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5990CEB5-4AC4-41C1-9580-C9E4A31DE8A5}" xr6:coauthVersionLast="47" xr6:coauthVersionMax="47" xr10:uidLastSave="{00000000-0000-0000-0000-000000000000}"/>
  <bookViews>
    <workbookView xWindow="19090" yWindow="-1050" windowWidth="19420" windowHeight="10420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B2" i="3"/>
  <c r="O146" i="2"/>
  <c r="Q146" i="2" s="1"/>
  <c r="M146" i="2"/>
  <c r="P146" i="2" s="1"/>
  <c r="R146" i="2" s="1"/>
  <c r="F146" i="2"/>
  <c r="Q145" i="2"/>
  <c r="O145" i="2"/>
  <c r="M145" i="2"/>
  <c r="P145" i="2" s="1"/>
  <c r="R145" i="2" s="1"/>
  <c r="F145" i="2"/>
  <c r="R144" i="2"/>
  <c r="Q144" i="2"/>
  <c r="P144" i="2"/>
  <c r="O144" i="2"/>
  <c r="M144" i="2"/>
  <c r="F144" i="2"/>
  <c r="Q143" i="2"/>
  <c r="P143" i="2"/>
  <c r="R143" i="2" s="1"/>
  <c r="O143" i="2"/>
  <c r="M143" i="2"/>
  <c r="F143" i="2"/>
  <c r="O142" i="2"/>
  <c r="Q142" i="2" s="1"/>
  <c r="M142" i="2"/>
  <c r="P142" i="2" s="1"/>
  <c r="R142" i="2" s="1"/>
  <c r="F142" i="2"/>
  <c r="P141" i="2"/>
  <c r="O141" i="2"/>
  <c r="Q141" i="2" s="1"/>
  <c r="R141" i="2" s="1"/>
  <c r="M141" i="2"/>
  <c r="F141" i="2"/>
  <c r="Q140" i="2"/>
  <c r="P140" i="2"/>
  <c r="R140" i="2" s="1"/>
  <c r="O140" i="2"/>
  <c r="M140" i="2"/>
  <c r="F140" i="2"/>
  <c r="O139" i="2"/>
  <c r="Q139" i="2" s="1"/>
  <c r="M139" i="2"/>
  <c r="P139" i="2" s="1"/>
  <c r="F139" i="2"/>
  <c r="O138" i="2"/>
  <c r="Q138" i="2" s="1"/>
  <c r="M138" i="2"/>
  <c r="P138" i="2" s="1"/>
  <c r="F138" i="2"/>
  <c r="P137" i="2"/>
  <c r="O137" i="2"/>
  <c r="Q137" i="2" s="1"/>
  <c r="R137" i="2" s="1"/>
  <c r="M137" i="2"/>
  <c r="F137" i="2"/>
  <c r="Q136" i="2"/>
  <c r="P136" i="2"/>
  <c r="R136" i="2" s="1"/>
  <c r="O136" i="2"/>
  <c r="M136" i="2"/>
  <c r="F136" i="2"/>
  <c r="O135" i="2"/>
  <c r="Q135" i="2" s="1"/>
  <c r="M135" i="2"/>
  <c r="P135" i="2" s="1"/>
  <c r="R135" i="2" s="1"/>
  <c r="F135" i="2"/>
  <c r="O134" i="2"/>
  <c r="Q134" i="2" s="1"/>
  <c r="M134" i="2"/>
  <c r="P134" i="2" s="1"/>
  <c r="R134" i="2" s="1"/>
  <c r="F134" i="2"/>
  <c r="P133" i="2"/>
  <c r="O133" i="2"/>
  <c r="Q133" i="2" s="1"/>
  <c r="R133" i="2" s="1"/>
  <c r="M133" i="2"/>
  <c r="F133" i="2"/>
  <c r="P132" i="2"/>
  <c r="O132" i="2"/>
  <c r="Q132" i="2" s="1"/>
  <c r="M132" i="2"/>
  <c r="F132" i="2"/>
  <c r="Q131" i="2"/>
  <c r="O131" i="2"/>
  <c r="M131" i="2"/>
  <c r="P131" i="2" s="1"/>
  <c r="R131" i="2" s="1"/>
  <c r="F131" i="2"/>
  <c r="Q130" i="2"/>
  <c r="P130" i="2"/>
  <c r="R130" i="2" s="1"/>
  <c r="O130" i="2"/>
  <c r="M130" i="2"/>
  <c r="F130" i="2"/>
  <c r="O129" i="2"/>
  <c r="Q129" i="2" s="1"/>
  <c r="M129" i="2"/>
  <c r="P129" i="2" s="1"/>
  <c r="R129" i="2" s="1"/>
  <c r="F129" i="2"/>
  <c r="P128" i="2"/>
  <c r="O128" i="2"/>
  <c r="Q128" i="2" s="1"/>
  <c r="M128" i="2"/>
  <c r="F128" i="2"/>
  <c r="Q127" i="2"/>
  <c r="O127" i="2"/>
  <c r="M127" i="2"/>
  <c r="P127" i="2" s="1"/>
  <c r="R127" i="2" s="1"/>
  <c r="F127" i="2"/>
  <c r="Q126" i="2"/>
  <c r="P126" i="2"/>
  <c r="R126" i="2" s="1"/>
  <c r="O126" i="2"/>
  <c r="M126" i="2"/>
  <c r="F126" i="2"/>
  <c r="O125" i="2"/>
  <c r="Q125" i="2" s="1"/>
  <c r="M125" i="2"/>
  <c r="P125" i="2" s="1"/>
  <c r="R125" i="2" s="1"/>
  <c r="F125" i="2"/>
  <c r="P124" i="2"/>
  <c r="O124" i="2"/>
  <c r="Q124" i="2" s="1"/>
  <c r="M124" i="2"/>
  <c r="F124" i="2"/>
  <c r="F8" i="3"/>
  <c r="F5" i="3"/>
  <c r="C8" i="3"/>
  <c r="C5" i="3"/>
  <c r="O123" i="2"/>
  <c r="Q123" i="2" s="1"/>
  <c r="M123" i="2"/>
  <c r="P123" i="2" s="1"/>
  <c r="R123" i="2" s="1"/>
  <c r="F123" i="2"/>
  <c r="O122" i="2"/>
  <c r="Q122" i="2" s="1"/>
  <c r="M122" i="2"/>
  <c r="P122" i="2" s="1"/>
  <c r="R122" i="2" s="1"/>
  <c r="F122" i="2"/>
  <c r="Q121" i="2"/>
  <c r="O121" i="2"/>
  <c r="M121" i="2"/>
  <c r="P121" i="2" s="1"/>
  <c r="R121" i="2" s="1"/>
  <c r="F121" i="2"/>
  <c r="Q120" i="2"/>
  <c r="P120" i="2"/>
  <c r="R120" i="2" s="1"/>
  <c r="O120" i="2"/>
  <c r="M120" i="2"/>
  <c r="F120" i="2"/>
  <c r="O119" i="2"/>
  <c r="Q119" i="2" s="1"/>
  <c r="M119" i="2"/>
  <c r="P119" i="2" s="1"/>
  <c r="F119" i="2"/>
  <c r="O118" i="2"/>
  <c r="Q118" i="2" s="1"/>
  <c r="M118" i="2"/>
  <c r="P118" i="2" s="1"/>
  <c r="R118" i="2" s="1"/>
  <c r="F118" i="2"/>
  <c r="O117" i="2"/>
  <c r="Q117" i="2" s="1"/>
  <c r="M117" i="2"/>
  <c r="P117" i="2" s="1"/>
  <c r="R117" i="2" s="1"/>
  <c r="F117" i="2"/>
  <c r="Q116" i="2"/>
  <c r="O116" i="2"/>
  <c r="M116" i="2"/>
  <c r="P116" i="2" s="1"/>
  <c r="R116" i="2" s="1"/>
  <c r="F116" i="2"/>
  <c r="P115" i="2"/>
  <c r="O115" i="2"/>
  <c r="Q115" i="2" s="1"/>
  <c r="R115" i="2" s="1"/>
  <c r="M115" i="2"/>
  <c r="F115" i="2"/>
  <c r="Q114" i="2"/>
  <c r="P114" i="2"/>
  <c r="R114" i="2" s="1"/>
  <c r="O114" i="2"/>
  <c r="M114" i="2"/>
  <c r="F114" i="2"/>
  <c r="O113" i="2"/>
  <c r="Q113" i="2" s="1"/>
  <c r="M113" i="2"/>
  <c r="P113" i="2" s="1"/>
  <c r="R113" i="2" s="1"/>
  <c r="F113" i="2"/>
  <c r="Q112" i="2"/>
  <c r="O112" i="2"/>
  <c r="M112" i="2"/>
  <c r="P112" i="2" s="1"/>
  <c r="R112" i="2" s="1"/>
  <c r="F112" i="2"/>
  <c r="P111" i="2"/>
  <c r="O111" i="2"/>
  <c r="Q111" i="2" s="1"/>
  <c r="R111" i="2" s="1"/>
  <c r="M111" i="2"/>
  <c r="F111" i="2"/>
  <c r="Q110" i="2"/>
  <c r="P110" i="2"/>
  <c r="R110" i="2" s="1"/>
  <c r="O110" i="2"/>
  <c r="M110" i="2"/>
  <c r="F110" i="2"/>
  <c r="O109" i="2"/>
  <c r="Q109" i="2" s="1"/>
  <c r="M109" i="2"/>
  <c r="P109" i="2" s="1"/>
  <c r="F109" i="2"/>
  <c r="Q108" i="2"/>
  <c r="O108" i="2"/>
  <c r="M108" i="2"/>
  <c r="P108" i="2" s="1"/>
  <c r="R108" i="2" s="1"/>
  <c r="F108" i="2"/>
  <c r="P107" i="2"/>
  <c r="O107" i="2"/>
  <c r="Q107" i="2" s="1"/>
  <c r="R107" i="2" s="1"/>
  <c r="M107" i="2"/>
  <c r="F107" i="2"/>
  <c r="O106" i="2"/>
  <c r="Q106" i="2" s="1"/>
  <c r="M106" i="2"/>
  <c r="P106" i="2" s="1"/>
  <c r="F106" i="2"/>
  <c r="Q105" i="2"/>
  <c r="P105" i="2"/>
  <c r="O105" i="2"/>
  <c r="M105" i="2"/>
  <c r="F105" i="2"/>
  <c r="P104" i="2"/>
  <c r="O104" i="2"/>
  <c r="Q104" i="2" s="1"/>
  <c r="M104" i="2"/>
  <c r="F104" i="2"/>
  <c r="P103" i="2"/>
  <c r="O103" i="2"/>
  <c r="Q103" i="2" s="1"/>
  <c r="M103" i="2"/>
  <c r="F103" i="2"/>
  <c r="Q102" i="2"/>
  <c r="O102" i="2"/>
  <c r="M102" i="2"/>
  <c r="P102" i="2" s="1"/>
  <c r="R102" i="2" s="1"/>
  <c r="F102" i="2"/>
  <c r="P101" i="2"/>
  <c r="O101" i="2"/>
  <c r="Q101" i="2" s="1"/>
  <c r="M101" i="2"/>
  <c r="F101" i="2"/>
  <c r="Q100" i="2"/>
  <c r="O100" i="2"/>
  <c r="M100" i="2"/>
  <c r="P100" i="2" s="1"/>
  <c r="R100" i="2" s="1"/>
  <c r="F100" i="2"/>
  <c r="P99" i="2"/>
  <c r="O99" i="2"/>
  <c r="Q99" i="2" s="1"/>
  <c r="M99" i="2"/>
  <c r="F99" i="2"/>
  <c r="Q98" i="2"/>
  <c r="O98" i="2"/>
  <c r="M98" i="2"/>
  <c r="P98" i="2" s="1"/>
  <c r="R98" i="2" s="1"/>
  <c r="F98" i="2"/>
  <c r="P97" i="2"/>
  <c r="O97" i="2"/>
  <c r="Q97" i="2" s="1"/>
  <c r="M97" i="2"/>
  <c r="F97" i="2"/>
  <c r="Q96" i="2"/>
  <c r="O96" i="2"/>
  <c r="M96" i="2"/>
  <c r="P96" i="2" s="1"/>
  <c r="R96" i="2" s="1"/>
  <c r="F96" i="2"/>
  <c r="P95" i="2"/>
  <c r="O95" i="2"/>
  <c r="Q95" i="2" s="1"/>
  <c r="M95" i="2"/>
  <c r="F95" i="2"/>
  <c r="Q94" i="2"/>
  <c r="O94" i="2"/>
  <c r="M94" i="2"/>
  <c r="P94" i="2" s="1"/>
  <c r="R94" i="2" s="1"/>
  <c r="F94" i="2"/>
  <c r="P93" i="2"/>
  <c r="O93" i="2"/>
  <c r="Q93" i="2" s="1"/>
  <c r="M93" i="2"/>
  <c r="F93" i="2"/>
  <c r="P92" i="2"/>
  <c r="O92" i="2"/>
  <c r="Q92" i="2" s="1"/>
  <c r="M92" i="2"/>
  <c r="F92" i="2"/>
  <c r="O91" i="2"/>
  <c r="Q91" i="2" s="1"/>
  <c r="M91" i="2"/>
  <c r="P91" i="2" s="1"/>
  <c r="R91" i="2" s="1"/>
  <c r="F91" i="2"/>
  <c r="Q90" i="2"/>
  <c r="P90" i="2"/>
  <c r="R90" i="2" s="1"/>
  <c r="O90" i="2"/>
  <c r="M90" i="2"/>
  <c r="F90" i="2"/>
  <c r="O89" i="2"/>
  <c r="Q89" i="2" s="1"/>
  <c r="M89" i="2"/>
  <c r="P89" i="2" s="1"/>
  <c r="R89" i="2" s="1"/>
  <c r="F89" i="2"/>
  <c r="P88" i="2"/>
  <c r="R88" i="2" s="1"/>
  <c r="O88" i="2"/>
  <c r="Q88" i="2" s="1"/>
  <c r="M88" i="2"/>
  <c r="F88" i="2"/>
  <c r="Q87" i="2"/>
  <c r="O87" i="2"/>
  <c r="M87" i="2"/>
  <c r="P87" i="2" s="1"/>
  <c r="R87" i="2" s="1"/>
  <c r="F87" i="2"/>
  <c r="Q86" i="2"/>
  <c r="P86" i="2"/>
  <c r="R86" i="2" s="1"/>
  <c r="O86" i="2"/>
  <c r="M86" i="2"/>
  <c r="F86" i="2"/>
  <c r="O85" i="2"/>
  <c r="Q85" i="2" s="1"/>
  <c r="M85" i="2"/>
  <c r="P85" i="2" s="1"/>
  <c r="R85" i="2" s="1"/>
  <c r="F85" i="2"/>
  <c r="Q84" i="2"/>
  <c r="O84" i="2"/>
  <c r="M84" i="2"/>
  <c r="P84" i="2" s="1"/>
  <c r="R84" i="2" s="1"/>
  <c r="F84" i="2"/>
  <c r="P83" i="2"/>
  <c r="O83" i="2"/>
  <c r="Q83" i="2" s="1"/>
  <c r="M83" i="2"/>
  <c r="F83" i="2"/>
  <c r="O82" i="2"/>
  <c r="Q82" i="2" s="1"/>
  <c r="M82" i="2"/>
  <c r="P82" i="2" s="1"/>
  <c r="F82" i="2"/>
  <c r="P81" i="2"/>
  <c r="R81" i="2" s="1"/>
  <c r="O81" i="2"/>
  <c r="Q81" i="2" s="1"/>
  <c r="M81" i="2"/>
  <c r="F81" i="2"/>
  <c r="Q80" i="2"/>
  <c r="O80" i="2"/>
  <c r="M80" i="2"/>
  <c r="P80" i="2" s="1"/>
  <c r="R80" i="2" s="1"/>
  <c r="F80" i="2"/>
  <c r="P79" i="2"/>
  <c r="R79" i="2" s="1"/>
  <c r="O79" i="2"/>
  <c r="Q79" i="2" s="1"/>
  <c r="M79" i="2"/>
  <c r="F79" i="2"/>
  <c r="O78" i="2"/>
  <c r="Q78" i="2" s="1"/>
  <c r="M78" i="2"/>
  <c r="P78" i="2" s="1"/>
  <c r="R78" i="2" s="1"/>
  <c r="F78" i="2"/>
  <c r="Q77" i="2"/>
  <c r="O77" i="2"/>
  <c r="M77" i="2"/>
  <c r="P77" i="2" s="1"/>
  <c r="R77" i="2" s="1"/>
  <c r="F77" i="2"/>
  <c r="P76" i="2"/>
  <c r="R76" i="2" s="1"/>
  <c r="O76" i="2"/>
  <c r="Q76" i="2" s="1"/>
  <c r="M76" i="2"/>
  <c r="F76" i="2"/>
  <c r="O75" i="2"/>
  <c r="Q75" i="2" s="1"/>
  <c r="M75" i="2"/>
  <c r="P75" i="2" s="1"/>
  <c r="R75" i="2" s="1"/>
  <c r="F75" i="2"/>
  <c r="Q74" i="2"/>
  <c r="O74" i="2"/>
  <c r="M74" i="2"/>
  <c r="P74" i="2" s="1"/>
  <c r="R74" i="2" s="1"/>
  <c r="F74" i="2"/>
  <c r="O73" i="2"/>
  <c r="Q73" i="2" s="1"/>
  <c r="M73" i="2"/>
  <c r="P73" i="2" s="1"/>
  <c r="F73" i="2"/>
  <c r="P72" i="2"/>
  <c r="O72" i="2"/>
  <c r="Q72" i="2" s="1"/>
  <c r="M72" i="2"/>
  <c r="F72" i="2"/>
  <c r="O71" i="2"/>
  <c r="Q71" i="2" s="1"/>
  <c r="M71" i="2"/>
  <c r="P71" i="2" s="1"/>
  <c r="R71" i="2" s="1"/>
  <c r="F71" i="2"/>
  <c r="Q70" i="2"/>
  <c r="O70" i="2"/>
  <c r="M70" i="2"/>
  <c r="P70" i="2" s="1"/>
  <c r="R70" i="2" s="1"/>
  <c r="F70" i="2"/>
  <c r="Q69" i="2"/>
  <c r="R69" i="2" s="1"/>
  <c r="P69" i="2"/>
  <c r="O69" i="2"/>
  <c r="M69" i="2"/>
  <c r="F69" i="2"/>
  <c r="P68" i="2"/>
  <c r="O68" i="2"/>
  <c r="Q68" i="2" s="1"/>
  <c r="M68" i="2"/>
  <c r="F68" i="2"/>
  <c r="Q67" i="2"/>
  <c r="P67" i="2"/>
  <c r="R67" i="2" s="1"/>
  <c r="O67" i="2"/>
  <c r="M67" i="2"/>
  <c r="F67" i="2"/>
  <c r="O66" i="2"/>
  <c r="Q66" i="2" s="1"/>
  <c r="M66" i="2"/>
  <c r="P66" i="2" s="1"/>
  <c r="R66" i="2" s="1"/>
  <c r="F66" i="2"/>
  <c r="O65" i="2"/>
  <c r="Q65" i="2" s="1"/>
  <c r="M65" i="2"/>
  <c r="P65" i="2" s="1"/>
  <c r="R65" i="2" s="1"/>
  <c r="F65" i="2"/>
  <c r="O64" i="2"/>
  <c r="Q64" i="2" s="1"/>
  <c r="M64" i="2"/>
  <c r="P64" i="2" s="1"/>
  <c r="R64" i="2" s="1"/>
  <c r="F64" i="2"/>
  <c r="Q63" i="2"/>
  <c r="R63" i="2" s="1"/>
  <c r="P63" i="2"/>
  <c r="O63" i="2"/>
  <c r="M63" i="2"/>
  <c r="F63" i="2"/>
  <c r="P62" i="2"/>
  <c r="O62" i="2"/>
  <c r="Q62" i="2" s="1"/>
  <c r="M62" i="2"/>
  <c r="F62" i="2"/>
  <c r="O61" i="2"/>
  <c r="Q61" i="2" s="1"/>
  <c r="M61" i="2"/>
  <c r="P61" i="2" s="1"/>
  <c r="R61" i="2" s="1"/>
  <c r="F61" i="2"/>
  <c r="O60" i="2"/>
  <c r="Q60" i="2" s="1"/>
  <c r="M60" i="2"/>
  <c r="P60" i="2" s="1"/>
  <c r="F60" i="2"/>
  <c r="Q59" i="2"/>
  <c r="R59" i="2" s="1"/>
  <c r="P59" i="2"/>
  <c r="O59" i="2"/>
  <c r="M59" i="2"/>
  <c r="F59" i="2"/>
  <c r="P58" i="2"/>
  <c r="R58" i="2" s="1"/>
  <c r="O58" i="2"/>
  <c r="Q58" i="2" s="1"/>
  <c r="M58" i="2"/>
  <c r="F58" i="2"/>
  <c r="O57" i="2"/>
  <c r="Q57" i="2" s="1"/>
  <c r="M57" i="2"/>
  <c r="P57" i="2" s="1"/>
  <c r="R57" i="2" s="1"/>
  <c r="F57" i="2"/>
  <c r="O56" i="2"/>
  <c r="Q56" i="2" s="1"/>
  <c r="M56" i="2"/>
  <c r="P56" i="2" s="1"/>
  <c r="R56" i="2" s="1"/>
  <c r="F56" i="2"/>
  <c r="Q55" i="2"/>
  <c r="R55" i="2" s="1"/>
  <c r="P55" i="2"/>
  <c r="O55" i="2"/>
  <c r="M55" i="2"/>
  <c r="F55" i="2"/>
  <c r="P54" i="2"/>
  <c r="O54" i="2"/>
  <c r="Q54" i="2" s="1"/>
  <c r="M54" i="2"/>
  <c r="F54" i="2"/>
  <c r="O53" i="2"/>
  <c r="Q53" i="2" s="1"/>
  <c r="M53" i="2"/>
  <c r="P53" i="2" s="1"/>
  <c r="R53" i="2" s="1"/>
  <c r="F53" i="2"/>
  <c r="O52" i="2"/>
  <c r="Q52" i="2" s="1"/>
  <c r="M52" i="2"/>
  <c r="P52" i="2" s="1"/>
  <c r="R52" i="2" s="1"/>
  <c r="F52" i="2"/>
  <c r="Q51" i="2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138" i="2" l="1"/>
  <c r="R139" i="2"/>
  <c r="R124" i="2"/>
  <c r="R128" i="2"/>
  <c r="R132" i="2"/>
  <c r="R119" i="2"/>
  <c r="R109" i="2"/>
  <c r="R93" i="2"/>
  <c r="R95" i="2"/>
  <c r="R97" i="2"/>
  <c r="R99" i="2"/>
  <c r="R101" i="2"/>
  <c r="R103" i="2"/>
  <c r="R92" i="2"/>
  <c r="R83" i="2"/>
  <c r="R82" i="2"/>
  <c r="R72" i="2"/>
  <c r="R73" i="2"/>
  <c r="R68" i="2"/>
  <c r="R54" i="2"/>
  <c r="R60" i="2"/>
  <c r="R62" i="2"/>
  <c r="C2" i="3"/>
  <c r="R35" i="2"/>
  <c r="R36" i="2"/>
  <c r="R40" i="2"/>
  <c r="R2" i="2"/>
  <c r="R4" i="2"/>
  <c r="R9" i="2"/>
  <c r="R10" i="2"/>
  <c r="R12" i="2"/>
  <c r="R26" i="2"/>
  <c r="R22" i="2"/>
  <c r="R24" i="2"/>
  <c r="R18" i="2"/>
  <c r="R19" i="2"/>
  <c r="R20" i="2"/>
  <c r="R21" i="2"/>
  <c r="R23" i="2"/>
  <c r="E2" i="3" l="1"/>
  <c r="D2" i="3"/>
  <c r="F2" i="3" l="1"/>
</calcChain>
</file>

<file path=xl/sharedStrings.xml><?xml version="1.0" encoding="utf-8"?>
<sst xmlns="http://schemas.openxmlformats.org/spreadsheetml/2006/main" count="2383" uniqueCount="89">
  <si>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</si>
  <si>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</si>
  <si>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</si>
  <si>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</si>
  <si>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</si>
  <si>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</si>
  <si>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</si>
  <si>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</si>
  <si>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</si>
  <si>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</si>
  <si>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</si>
  <si>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</si>
  <si>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</si>
  <si>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</si>
  <si>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</si>
  <si>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</si>
  <si>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</si>
  <si>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</si>
  <si>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</si>
  <si>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</si>
  <si>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</si>
  <si>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</si>
  <si>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</si>
  <si>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</si>
  <si>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</si>
  <si>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</si>
  <si>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</si>
  <si>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</si>
  <si>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</si>
  <si>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</si>
  <si>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</si>
  <si>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</si>
  <si>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</si>
  <si>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</si>
  <si>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</si>
  <si>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</si>
  <si>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</si>
  <si>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</si>
  <si>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</si>
  <si>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</si>
  <si>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</si>
  <si>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</si>
  <si>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</si>
  <si>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</si>
  <si>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</si>
  <si>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</si>
  <si>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</si>
  <si>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</si>
  <si>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</si>
  <si>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</si>
  <si>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</si>
  <si>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</si>
  <si>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</si>
  <si>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</si>
  <si>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</si>
  <si>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</si>
  <si>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</si>
  <si>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</si>
  <si>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</si>
  <si>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</si>
  <si>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</si>
  <si>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</si>
  <si>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PUSH</t>
  </si>
  <si>
    <t>Confidence</t>
  </si>
  <si>
    <t>HIGH</t>
  </si>
  <si>
    <t>Totals Confidence</t>
  </si>
  <si>
    <t>Spread HIGH Win</t>
  </si>
  <si>
    <t>Spread HIGH Loss</t>
  </si>
  <si>
    <t>Spread High Win %</t>
  </si>
  <si>
    <t>Total HIGH Win</t>
  </si>
  <si>
    <t>Totals Win</t>
  </si>
  <si>
    <t>Totals Loss</t>
  </si>
  <si>
    <t>Totals HIGH Loss</t>
  </si>
  <si>
    <t>HIGH %</t>
  </si>
  <si>
    <t>Spread LOW Win</t>
  </si>
  <si>
    <t>Spread LOW Loss</t>
  </si>
  <si>
    <t>Spread LOW Win %</t>
  </si>
  <si>
    <t>Total LOW Win</t>
  </si>
  <si>
    <t>Totals LOW Loss</t>
  </si>
  <si>
    <t>LOW %</t>
  </si>
  <si>
    <t>NO BET</t>
  </si>
  <si>
    <t>NOBET</t>
  </si>
  <si>
    <t xml:space="preserve">  </t>
  </si>
  <si>
    <t>NONE</t>
  </si>
  <si>
    <t>LOW</t>
  </si>
  <si>
    <t>Detroit +8.5</t>
  </si>
  <si>
    <t>Los Angeles Clippers +6</t>
  </si>
  <si>
    <t>Phoenix -14.5</t>
  </si>
  <si>
    <t>Portland +11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</si>
</sst>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  <xf numFmtId="14" fontId="0" fillId="0" borderId="0" xfId="0" applyNumberFormat="1" applyFill="1"/>
    <xf numFmtId="0" fontId="0" fillId="0" borderId="0" xfId="0" applyFill="1"/>
    <xf numFmtId="0" fontId="0" fillId="0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C4" sqref="C4"/>
    </sheetView>
  </sheetViews>
  <sheetFormatPr defaultRowHeight="15" x14ac:dyDescent="0.25"/>
  <cols>
    <col min="1" max="1" width="21.85546875" customWidth="1"/>
    <col min="2" max="2" width="21.5703125" customWidth="1"/>
    <col min="3" max="3" width="20.42578125" customWidth="1"/>
    <col min="4" max="4" width="19.28515625" customWidth="1"/>
    <col min="5" max="5" width="16.140625" customWidth="1"/>
    <col min="6" max="6" width="22.42578125" customWidth="1"/>
    <col min="7" max="7" width="17.42578125" customWidth="1"/>
    <col min="8" max="8" width="16.28515625" customWidth="1"/>
    <col min="9" max="9" width="15.42578125" customWidth="1"/>
    <col min="10" max="10" width="14.85546875" customWidth="1"/>
    <col min="11" max="11" width="15.85546875" customWidth="1"/>
  </cols>
  <sheetData>
    <row r="1" spans="1:11" x14ac:dyDescent="0.25">
      <c r="A1" t="s">
        <v>61</v>
      </c>
      <c r="B1" t="s">
        <v>59</v>
      </c>
      <c r="C1" t="s">
        <v>63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60</v>
      </c>
      <c r="K1" t="s">
        <v>65</v>
      </c>
    </row>
    <row r="2" spans="1:11" x14ac:dyDescent="0.25">
      <c r="A2" s="17">
        <v>8.5</v>
      </c>
      <c r="B2" t="s">
        <v>85</v>
      </c>
      <c r="C2" t="s">
        <v>64</v>
      </c>
      <c r="D2" t="s">
        <v>39</v>
      </c>
      <c r="E2">
        <v>105</v>
      </c>
      <c r="F2" t="s">
        <v>19</v>
      </c>
      <c r="G2">
        <v>102</v>
      </c>
      <c r="H2">
        <v>207</v>
      </c>
      <c r="I2">
        <v>214.5</v>
      </c>
      <c r="J2" t="s">
        <v>22</v>
      </c>
      <c r="K2" t="s">
        <v>64</v>
      </c>
    </row>
    <row r="3" spans="1:11" x14ac:dyDescent="0.25">
      <c r="A3" s="17">
        <v>-3</v>
      </c>
      <c r="B3" t="s">
        <v>80</v>
      </c>
      <c r="C3" t="s">
        <v>83</v>
      </c>
      <c r="D3" t="s">
        <v>49</v>
      </c>
      <c r="E3">
        <v>112</v>
      </c>
      <c r="F3" t="s">
        <v>47</v>
      </c>
      <c r="G3">
        <v>113</v>
      </c>
      <c r="H3">
        <v>225</v>
      </c>
      <c r="I3">
        <v>226</v>
      </c>
      <c r="J3" t="s">
        <v>80</v>
      </c>
      <c r="K3" t="s">
        <v>83</v>
      </c>
    </row>
    <row r="4" spans="1:11" x14ac:dyDescent="0.25">
      <c r="A4" s="17">
        <v>-6</v>
      </c>
      <c r="B4" t="s">
        <v>86</v>
      </c>
      <c r="C4" t="s">
        <v>84</v>
      </c>
      <c r="D4" t="s">
        <v>43</v>
      </c>
      <c r="E4">
        <v>102</v>
      </c>
      <c r="F4" t="s">
        <v>25</v>
      </c>
      <c r="G4">
        <v>104</v>
      </c>
      <c r="H4">
        <v>206</v>
      </c>
      <c r="I4">
        <v>209.5</v>
      </c>
      <c r="J4" t="s">
        <v>80</v>
      </c>
      <c r="K4" t="s">
        <v>83</v>
      </c>
    </row>
    <row r="5" spans="1:11" x14ac:dyDescent="0.25">
      <c r="A5" s="17">
        <v>-7.5</v>
      </c>
      <c r="B5" t="s">
        <v>80</v>
      </c>
      <c r="C5" t="s">
        <v>83</v>
      </c>
      <c r="D5" t="s">
        <v>24</v>
      </c>
      <c r="E5">
        <v>108</v>
      </c>
      <c r="F5" t="s">
        <v>54</v>
      </c>
      <c r="G5">
        <v>115</v>
      </c>
      <c r="H5">
        <v>223</v>
      </c>
      <c r="I5">
        <v>227</v>
      </c>
      <c r="J5" t="s">
        <v>22</v>
      </c>
      <c r="K5" t="s">
        <v>84</v>
      </c>
    </row>
    <row r="6" spans="1:11" x14ac:dyDescent="0.25">
      <c r="A6">
        <v>-5.5</v>
      </c>
      <c r="B6" t="s">
        <v>80</v>
      </c>
      <c r="C6" t="s">
        <v>83</v>
      </c>
      <c r="D6" t="s">
        <v>33</v>
      </c>
      <c r="E6">
        <v>106</v>
      </c>
      <c r="F6" t="s">
        <v>37</v>
      </c>
      <c r="G6">
        <v>111</v>
      </c>
      <c r="H6">
        <v>217</v>
      </c>
      <c r="I6">
        <v>224</v>
      </c>
      <c r="J6" t="s">
        <v>22</v>
      </c>
      <c r="K6" t="s">
        <v>64</v>
      </c>
    </row>
    <row r="7" spans="1:11" x14ac:dyDescent="0.25">
      <c r="A7">
        <v>-14.5</v>
      </c>
      <c r="B7" t="s">
        <v>87</v>
      </c>
      <c r="C7" t="s">
        <v>84</v>
      </c>
      <c r="D7" t="s">
        <v>32</v>
      </c>
      <c r="E7">
        <v>93</v>
      </c>
      <c r="F7" t="s">
        <v>29</v>
      </c>
      <c r="G7">
        <v>113</v>
      </c>
      <c r="H7">
        <v>206</v>
      </c>
      <c r="I7">
        <v>220</v>
      </c>
      <c r="J7" t="s">
        <v>22</v>
      </c>
      <c r="K7" t="s">
        <v>64</v>
      </c>
    </row>
    <row r="8" spans="1:11" x14ac:dyDescent="0.25">
      <c r="A8">
        <v>7.5</v>
      </c>
      <c r="B8" t="s">
        <v>88</v>
      </c>
      <c r="C8" t="s">
        <v>84</v>
      </c>
      <c r="D8" t="s">
        <v>23</v>
      </c>
      <c r="E8">
        <v>118</v>
      </c>
      <c r="F8" t="s">
        <v>48</v>
      </c>
      <c r="G8">
        <v>107</v>
      </c>
      <c r="H8">
        <v>225</v>
      </c>
      <c r="I8">
        <v>229.5</v>
      </c>
      <c r="J8" t="s">
        <v>22</v>
      </c>
      <c r="K8" t="s">
        <v>84</v>
      </c>
    </row>
    <row r="9" spans="1:11" x14ac:dyDescent="0.25">
      <c r="A9">
        <v>1.5</v>
      </c>
      <c r="B9" t="s">
        <v>80</v>
      </c>
      <c r="C9" t="s">
        <v>83</v>
      </c>
      <c r="D9" t="s">
        <v>56</v>
      </c>
      <c r="E9">
        <v>107</v>
      </c>
      <c r="F9" t="s">
        <v>50</v>
      </c>
      <c r="G9">
        <v>110</v>
      </c>
      <c r="H9">
        <v>217</v>
      </c>
      <c r="I9">
        <v>220</v>
      </c>
      <c r="J9" t="s">
        <v>80</v>
      </c>
      <c r="K9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9"/>
  <sheetViews>
    <sheetView topLeftCell="A326" workbookViewId="0">
      <selection activeCell="A332" sqref="A332:XFD332"/>
    </sheetView>
  </sheetViews>
  <sheetFormatPr defaultRowHeight="15" x14ac:dyDescent="0.25"/>
  <cols>
    <col min="1" max="1" width="20.140625" customWidth="1"/>
    <col min="2" max="2" width="18.85546875" customWidth="1"/>
    <col min="4" max="4" width="21.42578125" customWidth="1"/>
    <col min="8" max="8" width="15.42578125" customWidth="1"/>
    <col min="9" max="9" width="19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53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2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53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2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25">
      <c r="A5" s="5">
        <v>44503</v>
      </c>
      <c r="B5" s="6" t="s">
        <v>54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54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2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2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25">
      <c r="A8" s="5">
        <v>44503</v>
      </c>
      <c r="B8" s="6" t="s">
        <v>55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55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2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25">
      <c r="A10" s="5">
        <v>44503</v>
      </c>
      <c r="B10" s="6" t="s">
        <v>56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56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2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2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2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2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2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2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2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2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81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81" si="7">SUM(J18+L18)</f>
        <v>201</v>
      </c>
      <c r="N18" s="2">
        <v>210.5</v>
      </c>
      <c r="O18" s="2">
        <f t="shared" ref="O18:O81" si="8">SUM(C18+E18)</f>
        <v>186</v>
      </c>
      <c r="P18" s="3" t="str">
        <f t="shared" ref="P18:P81" si="9">IF(M18&lt;N18,"UNDER","OVER")</f>
        <v>UNDER</v>
      </c>
      <c r="Q18" s="2" t="str">
        <f t="shared" ref="Q18:Q81" si="10">IF(O18&lt;N18,"UNDER","OVER")</f>
        <v>UNDER</v>
      </c>
      <c r="R18" s="2" t="str">
        <f t="shared" ref="R18:R81" si="11">IF(P18=Q18,"WIN","LOSS")</f>
        <v>WIN</v>
      </c>
    </row>
    <row r="19" spans="1:18" x14ac:dyDescent="0.2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2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2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2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2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2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2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2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25">
      <c r="A27" s="11">
        <v>44506</v>
      </c>
      <c r="B27" s="12" t="s">
        <v>28</v>
      </c>
      <c r="C27" s="12">
        <v>94</v>
      </c>
      <c r="D27" s="12" t="s">
        <v>55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55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2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25">
      <c r="A29" s="11">
        <v>44506</v>
      </c>
      <c r="B29" s="12" t="s">
        <v>18</v>
      </c>
      <c r="C29" s="12">
        <v>114</v>
      </c>
      <c r="D29" s="12" t="s">
        <v>54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54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25">
      <c r="A30" s="11">
        <v>44506</v>
      </c>
      <c r="B30" s="12" t="s">
        <v>25</v>
      </c>
      <c r="C30" s="12">
        <v>104</v>
      </c>
      <c r="D30" s="12" t="s">
        <v>56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56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2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2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2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2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2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2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2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2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2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2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2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25">
      <c r="A42" s="11">
        <v>44508</v>
      </c>
      <c r="B42" s="12" t="s">
        <v>34</v>
      </c>
      <c r="C42" s="12">
        <v>95</v>
      </c>
      <c r="D42" s="12" t="s">
        <v>54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54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2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25">
      <c r="A44" s="11">
        <v>44508</v>
      </c>
      <c r="B44" s="12" t="s">
        <v>45</v>
      </c>
      <c r="C44" s="12">
        <v>92</v>
      </c>
      <c r="D44" s="12" t="s">
        <v>56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56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25">
      <c r="A45" s="11">
        <v>44508</v>
      </c>
      <c r="B45" s="12" t="s">
        <v>26</v>
      </c>
      <c r="C45" s="12">
        <v>96</v>
      </c>
      <c r="D45" s="12" t="s">
        <v>55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55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2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2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2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2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2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2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  <row r="52" spans="1:18" x14ac:dyDescent="0.25">
      <c r="A52" s="11">
        <v>44510</v>
      </c>
      <c r="B52" s="12" t="s">
        <v>38</v>
      </c>
      <c r="C52" s="12">
        <v>97</v>
      </c>
      <c r="D52" s="12" t="s">
        <v>41</v>
      </c>
      <c r="E52" s="12">
        <v>94</v>
      </c>
      <c r="F52" s="12">
        <f t="shared" si="6"/>
        <v>-5</v>
      </c>
      <c r="G52" s="12">
        <v>3</v>
      </c>
      <c r="H52" s="12" t="s">
        <v>20</v>
      </c>
      <c r="I52" s="12" t="s">
        <v>38</v>
      </c>
      <c r="J52" s="12">
        <v>102</v>
      </c>
      <c r="K52" s="12" t="s">
        <v>41</v>
      </c>
      <c r="L52" s="12">
        <v>107</v>
      </c>
      <c r="M52" s="12">
        <f t="shared" si="7"/>
        <v>209</v>
      </c>
      <c r="N52" s="12">
        <v>211.5</v>
      </c>
      <c r="O52" s="12">
        <f t="shared" si="8"/>
        <v>191</v>
      </c>
      <c r="P52" s="13" t="str">
        <f t="shared" si="9"/>
        <v>UNDER</v>
      </c>
      <c r="Q52" s="12" t="str">
        <f t="shared" si="10"/>
        <v>UNDER</v>
      </c>
      <c r="R52" s="14" t="str">
        <f t="shared" si="11"/>
        <v>WIN</v>
      </c>
    </row>
    <row r="53" spans="1:18" x14ac:dyDescent="0.25">
      <c r="A53" s="11">
        <v>44510</v>
      </c>
      <c r="B53" s="12" t="s">
        <v>34</v>
      </c>
      <c r="C53" s="12">
        <v>123</v>
      </c>
      <c r="D53" s="12" t="s">
        <v>36</v>
      </c>
      <c r="E53" s="12">
        <v>90</v>
      </c>
      <c r="F53" s="12">
        <f t="shared" si="6"/>
        <v>-3</v>
      </c>
      <c r="G53" s="12">
        <v>9</v>
      </c>
      <c r="H53" s="12" t="s">
        <v>27</v>
      </c>
      <c r="I53" s="12" t="s">
        <v>34</v>
      </c>
      <c r="J53" s="12">
        <v>101</v>
      </c>
      <c r="K53" s="12" t="s">
        <v>36</v>
      </c>
      <c r="L53" s="12">
        <v>104</v>
      </c>
      <c r="M53" s="12">
        <f t="shared" si="7"/>
        <v>205</v>
      </c>
      <c r="N53" s="12">
        <v>209.5</v>
      </c>
      <c r="O53" s="12">
        <f t="shared" si="8"/>
        <v>213</v>
      </c>
      <c r="P53" s="13" t="str">
        <f t="shared" si="9"/>
        <v>UNDER</v>
      </c>
      <c r="Q53" s="12" t="str">
        <f t="shared" si="10"/>
        <v>OVER</v>
      </c>
      <c r="R53" s="14" t="str">
        <f t="shared" si="11"/>
        <v>LOSS</v>
      </c>
    </row>
    <row r="54" spans="1:18" x14ac:dyDescent="0.25">
      <c r="A54" s="11">
        <v>44510</v>
      </c>
      <c r="B54" s="12" t="s">
        <v>42</v>
      </c>
      <c r="C54" s="12">
        <v>88</v>
      </c>
      <c r="D54" s="12" t="s">
        <v>25</v>
      </c>
      <c r="E54" s="12">
        <v>104</v>
      </c>
      <c r="F54" s="12">
        <f t="shared" si="6"/>
        <v>-3</v>
      </c>
      <c r="G54" s="12">
        <v>-2</v>
      </c>
      <c r="H54" s="12" t="s">
        <v>20</v>
      </c>
      <c r="I54" s="12" t="s">
        <v>42</v>
      </c>
      <c r="J54" s="12">
        <v>102</v>
      </c>
      <c r="K54" s="12" t="s">
        <v>25</v>
      </c>
      <c r="L54" s="12">
        <v>105</v>
      </c>
      <c r="M54" s="12">
        <f t="shared" si="7"/>
        <v>207</v>
      </c>
      <c r="N54" s="12">
        <v>209.5</v>
      </c>
      <c r="O54" s="12">
        <f t="shared" si="8"/>
        <v>192</v>
      </c>
      <c r="P54" s="13" t="str">
        <f t="shared" si="9"/>
        <v>UNDER</v>
      </c>
      <c r="Q54" s="12" t="str">
        <f t="shared" si="10"/>
        <v>UNDER</v>
      </c>
      <c r="R54" s="14" t="str">
        <f t="shared" si="11"/>
        <v>WIN</v>
      </c>
    </row>
    <row r="55" spans="1:18" x14ac:dyDescent="0.25">
      <c r="A55" s="11">
        <v>44510</v>
      </c>
      <c r="B55" s="12" t="s">
        <v>19</v>
      </c>
      <c r="C55" s="12">
        <v>112</v>
      </c>
      <c r="D55" s="12" t="s">
        <v>28</v>
      </c>
      <c r="E55" s="12">
        <v>104</v>
      </c>
      <c r="F55" s="12">
        <f t="shared" si="6"/>
        <v>-11</v>
      </c>
      <c r="G55" s="12">
        <v>-3.5</v>
      </c>
      <c r="H55" s="12" t="s">
        <v>27</v>
      </c>
      <c r="I55" s="12" t="s">
        <v>19</v>
      </c>
      <c r="J55" s="12">
        <v>95</v>
      </c>
      <c r="K55" s="12" t="s">
        <v>28</v>
      </c>
      <c r="L55" s="12">
        <v>106</v>
      </c>
      <c r="M55" s="12">
        <f t="shared" si="7"/>
        <v>201</v>
      </c>
      <c r="N55" s="12">
        <v>210.5</v>
      </c>
      <c r="O55" s="12">
        <f t="shared" si="8"/>
        <v>216</v>
      </c>
      <c r="P55" s="13" t="str">
        <f t="shared" si="9"/>
        <v>UNDER</v>
      </c>
      <c r="Q55" s="12" t="str">
        <f t="shared" si="10"/>
        <v>OVER</v>
      </c>
      <c r="R55" s="14" t="str">
        <f t="shared" si="11"/>
        <v>LOSS</v>
      </c>
    </row>
    <row r="56" spans="1:18" x14ac:dyDescent="0.25">
      <c r="A56" s="11">
        <v>44510</v>
      </c>
      <c r="B56" s="12" t="s">
        <v>40</v>
      </c>
      <c r="C56" s="12">
        <v>112</v>
      </c>
      <c r="D56" s="12" t="s">
        <v>39</v>
      </c>
      <c r="E56" s="12">
        <v>100</v>
      </c>
      <c r="F56" s="12">
        <f t="shared" si="6"/>
        <v>-8</v>
      </c>
      <c r="G56" s="12">
        <v>-3</v>
      </c>
      <c r="H56" s="12" t="s">
        <v>27</v>
      </c>
      <c r="I56" s="12" t="s">
        <v>40</v>
      </c>
      <c r="J56" s="12">
        <v>106</v>
      </c>
      <c r="K56" s="12" t="s">
        <v>39</v>
      </c>
      <c r="L56" s="12">
        <v>114</v>
      </c>
      <c r="M56" s="12">
        <f t="shared" si="7"/>
        <v>220</v>
      </c>
      <c r="N56" s="12">
        <v>215.5</v>
      </c>
      <c r="O56" s="12">
        <f t="shared" si="8"/>
        <v>212</v>
      </c>
      <c r="P56" s="13" t="str">
        <f t="shared" si="9"/>
        <v>OVER</v>
      </c>
      <c r="Q56" s="12" t="str">
        <f t="shared" si="10"/>
        <v>UNDER</v>
      </c>
      <c r="R56" s="14" t="str">
        <f t="shared" si="11"/>
        <v>LOSS</v>
      </c>
    </row>
    <row r="57" spans="1:18" x14ac:dyDescent="0.25">
      <c r="A57" s="11">
        <v>44510</v>
      </c>
      <c r="B57" s="12" t="s">
        <v>56</v>
      </c>
      <c r="C57" s="12">
        <v>107</v>
      </c>
      <c r="D57" s="12" t="s">
        <v>54</v>
      </c>
      <c r="E57" s="12">
        <v>117</v>
      </c>
      <c r="F57" s="12">
        <f t="shared" si="6"/>
        <v>-7</v>
      </c>
      <c r="G57" s="12">
        <v>-3.5</v>
      </c>
      <c r="H57" s="12" t="s">
        <v>20</v>
      </c>
      <c r="I57" s="12" t="s">
        <v>56</v>
      </c>
      <c r="J57" s="12">
        <v>100</v>
      </c>
      <c r="K57" s="12" t="s">
        <v>54</v>
      </c>
      <c r="L57" s="12">
        <v>107</v>
      </c>
      <c r="M57" s="12">
        <f t="shared" si="7"/>
        <v>207</v>
      </c>
      <c r="N57" s="12">
        <v>213</v>
      </c>
      <c r="O57" s="12">
        <f t="shared" si="8"/>
        <v>224</v>
      </c>
      <c r="P57" s="13" t="str">
        <f t="shared" si="9"/>
        <v>UNDER</v>
      </c>
      <c r="Q57" s="12" t="str">
        <f t="shared" si="10"/>
        <v>OVER</v>
      </c>
      <c r="R57" s="14" t="str">
        <f t="shared" si="11"/>
        <v>LOSS</v>
      </c>
    </row>
    <row r="58" spans="1:18" x14ac:dyDescent="0.25">
      <c r="A58" s="11">
        <v>44510</v>
      </c>
      <c r="B58" s="12" t="s">
        <v>49</v>
      </c>
      <c r="C58" s="12">
        <v>118</v>
      </c>
      <c r="D58" s="12" t="s">
        <v>37</v>
      </c>
      <c r="E58" s="12">
        <v>108</v>
      </c>
      <c r="F58" s="12">
        <f t="shared" si="6"/>
        <v>2</v>
      </c>
      <c r="G58" s="12">
        <v>-4.5</v>
      </c>
      <c r="H58" s="12" t="s">
        <v>20</v>
      </c>
      <c r="I58" s="12" t="s">
        <v>49</v>
      </c>
      <c r="J58" s="12">
        <v>117</v>
      </c>
      <c r="K58" s="12" t="s">
        <v>37</v>
      </c>
      <c r="L58" s="12">
        <v>115</v>
      </c>
      <c r="M58" s="12">
        <f t="shared" si="7"/>
        <v>232</v>
      </c>
      <c r="N58" s="12">
        <v>228.5</v>
      </c>
      <c r="O58" s="12">
        <f t="shared" si="8"/>
        <v>226</v>
      </c>
      <c r="P58" s="13" t="str">
        <f t="shared" si="9"/>
        <v>OVER</v>
      </c>
      <c r="Q58" s="12" t="str">
        <f t="shared" si="10"/>
        <v>UNDER</v>
      </c>
      <c r="R58" s="14" t="str">
        <f t="shared" si="11"/>
        <v>LOSS</v>
      </c>
    </row>
    <row r="59" spans="1:18" x14ac:dyDescent="0.25">
      <c r="A59" s="11">
        <v>44510</v>
      </c>
      <c r="B59" s="12" t="s">
        <v>32</v>
      </c>
      <c r="C59" s="12">
        <v>108</v>
      </c>
      <c r="D59" s="12" t="s">
        <v>45</v>
      </c>
      <c r="E59" s="12">
        <v>100</v>
      </c>
      <c r="F59" s="12">
        <f t="shared" si="6"/>
        <v>-11</v>
      </c>
      <c r="G59" s="12">
        <v>-4.5</v>
      </c>
      <c r="H59" s="12" t="s">
        <v>27</v>
      </c>
      <c r="I59" s="12" t="s">
        <v>32</v>
      </c>
      <c r="J59" s="12">
        <v>97</v>
      </c>
      <c r="K59" s="12" t="s">
        <v>45</v>
      </c>
      <c r="L59" s="12">
        <v>108</v>
      </c>
      <c r="M59" s="12">
        <f t="shared" si="7"/>
        <v>205</v>
      </c>
      <c r="N59" s="12">
        <v>211</v>
      </c>
      <c r="O59" s="12">
        <f t="shared" si="8"/>
        <v>208</v>
      </c>
      <c r="P59" s="13" t="str">
        <f t="shared" si="9"/>
        <v>UNDER</v>
      </c>
      <c r="Q59" s="12" t="str">
        <f t="shared" si="10"/>
        <v>UNDER</v>
      </c>
      <c r="R59" s="14" t="str">
        <f t="shared" si="11"/>
        <v>WIN</v>
      </c>
    </row>
    <row r="60" spans="1:18" x14ac:dyDescent="0.25">
      <c r="A60" s="11">
        <v>44510</v>
      </c>
      <c r="B60" s="12" t="s">
        <v>50</v>
      </c>
      <c r="C60" s="12">
        <v>117</v>
      </c>
      <c r="D60" s="12" t="s">
        <v>35</v>
      </c>
      <c r="E60" s="12">
        <v>136</v>
      </c>
      <c r="F60" s="12">
        <f t="shared" si="6"/>
        <v>5</v>
      </c>
      <c r="G60" s="12">
        <v>0</v>
      </c>
      <c r="H60" s="12" t="s">
        <v>27</v>
      </c>
      <c r="I60" s="12" t="s">
        <v>50</v>
      </c>
      <c r="J60" s="12">
        <v>109</v>
      </c>
      <c r="K60" s="12" t="s">
        <v>35</v>
      </c>
      <c r="L60" s="12">
        <v>104</v>
      </c>
      <c r="M60" s="12">
        <f t="shared" si="7"/>
        <v>213</v>
      </c>
      <c r="N60" s="12">
        <v>220</v>
      </c>
      <c r="O60" s="12">
        <f t="shared" si="8"/>
        <v>253</v>
      </c>
      <c r="P60" s="13" t="str">
        <f t="shared" si="9"/>
        <v>UNDER</v>
      </c>
      <c r="Q60" s="12" t="str">
        <f t="shared" si="10"/>
        <v>OVER</v>
      </c>
      <c r="R60" s="14" t="str">
        <f t="shared" si="11"/>
        <v>LOSS</v>
      </c>
    </row>
    <row r="61" spans="1:18" x14ac:dyDescent="0.25">
      <c r="A61" s="11">
        <v>44510</v>
      </c>
      <c r="B61" s="12" t="s">
        <v>47</v>
      </c>
      <c r="C61" s="12">
        <v>98</v>
      </c>
      <c r="D61" s="12" t="s">
        <v>55</v>
      </c>
      <c r="E61" s="12">
        <v>101</v>
      </c>
      <c r="F61" s="12">
        <f t="shared" si="6"/>
        <v>11</v>
      </c>
      <c r="G61" s="12">
        <v>3</v>
      </c>
      <c r="H61" s="12" t="s">
        <v>62</v>
      </c>
      <c r="I61" s="12" t="s">
        <v>47</v>
      </c>
      <c r="J61" s="12">
        <v>107</v>
      </c>
      <c r="K61" s="12" t="s">
        <v>55</v>
      </c>
      <c r="L61" s="12">
        <v>96</v>
      </c>
      <c r="M61" s="12">
        <f t="shared" si="7"/>
        <v>203</v>
      </c>
      <c r="N61" s="12">
        <v>213</v>
      </c>
      <c r="O61" s="12">
        <f t="shared" si="8"/>
        <v>199</v>
      </c>
      <c r="P61" s="13" t="str">
        <f t="shared" si="9"/>
        <v>UNDER</v>
      </c>
      <c r="Q61" s="12" t="str">
        <f t="shared" si="10"/>
        <v>UNDER</v>
      </c>
      <c r="R61" s="14" t="str">
        <f t="shared" si="11"/>
        <v>WIN</v>
      </c>
    </row>
    <row r="62" spans="1:18" x14ac:dyDescent="0.25">
      <c r="A62" s="11">
        <v>44510</v>
      </c>
      <c r="B62" s="12" t="s">
        <v>48</v>
      </c>
      <c r="C62" s="12">
        <v>109</v>
      </c>
      <c r="D62" s="12" t="s">
        <v>29</v>
      </c>
      <c r="E62" s="12">
        <v>119</v>
      </c>
      <c r="F62" s="12">
        <f t="shared" si="6"/>
        <v>-1</v>
      </c>
      <c r="G62" s="12">
        <v>-6</v>
      </c>
      <c r="H62" s="12" t="s">
        <v>27</v>
      </c>
      <c r="I62" s="12" t="s">
        <v>48</v>
      </c>
      <c r="J62" s="12">
        <v>110</v>
      </c>
      <c r="K62" s="12" t="s">
        <v>29</v>
      </c>
      <c r="L62" s="12">
        <v>111</v>
      </c>
      <c r="M62" s="12">
        <f t="shared" si="7"/>
        <v>221</v>
      </c>
      <c r="N62" s="12">
        <v>220.5</v>
      </c>
      <c r="O62" s="12">
        <f t="shared" si="8"/>
        <v>228</v>
      </c>
      <c r="P62" s="13" t="str">
        <f t="shared" si="9"/>
        <v>OVER</v>
      </c>
      <c r="Q62" s="12" t="str">
        <f t="shared" si="10"/>
        <v>OVER</v>
      </c>
      <c r="R62" s="14" t="str">
        <f t="shared" si="11"/>
        <v>WIN</v>
      </c>
    </row>
    <row r="63" spans="1:18" x14ac:dyDescent="0.25">
      <c r="A63" s="11">
        <v>44510</v>
      </c>
      <c r="B63" s="12" t="s">
        <v>44</v>
      </c>
      <c r="C63" s="12">
        <v>110</v>
      </c>
      <c r="D63" s="12" t="s">
        <v>46</v>
      </c>
      <c r="E63" s="12">
        <v>123</v>
      </c>
      <c r="F63" s="12">
        <f t="shared" si="6"/>
        <v>-5</v>
      </c>
      <c r="G63" s="12">
        <v>-7</v>
      </c>
      <c r="H63" s="12" t="s">
        <v>27</v>
      </c>
      <c r="I63" s="12" t="s">
        <v>44</v>
      </c>
      <c r="J63" s="12">
        <v>101</v>
      </c>
      <c r="K63" s="12" t="s">
        <v>46</v>
      </c>
      <c r="L63" s="12">
        <v>106</v>
      </c>
      <c r="M63" s="12">
        <f t="shared" si="7"/>
        <v>207</v>
      </c>
      <c r="N63" s="12">
        <v>222.5</v>
      </c>
      <c r="O63" s="12">
        <f t="shared" si="8"/>
        <v>233</v>
      </c>
      <c r="P63" s="13" t="str">
        <f t="shared" si="9"/>
        <v>UNDER</v>
      </c>
      <c r="Q63" s="12" t="str">
        <f t="shared" si="10"/>
        <v>OVER</v>
      </c>
      <c r="R63" s="14" t="str">
        <f t="shared" si="11"/>
        <v>LOSS</v>
      </c>
    </row>
    <row r="64" spans="1:18" x14ac:dyDescent="0.25">
      <c r="A64" s="11">
        <v>44510</v>
      </c>
      <c r="B64" s="12" t="s">
        <v>26</v>
      </c>
      <c r="C64" s="12">
        <v>117</v>
      </c>
      <c r="D64" s="12" t="s">
        <v>33</v>
      </c>
      <c r="E64" s="12">
        <v>120</v>
      </c>
      <c r="F64" s="12">
        <f t="shared" si="6"/>
        <v>-6</v>
      </c>
      <c r="G64" s="12">
        <v>4.5</v>
      </c>
      <c r="H64" s="12" t="s">
        <v>20</v>
      </c>
      <c r="I64" s="12" t="s">
        <v>26</v>
      </c>
      <c r="J64" s="12">
        <v>104</v>
      </c>
      <c r="K64" s="12" t="s">
        <v>33</v>
      </c>
      <c r="L64" s="12">
        <v>110</v>
      </c>
      <c r="M64" s="12">
        <f t="shared" si="7"/>
        <v>214</v>
      </c>
      <c r="N64" s="12">
        <v>214.5</v>
      </c>
      <c r="O64" s="12">
        <f t="shared" si="8"/>
        <v>237</v>
      </c>
      <c r="P64" s="13" t="str">
        <f t="shared" si="9"/>
        <v>UNDER</v>
      </c>
      <c r="Q64" s="12" t="str">
        <f t="shared" si="10"/>
        <v>OVER</v>
      </c>
      <c r="R64" s="14" t="str">
        <f t="shared" si="11"/>
        <v>LOSS</v>
      </c>
    </row>
    <row r="65" spans="1:18" x14ac:dyDescent="0.25">
      <c r="A65" s="11">
        <v>44511</v>
      </c>
      <c r="B65" s="12" t="s">
        <v>42</v>
      </c>
      <c r="C65" s="12">
        <v>115</v>
      </c>
      <c r="D65" s="12" t="s">
        <v>18</v>
      </c>
      <c r="E65" s="12">
        <v>109</v>
      </c>
      <c r="F65" s="12">
        <f t="shared" si="6"/>
        <v>-7</v>
      </c>
      <c r="G65" s="12">
        <v>-3</v>
      </c>
      <c r="H65" s="12" t="s">
        <v>27</v>
      </c>
      <c r="I65" s="12" t="s">
        <v>42</v>
      </c>
      <c r="J65" s="12">
        <v>103</v>
      </c>
      <c r="K65" s="12" t="s">
        <v>18</v>
      </c>
      <c r="L65" s="12">
        <v>110</v>
      </c>
      <c r="M65" s="12">
        <f t="shared" si="7"/>
        <v>213</v>
      </c>
      <c r="N65" s="12">
        <v>210</v>
      </c>
      <c r="O65" s="12">
        <f t="shared" si="8"/>
        <v>224</v>
      </c>
      <c r="P65" s="13" t="str">
        <f t="shared" si="9"/>
        <v>OVER</v>
      </c>
      <c r="Q65" s="12" t="str">
        <f t="shared" si="10"/>
        <v>OVER</v>
      </c>
      <c r="R65" s="14" t="str">
        <f t="shared" si="11"/>
        <v>WIN</v>
      </c>
    </row>
    <row r="66" spans="1:18" x14ac:dyDescent="0.25">
      <c r="A66" s="11">
        <v>44511</v>
      </c>
      <c r="B66" s="12" t="s">
        <v>47</v>
      </c>
      <c r="C66" s="12">
        <v>111</v>
      </c>
      <c r="D66" s="12" t="s">
        <v>23</v>
      </c>
      <c r="E66" s="12">
        <v>100</v>
      </c>
      <c r="F66" s="12">
        <f t="shared" si="6"/>
        <v>-13</v>
      </c>
      <c r="G66" s="12">
        <v>-9.5</v>
      </c>
      <c r="H66" s="12" t="s">
        <v>27</v>
      </c>
      <c r="I66" s="12" t="s">
        <v>47</v>
      </c>
      <c r="J66" s="12">
        <v>101</v>
      </c>
      <c r="K66" s="12" t="s">
        <v>23</v>
      </c>
      <c r="L66" s="12">
        <v>114</v>
      </c>
      <c r="M66" s="12">
        <f t="shared" si="7"/>
        <v>215</v>
      </c>
      <c r="N66" s="12">
        <v>216</v>
      </c>
      <c r="O66" s="12">
        <f t="shared" si="8"/>
        <v>211</v>
      </c>
      <c r="P66" s="13" t="str">
        <f t="shared" si="9"/>
        <v>UNDER</v>
      </c>
      <c r="Q66" s="12" t="str">
        <f t="shared" si="10"/>
        <v>UNDER</v>
      </c>
      <c r="R66" s="14" t="str">
        <f t="shared" si="11"/>
        <v>WIN</v>
      </c>
    </row>
    <row r="67" spans="1:18" x14ac:dyDescent="0.25">
      <c r="A67" s="11">
        <v>44511</v>
      </c>
      <c r="B67" s="12" t="s">
        <v>26</v>
      </c>
      <c r="C67" s="12">
        <v>109</v>
      </c>
      <c r="D67" s="12" t="s">
        <v>43</v>
      </c>
      <c r="E67" s="12">
        <v>112</v>
      </c>
      <c r="F67" s="12">
        <f t="shared" si="6"/>
        <v>-7</v>
      </c>
      <c r="G67" s="12">
        <v>-4</v>
      </c>
      <c r="H67" s="12" t="s">
        <v>27</v>
      </c>
      <c r="I67" s="12" t="s">
        <v>26</v>
      </c>
      <c r="J67" s="12">
        <v>103</v>
      </c>
      <c r="K67" s="12" t="s">
        <v>43</v>
      </c>
      <c r="L67" s="12">
        <v>110</v>
      </c>
      <c r="M67" s="12">
        <f t="shared" si="7"/>
        <v>213</v>
      </c>
      <c r="N67" s="12">
        <v>211.5</v>
      </c>
      <c r="O67" s="12">
        <f t="shared" si="8"/>
        <v>221</v>
      </c>
      <c r="P67" s="13" t="str">
        <f t="shared" si="9"/>
        <v>OVER</v>
      </c>
      <c r="Q67" s="12" t="str">
        <f t="shared" si="10"/>
        <v>OVER</v>
      </c>
      <c r="R67" s="14" t="str">
        <f t="shared" si="11"/>
        <v>WIN</v>
      </c>
    </row>
    <row r="68" spans="1:18" x14ac:dyDescent="0.25">
      <c r="A68" s="11">
        <v>44512</v>
      </c>
      <c r="B68" s="12" t="s">
        <v>39</v>
      </c>
      <c r="C68" s="12">
        <v>96</v>
      </c>
      <c r="D68" s="12" t="s">
        <v>49</v>
      </c>
      <c r="E68" s="12">
        <v>104</v>
      </c>
      <c r="F68" s="12">
        <f t="shared" si="6"/>
        <v>-4</v>
      </c>
      <c r="G68" s="12">
        <v>1.5</v>
      </c>
      <c r="H68" s="12" t="s">
        <v>20</v>
      </c>
      <c r="I68" s="12" t="s">
        <v>39</v>
      </c>
      <c r="J68" s="12">
        <v>113</v>
      </c>
      <c r="K68" s="12" t="s">
        <v>49</v>
      </c>
      <c r="L68" s="12">
        <v>117</v>
      </c>
      <c r="M68" s="12">
        <f t="shared" si="7"/>
        <v>230</v>
      </c>
      <c r="N68" s="12">
        <v>224</v>
      </c>
      <c r="O68" s="12">
        <f t="shared" si="8"/>
        <v>200</v>
      </c>
      <c r="P68" s="13" t="str">
        <f t="shared" si="9"/>
        <v>OVER</v>
      </c>
      <c r="Q68" s="12" t="str">
        <f t="shared" si="10"/>
        <v>UNDER</v>
      </c>
      <c r="R68" s="14" t="str">
        <f t="shared" si="11"/>
        <v>LOSS</v>
      </c>
    </row>
    <row r="69" spans="1:18" x14ac:dyDescent="0.25">
      <c r="A69" s="11">
        <v>44512</v>
      </c>
      <c r="B69" s="12" t="s">
        <v>40</v>
      </c>
      <c r="C69" s="12">
        <v>113</v>
      </c>
      <c r="D69" s="12" t="s">
        <v>25</v>
      </c>
      <c r="E69" s="12">
        <v>122</v>
      </c>
      <c r="F69" s="12">
        <f t="shared" si="6"/>
        <v>-1</v>
      </c>
      <c r="G69" s="12">
        <v>2</v>
      </c>
      <c r="H69" s="12" t="s">
        <v>20</v>
      </c>
      <c r="I69" s="12" t="s">
        <v>40</v>
      </c>
      <c r="J69" s="12">
        <v>104</v>
      </c>
      <c r="K69" s="12" t="s">
        <v>25</v>
      </c>
      <c r="L69" s="12">
        <v>105</v>
      </c>
      <c r="M69" s="12">
        <f t="shared" si="7"/>
        <v>209</v>
      </c>
      <c r="N69" s="12">
        <v>211.5</v>
      </c>
      <c r="O69" s="12">
        <f t="shared" si="8"/>
        <v>235</v>
      </c>
      <c r="P69" s="13" t="str">
        <f t="shared" si="9"/>
        <v>UNDER</v>
      </c>
      <c r="Q69" s="12" t="str">
        <f t="shared" si="10"/>
        <v>OVER</v>
      </c>
      <c r="R69" s="14" t="str">
        <f t="shared" si="11"/>
        <v>LOSS</v>
      </c>
    </row>
    <row r="70" spans="1:18" x14ac:dyDescent="0.25">
      <c r="A70" s="11">
        <v>44512</v>
      </c>
      <c r="B70" s="12" t="s">
        <v>19</v>
      </c>
      <c r="C70" s="12">
        <v>78</v>
      </c>
      <c r="D70" s="12" t="s">
        <v>41</v>
      </c>
      <c r="E70" s="12">
        <v>98</v>
      </c>
      <c r="F70" s="12">
        <f t="shared" si="6"/>
        <v>-13</v>
      </c>
      <c r="G70" s="12">
        <v>-5</v>
      </c>
      <c r="H70" s="12" t="s">
        <v>20</v>
      </c>
      <c r="I70" s="12" t="s">
        <v>19</v>
      </c>
      <c r="J70" s="12">
        <v>94</v>
      </c>
      <c r="K70" s="12" t="s">
        <v>41</v>
      </c>
      <c r="L70" s="12">
        <v>107</v>
      </c>
      <c r="M70" s="12">
        <f t="shared" si="7"/>
        <v>201</v>
      </c>
      <c r="N70" s="12">
        <v>200.5</v>
      </c>
      <c r="O70" s="12">
        <f t="shared" si="8"/>
        <v>176</v>
      </c>
      <c r="P70" s="13" t="str">
        <f t="shared" si="9"/>
        <v>OVER</v>
      </c>
      <c r="Q70" s="12" t="str">
        <f t="shared" si="10"/>
        <v>UNDER</v>
      </c>
      <c r="R70" s="14" t="str">
        <f t="shared" si="11"/>
        <v>LOSS</v>
      </c>
    </row>
    <row r="71" spans="1:18" x14ac:dyDescent="0.25">
      <c r="A71" s="11">
        <v>44512</v>
      </c>
      <c r="B71" s="12" t="s">
        <v>48</v>
      </c>
      <c r="C71" s="12">
        <v>104</v>
      </c>
      <c r="D71" s="12" t="s">
        <v>28</v>
      </c>
      <c r="E71" s="12">
        <v>92</v>
      </c>
      <c r="F71" s="12">
        <f t="shared" si="6"/>
        <v>2</v>
      </c>
      <c r="G71" s="12">
        <v>6</v>
      </c>
      <c r="H71" s="12" t="s">
        <v>27</v>
      </c>
      <c r="I71" s="12" t="s">
        <v>48</v>
      </c>
      <c r="J71" s="12">
        <v>109</v>
      </c>
      <c r="K71" s="12" t="s">
        <v>28</v>
      </c>
      <c r="L71" s="12">
        <v>107</v>
      </c>
      <c r="M71" s="12">
        <f t="shared" si="7"/>
        <v>216</v>
      </c>
      <c r="N71" s="12">
        <v>222.5</v>
      </c>
      <c r="O71" s="12">
        <f t="shared" si="8"/>
        <v>196</v>
      </c>
      <c r="P71" s="13" t="str">
        <f t="shared" si="9"/>
        <v>UNDER</v>
      </c>
      <c r="Q71" s="12" t="str">
        <f t="shared" si="10"/>
        <v>UNDER</v>
      </c>
      <c r="R71" s="14" t="str">
        <f t="shared" si="11"/>
        <v>WIN</v>
      </c>
    </row>
    <row r="72" spans="1:18" x14ac:dyDescent="0.25">
      <c r="A72" s="11">
        <v>44512</v>
      </c>
      <c r="B72" s="12" t="s">
        <v>29</v>
      </c>
      <c r="C72" s="12">
        <v>119</v>
      </c>
      <c r="D72" s="12" t="s">
        <v>37</v>
      </c>
      <c r="E72" s="12">
        <v>94</v>
      </c>
      <c r="F72" s="12">
        <f t="shared" si="6"/>
        <v>5</v>
      </c>
      <c r="G72" s="12">
        <v>1</v>
      </c>
      <c r="H72" s="12" t="s">
        <v>20</v>
      </c>
      <c r="I72" s="12" t="s">
        <v>29</v>
      </c>
      <c r="J72" s="12">
        <v>114</v>
      </c>
      <c r="K72" s="12" t="s">
        <v>37</v>
      </c>
      <c r="L72" s="12">
        <v>109</v>
      </c>
      <c r="M72" s="12">
        <f t="shared" si="7"/>
        <v>223</v>
      </c>
      <c r="N72" s="12">
        <v>222.5</v>
      </c>
      <c r="O72" s="12">
        <f t="shared" si="8"/>
        <v>213</v>
      </c>
      <c r="P72" s="13" t="str">
        <f t="shared" si="9"/>
        <v>OVER</v>
      </c>
      <c r="Q72" s="12" t="str">
        <f t="shared" si="10"/>
        <v>UNDER</v>
      </c>
      <c r="R72" s="14" t="str">
        <f t="shared" si="11"/>
        <v>LOSS</v>
      </c>
    </row>
    <row r="73" spans="1:18" x14ac:dyDescent="0.25">
      <c r="A73" s="11">
        <v>44512</v>
      </c>
      <c r="B73" s="12" t="s">
        <v>34</v>
      </c>
      <c r="C73" s="12">
        <v>120</v>
      </c>
      <c r="D73" s="12" t="s">
        <v>45</v>
      </c>
      <c r="E73" s="12">
        <v>112</v>
      </c>
      <c r="F73" s="12">
        <f t="shared" si="6"/>
        <v>13</v>
      </c>
      <c r="G73" s="12">
        <v>8.5</v>
      </c>
      <c r="H73" s="12" t="s">
        <v>27</v>
      </c>
      <c r="I73" s="12" t="s">
        <v>34</v>
      </c>
      <c r="J73" s="12">
        <v>110</v>
      </c>
      <c r="K73" s="12" t="s">
        <v>45</v>
      </c>
      <c r="L73" s="12">
        <v>97</v>
      </c>
      <c r="M73" s="12">
        <f t="shared" si="7"/>
        <v>207</v>
      </c>
      <c r="N73" s="12">
        <v>215</v>
      </c>
      <c r="O73" s="12">
        <f t="shared" si="8"/>
        <v>232</v>
      </c>
      <c r="P73" s="13" t="str">
        <f t="shared" si="9"/>
        <v>UNDER</v>
      </c>
      <c r="Q73" s="12" t="str">
        <f t="shared" si="10"/>
        <v>OVER</v>
      </c>
      <c r="R73" s="14" t="str">
        <f t="shared" si="11"/>
        <v>LOSS</v>
      </c>
    </row>
    <row r="74" spans="1:18" x14ac:dyDescent="0.25">
      <c r="A74" s="11">
        <v>44512</v>
      </c>
      <c r="B74" s="12" t="s">
        <v>50</v>
      </c>
      <c r="C74" s="12">
        <v>103</v>
      </c>
      <c r="D74" s="12" t="s">
        <v>32</v>
      </c>
      <c r="E74" s="12">
        <v>105</v>
      </c>
      <c r="F74" s="12">
        <f t="shared" si="6"/>
        <v>6</v>
      </c>
      <c r="G74" s="12">
        <v>4.5</v>
      </c>
      <c r="H74" s="12" t="s">
        <v>27</v>
      </c>
      <c r="I74" s="12" t="s">
        <v>50</v>
      </c>
      <c r="J74" s="12">
        <v>109</v>
      </c>
      <c r="K74" s="12" t="s">
        <v>32</v>
      </c>
      <c r="L74" s="12">
        <v>103</v>
      </c>
      <c r="M74" s="12">
        <f t="shared" si="7"/>
        <v>212</v>
      </c>
      <c r="N74" s="12">
        <v>219</v>
      </c>
      <c r="O74" s="12">
        <f t="shared" si="8"/>
        <v>208</v>
      </c>
      <c r="P74" s="13" t="str">
        <f t="shared" si="9"/>
        <v>UNDER</v>
      </c>
      <c r="Q74" s="12" t="str">
        <f t="shared" si="10"/>
        <v>UNDER</v>
      </c>
      <c r="R74" s="14" t="str">
        <f t="shared" si="11"/>
        <v>WIN</v>
      </c>
    </row>
    <row r="75" spans="1:18" x14ac:dyDescent="0.25">
      <c r="A75" s="11">
        <v>44512</v>
      </c>
      <c r="B75" s="12" t="s">
        <v>56</v>
      </c>
      <c r="C75" s="12">
        <v>123</v>
      </c>
      <c r="D75" s="12" t="s">
        <v>35</v>
      </c>
      <c r="E75" s="12">
        <v>109</v>
      </c>
      <c r="F75" s="12">
        <f t="shared" si="6"/>
        <v>-13</v>
      </c>
      <c r="G75" s="12">
        <v>2.5</v>
      </c>
      <c r="H75" s="12" t="s">
        <v>27</v>
      </c>
      <c r="I75" s="12" t="s">
        <v>56</v>
      </c>
      <c r="J75" s="12">
        <v>98</v>
      </c>
      <c r="K75" s="12" t="s">
        <v>35</v>
      </c>
      <c r="L75" s="12">
        <v>111</v>
      </c>
      <c r="M75" s="12">
        <f t="shared" si="7"/>
        <v>209</v>
      </c>
      <c r="N75" s="12">
        <v>218</v>
      </c>
      <c r="O75" s="12">
        <f t="shared" si="8"/>
        <v>232</v>
      </c>
      <c r="P75" s="13" t="str">
        <f t="shared" si="9"/>
        <v>UNDER</v>
      </c>
      <c r="Q75" s="12" t="str">
        <f t="shared" si="10"/>
        <v>OVER</v>
      </c>
      <c r="R75" s="14" t="str">
        <f t="shared" si="11"/>
        <v>LOSS</v>
      </c>
    </row>
    <row r="76" spans="1:18" x14ac:dyDescent="0.25">
      <c r="A76" s="11">
        <v>44512</v>
      </c>
      <c r="B76" s="12" t="s">
        <v>24</v>
      </c>
      <c r="C76" s="12">
        <v>96</v>
      </c>
      <c r="D76" s="12" t="s">
        <v>55</v>
      </c>
      <c r="E76" s="12">
        <v>105</v>
      </c>
      <c r="F76" s="12">
        <f t="shared" si="6"/>
        <v>-10</v>
      </c>
      <c r="G76" s="12">
        <v>-4</v>
      </c>
      <c r="H76" s="12" t="s">
        <v>20</v>
      </c>
      <c r="I76" s="12" t="s">
        <v>24</v>
      </c>
      <c r="J76" s="12">
        <v>99</v>
      </c>
      <c r="K76" s="12" t="s">
        <v>55</v>
      </c>
      <c r="L76" s="12">
        <v>109</v>
      </c>
      <c r="M76" s="12">
        <f t="shared" si="7"/>
        <v>208</v>
      </c>
      <c r="N76" s="12">
        <v>214.5</v>
      </c>
      <c r="O76" s="12">
        <f t="shared" si="8"/>
        <v>201</v>
      </c>
      <c r="P76" s="13" t="str">
        <f t="shared" si="9"/>
        <v>UNDER</v>
      </c>
      <c r="Q76" s="12" t="str">
        <f t="shared" si="10"/>
        <v>UNDER</v>
      </c>
      <c r="R76" s="14" t="str">
        <f t="shared" si="11"/>
        <v>WIN</v>
      </c>
    </row>
    <row r="77" spans="1:18" x14ac:dyDescent="0.25">
      <c r="A77" s="11">
        <v>44512</v>
      </c>
      <c r="B77" s="12" t="s">
        <v>54</v>
      </c>
      <c r="C77" s="12">
        <v>93</v>
      </c>
      <c r="D77" s="12" t="s">
        <v>46</v>
      </c>
      <c r="E77" s="12">
        <v>119</v>
      </c>
      <c r="F77" s="12">
        <f t="shared" si="6"/>
        <v>-12</v>
      </c>
      <c r="G77" s="12">
        <v>-5.5</v>
      </c>
      <c r="H77" s="12" t="s">
        <v>20</v>
      </c>
      <c r="I77" s="12" t="s">
        <v>54</v>
      </c>
      <c r="J77" s="12">
        <v>100</v>
      </c>
      <c r="K77" s="12" t="s">
        <v>46</v>
      </c>
      <c r="L77" s="12">
        <v>112</v>
      </c>
      <c r="M77" s="12">
        <f t="shared" si="7"/>
        <v>212</v>
      </c>
      <c r="N77" s="12">
        <v>221.5</v>
      </c>
      <c r="O77" s="12">
        <f t="shared" si="8"/>
        <v>212</v>
      </c>
      <c r="P77" s="13" t="str">
        <f t="shared" si="9"/>
        <v>UNDER</v>
      </c>
      <c r="Q77" s="12" t="str">
        <f t="shared" si="10"/>
        <v>UNDER</v>
      </c>
      <c r="R77" s="14" t="str">
        <f t="shared" si="11"/>
        <v>WIN</v>
      </c>
    </row>
    <row r="78" spans="1:18" x14ac:dyDescent="0.25">
      <c r="A78" s="11">
        <v>44512</v>
      </c>
      <c r="B78" s="12" t="s">
        <v>44</v>
      </c>
      <c r="C78" s="12">
        <v>107</v>
      </c>
      <c r="D78" s="12" t="s">
        <v>33</v>
      </c>
      <c r="E78" s="12">
        <v>83</v>
      </c>
      <c r="F78" s="12">
        <f t="shared" si="6"/>
        <v>-11</v>
      </c>
      <c r="G78" s="12">
        <v>-2.5</v>
      </c>
      <c r="H78" s="12" t="s">
        <v>27</v>
      </c>
      <c r="I78" s="12" t="s">
        <v>44</v>
      </c>
      <c r="J78" s="12">
        <v>101</v>
      </c>
      <c r="K78" s="12" t="s">
        <v>33</v>
      </c>
      <c r="L78" s="12">
        <v>112</v>
      </c>
      <c r="M78" s="12">
        <f t="shared" si="7"/>
        <v>213</v>
      </c>
      <c r="N78" s="12">
        <v>222.5</v>
      </c>
      <c r="O78" s="12">
        <f t="shared" si="8"/>
        <v>190</v>
      </c>
      <c r="P78" s="13" t="str">
        <f t="shared" si="9"/>
        <v>UNDER</v>
      </c>
      <c r="Q78" s="12" t="str">
        <f t="shared" si="10"/>
        <v>UNDER</v>
      </c>
      <c r="R78" s="14" t="str">
        <f t="shared" si="11"/>
        <v>WIN</v>
      </c>
    </row>
    <row r="79" spans="1:18" s="2" customFormat="1" x14ac:dyDescent="0.25">
      <c r="A79" s="1">
        <v>44513</v>
      </c>
      <c r="B79" s="2" t="s">
        <v>26</v>
      </c>
      <c r="C79" s="2">
        <v>111</v>
      </c>
      <c r="D79" s="2" t="s">
        <v>23</v>
      </c>
      <c r="E79" s="2">
        <v>105</v>
      </c>
      <c r="F79" s="2">
        <f t="shared" si="6"/>
        <v>-5</v>
      </c>
      <c r="G79" s="2">
        <v>-7</v>
      </c>
      <c r="H79" s="2" t="s">
        <v>20</v>
      </c>
      <c r="I79" s="2" t="s">
        <v>26</v>
      </c>
      <c r="J79" s="2">
        <v>104</v>
      </c>
      <c r="K79" s="2" t="s">
        <v>23</v>
      </c>
      <c r="L79" s="2">
        <v>109</v>
      </c>
      <c r="M79" s="2">
        <f t="shared" si="7"/>
        <v>213</v>
      </c>
      <c r="N79" s="2">
        <v>214</v>
      </c>
      <c r="O79" s="2">
        <f t="shared" si="8"/>
        <v>216</v>
      </c>
      <c r="P79" s="3" t="str">
        <f t="shared" si="9"/>
        <v>UNDER</v>
      </c>
      <c r="Q79" s="2" t="str">
        <f t="shared" si="10"/>
        <v>OVER</v>
      </c>
      <c r="R79" s="2" t="str">
        <f t="shared" si="11"/>
        <v>LOSS</v>
      </c>
    </row>
    <row r="80" spans="1:18" s="2" customFormat="1" x14ac:dyDescent="0.25">
      <c r="A80" s="1">
        <v>44513</v>
      </c>
      <c r="B80" s="2" t="s">
        <v>18</v>
      </c>
      <c r="C80" s="2">
        <v>113</v>
      </c>
      <c r="D80" s="2" t="s">
        <v>47</v>
      </c>
      <c r="E80" s="2">
        <v>118</v>
      </c>
      <c r="F80" s="2">
        <f t="shared" si="6"/>
        <v>-1</v>
      </c>
      <c r="G80" s="2">
        <v>-3.5</v>
      </c>
      <c r="H80" s="2" t="s">
        <v>27</v>
      </c>
      <c r="I80" s="2" t="s">
        <v>18</v>
      </c>
      <c r="J80" s="2">
        <v>109</v>
      </c>
      <c r="K80" s="2" t="s">
        <v>47</v>
      </c>
      <c r="L80" s="2">
        <v>110</v>
      </c>
      <c r="M80" s="2">
        <f t="shared" si="7"/>
        <v>219</v>
      </c>
      <c r="N80" s="2">
        <v>214</v>
      </c>
      <c r="O80" s="2">
        <f t="shared" si="8"/>
        <v>231</v>
      </c>
      <c r="P80" s="3" t="str">
        <f t="shared" si="9"/>
        <v>OVER</v>
      </c>
      <c r="Q80" s="2" t="str">
        <f t="shared" si="10"/>
        <v>OVER</v>
      </c>
      <c r="R80" s="2" t="str">
        <f t="shared" si="11"/>
        <v>WIN</v>
      </c>
    </row>
    <row r="81" spans="1:18" s="2" customFormat="1" x14ac:dyDescent="0.25">
      <c r="A81" s="1">
        <v>44513</v>
      </c>
      <c r="B81" s="2" t="s">
        <v>37</v>
      </c>
      <c r="C81" s="2">
        <v>101</v>
      </c>
      <c r="D81" s="2" t="s">
        <v>45</v>
      </c>
      <c r="E81" s="2">
        <v>112</v>
      </c>
      <c r="F81" s="2">
        <f t="shared" si="6"/>
        <v>3</v>
      </c>
      <c r="G81" s="2">
        <v>4</v>
      </c>
      <c r="H81" s="2" t="s">
        <v>20</v>
      </c>
      <c r="I81" s="2" t="s">
        <v>37</v>
      </c>
      <c r="J81" s="2">
        <v>111</v>
      </c>
      <c r="K81" s="2" t="s">
        <v>45</v>
      </c>
      <c r="L81" s="2">
        <v>108</v>
      </c>
      <c r="M81" s="2">
        <f t="shared" si="7"/>
        <v>219</v>
      </c>
      <c r="N81" s="2">
        <v>218</v>
      </c>
      <c r="O81" s="2">
        <f t="shared" si="8"/>
        <v>213</v>
      </c>
      <c r="P81" s="3" t="str">
        <f t="shared" si="9"/>
        <v>OVER</v>
      </c>
      <c r="Q81" s="2" t="str">
        <f t="shared" si="10"/>
        <v>UNDER</v>
      </c>
      <c r="R81" s="2" t="str">
        <f t="shared" si="11"/>
        <v>LOSS</v>
      </c>
    </row>
    <row r="82" spans="1:18" s="2" customFormat="1" x14ac:dyDescent="0.25">
      <c r="A82" s="1">
        <v>44513</v>
      </c>
      <c r="B82" s="2" t="s">
        <v>38</v>
      </c>
      <c r="C82" s="2">
        <v>104</v>
      </c>
      <c r="D82" s="2" t="s">
        <v>36</v>
      </c>
      <c r="E82" s="2">
        <v>92</v>
      </c>
      <c r="F82" s="2">
        <f t="shared" ref="F82:F145" si="12">SUM(J82 - L82)</f>
        <v>10</v>
      </c>
      <c r="G82" s="2">
        <v>4.5</v>
      </c>
      <c r="H82" s="2" t="s">
        <v>20</v>
      </c>
      <c r="I82" s="2" t="s">
        <v>38</v>
      </c>
      <c r="J82" s="2">
        <v>107</v>
      </c>
      <c r="K82" s="2" t="s">
        <v>36</v>
      </c>
      <c r="L82" s="2">
        <v>97</v>
      </c>
      <c r="M82" s="2">
        <f t="shared" ref="M82:M145" si="13">SUM(J82+L82)</f>
        <v>204</v>
      </c>
      <c r="N82" s="2">
        <v>203.5</v>
      </c>
      <c r="O82" s="2">
        <f t="shared" ref="O82:O145" si="14">SUM(C82+E82)</f>
        <v>196</v>
      </c>
      <c r="P82" s="3" t="str">
        <f t="shared" ref="P82:P145" si="15">IF(M82&lt;N82,"UNDER","OVER")</f>
        <v>OVER</v>
      </c>
      <c r="Q82" s="2" t="str">
        <f t="shared" ref="Q82:Q145" si="16">IF(O82&lt;N82,"UNDER","OVER")</f>
        <v>UNDER</v>
      </c>
      <c r="R82" s="2" t="str">
        <f t="shared" ref="R82:R103" si="17">IF(P82=Q82,"WIN","LOSS")</f>
        <v>LOSS</v>
      </c>
    </row>
    <row r="83" spans="1:18" s="2" customFormat="1" x14ac:dyDescent="0.25">
      <c r="A83" s="1">
        <v>44513</v>
      </c>
      <c r="B83" s="2" t="s">
        <v>19</v>
      </c>
      <c r="C83" s="2">
        <v>127</v>
      </c>
      <c r="D83" s="2" t="s">
        <v>42</v>
      </c>
      <c r="E83" s="2">
        <v>121</v>
      </c>
      <c r="F83" s="2">
        <f t="shared" si="12"/>
        <v>-14</v>
      </c>
      <c r="G83" s="2">
        <v>-9.5</v>
      </c>
      <c r="H83" s="2" t="s">
        <v>27</v>
      </c>
      <c r="I83" s="2" t="s">
        <v>19</v>
      </c>
      <c r="J83" s="2">
        <v>92</v>
      </c>
      <c r="K83" s="2" t="s">
        <v>42</v>
      </c>
      <c r="L83" s="2">
        <v>106</v>
      </c>
      <c r="M83" s="2">
        <f t="shared" si="13"/>
        <v>198</v>
      </c>
      <c r="N83" s="2">
        <v>201.5</v>
      </c>
      <c r="O83" s="2">
        <f t="shared" si="14"/>
        <v>248</v>
      </c>
      <c r="P83" s="3" t="str">
        <f t="shared" si="15"/>
        <v>UNDER</v>
      </c>
      <c r="Q83" s="2" t="str">
        <f t="shared" si="16"/>
        <v>OVER</v>
      </c>
      <c r="R83" s="2" t="str">
        <f t="shared" si="17"/>
        <v>LOSS</v>
      </c>
    </row>
    <row r="84" spans="1:18" s="2" customFormat="1" x14ac:dyDescent="0.25">
      <c r="A84" s="1">
        <v>44513</v>
      </c>
      <c r="B84" s="2" t="s">
        <v>25</v>
      </c>
      <c r="C84" s="2">
        <v>89</v>
      </c>
      <c r="D84" s="2" t="s">
        <v>41</v>
      </c>
      <c r="E84" s="2">
        <v>91</v>
      </c>
      <c r="F84" s="2">
        <f t="shared" si="12"/>
        <v>-4</v>
      </c>
      <c r="G84" s="2">
        <v>2.5</v>
      </c>
      <c r="H84" s="2" t="s">
        <v>20</v>
      </c>
      <c r="I84" s="2" t="s">
        <v>25</v>
      </c>
      <c r="J84" s="2">
        <v>100</v>
      </c>
      <c r="K84" s="2" t="s">
        <v>41</v>
      </c>
      <c r="L84" s="2">
        <v>104</v>
      </c>
      <c r="M84" s="2">
        <f t="shared" si="13"/>
        <v>204</v>
      </c>
      <c r="N84" s="2">
        <v>202</v>
      </c>
      <c r="O84" s="2">
        <f t="shared" si="14"/>
        <v>180</v>
      </c>
      <c r="P84" s="3" t="str">
        <f t="shared" si="15"/>
        <v>OVER</v>
      </c>
      <c r="Q84" s="2" t="str">
        <f t="shared" si="16"/>
        <v>UNDER</v>
      </c>
      <c r="R84" s="2" t="str">
        <f t="shared" si="17"/>
        <v>LOSS</v>
      </c>
    </row>
    <row r="85" spans="1:18" s="2" customFormat="1" x14ac:dyDescent="0.25">
      <c r="A85" s="1">
        <v>44513</v>
      </c>
      <c r="B85" s="2" t="s">
        <v>44</v>
      </c>
      <c r="C85" s="2">
        <v>102</v>
      </c>
      <c r="D85" s="2" t="s">
        <v>43</v>
      </c>
      <c r="E85" s="2">
        <v>129</v>
      </c>
      <c r="F85" s="2">
        <f t="shared" si="12"/>
        <v>-12</v>
      </c>
      <c r="G85" s="2">
        <v>-7</v>
      </c>
      <c r="H85" s="2" t="s">
        <v>20</v>
      </c>
      <c r="I85" s="2" t="s">
        <v>44</v>
      </c>
      <c r="J85" s="2">
        <v>97</v>
      </c>
      <c r="K85" s="2" t="s">
        <v>43</v>
      </c>
      <c r="L85" s="2">
        <v>109</v>
      </c>
      <c r="M85" s="2">
        <f t="shared" si="13"/>
        <v>206</v>
      </c>
      <c r="N85" s="2">
        <v>220.5</v>
      </c>
      <c r="O85" s="2">
        <f t="shared" si="14"/>
        <v>231</v>
      </c>
      <c r="P85" s="3" t="str">
        <f t="shared" si="15"/>
        <v>UNDER</v>
      </c>
      <c r="Q85" s="2" t="str">
        <f t="shared" si="16"/>
        <v>OVER</v>
      </c>
      <c r="R85" s="2" t="str">
        <f t="shared" si="17"/>
        <v>LOSS</v>
      </c>
    </row>
    <row r="86" spans="1:18" s="2" customFormat="1" x14ac:dyDescent="0.25">
      <c r="A86" s="1">
        <v>44514</v>
      </c>
      <c r="B86" s="2" t="s">
        <v>35</v>
      </c>
      <c r="C86" s="2">
        <v>106</v>
      </c>
      <c r="D86" s="2" t="s">
        <v>33</v>
      </c>
      <c r="E86" s="2">
        <v>114</v>
      </c>
      <c r="F86" s="2">
        <f t="shared" si="12"/>
        <v>-1</v>
      </c>
      <c r="G86" s="2">
        <v>-2.5</v>
      </c>
      <c r="H86" s="2" t="s">
        <v>27</v>
      </c>
      <c r="I86" s="2" t="s">
        <v>35</v>
      </c>
      <c r="J86" s="2">
        <v>106</v>
      </c>
      <c r="K86" s="2" t="s">
        <v>33</v>
      </c>
      <c r="L86" s="2">
        <v>107</v>
      </c>
      <c r="M86" s="2">
        <f t="shared" si="13"/>
        <v>213</v>
      </c>
      <c r="N86" s="2">
        <v>219.5</v>
      </c>
      <c r="O86" s="2">
        <f t="shared" si="14"/>
        <v>220</v>
      </c>
      <c r="P86" s="3" t="str">
        <f t="shared" si="15"/>
        <v>UNDER</v>
      </c>
      <c r="Q86" s="2" t="str">
        <f t="shared" si="16"/>
        <v>OVER</v>
      </c>
      <c r="R86" s="2" t="str">
        <f t="shared" si="17"/>
        <v>LOSS</v>
      </c>
    </row>
    <row r="87" spans="1:18" s="2" customFormat="1" x14ac:dyDescent="0.25">
      <c r="A87" s="1">
        <v>44514</v>
      </c>
      <c r="B87" s="2" t="s">
        <v>40</v>
      </c>
      <c r="C87" s="2">
        <v>100</v>
      </c>
      <c r="D87" s="2" t="s">
        <v>24</v>
      </c>
      <c r="E87" s="2">
        <v>120</v>
      </c>
      <c r="F87" s="2">
        <f t="shared" si="12"/>
        <v>2</v>
      </c>
      <c r="G87" s="2">
        <v>-1.5</v>
      </c>
      <c r="H87" s="2" t="s">
        <v>27</v>
      </c>
      <c r="I87" s="2" t="s">
        <v>40</v>
      </c>
      <c r="J87" s="2">
        <v>111</v>
      </c>
      <c r="K87" s="2" t="s">
        <v>24</v>
      </c>
      <c r="L87" s="2">
        <v>109</v>
      </c>
      <c r="M87" s="2">
        <f t="shared" si="13"/>
        <v>220</v>
      </c>
      <c r="N87" s="2">
        <v>221</v>
      </c>
      <c r="O87" s="2">
        <f t="shared" si="14"/>
        <v>220</v>
      </c>
      <c r="P87" s="3" t="str">
        <f t="shared" si="15"/>
        <v>UNDER</v>
      </c>
      <c r="Q87" s="2" t="str">
        <f t="shared" si="16"/>
        <v>UNDER</v>
      </c>
      <c r="R87" s="2" t="str">
        <f t="shared" si="17"/>
        <v>WIN</v>
      </c>
    </row>
    <row r="88" spans="1:18" s="2" customFormat="1" x14ac:dyDescent="0.25">
      <c r="A88" s="1">
        <v>44514</v>
      </c>
      <c r="B88" s="2" t="s">
        <v>46</v>
      </c>
      <c r="C88" s="2">
        <v>102</v>
      </c>
      <c r="D88" s="2" t="s">
        <v>49</v>
      </c>
      <c r="E88" s="2">
        <v>106</v>
      </c>
      <c r="F88" s="2">
        <f t="shared" si="12"/>
        <v>12</v>
      </c>
      <c r="G88" s="2">
        <v>5</v>
      </c>
      <c r="H88" s="2" t="s">
        <v>27</v>
      </c>
      <c r="I88" s="2" t="s">
        <v>46</v>
      </c>
      <c r="J88" s="2">
        <v>117</v>
      </c>
      <c r="K88" s="2" t="s">
        <v>49</v>
      </c>
      <c r="L88" s="2">
        <v>105</v>
      </c>
      <c r="M88" s="2">
        <f t="shared" si="13"/>
        <v>222</v>
      </c>
      <c r="N88" s="2">
        <v>227</v>
      </c>
      <c r="O88" s="2">
        <f t="shared" si="14"/>
        <v>208</v>
      </c>
      <c r="P88" s="3" t="str">
        <f t="shared" si="15"/>
        <v>UNDER</v>
      </c>
      <c r="Q88" s="2" t="str">
        <f t="shared" si="16"/>
        <v>UNDER</v>
      </c>
      <c r="R88" s="2" t="str">
        <f t="shared" si="17"/>
        <v>WIN</v>
      </c>
    </row>
    <row r="89" spans="1:18" s="2" customFormat="1" x14ac:dyDescent="0.25">
      <c r="A89" s="1">
        <v>44514</v>
      </c>
      <c r="B89" s="2" t="s">
        <v>29</v>
      </c>
      <c r="C89" s="2">
        <v>115</v>
      </c>
      <c r="D89" s="2" t="s">
        <v>28</v>
      </c>
      <c r="E89" s="2">
        <v>89</v>
      </c>
      <c r="F89" s="2">
        <f t="shared" si="12"/>
        <v>8</v>
      </c>
      <c r="G89" s="2">
        <v>8.5</v>
      </c>
      <c r="H89" s="2" t="s">
        <v>27</v>
      </c>
      <c r="I89" s="2" t="s">
        <v>29</v>
      </c>
      <c r="J89" s="2">
        <v>110</v>
      </c>
      <c r="K89" s="2" t="s">
        <v>28</v>
      </c>
      <c r="L89" s="2">
        <v>102</v>
      </c>
      <c r="M89" s="2">
        <f t="shared" si="13"/>
        <v>212</v>
      </c>
      <c r="N89" s="2">
        <v>221</v>
      </c>
      <c r="O89" s="2">
        <f t="shared" si="14"/>
        <v>204</v>
      </c>
      <c r="P89" s="3" t="str">
        <f t="shared" si="15"/>
        <v>UNDER</v>
      </c>
      <c r="Q89" s="2" t="str">
        <f t="shared" si="16"/>
        <v>UNDER</v>
      </c>
      <c r="R89" s="2" t="str">
        <f t="shared" si="17"/>
        <v>WIN</v>
      </c>
    </row>
    <row r="90" spans="1:18" s="2" customFormat="1" x14ac:dyDescent="0.25">
      <c r="A90" s="1">
        <v>44514</v>
      </c>
      <c r="B90" s="2" t="s">
        <v>34</v>
      </c>
      <c r="C90" s="2">
        <v>120</v>
      </c>
      <c r="D90" s="2" t="s">
        <v>32</v>
      </c>
      <c r="E90" s="2">
        <v>96</v>
      </c>
      <c r="F90" s="2">
        <f t="shared" si="12"/>
        <v>7</v>
      </c>
      <c r="G90" s="2">
        <v>9</v>
      </c>
      <c r="H90" s="2" t="s">
        <v>27</v>
      </c>
      <c r="I90" s="2" t="s">
        <v>34</v>
      </c>
      <c r="J90" s="2">
        <v>105</v>
      </c>
      <c r="K90" s="2" t="s">
        <v>32</v>
      </c>
      <c r="L90" s="2">
        <v>98</v>
      </c>
      <c r="M90" s="2">
        <f t="shared" si="13"/>
        <v>203</v>
      </c>
      <c r="N90" s="2">
        <v>214.5</v>
      </c>
      <c r="O90" s="2">
        <f t="shared" si="14"/>
        <v>216</v>
      </c>
      <c r="P90" s="3" t="str">
        <f t="shared" si="15"/>
        <v>UNDER</v>
      </c>
      <c r="Q90" s="2" t="str">
        <f t="shared" si="16"/>
        <v>OVER</v>
      </c>
      <c r="R90" s="2" t="str">
        <f t="shared" si="17"/>
        <v>LOSS</v>
      </c>
    </row>
    <row r="91" spans="1:18" s="2" customFormat="1" x14ac:dyDescent="0.25">
      <c r="A91" s="1">
        <v>44514</v>
      </c>
      <c r="B91" s="2" t="s">
        <v>48</v>
      </c>
      <c r="C91" s="2">
        <v>95</v>
      </c>
      <c r="D91" s="2" t="s">
        <v>55</v>
      </c>
      <c r="E91" s="2">
        <v>124</v>
      </c>
      <c r="F91" s="2">
        <f t="shared" si="12"/>
        <v>-2</v>
      </c>
      <c r="G91" s="2">
        <v>-6.5</v>
      </c>
      <c r="H91" s="2" t="s">
        <v>27</v>
      </c>
      <c r="I91" s="2" t="s">
        <v>48</v>
      </c>
      <c r="J91" s="2">
        <v>102</v>
      </c>
      <c r="K91" s="2" t="s">
        <v>55</v>
      </c>
      <c r="L91" s="2">
        <v>104</v>
      </c>
      <c r="M91" s="2">
        <f t="shared" si="13"/>
        <v>206</v>
      </c>
      <c r="N91" s="2">
        <v>208</v>
      </c>
      <c r="O91" s="2">
        <f t="shared" si="14"/>
        <v>219</v>
      </c>
      <c r="P91" s="3" t="str">
        <f t="shared" si="15"/>
        <v>UNDER</v>
      </c>
      <c r="Q91" s="2" t="str">
        <f t="shared" si="16"/>
        <v>OVER</v>
      </c>
      <c r="R91" s="2" t="str">
        <f t="shared" si="17"/>
        <v>LOSS</v>
      </c>
    </row>
    <row r="92" spans="1:18" s="2" customFormat="1" x14ac:dyDescent="0.25">
      <c r="A92" s="1">
        <v>44514</v>
      </c>
      <c r="B92" s="2" t="s">
        <v>54</v>
      </c>
      <c r="C92" s="2">
        <v>100</v>
      </c>
      <c r="D92" s="2" t="s">
        <v>43</v>
      </c>
      <c r="E92" s="2">
        <v>90</v>
      </c>
      <c r="F92" s="2">
        <f t="shared" si="12"/>
        <v>-8</v>
      </c>
      <c r="G92" s="2">
        <v>-4</v>
      </c>
      <c r="H92" s="2" t="s">
        <v>27</v>
      </c>
      <c r="I92" s="2" t="s">
        <v>54</v>
      </c>
      <c r="J92" s="2">
        <v>101</v>
      </c>
      <c r="K92" s="2" t="s">
        <v>43</v>
      </c>
      <c r="L92" s="2">
        <v>109</v>
      </c>
      <c r="M92" s="2">
        <f t="shared" si="13"/>
        <v>210</v>
      </c>
      <c r="N92" s="2">
        <v>218</v>
      </c>
      <c r="O92" s="2">
        <f t="shared" si="14"/>
        <v>190</v>
      </c>
      <c r="P92" s="3" t="str">
        <f t="shared" si="15"/>
        <v>UNDER</v>
      </c>
      <c r="Q92" s="2" t="str">
        <f t="shared" si="16"/>
        <v>UNDER</v>
      </c>
      <c r="R92" s="2" t="str">
        <f t="shared" si="17"/>
        <v>WIN</v>
      </c>
    </row>
    <row r="93" spans="1:18" s="2" customFormat="1" x14ac:dyDescent="0.25">
      <c r="A93" s="1">
        <v>44515</v>
      </c>
      <c r="B93" s="2" t="s">
        <v>25</v>
      </c>
      <c r="C93" s="2">
        <v>98</v>
      </c>
      <c r="D93" s="2" t="s">
        <v>41</v>
      </c>
      <c r="E93" s="2">
        <v>92</v>
      </c>
      <c r="F93" s="2">
        <f t="shared" si="12"/>
        <v>-5</v>
      </c>
      <c r="G93" s="2">
        <v>3</v>
      </c>
      <c r="H93" s="2" t="s">
        <v>27</v>
      </c>
      <c r="I93" s="2" t="s">
        <v>25</v>
      </c>
      <c r="J93" s="2">
        <v>98</v>
      </c>
      <c r="K93" s="2" t="s">
        <v>41</v>
      </c>
      <c r="L93" s="2">
        <v>103</v>
      </c>
      <c r="M93" s="2">
        <f t="shared" si="13"/>
        <v>201</v>
      </c>
      <c r="N93" s="2">
        <v>199.5</v>
      </c>
      <c r="O93" s="2">
        <f t="shared" si="14"/>
        <v>190</v>
      </c>
      <c r="P93" s="3" t="str">
        <f t="shared" si="15"/>
        <v>OVER</v>
      </c>
      <c r="Q93" s="2" t="str">
        <f t="shared" si="16"/>
        <v>UNDER</v>
      </c>
      <c r="R93" s="2" t="str">
        <f t="shared" si="17"/>
        <v>LOSS</v>
      </c>
    </row>
    <row r="94" spans="1:18" s="2" customFormat="1" x14ac:dyDescent="0.25">
      <c r="A94" s="1">
        <v>44515</v>
      </c>
      <c r="B94" s="2" t="s">
        <v>50</v>
      </c>
      <c r="C94" s="2">
        <v>129</v>
      </c>
      <c r="D94" s="2" t="s">
        <v>19</v>
      </c>
      <c r="E94" s="2">
        <v>107</v>
      </c>
      <c r="F94" s="2">
        <f t="shared" si="12"/>
        <v>9</v>
      </c>
      <c r="G94" s="2">
        <v>4.5</v>
      </c>
      <c r="H94" s="2" t="s">
        <v>20</v>
      </c>
      <c r="I94" s="2" t="s">
        <v>50</v>
      </c>
      <c r="J94" s="2">
        <v>110</v>
      </c>
      <c r="K94" s="2" t="s">
        <v>19</v>
      </c>
      <c r="L94" s="2">
        <v>101</v>
      </c>
      <c r="M94" s="2">
        <f t="shared" si="13"/>
        <v>211</v>
      </c>
      <c r="N94" s="2">
        <v>214.5</v>
      </c>
      <c r="O94" s="2">
        <f t="shared" si="14"/>
        <v>236</v>
      </c>
      <c r="P94" s="3" t="str">
        <f t="shared" si="15"/>
        <v>UNDER</v>
      </c>
      <c r="Q94" s="2" t="str">
        <f t="shared" si="16"/>
        <v>OVER</v>
      </c>
      <c r="R94" s="2" t="str">
        <f t="shared" si="17"/>
        <v>LOSS</v>
      </c>
    </row>
    <row r="95" spans="1:18" s="2" customFormat="1" x14ac:dyDescent="0.25">
      <c r="A95" s="1">
        <v>44515</v>
      </c>
      <c r="B95" s="2" t="s">
        <v>45</v>
      </c>
      <c r="C95" s="2">
        <v>100</v>
      </c>
      <c r="D95" s="2" t="s">
        <v>38</v>
      </c>
      <c r="E95" s="2">
        <v>105</v>
      </c>
      <c r="F95" s="2">
        <f t="shared" si="12"/>
        <v>-18</v>
      </c>
      <c r="G95" s="2">
        <v>-4.5</v>
      </c>
      <c r="H95" s="2" t="s">
        <v>20</v>
      </c>
      <c r="I95" s="2" t="s">
        <v>45</v>
      </c>
      <c r="J95" s="2">
        <v>96</v>
      </c>
      <c r="K95" s="2" t="s">
        <v>38</v>
      </c>
      <c r="L95" s="2">
        <v>114</v>
      </c>
      <c r="M95" s="2">
        <f t="shared" si="13"/>
        <v>210</v>
      </c>
      <c r="N95" s="2">
        <v>207.5</v>
      </c>
      <c r="O95" s="2">
        <f t="shared" si="14"/>
        <v>205</v>
      </c>
      <c r="P95" s="3" t="str">
        <f t="shared" si="15"/>
        <v>OVER</v>
      </c>
      <c r="Q95" s="2" t="str">
        <f t="shared" si="16"/>
        <v>UNDER</v>
      </c>
      <c r="R95" s="2" t="str">
        <f t="shared" si="17"/>
        <v>LOSS</v>
      </c>
    </row>
    <row r="96" spans="1:18" s="2" customFormat="1" x14ac:dyDescent="0.25">
      <c r="A96" s="1">
        <v>44515</v>
      </c>
      <c r="B96" s="2" t="s">
        <v>36</v>
      </c>
      <c r="C96" s="2">
        <v>111</v>
      </c>
      <c r="D96" s="2" t="s">
        <v>24</v>
      </c>
      <c r="E96" s="2">
        <v>129</v>
      </c>
      <c r="F96" s="2">
        <f t="shared" si="12"/>
        <v>-10</v>
      </c>
      <c r="G96" s="2">
        <v>-10.5</v>
      </c>
      <c r="H96" s="2" t="s">
        <v>27</v>
      </c>
      <c r="I96" s="2" t="s">
        <v>36</v>
      </c>
      <c r="J96" s="2">
        <v>102</v>
      </c>
      <c r="K96" s="2" t="s">
        <v>24</v>
      </c>
      <c r="L96" s="2">
        <v>112</v>
      </c>
      <c r="M96" s="2">
        <f t="shared" si="13"/>
        <v>214</v>
      </c>
      <c r="N96" s="2">
        <v>214.5</v>
      </c>
      <c r="O96" s="2">
        <f t="shared" si="14"/>
        <v>240</v>
      </c>
      <c r="P96" s="3" t="str">
        <f t="shared" si="15"/>
        <v>UNDER</v>
      </c>
      <c r="Q96" s="2" t="str">
        <f t="shared" si="16"/>
        <v>OVER</v>
      </c>
      <c r="R96" s="2" t="str">
        <f t="shared" si="17"/>
        <v>LOSS</v>
      </c>
    </row>
    <row r="97" spans="1:18" s="2" customFormat="1" x14ac:dyDescent="0.25">
      <c r="A97" s="1">
        <v>44515</v>
      </c>
      <c r="B97" s="2" t="s">
        <v>47</v>
      </c>
      <c r="C97" s="2">
        <v>84</v>
      </c>
      <c r="D97" s="2" t="s">
        <v>39</v>
      </c>
      <c r="E97" s="2">
        <v>92</v>
      </c>
      <c r="F97" s="2">
        <f t="shared" si="12"/>
        <v>-2</v>
      </c>
      <c r="G97" s="2">
        <v>-3.5</v>
      </c>
      <c r="H97" s="2" t="s">
        <v>27</v>
      </c>
      <c r="I97" s="2" t="s">
        <v>47</v>
      </c>
      <c r="J97" s="2">
        <v>109</v>
      </c>
      <c r="K97" s="2" t="s">
        <v>39</v>
      </c>
      <c r="L97" s="2">
        <v>111</v>
      </c>
      <c r="M97" s="2">
        <f t="shared" si="13"/>
        <v>220</v>
      </c>
      <c r="N97" s="2">
        <v>213</v>
      </c>
      <c r="O97" s="2">
        <f t="shared" si="14"/>
        <v>176</v>
      </c>
      <c r="P97" s="3" t="str">
        <f t="shared" si="15"/>
        <v>OVER</v>
      </c>
      <c r="Q97" s="2" t="str">
        <f t="shared" si="16"/>
        <v>UNDER</v>
      </c>
      <c r="R97" s="2" t="str">
        <f t="shared" si="17"/>
        <v>LOSS</v>
      </c>
    </row>
    <row r="98" spans="1:18" s="2" customFormat="1" x14ac:dyDescent="0.25">
      <c r="A98" s="1">
        <v>44515</v>
      </c>
      <c r="B98" s="2" t="s">
        <v>55</v>
      </c>
      <c r="C98" s="2">
        <v>101</v>
      </c>
      <c r="D98" s="2" t="s">
        <v>56</v>
      </c>
      <c r="E98" s="2">
        <v>111</v>
      </c>
      <c r="F98" s="2">
        <f t="shared" si="12"/>
        <v>3</v>
      </c>
      <c r="G98" s="2">
        <v>-4.5</v>
      </c>
      <c r="H98" s="2" t="s">
        <v>27</v>
      </c>
      <c r="I98" s="2" t="s">
        <v>55</v>
      </c>
      <c r="J98" s="2">
        <v>103</v>
      </c>
      <c r="K98" s="2" t="s">
        <v>56</v>
      </c>
      <c r="L98" s="2">
        <v>100</v>
      </c>
      <c r="M98" s="2">
        <f t="shared" si="13"/>
        <v>203</v>
      </c>
      <c r="N98" s="2">
        <v>209.5</v>
      </c>
      <c r="O98" s="2">
        <f t="shared" si="14"/>
        <v>212</v>
      </c>
      <c r="P98" s="3" t="str">
        <f t="shared" si="15"/>
        <v>UNDER</v>
      </c>
      <c r="Q98" s="2" t="str">
        <f t="shared" si="16"/>
        <v>OVER</v>
      </c>
      <c r="R98" s="2" t="str">
        <f t="shared" si="17"/>
        <v>LOSS</v>
      </c>
    </row>
    <row r="99" spans="1:18" s="2" customFormat="1" x14ac:dyDescent="0.25">
      <c r="A99" s="1">
        <v>44515</v>
      </c>
      <c r="B99" s="2" t="s">
        <v>28</v>
      </c>
      <c r="C99" s="2">
        <v>102</v>
      </c>
      <c r="D99" s="2" t="s">
        <v>37</v>
      </c>
      <c r="E99" s="2">
        <v>136</v>
      </c>
      <c r="F99" s="2">
        <f t="shared" si="12"/>
        <v>-2</v>
      </c>
      <c r="G99" s="2">
        <v>-11</v>
      </c>
      <c r="H99" s="2" t="s">
        <v>27</v>
      </c>
      <c r="I99" s="2" t="s">
        <v>28</v>
      </c>
      <c r="J99" s="2">
        <v>106</v>
      </c>
      <c r="K99" s="2" t="s">
        <v>37</v>
      </c>
      <c r="L99" s="2">
        <v>108</v>
      </c>
      <c r="M99" s="2">
        <f t="shared" si="13"/>
        <v>214</v>
      </c>
      <c r="N99" s="2">
        <v>219</v>
      </c>
      <c r="O99" s="2">
        <f t="shared" si="14"/>
        <v>238</v>
      </c>
      <c r="P99" s="3" t="str">
        <f t="shared" si="15"/>
        <v>UNDER</v>
      </c>
      <c r="Q99" s="2" t="str">
        <f t="shared" si="16"/>
        <v>OVER</v>
      </c>
      <c r="R99" s="2" t="str">
        <f t="shared" si="17"/>
        <v>LOSS</v>
      </c>
    </row>
    <row r="100" spans="1:18" s="2" customFormat="1" x14ac:dyDescent="0.25">
      <c r="A100" s="1">
        <v>44515</v>
      </c>
      <c r="B100" s="2" t="s">
        <v>29</v>
      </c>
      <c r="C100" s="2">
        <v>99</v>
      </c>
      <c r="D100" s="2" t="s">
        <v>44</v>
      </c>
      <c r="E100" s="2">
        <v>96</v>
      </c>
      <c r="F100" s="2">
        <f t="shared" si="12"/>
        <v>10</v>
      </c>
      <c r="G100" s="2">
        <v>3.5</v>
      </c>
      <c r="H100" s="2" t="s">
        <v>27</v>
      </c>
      <c r="I100" s="2" t="s">
        <v>29</v>
      </c>
      <c r="J100" s="2">
        <v>111</v>
      </c>
      <c r="K100" s="2" t="s">
        <v>44</v>
      </c>
      <c r="L100" s="2">
        <v>101</v>
      </c>
      <c r="M100" s="2">
        <f t="shared" si="13"/>
        <v>212</v>
      </c>
      <c r="N100" s="2">
        <v>222.5</v>
      </c>
      <c r="O100" s="2">
        <f t="shared" si="14"/>
        <v>195</v>
      </c>
      <c r="P100" s="3" t="str">
        <f t="shared" si="15"/>
        <v>UNDER</v>
      </c>
      <c r="Q100" s="2" t="str">
        <f t="shared" si="16"/>
        <v>UNDER</v>
      </c>
      <c r="R100" s="2" t="str">
        <f t="shared" si="17"/>
        <v>WIN</v>
      </c>
    </row>
    <row r="101" spans="1:18" s="2" customFormat="1" x14ac:dyDescent="0.25">
      <c r="A101" s="1">
        <v>44515</v>
      </c>
      <c r="B101" s="2" t="s">
        <v>26</v>
      </c>
      <c r="C101" s="2">
        <v>103</v>
      </c>
      <c r="D101" s="2" t="s">
        <v>32</v>
      </c>
      <c r="E101" s="2">
        <v>90</v>
      </c>
      <c r="F101" s="2">
        <f t="shared" si="12"/>
        <v>10</v>
      </c>
      <c r="G101" s="2">
        <v>9</v>
      </c>
      <c r="H101" s="2" t="s">
        <v>20</v>
      </c>
      <c r="I101" s="2" t="s">
        <v>26</v>
      </c>
      <c r="J101" s="2">
        <v>108</v>
      </c>
      <c r="K101" s="2" t="s">
        <v>32</v>
      </c>
      <c r="L101" s="2">
        <v>98</v>
      </c>
      <c r="M101" s="2">
        <f t="shared" si="13"/>
        <v>206</v>
      </c>
      <c r="N101" s="2">
        <v>209</v>
      </c>
      <c r="O101" s="2">
        <f t="shared" si="14"/>
        <v>193</v>
      </c>
      <c r="P101" s="3" t="str">
        <f t="shared" si="15"/>
        <v>UNDER</v>
      </c>
      <c r="Q101" s="2" t="str">
        <f t="shared" si="16"/>
        <v>UNDER</v>
      </c>
      <c r="R101" s="2" t="str">
        <f t="shared" si="17"/>
        <v>WIN</v>
      </c>
    </row>
    <row r="102" spans="1:18" s="2" customFormat="1" x14ac:dyDescent="0.25">
      <c r="A102" s="1">
        <v>44515</v>
      </c>
      <c r="B102" s="2" t="s">
        <v>42</v>
      </c>
      <c r="C102" s="2">
        <v>113</v>
      </c>
      <c r="D102" s="2" t="s">
        <v>48</v>
      </c>
      <c r="E102" s="2">
        <v>118</v>
      </c>
      <c r="F102" s="2">
        <f t="shared" si="12"/>
        <v>-4</v>
      </c>
      <c r="G102" s="2">
        <v>-1.5</v>
      </c>
      <c r="H102" s="2" t="s">
        <v>20</v>
      </c>
      <c r="I102" s="2" t="s">
        <v>42</v>
      </c>
      <c r="J102" s="2">
        <v>107</v>
      </c>
      <c r="K102" s="2" t="s">
        <v>48</v>
      </c>
      <c r="L102" s="2">
        <v>111</v>
      </c>
      <c r="M102" s="2">
        <f t="shared" si="13"/>
        <v>218</v>
      </c>
      <c r="N102" s="2">
        <v>212</v>
      </c>
      <c r="O102" s="2">
        <f t="shared" si="14"/>
        <v>231</v>
      </c>
      <c r="P102" s="3" t="str">
        <f t="shared" si="15"/>
        <v>OVER</v>
      </c>
      <c r="Q102" s="2" t="str">
        <f t="shared" si="16"/>
        <v>OVER</v>
      </c>
      <c r="R102" s="2" t="str">
        <f t="shared" si="17"/>
        <v>WIN</v>
      </c>
    </row>
    <row r="103" spans="1:18" s="2" customFormat="1" x14ac:dyDescent="0.25">
      <c r="A103" s="1">
        <v>44515</v>
      </c>
      <c r="B103" s="2" t="s">
        <v>54</v>
      </c>
      <c r="C103" s="2">
        <v>121</v>
      </c>
      <c r="D103" s="2" t="s">
        <v>33</v>
      </c>
      <c r="E103" s="2">
        <v>103</v>
      </c>
      <c r="F103" s="2">
        <f t="shared" si="12"/>
        <v>-1</v>
      </c>
      <c r="G103" s="2">
        <v>1</v>
      </c>
      <c r="H103" s="2" t="s">
        <v>27</v>
      </c>
      <c r="I103" s="2" t="s">
        <v>54</v>
      </c>
      <c r="J103" s="2">
        <v>106</v>
      </c>
      <c r="K103" s="2" t="s">
        <v>33</v>
      </c>
      <c r="L103" s="2">
        <v>107</v>
      </c>
      <c r="M103" s="2">
        <f t="shared" si="13"/>
        <v>213</v>
      </c>
      <c r="N103" s="2">
        <v>216.5</v>
      </c>
      <c r="O103" s="2">
        <f t="shared" si="14"/>
        <v>224</v>
      </c>
      <c r="P103" s="3" t="str">
        <f t="shared" si="15"/>
        <v>UNDER</v>
      </c>
      <c r="Q103" s="2" t="str">
        <f t="shared" si="16"/>
        <v>OVER</v>
      </c>
      <c r="R103" s="2" t="str">
        <f t="shared" si="17"/>
        <v>LOSS</v>
      </c>
    </row>
    <row r="104" spans="1:18" x14ac:dyDescent="0.25">
      <c r="A104" s="11">
        <v>44516</v>
      </c>
      <c r="B104" s="12" t="s">
        <v>46</v>
      </c>
      <c r="C104" s="12">
        <v>117</v>
      </c>
      <c r="D104" s="12" t="s">
        <v>34</v>
      </c>
      <c r="E104" s="12">
        <v>99</v>
      </c>
      <c r="F104" s="12">
        <f t="shared" si="12"/>
        <v>7</v>
      </c>
      <c r="G104" s="12">
        <v>-3</v>
      </c>
      <c r="H104" s="12" t="s">
        <v>20</v>
      </c>
      <c r="I104" s="12" t="s">
        <v>46</v>
      </c>
      <c r="J104" s="12">
        <v>109</v>
      </c>
      <c r="K104" s="12" t="s">
        <v>34</v>
      </c>
      <c r="L104" s="12">
        <v>102</v>
      </c>
      <c r="M104" s="12">
        <f t="shared" si="13"/>
        <v>211</v>
      </c>
      <c r="N104" s="12">
        <v>222</v>
      </c>
      <c r="O104" s="12">
        <f t="shared" si="14"/>
        <v>216</v>
      </c>
      <c r="P104" s="13" t="str">
        <f t="shared" si="15"/>
        <v>UNDER</v>
      </c>
      <c r="Q104" s="12" t="str">
        <f t="shared" si="16"/>
        <v>UNDER</v>
      </c>
      <c r="R104" t="s">
        <v>20</v>
      </c>
    </row>
    <row r="105" spans="1:18" x14ac:dyDescent="0.25">
      <c r="A105" s="11">
        <v>44516</v>
      </c>
      <c r="B105" s="12" t="s">
        <v>18</v>
      </c>
      <c r="C105" s="12">
        <v>85</v>
      </c>
      <c r="D105" s="12" t="s">
        <v>23</v>
      </c>
      <c r="E105" s="12">
        <v>120</v>
      </c>
      <c r="F105" s="12">
        <f t="shared" si="12"/>
        <v>-9</v>
      </c>
      <c r="G105" s="12">
        <v>-10</v>
      </c>
      <c r="H105" s="12" t="s">
        <v>27</v>
      </c>
      <c r="I105" s="12" t="s">
        <v>18</v>
      </c>
      <c r="J105" s="12">
        <v>106</v>
      </c>
      <c r="K105" s="12" t="s">
        <v>23</v>
      </c>
      <c r="L105" s="12">
        <v>115</v>
      </c>
      <c r="M105" s="12">
        <f t="shared" si="13"/>
        <v>221</v>
      </c>
      <c r="N105" s="12">
        <v>216</v>
      </c>
      <c r="O105" s="12">
        <f t="shared" si="14"/>
        <v>205</v>
      </c>
      <c r="P105" s="13" t="str">
        <f t="shared" si="15"/>
        <v>OVER</v>
      </c>
      <c r="Q105" s="12" t="str">
        <f t="shared" si="16"/>
        <v>UNDER</v>
      </c>
      <c r="R105" t="s">
        <v>27</v>
      </c>
    </row>
    <row r="106" spans="1:18" x14ac:dyDescent="0.25">
      <c r="A106" s="11">
        <v>44516</v>
      </c>
      <c r="B106" s="12" t="s">
        <v>35</v>
      </c>
      <c r="C106" s="12">
        <v>92</v>
      </c>
      <c r="D106" s="12" t="s">
        <v>43</v>
      </c>
      <c r="E106" s="12">
        <v>106</v>
      </c>
      <c r="F106" s="12">
        <f t="shared" si="12"/>
        <v>-8</v>
      </c>
      <c r="G106" s="12">
        <v>-7.5</v>
      </c>
      <c r="H106" s="12" t="s">
        <v>20</v>
      </c>
      <c r="I106" s="12" t="s">
        <v>35</v>
      </c>
      <c r="J106" s="12">
        <v>101</v>
      </c>
      <c r="K106" s="12" t="s">
        <v>43</v>
      </c>
      <c r="L106" s="12">
        <v>109</v>
      </c>
      <c r="M106" s="12">
        <f t="shared" si="13"/>
        <v>210</v>
      </c>
      <c r="N106" s="12">
        <v>220</v>
      </c>
      <c r="O106" s="12">
        <f t="shared" si="14"/>
        <v>198</v>
      </c>
      <c r="P106" s="13" t="str">
        <f t="shared" si="15"/>
        <v>UNDER</v>
      </c>
      <c r="Q106" s="12" t="str">
        <f t="shared" si="16"/>
        <v>UNDER</v>
      </c>
      <c r="R106" t="s">
        <v>20</v>
      </c>
    </row>
    <row r="107" spans="1:18" x14ac:dyDescent="0.25">
      <c r="A107" s="11">
        <v>44517</v>
      </c>
      <c r="B107" s="12" t="s">
        <v>38</v>
      </c>
      <c r="C107" s="12">
        <v>87</v>
      </c>
      <c r="D107" s="12" t="s">
        <v>49</v>
      </c>
      <c r="E107" s="12">
        <v>97</v>
      </c>
      <c r="F107" s="12">
        <f t="shared" si="12"/>
        <v>-1</v>
      </c>
      <c r="G107" s="12">
        <v>-1</v>
      </c>
      <c r="H107" s="12" t="s">
        <v>27</v>
      </c>
      <c r="I107" s="12" t="s">
        <v>38</v>
      </c>
      <c r="J107" s="12">
        <v>108</v>
      </c>
      <c r="K107" s="12" t="s">
        <v>49</v>
      </c>
      <c r="L107" s="12">
        <v>109</v>
      </c>
      <c r="M107" s="12">
        <f t="shared" si="13"/>
        <v>217</v>
      </c>
      <c r="N107" s="12">
        <v>220</v>
      </c>
      <c r="O107" s="12">
        <f t="shared" si="14"/>
        <v>184</v>
      </c>
      <c r="P107" s="13" t="str">
        <f t="shared" si="15"/>
        <v>UNDER</v>
      </c>
      <c r="Q107" s="12" t="str">
        <f t="shared" si="16"/>
        <v>UNDER</v>
      </c>
      <c r="R107" s="14" t="str">
        <f t="shared" ref="R107:R146" si="18">IF(P107=Q107,"WIN","LOSS")</f>
        <v>WIN</v>
      </c>
    </row>
    <row r="108" spans="1:18" x14ac:dyDescent="0.25">
      <c r="A108" s="11">
        <v>44517</v>
      </c>
      <c r="B108" s="12" t="s">
        <v>47</v>
      </c>
      <c r="C108" s="12">
        <v>89</v>
      </c>
      <c r="D108" s="12" t="s">
        <v>19</v>
      </c>
      <c r="E108" s="12">
        <v>97</v>
      </c>
      <c r="F108" s="12">
        <f t="shared" si="12"/>
        <v>7</v>
      </c>
      <c r="G108" s="12">
        <v>6.5</v>
      </c>
      <c r="H108" s="12" t="s">
        <v>27</v>
      </c>
      <c r="I108" s="12" t="s">
        <v>47</v>
      </c>
      <c r="J108" s="12">
        <v>107</v>
      </c>
      <c r="K108" s="12" t="s">
        <v>19</v>
      </c>
      <c r="L108" s="12">
        <v>100</v>
      </c>
      <c r="M108" s="12">
        <f t="shared" si="13"/>
        <v>207</v>
      </c>
      <c r="N108" s="12">
        <v>205.5</v>
      </c>
      <c r="O108" s="12">
        <f t="shared" si="14"/>
        <v>186</v>
      </c>
      <c r="P108" s="13" t="str">
        <f t="shared" si="15"/>
        <v>OVER</v>
      </c>
      <c r="Q108" s="12" t="str">
        <f t="shared" si="16"/>
        <v>UNDER</v>
      </c>
      <c r="R108" s="14" t="str">
        <f t="shared" si="18"/>
        <v>LOSS</v>
      </c>
    </row>
    <row r="109" spans="1:18" x14ac:dyDescent="0.25">
      <c r="A109" s="11">
        <v>44517</v>
      </c>
      <c r="B109" s="12" t="s">
        <v>25</v>
      </c>
      <c r="C109" s="12">
        <v>99</v>
      </c>
      <c r="D109" s="12" t="s">
        <v>24</v>
      </c>
      <c r="E109" s="12">
        <v>110</v>
      </c>
      <c r="F109" s="12">
        <f t="shared" si="12"/>
        <v>-2</v>
      </c>
      <c r="G109" s="12">
        <v>-4.5</v>
      </c>
      <c r="H109" s="12" t="s">
        <v>27</v>
      </c>
      <c r="I109" s="12" t="s">
        <v>25</v>
      </c>
      <c r="J109" s="12">
        <v>106</v>
      </c>
      <c r="K109" s="12" t="s">
        <v>24</v>
      </c>
      <c r="L109" s="12">
        <v>108</v>
      </c>
      <c r="M109" s="12">
        <f t="shared" si="13"/>
        <v>214</v>
      </c>
      <c r="N109" s="12">
        <v>216</v>
      </c>
      <c r="O109" s="12">
        <f t="shared" si="14"/>
        <v>209</v>
      </c>
      <c r="P109" s="13" t="str">
        <f t="shared" si="15"/>
        <v>UNDER</v>
      </c>
      <c r="Q109" s="12" t="str">
        <f t="shared" si="16"/>
        <v>UNDER</v>
      </c>
      <c r="R109" s="14" t="str">
        <f t="shared" si="18"/>
        <v>WIN</v>
      </c>
    </row>
    <row r="110" spans="1:18" x14ac:dyDescent="0.25">
      <c r="A110" s="11">
        <v>44517</v>
      </c>
      <c r="B110" s="12" t="s">
        <v>41</v>
      </c>
      <c r="C110" s="12">
        <v>99</v>
      </c>
      <c r="D110" s="12" t="s">
        <v>34</v>
      </c>
      <c r="E110" s="12">
        <v>109</v>
      </c>
      <c r="F110" s="12">
        <f t="shared" si="12"/>
        <v>-8</v>
      </c>
      <c r="G110" s="12">
        <v>-9.5</v>
      </c>
      <c r="H110" s="12" t="s">
        <v>20</v>
      </c>
      <c r="I110" s="12" t="s">
        <v>41</v>
      </c>
      <c r="J110" s="12">
        <v>98</v>
      </c>
      <c r="K110" s="12" t="s">
        <v>34</v>
      </c>
      <c r="L110" s="12">
        <v>106</v>
      </c>
      <c r="M110" s="12">
        <f t="shared" si="13"/>
        <v>204</v>
      </c>
      <c r="N110" s="12">
        <v>206</v>
      </c>
      <c r="O110" s="12">
        <f t="shared" si="14"/>
        <v>208</v>
      </c>
      <c r="P110" s="13" t="str">
        <f t="shared" si="15"/>
        <v>UNDER</v>
      </c>
      <c r="Q110" s="12" t="str">
        <f t="shared" si="16"/>
        <v>OVER</v>
      </c>
      <c r="R110" s="14" t="str">
        <f t="shared" si="18"/>
        <v>LOSS</v>
      </c>
    </row>
    <row r="111" spans="1:18" x14ac:dyDescent="0.25">
      <c r="A111" s="11">
        <v>44517</v>
      </c>
      <c r="B111" s="12" t="s">
        <v>45</v>
      </c>
      <c r="C111" s="12">
        <v>98</v>
      </c>
      <c r="D111" s="12" t="s">
        <v>26</v>
      </c>
      <c r="E111" s="12">
        <v>113</v>
      </c>
      <c r="F111" s="12">
        <f t="shared" si="12"/>
        <v>-19</v>
      </c>
      <c r="G111" s="12">
        <v>-8</v>
      </c>
      <c r="H111" s="12" t="s">
        <v>20</v>
      </c>
      <c r="I111" s="12" t="s">
        <v>45</v>
      </c>
      <c r="J111" s="12">
        <v>97</v>
      </c>
      <c r="K111" s="12" t="s">
        <v>26</v>
      </c>
      <c r="L111" s="12">
        <v>116</v>
      </c>
      <c r="M111" s="12">
        <f t="shared" si="13"/>
        <v>213</v>
      </c>
      <c r="N111" s="12">
        <v>213</v>
      </c>
      <c r="O111" s="12">
        <f t="shared" si="14"/>
        <v>211</v>
      </c>
      <c r="P111" s="13" t="str">
        <f t="shared" si="15"/>
        <v>OVER</v>
      </c>
      <c r="Q111" s="12" t="str">
        <f t="shared" si="16"/>
        <v>UNDER</v>
      </c>
      <c r="R111" s="14" t="str">
        <f t="shared" si="18"/>
        <v>LOSS</v>
      </c>
    </row>
    <row r="112" spans="1:18" x14ac:dyDescent="0.25">
      <c r="A112" s="11">
        <v>44517</v>
      </c>
      <c r="B112" s="12" t="s">
        <v>33</v>
      </c>
      <c r="C112" s="12">
        <v>102</v>
      </c>
      <c r="D112" s="12" t="s">
        <v>40</v>
      </c>
      <c r="E112" s="12">
        <v>109</v>
      </c>
      <c r="F112" s="12">
        <f t="shared" si="12"/>
        <v>0</v>
      </c>
      <c r="G112" s="12">
        <v>-9</v>
      </c>
      <c r="H112" s="12" t="s">
        <v>20</v>
      </c>
      <c r="I112" s="12" t="s">
        <v>33</v>
      </c>
      <c r="J112" s="12">
        <v>108</v>
      </c>
      <c r="K112" s="12" t="s">
        <v>40</v>
      </c>
      <c r="L112" s="12">
        <v>108</v>
      </c>
      <c r="M112" s="12">
        <f t="shared" si="13"/>
        <v>216</v>
      </c>
      <c r="N112" s="12">
        <v>221.5</v>
      </c>
      <c r="O112" s="12">
        <f t="shared" si="14"/>
        <v>211</v>
      </c>
      <c r="P112" s="13" t="str">
        <f t="shared" si="15"/>
        <v>UNDER</v>
      </c>
      <c r="Q112" s="12" t="str">
        <f t="shared" si="16"/>
        <v>UNDER</v>
      </c>
      <c r="R112" s="14" t="str">
        <f t="shared" si="18"/>
        <v>WIN</v>
      </c>
    </row>
    <row r="113" spans="1:18" x14ac:dyDescent="0.25">
      <c r="A113" s="11">
        <v>44517</v>
      </c>
      <c r="B113" s="12" t="s">
        <v>36</v>
      </c>
      <c r="C113" s="12">
        <v>104</v>
      </c>
      <c r="D113" s="12" t="s">
        <v>39</v>
      </c>
      <c r="E113" s="12">
        <v>98</v>
      </c>
      <c r="F113" s="12">
        <f t="shared" si="12"/>
        <v>-12</v>
      </c>
      <c r="G113" s="12">
        <v>-12</v>
      </c>
      <c r="H113" s="12" t="s">
        <v>27</v>
      </c>
      <c r="I113" s="12" t="s">
        <v>36</v>
      </c>
      <c r="J113" s="12">
        <v>100</v>
      </c>
      <c r="K113" s="12" t="s">
        <v>39</v>
      </c>
      <c r="L113" s="12">
        <v>112</v>
      </c>
      <c r="M113" s="12">
        <f t="shared" si="13"/>
        <v>212</v>
      </c>
      <c r="N113" s="12">
        <v>208.5</v>
      </c>
      <c r="O113" s="12">
        <f t="shared" si="14"/>
        <v>202</v>
      </c>
      <c r="P113" s="13" t="str">
        <f t="shared" si="15"/>
        <v>OVER</v>
      </c>
      <c r="Q113" s="12" t="str">
        <f t="shared" si="16"/>
        <v>UNDER</v>
      </c>
      <c r="R113" s="14" t="str">
        <f t="shared" si="18"/>
        <v>LOSS</v>
      </c>
    </row>
    <row r="114" spans="1:18" x14ac:dyDescent="0.25">
      <c r="A114" s="11">
        <v>44517</v>
      </c>
      <c r="B114" s="12" t="s">
        <v>50</v>
      </c>
      <c r="C114" s="12">
        <v>97</v>
      </c>
      <c r="D114" s="12" t="s">
        <v>44</v>
      </c>
      <c r="E114" s="12">
        <v>107</v>
      </c>
      <c r="F114" s="12">
        <f t="shared" si="12"/>
        <v>4</v>
      </c>
      <c r="G114" s="12">
        <v>-2</v>
      </c>
      <c r="H114" s="12" t="s">
        <v>27</v>
      </c>
      <c r="I114" s="12" t="s">
        <v>50</v>
      </c>
      <c r="J114" s="12">
        <v>110</v>
      </c>
      <c r="K114" s="12" t="s">
        <v>44</v>
      </c>
      <c r="L114" s="12">
        <v>106</v>
      </c>
      <c r="M114" s="12">
        <f t="shared" si="13"/>
        <v>216</v>
      </c>
      <c r="N114" s="12">
        <v>227</v>
      </c>
      <c r="O114" s="12">
        <f t="shared" si="14"/>
        <v>204</v>
      </c>
      <c r="P114" s="13" t="str">
        <f t="shared" si="15"/>
        <v>UNDER</v>
      </c>
      <c r="Q114" s="12" t="str">
        <f t="shared" si="16"/>
        <v>UNDER</v>
      </c>
      <c r="R114" s="14" t="str">
        <f t="shared" si="18"/>
        <v>WIN</v>
      </c>
    </row>
    <row r="115" spans="1:18" x14ac:dyDescent="0.25">
      <c r="A115" s="11">
        <v>44517</v>
      </c>
      <c r="B115" s="12" t="s">
        <v>28</v>
      </c>
      <c r="C115" s="12">
        <v>89</v>
      </c>
      <c r="D115" s="12" t="s">
        <v>32</v>
      </c>
      <c r="E115" s="12">
        <v>101</v>
      </c>
      <c r="F115" s="12">
        <f t="shared" si="12"/>
        <v>-1</v>
      </c>
      <c r="G115" s="12">
        <v>-2.5</v>
      </c>
      <c r="H115" s="12" t="s">
        <v>27</v>
      </c>
      <c r="I115" s="12" t="s">
        <v>28</v>
      </c>
      <c r="J115" s="12">
        <v>101</v>
      </c>
      <c r="K115" s="12" t="s">
        <v>32</v>
      </c>
      <c r="L115" s="12">
        <v>102</v>
      </c>
      <c r="M115" s="12">
        <f t="shared" si="13"/>
        <v>203</v>
      </c>
      <c r="N115" s="12">
        <v>213.5</v>
      </c>
      <c r="O115" s="12">
        <f t="shared" si="14"/>
        <v>190</v>
      </c>
      <c r="P115" s="13" t="str">
        <f t="shared" si="15"/>
        <v>UNDER</v>
      </c>
      <c r="Q115" s="12" t="str">
        <f t="shared" si="16"/>
        <v>UNDER</v>
      </c>
      <c r="R115" s="14" t="str">
        <f t="shared" si="18"/>
        <v>WIN</v>
      </c>
    </row>
    <row r="116" spans="1:18" x14ac:dyDescent="0.25">
      <c r="A116" s="11">
        <v>44517</v>
      </c>
      <c r="B116" s="12" t="s">
        <v>56</v>
      </c>
      <c r="C116" s="12">
        <v>98</v>
      </c>
      <c r="D116" s="12" t="s">
        <v>29</v>
      </c>
      <c r="E116" s="12">
        <v>105</v>
      </c>
      <c r="F116" s="12">
        <f t="shared" si="12"/>
        <v>-17</v>
      </c>
      <c r="G116" s="12">
        <v>-8.5</v>
      </c>
      <c r="H116" s="12" t="s">
        <v>27</v>
      </c>
      <c r="I116" s="12" t="s">
        <v>56</v>
      </c>
      <c r="J116" s="12">
        <v>96</v>
      </c>
      <c r="K116" s="12" t="s">
        <v>29</v>
      </c>
      <c r="L116" s="12">
        <v>113</v>
      </c>
      <c r="M116" s="12">
        <f t="shared" si="13"/>
        <v>209</v>
      </c>
      <c r="N116" s="12">
        <v>212.5</v>
      </c>
      <c r="O116" s="12">
        <f t="shared" si="14"/>
        <v>203</v>
      </c>
      <c r="P116" s="13" t="str">
        <f t="shared" si="15"/>
        <v>UNDER</v>
      </c>
      <c r="Q116" s="12" t="str">
        <f t="shared" si="16"/>
        <v>UNDER</v>
      </c>
      <c r="R116" s="14" t="str">
        <f t="shared" si="18"/>
        <v>WIN</v>
      </c>
    </row>
    <row r="117" spans="1:18" x14ac:dyDescent="0.25">
      <c r="A117" s="11">
        <v>44517</v>
      </c>
      <c r="B117" s="12" t="s">
        <v>54</v>
      </c>
      <c r="C117" s="12">
        <v>107</v>
      </c>
      <c r="D117" s="12" t="s">
        <v>48</v>
      </c>
      <c r="E117" s="12">
        <v>112</v>
      </c>
      <c r="F117" s="12">
        <f t="shared" si="12"/>
        <v>3</v>
      </c>
      <c r="G117" s="12">
        <v>-1.5</v>
      </c>
      <c r="H117" s="12" t="s">
        <v>27</v>
      </c>
      <c r="I117" s="12" t="s">
        <v>54</v>
      </c>
      <c r="J117" s="12">
        <v>110</v>
      </c>
      <c r="K117" s="12" t="s">
        <v>48</v>
      </c>
      <c r="L117" s="12">
        <v>107</v>
      </c>
      <c r="M117" s="12">
        <f t="shared" si="13"/>
        <v>217</v>
      </c>
      <c r="N117" s="12">
        <v>219.5</v>
      </c>
      <c r="O117" s="12">
        <f t="shared" si="14"/>
        <v>219</v>
      </c>
      <c r="P117" s="13" t="str">
        <f t="shared" si="15"/>
        <v>UNDER</v>
      </c>
      <c r="Q117" s="12" t="str">
        <f t="shared" si="16"/>
        <v>UNDER</v>
      </c>
      <c r="R117" s="14" t="str">
        <f t="shared" si="18"/>
        <v>WIN</v>
      </c>
    </row>
    <row r="118" spans="1:18" x14ac:dyDescent="0.25">
      <c r="A118" s="11">
        <v>44518</v>
      </c>
      <c r="B118" s="12" t="s">
        <v>46</v>
      </c>
      <c r="C118" s="12">
        <v>104</v>
      </c>
      <c r="D118" s="12" t="s">
        <v>41</v>
      </c>
      <c r="E118" s="12">
        <v>89</v>
      </c>
      <c r="F118" s="12">
        <f t="shared" si="12"/>
        <v>14</v>
      </c>
      <c r="G118" s="12">
        <v>9.5</v>
      </c>
      <c r="H118" s="12" t="s">
        <v>20</v>
      </c>
      <c r="I118" s="12" t="s">
        <v>46</v>
      </c>
      <c r="J118" s="12">
        <v>110</v>
      </c>
      <c r="K118" s="12" t="s">
        <v>41</v>
      </c>
      <c r="L118" s="12">
        <v>96</v>
      </c>
      <c r="M118" s="12">
        <f t="shared" si="13"/>
        <v>206</v>
      </c>
      <c r="N118" s="12">
        <v>208.5</v>
      </c>
      <c r="O118" s="12">
        <f t="shared" si="14"/>
        <v>193</v>
      </c>
      <c r="P118" s="13" t="str">
        <f t="shared" si="15"/>
        <v>UNDER</v>
      </c>
      <c r="Q118" s="12" t="str">
        <f t="shared" si="16"/>
        <v>UNDER</v>
      </c>
      <c r="R118" s="14" t="str">
        <f t="shared" si="18"/>
        <v>WIN</v>
      </c>
    </row>
    <row r="119" spans="1:18" x14ac:dyDescent="0.25">
      <c r="A119" s="11">
        <v>44518</v>
      </c>
      <c r="B119" s="12" t="s">
        <v>38</v>
      </c>
      <c r="C119" s="12">
        <v>97</v>
      </c>
      <c r="D119" s="12" t="s">
        <v>26</v>
      </c>
      <c r="E119" s="12">
        <v>112</v>
      </c>
      <c r="F119" s="12">
        <f t="shared" si="12"/>
        <v>-7</v>
      </c>
      <c r="G119" s="12">
        <v>-6.5</v>
      </c>
      <c r="H119" s="12" t="s">
        <v>20</v>
      </c>
      <c r="I119" s="12" t="s">
        <v>38</v>
      </c>
      <c r="J119" s="12">
        <v>100</v>
      </c>
      <c r="K119" s="12" t="s">
        <v>26</v>
      </c>
      <c r="L119" s="12">
        <v>107</v>
      </c>
      <c r="M119" s="12">
        <f t="shared" si="13"/>
        <v>207</v>
      </c>
      <c r="N119" s="12">
        <v>206.5</v>
      </c>
      <c r="O119" s="12">
        <f t="shared" si="14"/>
        <v>209</v>
      </c>
      <c r="P119" s="13" t="str">
        <f t="shared" si="15"/>
        <v>OVER</v>
      </c>
      <c r="Q119" s="12" t="str">
        <f t="shared" si="16"/>
        <v>OVER</v>
      </c>
      <c r="R119" s="14" t="str">
        <f t="shared" si="18"/>
        <v>WIN</v>
      </c>
    </row>
    <row r="120" spans="1:18" x14ac:dyDescent="0.25">
      <c r="A120" s="11">
        <v>44518</v>
      </c>
      <c r="B120" s="12" t="s">
        <v>43</v>
      </c>
      <c r="C120" s="12">
        <v>108</v>
      </c>
      <c r="D120" s="12" t="s">
        <v>37</v>
      </c>
      <c r="E120" s="12">
        <v>120</v>
      </c>
      <c r="F120" s="12">
        <f t="shared" si="12"/>
        <v>9</v>
      </c>
      <c r="G120" s="12">
        <v>0</v>
      </c>
      <c r="H120" s="12" t="s">
        <v>27</v>
      </c>
      <c r="I120" s="12" t="s">
        <v>43</v>
      </c>
      <c r="J120" s="12">
        <v>112</v>
      </c>
      <c r="K120" s="12" t="s">
        <v>37</v>
      </c>
      <c r="L120" s="12">
        <v>103</v>
      </c>
      <c r="M120" s="12">
        <f t="shared" si="13"/>
        <v>215</v>
      </c>
      <c r="N120" s="12">
        <v>220.5</v>
      </c>
      <c r="O120" s="12">
        <f t="shared" si="14"/>
        <v>228</v>
      </c>
      <c r="P120" s="13" t="str">
        <f t="shared" si="15"/>
        <v>UNDER</v>
      </c>
      <c r="Q120" s="12" t="str">
        <f t="shared" si="16"/>
        <v>OVER</v>
      </c>
      <c r="R120" s="14" t="str">
        <f t="shared" si="18"/>
        <v>LOSS</v>
      </c>
    </row>
    <row r="121" spans="1:18" x14ac:dyDescent="0.25">
      <c r="A121" s="11">
        <v>44518</v>
      </c>
      <c r="B121" s="12" t="s">
        <v>35</v>
      </c>
      <c r="C121" s="12">
        <v>90</v>
      </c>
      <c r="D121" s="12" t="s">
        <v>44</v>
      </c>
      <c r="E121" s="12">
        <v>115</v>
      </c>
      <c r="F121" s="12">
        <f t="shared" si="12"/>
        <v>1</v>
      </c>
      <c r="G121" s="12">
        <v>-2</v>
      </c>
      <c r="H121" s="12" t="s">
        <v>27</v>
      </c>
      <c r="I121" s="12" t="s">
        <v>35</v>
      </c>
      <c r="J121" s="12">
        <v>105</v>
      </c>
      <c r="K121" s="12" t="s">
        <v>44</v>
      </c>
      <c r="L121" s="12">
        <v>104</v>
      </c>
      <c r="M121" s="12">
        <f t="shared" si="13"/>
        <v>209</v>
      </c>
      <c r="N121" s="12">
        <v>219</v>
      </c>
      <c r="O121" s="12">
        <f t="shared" si="14"/>
        <v>205</v>
      </c>
      <c r="P121" s="13" t="str">
        <f t="shared" si="15"/>
        <v>UNDER</v>
      </c>
      <c r="Q121" s="12" t="str">
        <f t="shared" si="16"/>
        <v>UNDER</v>
      </c>
      <c r="R121" s="14" t="str">
        <f t="shared" si="18"/>
        <v>WIN</v>
      </c>
    </row>
    <row r="122" spans="1:18" x14ac:dyDescent="0.25">
      <c r="A122" s="11">
        <v>44518</v>
      </c>
      <c r="B122" s="12" t="s">
        <v>18</v>
      </c>
      <c r="C122" s="12">
        <v>103</v>
      </c>
      <c r="D122" s="12" t="s">
        <v>55</v>
      </c>
      <c r="E122" s="12">
        <v>89</v>
      </c>
      <c r="F122" s="12">
        <f t="shared" si="12"/>
        <v>-6</v>
      </c>
      <c r="G122" s="12">
        <v>-7.5</v>
      </c>
      <c r="H122" s="12" t="s">
        <v>20</v>
      </c>
      <c r="I122" s="12" t="s">
        <v>18</v>
      </c>
      <c r="J122" s="12">
        <v>103</v>
      </c>
      <c r="K122" s="12" t="s">
        <v>55</v>
      </c>
      <c r="L122" s="12">
        <v>109</v>
      </c>
      <c r="M122" s="12">
        <f t="shared" si="13"/>
        <v>212</v>
      </c>
      <c r="N122" s="12">
        <v>209.5</v>
      </c>
      <c r="O122" s="12">
        <f t="shared" si="14"/>
        <v>192</v>
      </c>
      <c r="P122" s="13" t="str">
        <f t="shared" si="15"/>
        <v>OVER</v>
      </c>
      <c r="Q122" s="12" t="str">
        <f t="shared" si="16"/>
        <v>UNDER</v>
      </c>
      <c r="R122" s="14" t="str">
        <f t="shared" si="18"/>
        <v>LOSS</v>
      </c>
    </row>
    <row r="123" spans="1:18" x14ac:dyDescent="0.25">
      <c r="A123" s="11">
        <v>44518</v>
      </c>
      <c r="B123" s="12" t="s">
        <v>42</v>
      </c>
      <c r="C123" s="12">
        <v>103</v>
      </c>
      <c r="D123" s="12" t="s">
        <v>23</v>
      </c>
      <c r="E123" s="12">
        <v>119</v>
      </c>
      <c r="F123" s="12">
        <f t="shared" si="12"/>
        <v>-13</v>
      </c>
      <c r="G123" s="12">
        <v>-9.5</v>
      </c>
      <c r="H123" s="12" t="s">
        <v>20</v>
      </c>
      <c r="I123" s="12" t="s">
        <v>42</v>
      </c>
      <c r="J123" s="12">
        <v>101</v>
      </c>
      <c r="K123" s="12" t="s">
        <v>23</v>
      </c>
      <c r="L123" s="12">
        <v>114</v>
      </c>
      <c r="M123" s="12">
        <f t="shared" si="13"/>
        <v>215</v>
      </c>
      <c r="N123" s="12">
        <v>215</v>
      </c>
      <c r="O123" s="12">
        <f t="shared" si="14"/>
        <v>222</v>
      </c>
      <c r="P123" s="13" t="str">
        <f t="shared" si="15"/>
        <v>OVER</v>
      </c>
      <c r="Q123" s="12" t="str">
        <f t="shared" si="16"/>
        <v>OVER</v>
      </c>
      <c r="R123" s="14" t="str">
        <f t="shared" si="18"/>
        <v>WIN</v>
      </c>
    </row>
    <row r="124" spans="1:18" x14ac:dyDescent="0.25">
      <c r="A124" s="11">
        <v>44519</v>
      </c>
      <c r="B124" s="12" t="s">
        <v>47</v>
      </c>
      <c r="C124" s="12">
        <v>118</v>
      </c>
      <c r="D124" s="12" t="s">
        <v>49</v>
      </c>
      <c r="E124" s="12">
        <v>121</v>
      </c>
      <c r="F124" s="12">
        <f t="shared" si="12"/>
        <v>-6</v>
      </c>
      <c r="G124" s="12">
        <v>-2</v>
      </c>
      <c r="H124" s="12" t="s">
        <v>20</v>
      </c>
      <c r="I124" s="12" t="s">
        <v>47</v>
      </c>
      <c r="J124" s="12">
        <v>106</v>
      </c>
      <c r="K124" s="12" t="s">
        <v>49</v>
      </c>
      <c r="L124" s="12">
        <v>112</v>
      </c>
      <c r="M124" s="12">
        <f t="shared" si="13"/>
        <v>218</v>
      </c>
      <c r="N124" s="12">
        <v>214.5</v>
      </c>
      <c r="O124" s="12">
        <f t="shared" si="14"/>
        <v>239</v>
      </c>
      <c r="P124" s="13" t="str">
        <f t="shared" si="15"/>
        <v>OVER</v>
      </c>
      <c r="Q124" s="12" t="str">
        <f t="shared" si="16"/>
        <v>OVER</v>
      </c>
      <c r="R124" s="14" t="str">
        <f t="shared" si="18"/>
        <v>WIN</v>
      </c>
    </row>
    <row r="125" spans="1:18" x14ac:dyDescent="0.25">
      <c r="A125" s="11">
        <v>44519</v>
      </c>
      <c r="B125" s="12" t="s">
        <v>46</v>
      </c>
      <c r="C125" s="12">
        <v>105</v>
      </c>
      <c r="D125" s="12" t="s">
        <v>19</v>
      </c>
      <c r="E125" s="12">
        <v>102</v>
      </c>
      <c r="F125" s="12">
        <f t="shared" si="12"/>
        <v>9</v>
      </c>
      <c r="G125" s="12">
        <v>2</v>
      </c>
      <c r="H125" s="12" t="s">
        <v>20</v>
      </c>
      <c r="I125" s="12" t="s">
        <v>46</v>
      </c>
      <c r="J125" s="12">
        <v>100</v>
      </c>
      <c r="K125" s="12" t="s">
        <v>19</v>
      </c>
      <c r="L125" s="12">
        <v>91</v>
      </c>
      <c r="M125" s="12">
        <f t="shared" si="13"/>
        <v>191</v>
      </c>
      <c r="N125" s="12">
        <v>200</v>
      </c>
      <c r="O125" s="12">
        <f t="shared" si="14"/>
        <v>207</v>
      </c>
      <c r="P125" s="13" t="str">
        <f t="shared" si="15"/>
        <v>UNDER</v>
      </c>
      <c r="Q125" s="12" t="str">
        <f t="shared" si="16"/>
        <v>OVER</v>
      </c>
      <c r="R125" s="14" t="str">
        <f t="shared" si="18"/>
        <v>LOSS</v>
      </c>
    </row>
    <row r="126" spans="1:18" x14ac:dyDescent="0.25">
      <c r="A126" s="11">
        <v>44519</v>
      </c>
      <c r="B126" s="12" t="s">
        <v>33</v>
      </c>
      <c r="C126" s="12">
        <v>108</v>
      </c>
      <c r="D126" s="12" t="s">
        <v>25</v>
      </c>
      <c r="E126" s="12">
        <v>130</v>
      </c>
      <c r="F126" s="12">
        <f t="shared" si="12"/>
        <v>0</v>
      </c>
      <c r="G126" s="12">
        <v>-2</v>
      </c>
      <c r="H126" s="12" t="s">
        <v>27</v>
      </c>
      <c r="I126" s="12" t="s">
        <v>33</v>
      </c>
      <c r="J126" s="12">
        <v>104</v>
      </c>
      <c r="K126" s="12" t="s">
        <v>25</v>
      </c>
      <c r="L126" s="12">
        <v>104</v>
      </c>
      <c r="M126" s="12">
        <f t="shared" si="13"/>
        <v>208</v>
      </c>
      <c r="N126" s="12">
        <v>214.5</v>
      </c>
      <c r="O126" s="12">
        <f t="shared" si="14"/>
        <v>238</v>
      </c>
      <c r="P126" s="13" t="str">
        <f t="shared" si="15"/>
        <v>UNDER</v>
      </c>
      <c r="Q126" s="12" t="str">
        <f t="shared" si="16"/>
        <v>OVER</v>
      </c>
      <c r="R126" s="14" t="str">
        <f t="shared" si="18"/>
        <v>LOSS</v>
      </c>
    </row>
    <row r="127" spans="1:18" x14ac:dyDescent="0.25">
      <c r="A127" s="11">
        <v>44519</v>
      </c>
      <c r="B127" s="12" t="s">
        <v>36</v>
      </c>
      <c r="C127" s="12">
        <v>113</v>
      </c>
      <c r="D127" s="12" t="s">
        <v>34</v>
      </c>
      <c r="E127" s="12">
        <v>115</v>
      </c>
      <c r="F127" s="12">
        <f t="shared" si="12"/>
        <v>-9</v>
      </c>
      <c r="G127" s="12">
        <v>-10</v>
      </c>
      <c r="H127" s="12" t="s">
        <v>20</v>
      </c>
      <c r="I127" s="12" t="s">
        <v>36</v>
      </c>
      <c r="J127" s="12">
        <v>96</v>
      </c>
      <c r="K127" s="12" t="s">
        <v>34</v>
      </c>
      <c r="L127" s="12">
        <v>105</v>
      </c>
      <c r="M127" s="12">
        <f t="shared" si="13"/>
        <v>201</v>
      </c>
      <c r="N127" s="12">
        <v>214.5</v>
      </c>
      <c r="O127" s="12">
        <f t="shared" si="14"/>
        <v>228</v>
      </c>
      <c r="P127" s="13" t="str">
        <f t="shared" si="15"/>
        <v>UNDER</v>
      </c>
      <c r="Q127" s="12" t="str">
        <f t="shared" si="16"/>
        <v>OVER</v>
      </c>
      <c r="R127" s="14" t="str">
        <f t="shared" si="18"/>
        <v>LOSS</v>
      </c>
    </row>
    <row r="128" spans="1:18" x14ac:dyDescent="0.25">
      <c r="A128" s="11">
        <v>44519</v>
      </c>
      <c r="B128" s="12" t="s">
        <v>32</v>
      </c>
      <c r="C128" s="12">
        <v>89</v>
      </c>
      <c r="D128" s="12" t="s">
        <v>40</v>
      </c>
      <c r="E128" s="12">
        <v>96</v>
      </c>
      <c r="F128" s="12">
        <f t="shared" si="12"/>
        <v>-9</v>
      </c>
      <c r="G128" s="12">
        <v>-12.5</v>
      </c>
      <c r="H128" s="12" t="s">
        <v>20</v>
      </c>
      <c r="I128" s="12" t="s">
        <v>32</v>
      </c>
      <c r="J128" s="12">
        <v>99</v>
      </c>
      <c r="K128" s="12" t="s">
        <v>40</v>
      </c>
      <c r="L128" s="12">
        <v>108</v>
      </c>
      <c r="M128" s="12">
        <f t="shared" si="13"/>
        <v>207</v>
      </c>
      <c r="N128" s="12">
        <v>215</v>
      </c>
      <c r="O128" s="12">
        <f t="shared" si="14"/>
        <v>185</v>
      </c>
      <c r="P128" s="13" t="str">
        <f t="shared" si="15"/>
        <v>UNDER</v>
      </c>
      <c r="Q128" s="12" t="str">
        <f t="shared" si="16"/>
        <v>UNDER</v>
      </c>
      <c r="R128" s="14" t="str">
        <f t="shared" si="18"/>
        <v>WIN</v>
      </c>
    </row>
    <row r="129" spans="1:18" x14ac:dyDescent="0.25">
      <c r="A129" s="11">
        <v>44519</v>
      </c>
      <c r="B129" s="12" t="s">
        <v>43</v>
      </c>
      <c r="C129" s="12">
        <v>81</v>
      </c>
      <c r="D129" s="12" t="s">
        <v>45</v>
      </c>
      <c r="E129" s="12">
        <v>94</v>
      </c>
      <c r="F129" s="12">
        <f t="shared" si="12"/>
        <v>15</v>
      </c>
      <c r="G129" s="12">
        <v>3.5</v>
      </c>
      <c r="H129" s="12" t="s">
        <v>27</v>
      </c>
      <c r="I129" s="12" t="s">
        <v>43</v>
      </c>
      <c r="J129" s="12">
        <v>113</v>
      </c>
      <c r="K129" s="12" t="s">
        <v>45</v>
      </c>
      <c r="L129" s="12">
        <v>98</v>
      </c>
      <c r="M129" s="12">
        <f t="shared" si="13"/>
        <v>211</v>
      </c>
      <c r="N129" s="12">
        <v>215.5</v>
      </c>
      <c r="O129" s="12">
        <f t="shared" si="14"/>
        <v>175</v>
      </c>
      <c r="P129" s="13" t="str">
        <f t="shared" si="15"/>
        <v>UNDER</v>
      </c>
      <c r="Q129" s="12" t="str">
        <f t="shared" si="16"/>
        <v>UNDER</v>
      </c>
      <c r="R129" s="14" t="str">
        <f t="shared" si="18"/>
        <v>WIN</v>
      </c>
    </row>
    <row r="130" spans="1:18" x14ac:dyDescent="0.25">
      <c r="A130" s="11">
        <v>44519</v>
      </c>
      <c r="B130" s="12" t="s">
        <v>54</v>
      </c>
      <c r="C130" s="12">
        <v>114</v>
      </c>
      <c r="D130" s="12" t="s">
        <v>55</v>
      </c>
      <c r="E130" s="12">
        <v>108</v>
      </c>
      <c r="F130" s="12">
        <f t="shared" si="12"/>
        <v>1</v>
      </c>
      <c r="G130" s="12">
        <v>-3</v>
      </c>
      <c r="H130" s="12" t="s">
        <v>20</v>
      </c>
      <c r="I130" s="12" t="s">
        <v>54</v>
      </c>
      <c r="J130" s="12">
        <v>103</v>
      </c>
      <c r="K130" s="12" t="s">
        <v>55</v>
      </c>
      <c r="L130" s="12">
        <v>102</v>
      </c>
      <c r="M130" s="12">
        <f t="shared" si="13"/>
        <v>205</v>
      </c>
      <c r="N130" s="12">
        <v>209.5</v>
      </c>
      <c r="O130" s="12">
        <f t="shared" si="14"/>
        <v>222</v>
      </c>
      <c r="P130" s="13" t="str">
        <f t="shared" si="15"/>
        <v>UNDER</v>
      </c>
      <c r="Q130" s="12" t="str">
        <f t="shared" si="16"/>
        <v>OVER</v>
      </c>
      <c r="R130" s="14" t="str">
        <f t="shared" si="18"/>
        <v>LOSS</v>
      </c>
    </row>
    <row r="131" spans="1:18" x14ac:dyDescent="0.25">
      <c r="A131" s="11">
        <v>44519</v>
      </c>
      <c r="B131" s="12" t="s">
        <v>56</v>
      </c>
      <c r="C131" s="12">
        <v>104</v>
      </c>
      <c r="D131" s="12" t="s">
        <v>29</v>
      </c>
      <c r="E131" s="12">
        <v>112</v>
      </c>
      <c r="F131" s="12">
        <f t="shared" si="12"/>
        <v>-14</v>
      </c>
      <c r="G131" s="12">
        <v>-8.5</v>
      </c>
      <c r="H131" s="12" t="s">
        <v>27</v>
      </c>
      <c r="I131" s="12" t="s">
        <v>56</v>
      </c>
      <c r="J131" s="12">
        <v>99</v>
      </c>
      <c r="K131" s="12" t="s">
        <v>29</v>
      </c>
      <c r="L131" s="12">
        <v>113</v>
      </c>
      <c r="M131" s="12">
        <f t="shared" si="13"/>
        <v>212</v>
      </c>
      <c r="N131" s="12">
        <v>211.5</v>
      </c>
      <c r="O131" s="12">
        <f t="shared" si="14"/>
        <v>216</v>
      </c>
      <c r="P131" s="13" t="str">
        <f t="shared" si="15"/>
        <v>OVER</v>
      </c>
      <c r="Q131" s="12" t="str">
        <f t="shared" si="16"/>
        <v>OVER</v>
      </c>
      <c r="R131" s="14" t="str">
        <f t="shared" si="18"/>
        <v>WIN</v>
      </c>
    </row>
    <row r="132" spans="1:18" x14ac:dyDescent="0.25">
      <c r="A132" s="11">
        <v>44519</v>
      </c>
      <c r="B132" s="12" t="s">
        <v>42</v>
      </c>
      <c r="C132" s="12">
        <v>108</v>
      </c>
      <c r="D132" s="12" t="s">
        <v>50</v>
      </c>
      <c r="E132" s="12">
        <v>89</v>
      </c>
      <c r="F132" s="12">
        <f t="shared" si="12"/>
        <v>-8</v>
      </c>
      <c r="G132" s="12">
        <v>-3.5</v>
      </c>
      <c r="H132" s="12" t="s">
        <v>27</v>
      </c>
      <c r="I132" s="12" t="s">
        <v>42</v>
      </c>
      <c r="J132" s="12">
        <v>107</v>
      </c>
      <c r="K132" s="12" t="s">
        <v>50</v>
      </c>
      <c r="L132" s="12">
        <v>115</v>
      </c>
      <c r="M132" s="12">
        <f t="shared" si="13"/>
        <v>222</v>
      </c>
      <c r="N132" s="12">
        <v>221</v>
      </c>
      <c r="O132" s="12">
        <f t="shared" si="14"/>
        <v>197</v>
      </c>
      <c r="P132" s="13" t="str">
        <f t="shared" si="15"/>
        <v>OVER</v>
      </c>
      <c r="Q132" s="12" t="str">
        <f t="shared" si="16"/>
        <v>UNDER</v>
      </c>
      <c r="R132" s="14" t="str">
        <f t="shared" si="18"/>
        <v>LOSS</v>
      </c>
    </row>
    <row r="133" spans="1:18" x14ac:dyDescent="0.25">
      <c r="A133" s="11">
        <v>44520</v>
      </c>
      <c r="B133" s="12" t="s">
        <v>28</v>
      </c>
      <c r="C133" s="12">
        <v>99</v>
      </c>
      <c r="D133" s="12" t="s">
        <v>39</v>
      </c>
      <c r="E133" s="12">
        <v>106</v>
      </c>
      <c r="F133" s="12">
        <f t="shared" si="12"/>
        <v>-8</v>
      </c>
      <c r="G133" s="12">
        <v>-11</v>
      </c>
      <c r="H133" s="12" t="s">
        <v>20</v>
      </c>
      <c r="I133" s="12" t="s">
        <v>28</v>
      </c>
      <c r="J133" s="12">
        <v>101</v>
      </c>
      <c r="K133" s="12" t="s">
        <v>39</v>
      </c>
      <c r="L133" s="12">
        <v>109</v>
      </c>
      <c r="M133" s="12">
        <f t="shared" si="13"/>
        <v>210</v>
      </c>
      <c r="N133" s="12">
        <v>211.5</v>
      </c>
      <c r="O133" s="12">
        <f t="shared" si="14"/>
        <v>205</v>
      </c>
      <c r="P133" s="13" t="str">
        <f t="shared" si="15"/>
        <v>UNDER</v>
      </c>
      <c r="Q133" s="12" t="str">
        <f t="shared" si="16"/>
        <v>UNDER</v>
      </c>
      <c r="R133" s="14" t="str">
        <f t="shared" si="18"/>
        <v>WIN</v>
      </c>
    </row>
    <row r="134" spans="1:18" x14ac:dyDescent="0.25">
      <c r="A134" s="11">
        <v>44520</v>
      </c>
      <c r="B134" s="12" t="s">
        <v>45</v>
      </c>
      <c r="C134" s="12">
        <v>94</v>
      </c>
      <c r="D134" s="12" t="s">
        <v>47</v>
      </c>
      <c r="E134" s="12">
        <v>111</v>
      </c>
      <c r="F134" s="12">
        <f t="shared" si="12"/>
        <v>-12</v>
      </c>
      <c r="G134" s="12">
        <v>-7.5</v>
      </c>
      <c r="H134" s="12" t="s">
        <v>20</v>
      </c>
      <c r="I134" s="12" t="s">
        <v>45</v>
      </c>
      <c r="J134" s="12">
        <v>101</v>
      </c>
      <c r="K134" s="12" t="s">
        <v>47</v>
      </c>
      <c r="L134" s="12">
        <v>113</v>
      </c>
      <c r="M134" s="12">
        <f t="shared" si="13"/>
        <v>214</v>
      </c>
      <c r="N134" s="12">
        <v>214</v>
      </c>
      <c r="O134" s="12">
        <f t="shared" si="14"/>
        <v>205</v>
      </c>
      <c r="P134" s="13" t="str">
        <f t="shared" si="15"/>
        <v>OVER</v>
      </c>
      <c r="Q134" s="12" t="str">
        <f t="shared" si="16"/>
        <v>UNDER</v>
      </c>
      <c r="R134" s="14" t="str">
        <f t="shared" si="18"/>
        <v>LOSS</v>
      </c>
    </row>
    <row r="135" spans="1:18" x14ac:dyDescent="0.25">
      <c r="A135" s="11">
        <v>44520</v>
      </c>
      <c r="B135" s="12" t="s">
        <v>26</v>
      </c>
      <c r="C135" s="12">
        <v>100</v>
      </c>
      <c r="D135" s="12" t="s">
        <v>38</v>
      </c>
      <c r="E135" s="12">
        <v>103</v>
      </c>
      <c r="F135" s="12">
        <f t="shared" si="12"/>
        <v>3</v>
      </c>
      <c r="G135" s="12">
        <v>1.5</v>
      </c>
      <c r="H135" s="12" t="s">
        <v>27</v>
      </c>
      <c r="I135" s="12" t="s">
        <v>26</v>
      </c>
      <c r="J135" s="12">
        <v>105</v>
      </c>
      <c r="K135" s="12" t="s">
        <v>38</v>
      </c>
      <c r="L135" s="12">
        <v>102</v>
      </c>
      <c r="M135" s="12">
        <f t="shared" si="13"/>
        <v>207</v>
      </c>
      <c r="N135" s="12">
        <v>210</v>
      </c>
      <c r="O135" s="12">
        <f t="shared" si="14"/>
        <v>203</v>
      </c>
      <c r="P135" s="13" t="str">
        <f t="shared" si="15"/>
        <v>UNDER</v>
      </c>
      <c r="Q135" s="12" t="str">
        <f t="shared" si="16"/>
        <v>UNDER</v>
      </c>
      <c r="R135" s="14" t="str">
        <f t="shared" si="18"/>
        <v>WIN</v>
      </c>
    </row>
    <row r="136" spans="1:18" x14ac:dyDescent="0.25">
      <c r="A136" s="11">
        <v>44520</v>
      </c>
      <c r="B136" s="12" t="s">
        <v>49</v>
      </c>
      <c r="C136" s="12">
        <v>105</v>
      </c>
      <c r="D136" s="12" t="s">
        <v>24</v>
      </c>
      <c r="E136" s="12">
        <v>115</v>
      </c>
      <c r="F136" s="12">
        <f t="shared" si="12"/>
        <v>1</v>
      </c>
      <c r="G136" s="12">
        <v>-6</v>
      </c>
      <c r="H136" s="12" t="s">
        <v>27</v>
      </c>
      <c r="I136" s="12" t="s">
        <v>49</v>
      </c>
      <c r="J136" s="12">
        <v>114</v>
      </c>
      <c r="K136" s="12" t="s">
        <v>24</v>
      </c>
      <c r="L136" s="12">
        <v>113</v>
      </c>
      <c r="M136" s="12">
        <f t="shared" si="13"/>
        <v>227</v>
      </c>
      <c r="N136" s="12">
        <v>226</v>
      </c>
      <c r="O136" s="12">
        <f t="shared" si="14"/>
        <v>220</v>
      </c>
      <c r="P136" s="13" t="str">
        <f t="shared" si="15"/>
        <v>OVER</v>
      </c>
      <c r="Q136" s="12" t="str">
        <f t="shared" si="16"/>
        <v>UNDER</v>
      </c>
      <c r="R136" s="14" t="str">
        <f t="shared" si="18"/>
        <v>LOSS</v>
      </c>
    </row>
    <row r="137" spans="1:18" x14ac:dyDescent="0.25">
      <c r="A137" s="11">
        <v>44520</v>
      </c>
      <c r="B137" s="12" t="s">
        <v>32</v>
      </c>
      <c r="C137" s="12">
        <v>105</v>
      </c>
      <c r="D137" s="12" t="s">
        <v>25</v>
      </c>
      <c r="E137" s="12">
        <v>111</v>
      </c>
      <c r="F137" s="12">
        <f t="shared" si="12"/>
        <v>-9</v>
      </c>
      <c r="G137" s="12">
        <v>-10.5</v>
      </c>
      <c r="H137" s="12" t="s">
        <v>20</v>
      </c>
      <c r="I137" s="12" t="s">
        <v>32</v>
      </c>
      <c r="J137" s="12">
        <v>95</v>
      </c>
      <c r="K137" s="12" t="s">
        <v>25</v>
      </c>
      <c r="L137" s="12">
        <v>104</v>
      </c>
      <c r="M137" s="12">
        <f t="shared" si="13"/>
        <v>199</v>
      </c>
      <c r="N137" s="12">
        <v>205.5</v>
      </c>
      <c r="O137" s="12">
        <f t="shared" si="14"/>
        <v>216</v>
      </c>
      <c r="P137" s="13" t="str">
        <f t="shared" si="15"/>
        <v>UNDER</v>
      </c>
      <c r="Q137" s="12" t="str">
        <f t="shared" si="16"/>
        <v>OVER</v>
      </c>
      <c r="R137" s="14" t="str">
        <f t="shared" si="18"/>
        <v>LOSS</v>
      </c>
    </row>
    <row r="138" spans="1:18" x14ac:dyDescent="0.25">
      <c r="A138" s="11">
        <v>44520</v>
      </c>
      <c r="B138" s="12" t="s">
        <v>36</v>
      </c>
      <c r="C138" s="12">
        <v>108</v>
      </c>
      <c r="D138" s="12" t="s">
        <v>40</v>
      </c>
      <c r="E138" s="12">
        <v>117</v>
      </c>
      <c r="F138" s="12">
        <f t="shared" si="12"/>
        <v>-12</v>
      </c>
      <c r="G138" s="12">
        <v>-11.5</v>
      </c>
      <c r="H138" s="12" t="s">
        <v>27</v>
      </c>
      <c r="I138" s="12" t="s">
        <v>36</v>
      </c>
      <c r="J138" s="12">
        <v>100</v>
      </c>
      <c r="K138" s="12" t="s">
        <v>40</v>
      </c>
      <c r="L138" s="12">
        <v>112</v>
      </c>
      <c r="M138" s="12">
        <f t="shared" si="13"/>
        <v>212</v>
      </c>
      <c r="N138" s="12">
        <v>212.5</v>
      </c>
      <c r="O138" s="12">
        <f t="shared" si="14"/>
        <v>225</v>
      </c>
      <c r="P138" s="13" t="str">
        <f t="shared" si="15"/>
        <v>UNDER</v>
      </c>
      <c r="Q138" s="12" t="str">
        <f t="shared" si="16"/>
        <v>OVER</v>
      </c>
      <c r="R138" s="14" t="str">
        <f t="shared" si="18"/>
        <v>LOSS</v>
      </c>
    </row>
    <row r="139" spans="1:18" x14ac:dyDescent="0.25">
      <c r="A139" s="11">
        <v>44520</v>
      </c>
      <c r="B139" s="12" t="s">
        <v>37</v>
      </c>
      <c r="C139" s="12">
        <v>95</v>
      </c>
      <c r="D139" s="12" t="s">
        <v>44</v>
      </c>
      <c r="E139" s="12">
        <v>138</v>
      </c>
      <c r="F139" s="12">
        <f t="shared" si="12"/>
        <v>-4</v>
      </c>
      <c r="G139" s="12">
        <v>-1.5</v>
      </c>
      <c r="H139" s="12" t="s">
        <v>20</v>
      </c>
      <c r="I139" s="12" t="s">
        <v>37</v>
      </c>
      <c r="J139" s="12">
        <v>106</v>
      </c>
      <c r="K139" s="12" t="s">
        <v>44</v>
      </c>
      <c r="L139" s="12">
        <v>110</v>
      </c>
      <c r="M139" s="12">
        <f t="shared" si="13"/>
        <v>216</v>
      </c>
      <c r="N139" s="12">
        <v>219</v>
      </c>
      <c r="O139" s="12">
        <f t="shared" si="14"/>
        <v>233</v>
      </c>
      <c r="P139" s="13" t="str">
        <f t="shared" si="15"/>
        <v>UNDER</v>
      </c>
      <c r="Q139" s="12" t="str">
        <f t="shared" si="16"/>
        <v>OVER</v>
      </c>
      <c r="R139" s="14" t="str">
        <f t="shared" si="18"/>
        <v>LOSS</v>
      </c>
    </row>
    <row r="140" spans="1:18" x14ac:dyDescent="0.25">
      <c r="A140" s="11">
        <v>44520</v>
      </c>
      <c r="B140" s="12" t="s">
        <v>18</v>
      </c>
      <c r="C140" s="12">
        <v>111</v>
      </c>
      <c r="D140" s="12" t="s">
        <v>48</v>
      </c>
      <c r="E140" s="12">
        <v>118</v>
      </c>
      <c r="F140" s="12">
        <f t="shared" si="12"/>
        <v>-4</v>
      </c>
      <c r="G140" s="12">
        <v>-6</v>
      </c>
      <c r="H140" s="12" t="s">
        <v>27</v>
      </c>
      <c r="I140" s="12" t="s">
        <v>18</v>
      </c>
      <c r="J140" s="12">
        <v>110</v>
      </c>
      <c r="K140" s="12" t="s">
        <v>48</v>
      </c>
      <c r="L140" s="12">
        <v>114</v>
      </c>
      <c r="M140" s="12">
        <f t="shared" si="13"/>
        <v>224</v>
      </c>
      <c r="N140" s="12">
        <v>217.5</v>
      </c>
      <c r="O140" s="12">
        <f t="shared" si="14"/>
        <v>229</v>
      </c>
      <c r="P140" s="13" t="str">
        <f t="shared" si="15"/>
        <v>OVER</v>
      </c>
      <c r="Q140" s="12" t="str">
        <f t="shared" si="16"/>
        <v>OVER</v>
      </c>
      <c r="R140" s="14" t="str">
        <f t="shared" si="18"/>
        <v>WIN</v>
      </c>
    </row>
    <row r="141" spans="1:18" x14ac:dyDescent="0.25">
      <c r="A141" s="11">
        <v>44520</v>
      </c>
      <c r="B141" s="12" t="s">
        <v>23</v>
      </c>
      <c r="C141" s="12">
        <v>123</v>
      </c>
      <c r="D141" s="12" t="s">
        <v>50</v>
      </c>
      <c r="E141" s="12">
        <v>105</v>
      </c>
      <c r="F141" s="12">
        <f t="shared" si="12"/>
        <v>5</v>
      </c>
      <c r="G141" s="12">
        <v>7</v>
      </c>
      <c r="H141" s="12" t="s">
        <v>27</v>
      </c>
      <c r="I141" s="12" t="s">
        <v>23</v>
      </c>
      <c r="J141" s="12">
        <v>112</v>
      </c>
      <c r="K141" s="12" t="s">
        <v>50</v>
      </c>
      <c r="L141" s="12">
        <v>107</v>
      </c>
      <c r="M141" s="12">
        <f t="shared" si="13"/>
        <v>219</v>
      </c>
      <c r="N141" s="12">
        <v>223</v>
      </c>
      <c r="O141" s="12">
        <f t="shared" si="14"/>
        <v>228</v>
      </c>
      <c r="P141" s="13" t="str">
        <f t="shared" si="15"/>
        <v>UNDER</v>
      </c>
      <c r="Q141" s="12" t="str">
        <f t="shared" si="16"/>
        <v>OVER</v>
      </c>
      <c r="R141" s="14" t="str">
        <f t="shared" si="18"/>
        <v>LOSS</v>
      </c>
    </row>
    <row r="142" spans="1:18" x14ac:dyDescent="0.25">
      <c r="A142" s="1">
        <v>44521</v>
      </c>
      <c r="B142" s="2" t="s">
        <v>56</v>
      </c>
      <c r="C142" s="2">
        <v>91</v>
      </c>
      <c r="D142" s="2" t="s">
        <v>43</v>
      </c>
      <c r="E142" s="2">
        <v>97</v>
      </c>
      <c r="F142" s="2">
        <f t="shared" si="12"/>
        <v>-10</v>
      </c>
      <c r="G142" s="2">
        <v>-2.5</v>
      </c>
      <c r="H142" s="2" t="s">
        <v>20</v>
      </c>
      <c r="I142" s="2" t="s">
        <v>56</v>
      </c>
      <c r="J142" s="2">
        <v>99</v>
      </c>
      <c r="K142" s="2" t="s">
        <v>43</v>
      </c>
      <c r="L142" s="2">
        <v>109</v>
      </c>
      <c r="M142" s="2">
        <f t="shared" si="13"/>
        <v>208</v>
      </c>
      <c r="N142" s="2">
        <v>213</v>
      </c>
      <c r="O142" s="2">
        <f t="shared" si="14"/>
        <v>188</v>
      </c>
      <c r="P142" s="3" t="str">
        <f t="shared" si="15"/>
        <v>UNDER</v>
      </c>
      <c r="Q142" s="2" t="str">
        <f t="shared" si="16"/>
        <v>UNDER</v>
      </c>
      <c r="R142" s="2" t="str">
        <f t="shared" si="18"/>
        <v>WIN</v>
      </c>
    </row>
    <row r="143" spans="1:18" x14ac:dyDescent="0.25">
      <c r="A143" s="1">
        <v>44521</v>
      </c>
      <c r="B143" s="2" t="s">
        <v>33</v>
      </c>
      <c r="C143" s="2">
        <v>121</v>
      </c>
      <c r="D143" s="2" t="s">
        <v>19</v>
      </c>
      <c r="E143" s="2">
        <v>116</v>
      </c>
      <c r="F143" s="2">
        <f t="shared" si="12"/>
        <v>8</v>
      </c>
      <c r="G143" s="2">
        <v>7.5</v>
      </c>
      <c r="H143" s="2" t="s">
        <v>27</v>
      </c>
      <c r="I143" s="2" t="s">
        <v>33</v>
      </c>
      <c r="J143" s="2">
        <v>109</v>
      </c>
      <c r="K143" s="2" t="s">
        <v>19</v>
      </c>
      <c r="L143" s="2">
        <v>101</v>
      </c>
      <c r="M143" s="2">
        <f t="shared" si="13"/>
        <v>210</v>
      </c>
      <c r="N143" s="2">
        <v>211</v>
      </c>
      <c r="O143" s="2">
        <f t="shared" si="14"/>
        <v>237</v>
      </c>
      <c r="P143" s="3" t="str">
        <f t="shared" si="15"/>
        <v>UNDER</v>
      </c>
      <c r="Q143" s="2" t="str">
        <f t="shared" si="16"/>
        <v>OVER</v>
      </c>
      <c r="R143" s="2" t="str">
        <f t="shared" si="18"/>
        <v>LOSS</v>
      </c>
    </row>
    <row r="144" spans="1:18" x14ac:dyDescent="0.25">
      <c r="A144" s="1">
        <v>44521</v>
      </c>
      <c r="B144" s="2" t="s">
        <v>39</v>
      </c>
      <c r="C144" s="2">
        <v>103</v>
      </c>
      <c r="D144" s="2" t="s">
        <v>54</v>
      </c>
      <c r="E144" s="2">
        <v>109</v>
      </c>
      <c r="F144" s="2">
        <f t="shared" si="12"/>
        <v>-9</v>
      </c>
      <c r="G144" s="2">
        <v>-5</v>
      </c>
      <c r="H144" s="2" t="s">
        <v>20</v>
      </c>
      <c r="I144" s="2" t="s">
        <v>39</v>
      </c>
      <c r="J144" s="2">
        <v>102</v>
      </c>
      <c r="K144" s="2" t="s">
        <v>54</v>
      </c>
      <c r="L144" s="2">
        <v>111</v>
      </c>
      <c r="M144" s="2">
        <f t="shared" si="13"/>
        <v>213</v>
      </c>
      <c r="N144" s="2">
        <v>209.5</v>
      </c>
      <c r="O144" s="2">
        <f t="shared" si="14"/>
        <v>212</v>
      </c>
      <c r="P144" s="3" t="str">
        <f t="shared" si="15"/>
        <v>OVER</v>
      </c>
      <c r="Q144" s="2" t="str">
        <f t="shared" si="16"/>
        <v>OVER</v>
      </c>
      <c r="R144" s="2" t="str">
        <f t="shared" si="18"/>
        <v>WIN</v>
      </c>
    </row>
    <row r="145" spans="1:18" x14ac:dyDescent="0.25">
      <c r="A145" s="1">
        <v>44521</v>
      </c>
      <c r="B145" s="2" t="s">
        <v>55</v>
      </c>
      <c r="C145" s="2">
        <v>97</v>
      </c>
      <c r="D145" s="2" t="s">
        <v>29</v>
      </c>
      <c r="E145" s="2">
        <v>126</v>
      </c>
      <c r="F145" s="2">
        <f t="shared" si="12"/>
        <v>-4</v>
      </c>
      <c r="G145" s="2">
        <v>-8</v>
      </c>
      <c r="H145" s="2" t="s">
        <v>27</v>
      </c>
      <c r="I145" s="2" t="s">
        <v>55</v>
      </c>
      <c r="J145" s="2">
        <v>105</v>
      </c>
      <c r="K145" s="2" t="s">
        <v>29</v>
      </c>
      <c r="L145" s="2">
        <v>109</v>
      </c>
      <c r="M145" s="2">
        <f t="shared" si="13"/>
        <v>214</v>
      </c>
      <c r="N145" s="2">
        <v>209.5</v>
      </c>
      <c r="O145" s="2">
        <f t="shared" si="14"/>
        <v>223</v>
      </c>
      <c r="P145" s="3" t="str">
        <f t="shared" si="15"/>
        <v>OVER</v>
      </c>
      <c r="Q145" s="2" t="str">
        <f t="shared" si="16"/>
        <v>OVER</v>
      </c>
      <c r="R145" s="2" t="str">
        <f t="shared" si="18"/>
        <v>WIN</v>
      </c>
    </row>
    <row r="146" spans="1:18" x14ac:dyDescent="0.25">
      <c r="A146" s="1">
        <v>44521</v>
      </c>
      <c r="B146" s="2" t="s">
        <v>42</v>
      </c>
      <c r="C146" s="2">
        <v>104</v>
      </c>
      <c r="D146" s="2" t="s">
        <v>46</v>
      </c>
      <c r="E146" s="2">
        <v>119</v>
      </c>
      <c r="F146" s="2">
        <f t="shared" ref="F146" si="19">SUM(J146 - L146)</f>
        <v>-19</v>
      </c>
      <c r="G146" s="2">
        <v>-9.5</v>
      </c>
      <c r="H146" s="2" t="s">
        <v>20</v>
      </c>
      <c r="I146" s="2" t="s">
        <v>42</v>
      </c>
      <c r="J146" s="2">
        <v>97</v>
      </c>
      <c r="K146" s="2" t="s">
        <v>46</v>
      </c>
      <c r="L146" s="2">
        <v>116</v>
      </c>
      <c r="M146" s="2">
        <f t="shared" ref="M146" si="20">SUM(J146+L146)</f>
        <v>213</v>
      </c>
      <c r="N146" s="2">
        <v>217</v>
      </c>
      <c r="O146" s="2">
        <f t="shared" ref="O146" si="21">SUM(C146+E146)</f>
        <v>223</v>
      </c>
      <c r="P146" s="3" t="str">
        <f t="shared" ref="P146" si="22">IF(M146&lt;N146,"UNDER","OVER")</f>
        <v>UNDER</v>
      </c>
      <c r="Q146" s="2" t="str">
        <f t="shared" ref="Q146" si="23">IF(O146&lt;N146,"UNDER","OVER")</f>
        <v>OVER</v>
      </c>
      <c r="R146" s="2" t="str">
        <f t="shared" si="18"/>
        <v>LOSS</v>
      </c>
    </row>
    <row r="147" spans="1:18" x14ac:dyDescent="0.25">
      <c r="A147" s="4">
        <v>44522</v>
      </c>
      <c r="B147" t="s">
        <v>34</v>
      </c>
      <c r="C147">
        <v>117</v>
      </c>
      <c r="D147" t="s">
        <v>41</v>
      </c>
      <c r="E147">
        <v>112</v>
      </c>
      <c r="F147">
        <v>3</v>
      </c>
      <c r="G147">
        <v>6.5</v>
      </c>
      <c r="H147" t="s">
        <v>20</v>
      </c>
      <c r="I147" t="s">
        <v>34</v>
      </c>
      <c r="J147">
        <v>104</v>
      </c>
      <c r="K147" t="s">
        <v>41</v>
      </c>
      <c r="L147">
        <v>101</v>
      </c>
      <c r="M147">
        <v>205</v>
      </c>
      <c r="N147">
        <v>209</v>
      </c>
      <c r="O147">
        <v>229</v>
      </c>
      <c r="P147" t="s">
        <v>22</v>
      </c>
      <c r="Q147" t="s">
        <v>31</v>
      </c>
      <c r="R147" t="s">
        <v>27</v>
      </c>
    </row>
    <row r="148" spans="1:18" x14ac:dyDescent="0.25">
      <c r="A148" s="4">
        <v>44522</v>
      </c>
      <c r="B148" t="s">
        <v>49</v>
      </c>
      <c r="C148">
        <v>109</v>
      </c>
      <c r="D148" t="s">
        <v>38</v>
      </c>
      <c r="E148">
        <v>103</v>
      </c>
      <c r="F148">
        <v>-3</v>
      </c>
      <c r="G148">
        <v>-4</v>
      </c>
      <c r="H148" t="s">
        <v>80</v>
      </c>
      <c r="I148" t="s">
        <v>49</v>
      </c>
      <c r="J148">
        <v>106</v>
      </c>
      <c r="K148" t="s">
        <v>38</v>
      </c>
      <c r="L148">
        <v>109</v>
      </c>
      <c r="M148">
        <v>215</v>
      </c>
      <c r="N148">
        <v>216</v>
      </c>
      <c r="O148">
        <v>212</v>
      </c>
      <c r="P148" t="s">
        <v>22</v>
      </c>
      <c r="Q148" t="s">
        <v>81</v>
      </c>
      <c r="R148" t="s">
        <v>53</v>
      </c>
    </row>
    <row r="149" spans="1:18" x14ac:dyDescent="0.25">
      <c r="A149" s="4">
        <v>44522</v>
      </c>
      <c r="B149" t="s">
        <v>32</v>
      </c>
      <c r="C149">
        <v>101</v>
      </c>
      <c r="D149" t="s">
        <v>24</v>
      </c>
      <c r="E149">
        <v>113</v>
      </c>
      <c r="F149">
        <v>-9</v>
      </c>
      <c r="G149">
        <v>-11.5</v>
      </c>
      <c r="H149" t="s">
        <v>80</v>
      </c>
      <c r="I149" t="s">
        <v>32</v>
      </c>
      <c r="J149">
        <v>101</v>
      </c>
      <c r="K149" t="s">
        <v>24</v>
      </c>
      <c r="L149">
        <v>110</v>
      </c>
      <c r="M149">
        <v>211</v>
      </c>
      <c r="N149">
        <v>213</v>
      </c>
      <c r="O149">
        <v>214</v>
      </c>
      <c r="P149" t="s">
        <v>22</v>
      </c>
      <c r="Q149" t="s">
        <v>81</v>
      </c>
      <c r="R149" t="s">
        <v>53</v>
      </c>
    </row>
    <row r="150" spans="1:18" x14ac:dyDescent="0.25">
      <c r="A150" s="4">
        <v>44522</v>
      </c>
      <c r="B150" t="s">
        <v>28</v>
      </c>
      <c r="C150">
        <v>90</v>
      </c>
      <c r="D150" t="s">
        <v>25</v>
      </c>
      <c r="E150">
        <v>108</v>
      </c>
      <c r="F150">
        <v>-9</v>
      </c>
      <c r="G150">
        <v>-11.5</v>
      </c>
      <c r="H150" t="s">
        <v>80</v>
      </c>
      <c r="I150" t="s">
        <v>28</v>
      </c>
      <c r="J150">
        <v>98</v>
      </c>
      <c r="K150" t="s">
        <v>25</v>
      </c>
      <c r="L150">
        <v>107</v>
      </c>
      <c r="M150">
        <v>205</v>
      </c>
      <c r="N150">
        <v>214</v>
      </c>
      <c r="O150">
        <v>198</v>
      </c>
      <c r="P150" t="s">
        <v>22</v>
      </c>
      <c r="Q150" t="s">
        <v>22</v>
      </c>
      <c r="R150" t="s">
        <v>20</v>
      </c>
    </row>
    <row r="151" spans="1:18" x14ac:dyDescent="0.25">
      <c r="A151" s="4">
        <v>44522</v>
      </c>
      <c r="B151" t="s">
        <v>47</v>
      </c>
      <c r="C151">
        <v>109</v>
      </c>
      <c r="D151" t="s">
        <v>54</v>
      </c>
      <c r="E151">
        <v>77</v>
      </c>
      <c r="F151">
        <v>-8</v>
      </c>
      <c r="G151">
        <v>-3</v>
      </c>
      <c r="H151" t="s">
        <v>27</v>
      </c>
      <c r="I151" t="s">
        <v>47</v>
      </c>
      <c r="J151">
        <v>102</v>
      </c>
      <c r="K151" t="s">
        <v>54</v>
      </c>
      <c r="L151">
        <v>110</v>
      </c>
      <c r="M151">
        <v>212</v>
      </c>
      <c r="N151">
        <v>212</v>
      </c>
      <c r="O151">
        <v>186</v>
      </c>
      <c r="P151" t="s">
        <v>31</v>
      </c>
      <c r="Q151" t="s">
        <v>81</v>
      </c>
      <c r="R151" t="s">
        <v>53</v>
      </c>
    </row>
    <row r="152" spans="1:18" x14ac:dyDescent="0.25">
      <c r="A152" s="4">
        <v>44522</v>
      </c>
      <c r="B152" t="s">
        <v>36</v>
      </c>
      <c r="C152">
        <v>92</v>
      </c>
      <c r="D152" t="s">
        <v>40</v>
      </c>
      <c r="E152">
        <v>123</v>
      </c>
      <c r="F152">
        <v>-12</v>
      </c>
      <c r="G152">
        <v>-12</v>
      </c>
      <c r="H152" t="s">
        <v>80</v>
      </c>
      <c r="I152" t="s">
        <v>36</v>
      </c>
      <c r="J152">
        <v>100</v>
      </c>
      <c r="K152" t="s">
        <v>40</v>
      </c>
      <c r="L152">
        <v>112</v>
      </c>
      <c r="M152">
        <v>212</v>
      </c>
      <c r="N152">
        <v>216.5</v>
      </c>
      <c r="O152">
        <v>215</v>
      </c>
      <c r="P152" t="s">
        <v>22</v>
      </c>
      <c r="Q152" t="s">
        <v>22</v>
      </c>
      <c r="R152" t="s">
        <v>20</v>
      </c>
    </row>
    <row r="153" spans="1:18" x14ac:dyDescent="0.25">
      <c r="A153" s="4">
        <v>44522</v>
      </c>
      <c r="B153" t="s">
        <v>44</v>
      </c>
      <c r="C153">
        <v>110</v>
      </c>
      <c r="D153" t="s">
        <v>45</v>
      </c>
      <c r="E153">
        <v>96</v>
      </c>
      <c r="F153">
        <v>10</v>
      </c>
      <c r="G153">
        <v>3.5</v>
      </c>
      <c r="H153" t="s">
        <v>20</v>
      </c>
      <c r="I153" t="s">
        <v>44</v>
      </c>
      <c r="J153">
        <v>110</v>
      </c>
      <c r="K153" t="s">
        <v>45</v>
      </c>
      <c r="L153">
        <v>100</v>
      </c>
      <c r="M153">
        <v>210</v>
      </c>
      <c r="N153">
        <v>212.5</v>
      </c>
      <c r="O153">
        <v>206</v>
      </c>
      <c r="P153" t="s">
        <v>22</v>
      </c>
      <c r="Q153" t="s">
        <v>81</v>
      </c>
      <c r="R153" t="s">
        <v>53</v>
      </c>
    </row>
    <row r="154" spans="1:18" x14ac:dyDescent="0.25">
      <c r="A154" s="4">
        <v>44522</v>
      </c>
      <c r="B154" t="s">
        <v>29</v>
      </c>
      <c r="C154">
        <v>115</v>
      </c>
      <c r="D154" t="s">
        <v>35</v>
      </c>
      <c r="E154">
        <v>111</v>
      </c>
      <c r="F154">
        <v>7</v>
      </c>
      <c r="G154">
        <v>5.5</v>
      </c>
      <c r="H154" t="s">
        <v>80</v>
      </c>
      <c r="I154" t="s">
        <v>29</v>
      </c>
      <c r="J154">
        <v>110</v>
      </c>
      <c r="K154" t="s">
        <v>35</v>
      </c>
      <c r="L154">
        <v>103</v>
      </c>
      <c r="M154">
        <v>213</v>
      </c>
      <c r="N154">
        <v>221</v>
      </c>
      <c r="O154">
        <v>226</v>
      </c>
      <c r="P154" t="s">
        <v>22</v>
      </c>
      <c r="Q154" t="s">
        <v>31</v>
      </c>
      <c r="R154" t="s">
        <v>27</v>
      </c>
    </row>
    <row r="155" spans="1:18" x14ac:dyDescent="0.25">
      <c r="A155" s="4">
        <v>44522</v>
      </c>
      <c r="B155" t="s">
        <v>37</v>
      </c>
      <c r="C155">
        <v>119</v>
      </c>
      <c r="D155" t="s">
        <v>23</v>
      </c>
      <c r="E155">
        <v>118</v>
      </c>
      <c r="F155">
        <v>-17</v>
      </c>
      <c r="G155">
        <v>-10</v>
      </c>
      <c r="H155" t="s">
        <v>27</v>
      </c>
      <c r="I155" t="s">
        <v>37</v>
      </c>
      <c r="J155">
        <v>103</v>
      </c>
      <c r="K155" t="s">
        <v>23</v>
      </c>
      <c r="L155">
        <v>120</v>
      </c>
      <c r="M155">
        <v>223</v>
      </c>
      <c r="N155">
        <v>221.5</v>
      </c>
      <c r="O155">
        <v>237</v>
      </c>
      <c r="P155" t="s">
        <v>31</v>
      </c>
      <c r="Q155" t="s">
        <v>81</v>
      </c>
      <c r="R155" t="s">
        <v>53</v>
      </c>
    </row>
    <row r="156" spans="1:18" x14ac:dyDescent="0.25">
      <c r="A156" s="4">
        <v>44522</v>
      </c>
      <c r="B156" t="s">
        <v>18</v>
      </c>
      <c r="C156">
        <v>102</v>
      </c>
      <c r="D156" t="s">
        <v>50</v>
      </c>
      <c r="E156">
        <v>94</v>
      </c>
      <c r="F156">
        <v>-4</v>
      </c>
      <c r="G156">
        <v>-2.5</v>
      </c>
      <c r="H156" t="s">
        <v>80</v>
      </c>
      <c r="I156" t="s">
        <v>18</v>
      </c>
      <c r="J156">
        <v>110</v>
      </c>
      <c r="K156" t="s">
        <v>50</v>
      </c>
      <c r="L156">
        <v>114</v>
      </c>
      <c r="M156">
        <v>224</v>
      </c>
      <c r="N156">
        <v>220</v>
      </c>
      <c r="O156">
        <v>196</v>
      </c>
      <c r="P156" t="s">
        <v>31</v>
      </c>
      <c r="Q156" t="s">
        <v>22</v>
      </c>
      <c r="R156" t="s">
        <v>27</v>
      </c>
    </row>
    <row r="157" spans="1:18" x14ac:dyDescent="0.25">
      <c r="A157" s="4">
        <v>44523</v>
      </c>
      <c r="B157" t="s">
        <v>26</v>
      </c>
      <c r="C157">
        <v>100</v>
      </c>
      <c r="D157" t="s">
        <v>19</v>
      </c>
      <c r="E157">
        <v>92</v>
      </c>
      <c r="F157">
        <v>12</v>
      </c>
      <c r="G157">
        <v>10</v>
      </c>
      <c r="H157" t="s">
        <v>27</v>
      </c>
      <c r="I157" t="s">
        <v>26</v>
      </c>
      <c r="J157">
        <v>110</v>
      </c>
      <c r="K157" t="s">
        <v>19</v>
      </c>
      <c r="L157">
        <v>98</v>
      </c>
      <c r="M157">
        <v>208</v>
      </c>
      <c r="N157">
        <v>208.5</v>
      </c>
      <c r="O157">
        <v>192</v>
      </c>
      <c r="P157" t="s">
        <v>22</v>
      </c>
      <c r="Q157" t="s">
        <v>22</v>
      </c>
      <c r="R157" t="s">
        <v>53</v>
      </c>
    </row>
    <row r="158" spans="1:18" x14ac:dyDescent="0.25">
      <c r="A158" s="4">
        <v>44523</v>
      </c>
      <c r="B158" t="s">
        <v>33</v>
      </c>
      <c r="C158">
        <v>100</v>
      </c>
      <c r="D158" t="s">
        <v>39</v>
      </c>
      <c r="E158">
        <v>106</v>
      </c>
      <c r="F158">
        <v>-2</v>
      </c>
      <c r="G158">
        <v>-4.5</v>
      </c>
      <c r="H158" t="s">
        <v>27</v>
      </c>
      <c r="I158" t="s">
        <v>33</v>
      </c>
      <c r="J158">
        <v>107</v>
      </c>
      <c r="K158" t="s">
        <v>39</v>
      </c>
      <c r="L158">
        <v>109</v>
      </c>
      <c r="M158">
        <v>216</v>
      </c>
      <c r="N158">
        <v>213</v>
      </c>
      <c r="O158">
        <v>206</v>
      </c>
      <c r="P158" t="s">
        <v>31</v>
      </c>
      <c r="Q158" t="s">
        <v>22</v>
      </c>
      <c r="R158" t="s">
        <v>27</v>
      </c>
    </row>
    <row r="159" spans="1:18" x14ac:dyDescent="0.25">
      <c r="A159" s="4">
        <v>44523</v>
      </c>
      <c r="B159" t="s">
        <v>55</v>
      </c>
      <c r="C159">
        <v>100</v>
      </c>
      <c r="D159" t="s">
        <v>48</v>
      </c>
      <c r="E159">
        <v>119</v>
      </c>
      <c r="F159">
        <v>-4</v>
      </c>
      <c r="G159">
        <v>-6</v>
      </c>
      <c r="H159" t="s">
        <v>80</v>
      </c>
      <c r="I159" t="s">
        <v>55</v>
      </c>
      <c r="J159">
        <v>105</v>
      </c>
      <c r="K159" t="s">
        <v>48</v>
      </c>
      <c r="L159">
        <v>109</v>
      </c>
      <c r="M159">
        <v>214</v>
      </c>
      <c r="N159">
        <v>213.5</v>
      </c>
      <c r="O159">
        <v>219</v>
      </c>
      <c r="P159" t="s">
        <v>31</v>
      </c>
      <c r="Q159" t="s">
        <v>31</v>
      </c>
      <c r="R159" t="s">
        <v>53</v>
      </c>
    </row>
    <row r="160" spans="1:18" x14ac:dyDescent="0.25">
      <c r="A160" s="4">
        <v>44523</v>
      </c>
      <c r="B160" t="s">
        <v>56</v>
      </c>
      <c r="C160">
        <v>112</v>
      </c>
      <c r="D160" t="s">
        <v>43</v>
      </c>
      <c r="E160">
        <v>104</v>
      </c>
      <c r="F160">
        <v>-9</v>
      </c>
      <c r="G160">
        <v>-3.5</v>
      </c>
      <c r="H160" t="s">
        <v>27</v>
      </c>
      <c r="I160" t="s">
        <v>56</v>
      </c>
      <c r="J160">
        <v>99</v>
      </c>
      <c r="K160" t="s">
        <v>43</v>
      </c>
      <c r="L160">
        <v>108</v>
      </c>
      <c r="M160">
        <v>207</v>
      </c>
      <c r="N160">
        <v>209</v>
      </c>
      <c r="O160">
        <v>216</v>
      </c>
      <c r="P160" t="s">
        <v>22</v>
      </c>
      <c r="Q160" t="s">
        <v>31</v>
      </c>
      <c r="R160" t="s">
        <v>53</v>
      </c>
    </row>
    <row r="161" spans="1:18" x14ac:dyDescent="0.25">
      <c r="A161" s="4">
        <v>44524</v>
      </c>
      <c r="B161" t="s">
        <v>29</v>
      </c>
      <c r="C161">
        <v>120</v>
      </c>
      <c r="D161" t="s">
        <v>41</v>
      </c>
      <c r="E161">
        <v>115</v>
      </c>
      <c r="F161">
        <v>8</v>
      </c>
      <c r="G161">
        <v>7.5</v>
      </c>
      <c r="H161" t="s">
        <v>80</v>
      </c>
      <c r="I161" t="s">
        <v>29</v>
      </c>
      <c r="J161">
        <v>108</v>
      </c>
      <c r="K161" t="s">
        <v>41</v>
      </c>
      <c r="L161">
        <v>100</v>
      </c>
      <c r="M161">
        <v>208</v>
      </c>
      <c r="N161">
        <v>210</v>
      </c>
      <c r="O161">
        <v>235</v>
      </c>
      <c r="P161" t="s">
        <v>22</v>
      </c>
      <c r="Q161" t="s">
        <v>31</v>
      </c>
      <c r="R161" t="s">
        <v>53</v>
      </c>
    </row>
    <row r="162" spans="1:18" x14ac:dyDescent="0.25">
      <c r="A162" s="4">
        <v>44524</v>
      </c>
      <c r="B162" t="s">
        <v>33</v>
      </c>
      <c r="C162">
        <v>124</v>
      </c>
      <c r="D162" t="s">
        <v>47</v>
      </c>
      <c r="E162">
        <v>116</v>
      </c>
      <c r="F162">
        <v>-7</v>
      </c>
      <c r="G162">
        <v>-5.5</v>
      </c>
      <c r="H162" t="s">
        <v>80</v>
      </c>
      <c r="I162" t="s">
        <v>33</v>
      </c>
      <c r="J162">
        <v>102</v>
      </c>
      <c r="K162" t="s">
        <v>47</v>
      </c>
      <c r="L162">
        <v>109</v>
      </c>
      <c r="M162">
        <v>211</v>
      </c>
      <c r="N162">
        <v>217</v>
      </c>
      <c r="O162">
        <v>240</v>
      </c>
      <c r="P162" t="s">
        <v>22</v>
      </c>
      <c r="Q162" t="s">
        <v>31</v>
      </c>
      <c r="R162" t="s">
        <v>27</v>
      </c>
    </row>
    <row r="163" spans="1:18" x14ac:dyDescent="0.25">
      <c r="A163" s="4">
        <v>44524</v>
      </c>
      <c r="B163" t="s">
        <v>49</v>
      </c>
      <c r="C163">
        <v>106</v>
      </c>
      <c r="D163" t="s">
        <v>36</v>
      </c>
      <c r="E163">
        <v>99</v>
      </c>
      <c r="F163">
        <v>8</v>
      </c>
      <c r="G163">
        <v>7</v>
      </c>
      <c r="H163" t="s">
        <v>80</v>
      </c>
      <c r="I163" t="s">
        <v>49</v>
      </c>
      <c r="J163">
        <v>113</v>
      </c>
      <c r="K163" t="s">
        <v>36</v>
      </c>
      <c r="L163">
        <v>105</v>
      </c>
      <c r="M163">
        <v>218</v>
      </c>
      <c r="N163">
        <v>219</v>
      </c>
      <c r="O163">
        <v>205</v>
      </c>
      <c r="P163" t="s">
        <v>22</v>
      </c>
      <c r="Q163" t="s">
        <v>22</v>
      </c>
      <c r="R163" t="s">
        <v>53</v>
      </c>
    </row>
    <row r="164" spans="1:18" x14ac:dyDescent="0.25">
      <c r="A164" s="4">
        <v>44524</v>
      </c>
      <c r="B164" t="s">
        <v>34</v>
      </c>
      <c r="C164">
        <v>123</v>
      </c>
      <c r="D164" t="s">
        <v>25</v>
      </c>
      <c r="E164">
        <v>104</v>
      </c>
      <c r="F164">
        <v>1</v>
      </c>
      <c r="G164">
        <v>1</v>
      </c>
      <c r="H164" t="s">
        <v>80</v>
      </c>
      <c r="I164" t="s">
        <v>34</v>
      </c>
      <c r="J164">
        <v>105</v>
      </c>
      <c r="K164" t="s">
        <v>25</v>
      </c>
      <c r="L164">
        <v>104</v>
      </c>
      <c r="M164">
        <v>209</v>
      </c>
      <c r="N164">
        <v>216</v>
      </c>
      <c r="O164">
        <v>227</v>
      </c>
      <c r="P164" t="s">
        <v>22</v>
      </c>
      <c r="Q164" t="s">
        <v>31</v>
      </c>
      <c r="R164" t="s">
        <v>27</v>
      </c>
    </row>
    <row r="165" spans="1:18" x14ac:dyDescent="0.25">
      <c r="A165" s="4">
        <v>44524</v>
      </c>
      <c r="B165" t="s">
        <v>54</v>
      </c>
      <c r="C165">
        <v>113</v>
      </c>
      <c r="D165" t="s">
        <v>28</v>
      </c>
      <c r="E165">
        <v>118</v>
      </c>
      <c r="F165">
        <v>7</v>
      </c>
      <c r="G165">
        <v>10</v>
      </c>
      <c r="H165" t="s">
        <v>20</v>
      </c>
      <c r="I165" t="s">
        <v>54</v>
      </c>
      <c r="J165">
        <v>107</v>
      </c>
      <c r="K165" t="s">
        <v>28</v>
      </c>
      <c r="L165">
        <v>100</v>
      </c>
      <c r="M165">
        <v>207</v>
      </c>
      <c r="N165">
        <v>217</v>
      </c>
      <c r="O165">
        <v>231</v>
      </c>
      <c r="P165" t="s">
        <v>22</v>
      </c>
      <c r="Q165" t="s">
        <v>31</v>
      </c>
      <c r="R165" t="s">
        <v>27</v>
      </c>
    </row>
    <row r="166" spans="1:18" x14ac:dyDescent="0.25">
      <c r="A166" s="4">
        <v>44524</v>
      </c>
      <c r="B166" t="s">
        <v>42</v>
      </c>
      <c r="C166">
        <v>126</v>
      </c>
      <c r="D166" t="s">
        <v>37</v>
      </c>
      <c r="E166">
        <v>113</v>
      </c>
      <c r="F166">
        <v>-2</v>
      </c>
      <c r="G166">
        <v>-3</v>
      </c>
      <c r="H166" t="s">
        <v>80</v>
      </c>
      <c r="I166" t="s">
        <v>42</v>
      </c>
      <c r="J166">
        <v>111</v>
      </c>
      <c r="K166" t="s">
        <v>37</v>
      </c>
      <c r="L166">
        <v>113</v>
      </c>
      <c r="M166">
        <v>224</v>
      </c>
      <c r="N166">
        <v>217.5</v>
      </c>
      <c r="O166">
        <v>239</v>
      </c>
      <c r="P166" t="s">
        <v>31</v>
      </c>
      <c r="Q166" t="s">
        <v>31</v>
      </c>
      <c r="R166" t="s">
        <v>20</v>
      </c>
    </row>
    <row r="167" spans="1:18" x14ac:dyDescent="0.25">
      <c r="A167" s="4">
        <v>44524</v>
      </c>
      <c r="B167" t="s">
        <v>19</v>
      </c>
      <c r="C167">
        <v>93</v>
      </c>
      <c r="D167" t="s">
        <v>40</v>
      </c>
      <c r="E167">
        <v>114</v>
      </c>
      <c r="F167">
        <v>-15</v>
      </c>
      <c r="G167">
        <v>-15</v>
      </c>
      <c r="H167" t="s">
        <v>80</v>
      </c>
      <c r="I167" t="s">
        <v>19</v>
      </c>
      <c r="J167">
        <v>97</v>
      </c>
      <c r="K167" t="s">
        <v>40</v>
      </c>
      <c r="L167">
        <v>112</v>
      </c>
      <c r="M167">
        <v>209</v>
      </c>
      <c r="N167">
        <v>212.5</v>
      </c>
      <c r="O167">
        <v>207</v>
      </c>
      <c r="P167" t="s">
        <v>22</v>
      </c>
      <c r="Q167" t="s">
        <v>22</v>
      </c>
      <c r="R167" t="s">
        <v>20</v>
      </c>
    </row>
    <row r="168" spans="1:18" x14ac:dyDescent="0.25">
      <c r="A168" s="4">
        <v>44524</v>
      </c>
      <c r="B168" t="s">
        <v>26</v>
      </c>
      <c r="C168">
        <v>101</v>
      </c>
      <c r="D168" t="s">
        <v>44</v>
      </c>
      <c r="E168">
        <v>113</v>
      </c>
      <c r="F168">
        <v>-1</v>
      </c>
      <c r="G168">
        <v>-1</v>
      </c>
      <c r="H168" t="s">
        <v>80</v>
      </c>
      <c r="I168" t="s">
        <v>26</v>
      </c>
      <c r="J168">
        <v>104</v>
      </c>
      <c r="K168" t="s">
        <v>44</v>
      </c>
      <c r="L168">
        <v>105</v>
      </c>
      <c r="M168">
        <v>209</v>
      </c>
      <c r="N168">
        <v>212.5</v>
      </c>
      <c r="O168">
        <v>214</v>
      </c>
      <c r="P168" t="s">
        <v>22</v>
      </c>
      <c r="Q168" t="s">
        <v>31</v>
      </c>
      <c r="R168" t="s">
        <v>27</v>
      </c>
    </row>
    <row r="169" spans="1:18" x14ac:dyDescent="0.25">
      <c r="A169" s="4">
        <v>44524</v>
      </c>
      <c r="B169" t="s">
        <v>38</v>
      </c>
      <c r="C169">
        <v>102</v>
      </c>
      <c r="D169" t="s">
        <v>45</v>
      </c>
      <c r="E169">
        <v>127</v>
      </c>
      <c r="F169">
        <v>7</v>
      </c>
      <c r="G169">
        <v>4</v>
      </c>
      <c r="H169" t="s">
        <v>27</v>
      </c>
      <c r="I169" t="s">
        <v>38</v>
      </c>
      <c r="J169">
        <v>107</v>
      </c>
      <c r="K169" t="s">
        <v>45</v>
      </c>
      <c r="L169">
        <v>100</v>
      </c>
      <c r="M169">
        <v>207</v>
      </c>
      <c r="N169">
        <v>210.5</v>
      </c>
      <c r="O169">
        <v>229</v>
      </c>
      <c r="P169" t="s">
        <v>22</v>
      </c>
      <c r="Q169" t="s">
        <v>31</v>
      </c>
      <c r="R169" t="s">
        <v>27</v>
      </c>
    </row>
    <row r="170" spans="1:18" x14ac:dyDescent="0.25">
      <c r="A170" s="4">
        <v>44524</v>
      </c>
      <c r="B170" t="s">
        <v>23</v>
      </c>
      <c r="C170">
        <v>110</v>
      </c>
      <c r="D170" t="s">
        <v>32</v>
      </c>
      <c r="E170">
        <v>104</v>
      </c>
      <c r="F170">
        <v>13</v>
      </c>
      <c r="G170">
        <v>13.5</v>
      </c>
      <c r="H170" t="s">
        <v>80</v>
      </c>
      <c r="I170" t="s">
        <v>23</v>
      </c>
      <c r="J170">
        <v>111</v>
      </c>
      <c r="K170" t="s">
        <v>32</v>
      </c>
      <c r="L170">
        <v>98</v>
      </c>
      <c r="M170">
        <v>209</v>
      </c>
      <c r="N170">
        <v>207.5</v>
      </c>
      <c r="O170">
        <v>214</v>
      </c>
      <c r="P170" t="s">
        <v>31</v>
      </c>
      <c r="Q170" t="s">
        <v>31</v>
      </c>
      <c r="R170" t="s">
        <v>53</v>
      </c>
    </row>
    <row r="171" spans="1:18" x14ac:dyDescent="0.25">
      <c r="A171" s="4">
        <v>44524</v>
      </c>
      <c r="B171" t="s">
        <v>24</v>
      </c>
      <c r="C171">
        <v>124</v>
      </c>
      <c r="D171" t="s">
        <v>35</v>
      </c>
      <c r="E171">
        <v>106</v>
      </c>
      <c r="F171">
        <v>-4</v>
      </c>
      <c r="G171">
        <v>3.5</v>
      </c>
      <c r="H171" t="s">
        <v>27</v>
      </c>
      <c r="I171" t="s">
        <v>24</v>
      </c>
      <c r="J171">
        <v>108</v>
      </c>
      <c r="K171" t="s">
        <v>35</v>
      </c>
      <c r="L171">
        <v>112</v>
      </c>
      <c r="M171">
        <v>220</v>
      </c>
      <c r="N171">
        <v>223.5</v>
      </c>
      <c r="O171">
        <v>230</v>
      </c>
      <c r="P171" t="s">
        <v>22</v>
      </c>
      <c r="Q171" t="s">
        <v>31</v>
      </c>
      <c r="R171" t="s">
        <v>27</v>
      </c>
    </row>
    <row r="172" spans="1:18" x14ac:dyDescent="0.25">
      <c r="A172" s="4">
        <v>44524</v>
      </c>
      <c r="B172" t="s">
        <v>18</v>
      </c>
      <c r="C172">
        <v>96</v>
      </c>
      <c r="D172" t="s">
        <v>46</v>
      </c>
      <c r="E172">
        <v>116</v>
      </c>
      <c r="F172">
        <v>-19</v>
      </c>
      <c r="G172">
        <v>-10.5</v>
      </c>
      <c r="H172" t="s">
        <v>20</v>
      </c>
      <c r="I172" t="s">
        <v>18</v>
      </c>
      <c r="J172">
        <v>99</v>
      </c>
      <c r="K172" t="s">
        <v>46</v>
      </c>
      <c r="L172">
        <v>118</v>
      </c>
      <c r="M172">
        <v>217</v>
      </c>
      <c r="N172">
        <v>217</v>
      </c>
      <c r="O172">
        <v>212</v>
      </c>
      <c r="P172" t="s">
        <v>31</v>
      </c>
      <c r="Q172" t="s">
        <v>22</v>
      </c>
      <c r="R172" t="s">
        <v>53</v>
      </c>
    </row>
    <row r="173" spans="1:18" x14ac:dyDescent="0.25">
      <c r="A173" s="4">
        <v>44524</v>
      </c>
      <c r="B173" t="s">
        <v>48</v>
      </c>
      <c r="C173">
        <v>121</v>
      </c>
      <c r="D173" t="s">
        <v>50</v>
      </c>
      <c r="E173">
        <v>125</v>
      </c>
      <c r="F173">
        <v>-1</v>
      </c>
      <c r="G173">
        <v>1.5</v>
      </c>
      <c r="H173" t="s">
        <v>80</v>
      </c>
      <c r="I173" t="s">
        <v>48</v>
      </c>
      <c r="J173">
        <v>112</v>
      </c>
      <c r="K173" t="s">
        <v>50</v>
      </c>
      <c r="L173">
        <v>113</v>
      </c>
      <c r="M173">
        <v>225</v>
      </c>
      <c r="N173">
        <v>225</v>
      </c>
      <c r="O173">
        <v>246</v>
      </c>
      <c r="P173" t="s">
        <v>31</v>
      </c>
      <c r="Q173" t="s">
        <v>31</v>
      </c>
      <c r="R173" t="s">
        <v>53</v>
      </c>
    </row>
    <row r="174" spans="1:18" x14ac:dyDescent="0.25">
      <c r="A174" s="4">
        <v>44526</v>
      </c>
      <c r="B174" t="s">
        <v>19</v>
      </c>
      <c r="C174">
        <v>96</v>
      </c>
      <c r="D174" t="s">
        <v>43</v>
      </c>
      <c r="E174">
        <v>107</v>
      </c>
      <c r="F174">
        <v>-17</v>
      </c>
      <c r="G174">
        <v>-13</v>
      </c>
      <c r="H174" t="s">
        <v>27</v>
      </c>
      <c r="I174" t="s">
        <v>19</v>
      </c>
      <c r="J174">
        <v>92</v>
      </c>
      <c r="K174" t="s">
        <v>43</v>
      </c>
      <c r="L174">
        <v>109</v>
      </c>
      <c r="M174">
        <v>201</v>
      </c>
      <c r="N174">
        <v>206</v>
      </c>
      <c r="O174">
        <v>203</v>
      </c>
      <c r="P174" t="s">
        <v>22</v>
      </c>
      <c r="Q174" t="s">
        <v>22</v>
      </c>
      <c r="R174" t="s">
        <v>20</v>
      </c>
    </row>
    <row r="175" spans="1:18" x14ac:dyDescent="0.25">
      <c r="A175" s="4">
        <v>44526</v>
      </c>
      <c r="B175" t="s">
        <v>44</v>
      </c>
      <c r="C175">
        <v>115</v>
      </c>
      <c r="D175" t="s">
        <v>49</v>
      </c>
      <c r="E175">
        <v>133</v>
      </c>
      <c r="F175">
        <v>-2</v>
      </c>
      <c r="G175">
        <v>-2.5</v>
      </c>
      <c r="H175" t="s">
        <v>80</v>
      </c>
      <c r="I175" t="s">
        <v>44</v>
      </c>
      <c r="J175">
        <v>107</v>
      </c>
      <c r="K175" t="s">
        <v>49</v>
      </c>
      <c r="L175">
        <v>109</v>
      </c>
      <c r="M175">
        <v>216</v>
      </c>
      <c r="N175">
        <v>222.5</v>
      </c>
      <c r="O175">
        <v>248</v>
      </c>
      <c r="P175" t="s">
        <v>22</v>
      </c>
      <c r="Q175" t="s">
        <v>31</v>
      </c>
      <c r="R175" t="s">
        <v>27</v>
      </c>
    </row>
    <row r="176" spans="1:18" x14ac:dyDescent="0.25">
      <c r="A176" s="4">
        <v>44526</v>
      </c>
      <c r="B176" t="s">
        <v>29</v>
      </c>
      <c r="C176">
        <v>118</v>
      </c>
      <c r="D176" t="s">
        <v>39</v>
      </c>
      <c r="E176">
        <v>97</v>
      </c>
      <c r="F176">
        <v>7</v>
      </c>
      <c r="G176">
        <v>3</v>
      </c>
      <c r="H176" t="s">
        <v>20</v>
      </c>
      <c r="I176" t="s">
        <v>29</v>
      </c>
      <c r="J176">
        <v>111</v>
      </c>
      <c r="K176" t="s">
        <v>39</v>
      </c>
      <c r="L176">
        <v>104</v>
      </c>
      <c r="M176">
        <v>215</v>
      </c>
      <c r="N176">
        <v>216.5</v>
      </c>
      <c r="O176">
        <v>215</v>
      </c>
      <c r="P176" t="s">
        <v>22</v>
      </c>
      <c r="Q176" t="s">
        <v>22</v>
      </c>
      <c r="R176" t="s">
        <v>53</v>
      </c>
    </row>
    <row r="177" spans="1:18" x14ac:dyDescent="0.25">
      <c r="A177" s="4">
        <v>44526</v>
      </c>
      <c r="B177" t="s">
        <v>54</v>
      </c>
      <c r="C177">
        <v>123</v>
      </c>
      <c r="D177" t="s">
        <v>36</v>
      </c>
      <c r="E177">
        <v>88</v>
      </c>
      <c r="F177">
        <v>10</v>
      </c>
      <c r="G177">
        <v>8.5</v>
      </c>
      <c r="H177" t="s">
        <v>80</v>
      </c>
      <c r="I177" t="s">
        <v>54</v>
      </c>
      <c r="J177">
        <v>110</v>
      </c>
      <c r="K177" t="s">
        <v>36</v>
      </c>
      <c r="L177">
        <v>100</v>
      </c>
      <c r="M177">
        <v>210</v>
      </c>
      <c r="N177">
        <v>213.5</v>
      </c>
      <c r="O177">
        <v>211</v>
      </c>
      <c r="P177" t="s">
        <v>22</v>
      </c>
      <c r="Q177" t="s">
        <v>22</v>
      </c>
      <c r="R177" t="s">
        <v>20</v>
      </c>
    </row>
    <row r="178" spans="1:18" x14ac:dyDescent="0.25">
      <c r="A178" s="4">
        <v>44526</v>
      </c>
      <c r="B178" t="s">
        <v>42</v>
      </c>
      <c r="C178">
        <v>97</v>
      </c>
      <c r="D178" t="s">
        <v>47</v>
      </c>
      <c r="E178">
        <v>114</v>
      </c>
      <c r="F178">
        <v>-5</v>
      </c>
      <c r="G178">
        <v>-3.5</v>
      </c>
      <c r="H178" t="s">
        <v>80</v>
      </c>
      <c r="I178" t="s">
        <v>42</v>
      </c>
      <c r="J178">
        <v>105</v>
      </c>
      <c r="K178" t="s">
        <v>47</v>
      </c>
      <c r="L178">
        <v>110</v>
      </c>
      <c r="M178">
        <v>215</v>
      </c>
      <c r="N178">
        <v>213.5</v>
      </c>
      <c r="O178">
        <v>211</v>
      </c>
      <c r="P178" t="s">
        <v>31</v>
      </c>
      <c r="Q178" t="s">
        <v>22</v>
      </c>
      <c r="R178" t="s">
        <v>53</v>
      </c>
    </row>
    <row r="179" spans="1:18" x14ac:dyDescent="0.25">
      <c r="A179" s="4">
        <v>44526</v>
      </c>
      <c r="B179" t="s">
        <v>24</v>
      </c>
      <c r="C179">
        <v>132</v>
      </c>
      <c r="D179" t="s">
        <v>37</v>
      </c>
      <c r="E179">
        <v>100</v>
      </c>
      <c r="F179">
        <v>3</v>
      </c>
      <c r="G179">
        <v>-1</v>
      </c>
      <c r="H179" t="s">
        <v>20</v>
      </c>
      <c r="I179" t="s">
        <v>24</v>
      </c>
      <c r="J179">
        <v>117</v>
      </c>
      <c r="K179" t="s">
        <v>37</v>
      </c>
      <c r="L179">
        <v>114</v>
      </c>
      <c r="M179">
        <v>231</v>
      </c>
      <c r="N179">
        <v>226</v>
      </c>
      <c r="O179">
        <v>232</v>
      </c>
      <c r="P179" t="s">
        <v>31</v>
      </c>
      <c r="Q179" t="s">
        <v>31</v>
      </c>
      <c r="R179" t="s">
        <v>20</v>
      </c>
    </row>
    <row r="180" spans="1:18" x14ac:dyDescent="0.25">
      <c r="A180" s="4">
        <v>44526</v>
      </c>
      <c r="B180" t="s">
        <v>38</v>
      </c>
      <c r="C180">
        <v>101</v>
      </c>
      <c r="D180" t="s">
        <v>32</v>
      </c>
      <c r="E180">
        <v>99</v>
      </c>
      <c r="F180">
        <v>3</v>
      </c>
      <c r="G180">
        <v>7.5</v>
      </c>
      <c r="H180" t="s">
        <v>20</v>
      </c>
      <c r="I180" t="s">
        <v>38</v>
      </c>
      <c r="J180">
        <v>102</v>
      </c>
      <c r="K180" t="s">
        <v>32</v>
      </c>
      <c r="L180">
        <v>99</v>
      </c>
      <c r="M180">
        <v>201</v>
      </c>
      <c r="N180">
        <v>208.5</v>
      </c>
      <c r="O180">
        <v>200</v>
      </c>
      <c r="P180" t="s">
        <v>22</v>
      </c>
      <c r="Q180" t="s">
        <v>22</v>
      </c>
      <c r="R180" t="s">
        <v>20</v>
      </c>
    </row>
    <row r="181" spans="1:18" x14ac:dyDescent="0.25">
      <c r="A181" s="4">
        <v>44526</v>
      </c>
      <c r="B181" t="s">
        <v>25</v>
      </c>
      <c r="C181">
        <v>88</v>
      </c>
      <c r="D181" t="s">
        <v>35</v>
      </c>
      <c r="E181">
        <v>96</v>
      </c>
      <c r="F181">
        <v>-2</v>
      </c>
      <c r="G181">
        <v>2.5</v>
      </c>
      <c r="H181" t="s">
        <v>20</v>
      </c>
      <c r="I181" t="s">
        <v>25</v>
      </c>
      <c r="J181">
        <v>104</v>
      </c>
      <c r="K181" t="s">
        <v>35</v>
      </c>
      <c r="L181">
        <v>106</v>
      </c>
      <c r="M181">
        <v>210</v>
      </c>
      <c r="N181">
        <v>216</v>
      </c>
      <c r="O181">
        <v>184</v>
      </c>
      <c r="P181" t="s">
        <v>22</v>
      </c>
      <c r="Q181" t="s">
        <v>22</v>
      </c>
      <c r="R181" t="s">
        <v>20</v>
      </c>
    </row>
    <row r="182" spans="1:18" x14ac:dyDescent="0.25">
      <c r="A182" s="4">
        <v>44526</v>
      </c>
      <c r="B182" t="s">
        <v>40</v>
      </c>
      <c r="C182">
        <v>120</v>
      </c>
      <c r="D182" t="s">
        <v>55</v>
      </c>
      <c r="E182">
        <v>109</v>
      </c>
      <c r="F182">
        <v>4</v>
      </c>
      <c r="G182">
        <v>3.5</v>
      </c>
      <c r="H182" t="s">
        <v>80</v>
      </c>
      <c r="I182" t="s">
        <v>40</v>
      </c>
      <c r="J182">
        <v>106</v>
      </c>
      <c r="K182" t="s">
        <v>55</v>
      </c>
      <c r="L182">
        <v>102</v>
      </c>
      <c r="M182">
        <v>208</v>
      </c>
      <c r="N182">
        <v>213.5</v>
      </c>
      <c r="O182">
        <v>229</v>
      </c>
      <c r="P182" t="s">
        <v>22</v>
      </c>
      <c r="Q182" t="s">
        <v>31</v>
      </c>
      <c r="R182" t="s">
        <v>27</v>
      </c>
    </row>
    <row r="183" spans="1:18" x14ac:dyDescent="0.25">
      <c r="A183" s="4">
        <v>44526</v>
      </c>
      <c r="B183" t="s">
        <v>45</v>
      </c>
      <c r="C183">
        <v>98</v>
      </c>
      <c r="D183" t="s">
        <v>23</v>
      </c>
      <c r="E183">
        <v>97</v>
      </c>
      <c r="F183">
        <v>-20</v>
      </c>
      <c r="G183">
        <v>-12</v>
      </c>
      <c r="H183" t="s">
        <v>27</v>
      </c>
      <c r="I183" t="s">
        <v>45</v>
      </c>
      <c r="J183">
        <v>98</v>
      </c>
      <c r="K183" t="s">
        <v>23</v>
      </c>
      <c r="L183">
        <v>118</v>
      </c>
      <c r="M183">
        <v>216</v>
      </c>
      <c r="N183">
        <v>216.5</v>
      </c>
      <c r="O183">
        <v>195</v>
      </c>
      <c r="P183" t="s">
        <v>22</v>
      </c>
      <c r="Q183" t="s">
        <v>22</v>
      </c>
      <c r="R183" t="s">
        <v>53</v>
      </c>
    </row>
    <row r="184" spans="1:18" x14ac:dyDescent="0.25">
      <c r="A184" s="4">
        <v>44526</v>
      </c>
      <c r="B184" t="s">
        <v>48</v>
      </c>
      <c r="C184">
        <v>103</v>
      </c>
      <c r="D184" t="s">
        <v>46</v>
      </c>
      <c r="E184">
        <v>118</v>
      </c>
      <c r="F184">
        <v>-17</v>
      </c>
      <c r="G184">
        <v>-6.5</v>
      </c>
      <c r="H184" t="s">
        <v>20</v>
      </c>
      <c r="I184" t="s">
        <v>48</v>
      </c>
      <c r="J184">
        <v>102</v>
      </c>
      <c r="K184" t="s">
        <v>46</v>
      </c>
      <c r="L184">
        <v>119</v>
      </c>
      <c r="M184">
        <v>221</v>
      </c>
      <c r="N184">
        <v>225</v>
      </c>
      <c r="O184">
        <v>221</v>
      </c>
      <c r="P184" t="s">
        <v>22</v>
      </c>
      <c r="Q184" t="s">
        <v>22</v>
      </c>
      <c r="R184" t="s">
        <v>20</v>
      </c>
    </row>
    <row r="185" spans="1:18" x14ac:dyDescent="0.25">
      <c r="A185" s="4">
        <v>44526</v>
      </c>
      <c r="B185" t="s">
        <v>50</v>
      </c>
      <c r="C185">
        <v>141</v>
      </c>
      <c r="D185" t="s">
        <v>33</v>
      </c>
      <c r="E185">
        <v>137</v>
      </c>
      <c r="F185">
        <v>-4</v>
      </c>
      <c r="G185">
        <v>-7.5</v>
      </c>
      <c r="H185" t="s">
        <v>20</v>
      </c>
      <c r="I185" t="s">
        <v>50</v>
      </c>
      <c r="J185">
        <v>108</v>
      </c>
      <c r="K185" t="s">
        <v>33</v>
      </c>
      <c r="L185">
        <v>112</v>
      </c>
      <c r="M185">
        <v>220</v>
      </c>
      <c r="N185">
        <v>224.5</v>
      </c>
      <c r="O185">
        <v>278</v>
      </c>
      <c r="P185" t="s">
        <v>22</v>
      </c>
      <c r="Q185" t="s">
        <v>31</v>
      </c>
      <c r="R185" t="s">
        <v>27</v>
      </c>
    </row>
    <row r="186" spans="1:18" s="16" customFormat="1" x14ac:dyDescent="0.25">
      <c r="A186" s="15">
        <v>44527</v>
      </c>
      <c r="B186" s="16" t="s">
        <v>44</v>
      </c>
      <c r="C186" s="16">
        <v>121</v>
      </c>
      <c r="D186" s="16" t="s">
        <v>18</v>
      </c>
      <c r="E186" s="16">
        <v>120</v>
      </c>
      <c r="F186" s="16">
        <v>-2</v>
      </c>
      <c r="G186" s="16">
        <v>-7</v>
      </c>
      <c r="H186" s="16" t="s">
        <v>20</v>
      </c>
      <c r="I186" s="16" t="s">
        <v>44</v>
      </c>
      <c r="J186" s="16">
        <v>108</v>
      </c>
      <c r="K186" s="16" t="s">
        <v>18</v>
      </c>
      <c r="L186" s="16">
        <v>110</v>
      </c>
      <c r="M186" s="16">
        <v>218</v>
      </c>
      <c r="N186" s="16">
        <v>215</v>
      </c>
      <c r="O186" s="16">
        <v>241</v>
      </c>
      <c r="P186" s="16" t="s">
        <v>31</v>
      </c>
      <c r="Q186" s="16" t="s">
        <v>31</v>
      </c>
      <c r="R186" s="16" t="s">
        <v>20</v>
      </c>
    </row>
    <row r="187" spans="1:18" s="16" customFormat="1" x14ac:dyDescent="0.25">
      <c r="A187" s="15">
        <v>44527</v>
      </c>
      <c r="B187" s="16" t="s">
        <v>39</v>
      </c>
      <c r="C187" s="16">
        <v>99</v>
      </c>
      <c r="D187" s="16" t="s">
        <v>24</v>
      </c>
      <c r="E187" s="16">
        <v>90</v>
      </c>
      <c r="F187" s="16">
        <v>-7</v>
      </c>
      <c r="G187" s="16">
        <v>-7</v>
      </c>
      <c r="H187" s="16" t="s">
        <v>80</v>
      </c>
      <c r="I187" s="16" t="s">
        <v>39</v>
      </c>
      <c r="J187" s="16">
        <v>107</v>
      </c>
      <c r="K187" s="16" t="s">
        <v>24</v>
      </c>
      <c r="L187" s="16">
        <v>114</v>
      </c>
      <c r="M187" s="16">
        <v>221</v>
      </c>
      <c r="N187" s="16">
        <v>215.5</v>
      </c>
      <c r="O187" s="16">
        <v>189</v>
      </c>
      <c r="P187" s="16" t="s">
        <v>31</v>
      </c>
      <c r="Q187" s="16" t="s">
        <v>22</v>
      </c>
      <c r="R187" s="16" t="s">
        <v>27</v>
      </c>
    </row>
    <row r="188" spans="1:18" s="16" customFormat="1" x14ac:dyDescent="0.25">
      <c r="A188" s="15">
        <v>44527</v>
      </c>
      <c r="B188" s="16" t="s">
        <v>29</v>
      </c>
      <c r="C188" s="16">
        <v>113</v>
      </c>
      <c r="D188" s="16" t="s">
        <v>34</v>
      </c>
      <c r="E188" s="16">
        <v>107</v>
      </c>
      <c r="F188" s="16">
        <v>1</v>
      </c>
      <c r="G188" s="16">
        <v>-1.5</v>
      </c>
      <c r="H188" s="16" t="s">
        <v>80</v>
      </c>
      <c r="I188" s="16" t="s">
        <v>29</v>
      </c>
      <c r="J188" s="16">
        <v>108</v>
      </c>
      <c r="K188" s="16" t="s">
        <v>34</v>
      </c>
      <c r="L188" s="16">
        <v>107</v>
      </c>
      <c r="M188" s="16">
        <v>215</v>
      </c>
      <c r="N188" s="16">
        <v>224.5</v>
      </c>
      <c r="O188" s="16">
        <v>220</v>
      </c>
      <c r="P188" s="16" t="s">
        <v>22</v>
      </c>
      <c r="Q188" s="16" t="s">
        <v>22</v>
      </c>
      <c r="R188" s="16" t="s">
        <v>20</v>
      </c>
    </row>
    <row r="189" spans="1:18" s="16" customFormat="1" x14ac:dyDescent="0.25">
      <c r="A189" s="15">
        <v>44527</v>
      </c>
      <c r="B189" s="16" t="s">
        <v>26</v>
      </c>
      <c r="C189" s="16">
        <v>107</v>
      </c>
      <c r="D189" s="16" t="s">
        <v>54</v>
      </c>
      <c r="E189" s="16">
        <v>104</v>
      </c>
      <c r="F189" s="16">
        <v>-2</v>
      </c>
      <c r="G189" s="16">
        <v>1.5</v>
      </c>
      <c r="H189" s="16" t="s">
        <v>27</v>
      </c>
      <c r="I189" s="16" t="s">
        <v>26</v>
      </c>
      <c r="J189" s="16">
        <v>104</v>
      </c>
      <c r="K189" s="16" t="s">
        <v>54</v>
      </c>
      <c r="L189" s="16">
        <v>106</v>
      </c>
      <c r="M189" s="16">
        <v>210</v>
      </c>
      <c r="N189" s="16">
        <v>211.5</v>
      </c>
      <c r="O189" s="16">
        <v>211</v>
      </c>
      <c r="P189" s="16" t="s">
        <v>22</v>
      </c>
      <c r="Q189" s="16" t="s">
        <v>22</v>
      </c>
      <c r="R189" s="16" t="s">
        <v>53</v>
      </c>
    </row>
    <row r="190" spans="1:18" s="16" customFormat="1" x14ac:dyDescent="0.25">
      <c r="A190" s="15">
        <v>44527</v>
      </c>
      <c r="B190" s="16" t="s">
        <v>36</v>
      </c>
      <c r="C190" s="16">
        <v>92</v>
      </c>
      <c r="D190" s="16" t="s">
        <v>41</v>
      </c>
      <c r="E190" s="16">
        <v>105</v>
      </c>
      <c r="F190" s="16">
        <v>-12</v>
      </c>
      <c r="G190" s="16">
        <v>-10</v>
      </c>
      <c r="H190" s="16" t="s">
        <v>80</v>
      </c>
      <c r="I190" s="16" t="s">
        <v>36</v>
      </c>
      <c r="J190" s="16">
        <v>97</v>
      </c>
      <c r="K190" s="16" t="s">
        <v>41</v>
      </c>
      <c r="L190" s="16">
        <v>109</v>
      </c>
      <c r="M190" s="16">
        <v>206</v>
      </c>
      <c r="N190" s="16">
        <v>205.5</v>
      </c>
      <c r="O190" s="16">
        <v>197</v>
      </c>
      <c r="P190" s="16" t="s">
        <v>31</v>
      </c>
      <c r="Q190" s="16" t="s">
        <v>22</v>
      </c>
      <c r="R190" s="16" t="s">
        <v>53</v>
      </c>
    </row>
    <row r="191" spans="1:18" s="16" customFormat="1" x14ac:dyDescent="0.25">
      <c r="A191" s="15">
        <v>44527</v>
      </c>
      <c r="B191" s="16" t="s">
        <v>49</v>
      </c>
      <c r="C191" s="16">
        <v>143</v>
      </c>
      <c r="D191" s="16" t="s">
        <v>28</v>
      </c>
      <c r="E191" s="16">
        <v>146</v>
      </c>
      <c r="F191" s="16">
        <v>6</v>
      </c>
      <c r="G191" s="16">
        <v>5</v>
      </c>
      <c r="H191" s="16" t="s">
        <v>80</v>
      </c>
      <c r="I191" s="16" t="s">
        <v>49</v>
      </c>
      <c r="J191" s="16">
        <v>111</v>
      </c>
      <c r="K191" s="16" t="s">
        <v>28</v>
      </c>
      <c r="L191" s="16">
        <v>105</v>
      </c>
      <c r="M191" s="16">
        <v>216</v>
      </c>
      <c r="N191" s="16">
        <v>226.5</v>
      </c>
      <c r="O191" s="16">
        <v>289</v>
      </c>
      <c r="P191" s="16" t="s">
        <v>22</v>
      </c>
      <c r="Q191" s="16" t="s">
        <v>31</v>
      </c>
      <c r="R191" s="16" t="s">
        <v>27</v>
      </c>
    </row>
    <row r="192" spans="1:18" s="16" customFormat="1" x14ac:dyDescent="0.25">
      <c r="A192" s="15">
        <v>44527</v>
      </c>
      <c r="B192" s="16" t="s">
        <v>38</v>
      </c>
      <c r="C192" s="16">
        <v>120</v>
      </c>
      <c r="D192" s="16" t="s">
        <v>56</v>
      </c>
      <c r="E192" s="16">
        <v>114</v>
      </c>
      <c r="F192" s="16">
        <v>0</v>
      </c>
      <c r="G192" s="16">
        <v>-7</v>
      </c>
      <c r="H192" s="16" t="s">
        <v>20</v>
      </c>
      <c r="I192" s="16" t="s">
        <v>38</v>
      </c>
      <c r="J192" s="16">
        <v>103</v>
      </c>
      <c r="K192" s="16" t="s">
        <v>56</v>
      </c>
      <c r="L192" s="16">
        <v>103</v>
      </c>
      <c r="M192" s="16">
        <v>206</v>
      </c>
      <c r="N192" s="16">
        <v>211.5</v>
      </c>
      <c r="O192" s="16">
        <v>234</v>
      </c>
      <c r="P192" s="16" t="s">
        <v>22</v>
      </c>
      <c r="Q192" s="16" t="s">
        <v>31</v>
      </c>
      <c r="R192" s="16" t="s">
        <v>27</v>
      </c>
    </row>
    <row r="193" spans="1:18" s="16" customFormat="1" x14ac:dyDescent="0.25">
      <c r="A193" s="15">
        <v>44527</v>
      </c>
      <c r="B193" s="16" t="s">
        <v>45</v>
      </c>
      <c r="C193" s="16">
        <v>105</v>
      </c>
      <c r="D193" s="16" t="s">
        <v>23</v>
      </c>
      <c r="E193" s="16">
        <v>127</v>
      </c>
      <c r="F193" s="16">
        <v>-19</v>
      </c>
      <c r="G193" s="16">
        <v>-13</v>
      </c>
      <c r="H193" s="16" t="s">
        <v>20</v>
      </c>
      <c r="I193" s="16" t="s">
        <v>45</v>
      </c>
      <c r="J193" s="16">
        <v>97</v>
      </c>
      <c r="K193" s="16" t="s">
        <v>23</v>
      </c>
      <c r="L193" s="16">
        <v>116</v>
      </c>
      <c r="M193" s="16">
        <v>213</v>
      </c>
      <c r="N193" s="16">
        <v>215.5</v>
      </c>
      <c r="O193" s="16">
        <v>232</v>
      </c>
      <c r="P193" s="16" t="s">
        <v>22</v>
      </c>
      <c r="Q193" s="16" t="s">
        <v>31</v>
      </c>
      <c r="R193" s="16" t="s">
        <v>53</v>
      </c>
    </row>
    <row r="194" spans="1:18" s="16" customFormat="1" x14ac:dyDescent="0.25">
      <c r="A194" s="15">
        <v>44528</v>
      </c>
      <c r="B194" s="16" t="s">
        <v>46</v>
      </c>
      <c r="C194" s="16">
        <v>105</v>
      </c>
      <c r="D194" s="16" t="s">
        <v>43</v>
      </c>
      <c r="E194" s="16">
        <v>90</v>
      </c>
      <c r="F194" s="16">
        <v>7</v>
      </c>
      <c r="G194" s="16">
        <v>3</v>
      </c>
      <c r="H194" s="16" t="s">
        <v>20</v>
      </c>
      <c r="I194" s="16" t="s">
        <v>46</v>
      </c>
      <c r="J194" s="16">
        <v>106</v>
      </c>
      <c r="K194" s="16" t="s">
        <v>43</v>
      </c>
      <c r="L194" s="16">
        <v>99</v>
      </c>
      <c r="M194" s="16">
        <v>205</v>
      </c>
      <c r="N194" s="16">
        <v>215</v>
      </c>
      <c r="O194" s="16">
        <v>195</v>
      </c>
      <c r="P194" s="16" t="s">
        <v>22</v>
      </c>
      <c r="Q194" s="16" t="s">
        <v>22</v>
      </c>
      <c r="R194" s="16" t="s">
        <v>20</v>
      </c>
    </row>
    <row r="195" spans="1:18" s="16" customFormat="1" x14ac:dyDescent="0.25">
      <c r="A195" s="15">
        <v>44528</v>
      </c>
      <c r="B195" s="16" t="s">
        <v>40</v>
      </c>
      <c r="C195" s="16">
        <v>118</v>
      </c>
      <c r="D195" s="16" t="s">
        <v>47</v>
      </c>
      <c r="E195" s="16">
        <v>100</v>
      </c>
      <c r="F195" s="16">
        <v>0</v>
      </c>
      <c r="G195" s="16">
        <v>2.5</v>
      </c>
      <c r="H195" s="16" t="s">
        <v>80</v>
      </c>
      <c r="I195" s="16" t="s">
        <v>40</v>
      </c>
      <c r="J195" s="16">
        <v>106</v>
      </c>
      <c r="K195" s="16" t="s">
        <v>47</v>
      </c>
      <c r="L195" s="16">
        <v>106</v>
      </c>
      <c r="M195" s="16">
        <v>212</v>
      </c>
      <c r="N195" s="16">
        <v>217.5</v>
      </c>
      <c r="O195" s="16">
        <v>218</v>
      </c>
      <c r="P195" s="16" t="s">
        <v>22</v>
      </c>
      <c r="Q195" s="16" t="s">
        <v>31</v>
      </c>
      <c r="R195" s="16" t="s">
        <v>27</v>
      </c>
    </row>
    <row r="196" spans="1:18" s="16" customFormat="1" x14ac:dyDescent="0.25">
      <c r="A196" s="15">
        <v>44528</v>
      </c>
      <c r="B196" s="16" t="s">
        <v>50</v>
      </c>
      <c r="C196" s="16">
        <v>101</v>
      </c>
      <c r="D196" s="16" t="s">
        <v>37</v>
      </c>
      <c r="E196" s="16">
        <v>128</v>
      </c>
      <c r="F196" s="16">
        <v>11</v>
      </c>
      <c r="G196" s="16">
        <v>-1</v>
      </c>
      <c r="H196" s="16" t="s">
        <v>27</v>
      </c>
      <c r="I196" s="16" t="s">
        <v>50</v>
      </c>
      <c r="J196" s="16">
        <v>116</v>
      </c>
      <c r="K196" s="16" t="s">
        <v>37</v>
      </c>
      <c r="L196" s="16">
        <v>105</v>
      </c>
      <c r="M196" s="16">
        <v>221</v>
      </c>
      <c r="N196" s="16">
        <v>225.5</v>
      </c>
      <c r="O196" s="16">
        <v>229</v>
      </c>
      <c r="P196" s="16" t="s">
        <v>22</v>
      </c>
      <c r="Q196" s="16" t="s">
        <v>31</v>
      </c>
      <c r="R196" s="16" t="s">
        <v>27</v>
      </c>
    </row>
    <row r="197" spans="1:18" s="16" customFormat="1" x14ac:dyDescent="0.25">
      <c r="A197" s="15">
        <v>44528</v>
      </c>
      <c r="B197" s="16" t="s">
        <v>25</v>
      </c>
      <c r="C197" s="16">
        <v>109</v>
      </c>
      <c r="D197" s="16" t="s">
        <v>42</v>
      </c>
      <c r="E197" s="16">
        <v>97</v>
      </c>
      <c r="F197" s="16">
        <v>-1</v>
      </c>
      <c r="G197" s="16">
        <v>-1.5</v>
      </c>
      <c r="H197" s="16" t="s">
        <v>80</v>
      </c>
      <c r="I197" s="16" t="s">
        <v>25</v>
      </c>
      <c r="J197" s="16">
        <v>105</v>
      </c>
      <c r="K197" s="16" t="s">
        <v>42</v>
      </c>
      <c r="L197" s="16">
        <v>106</v>
      </c>
      <c r="M197" s="16">
        <v>211</v>
      </c>
      <c r="N197" s="16">
        <v>209.5</v>
      </c>
      <c r="O197" s="16">
        <v>206</v>
      </c>
      <c r="P197" s="16" t="s">
        <v>31</v>
      </c>
      <c r="Q197" s="16" t="s">
        <v>22</v>
      </c>
      <c r="R197" s="16" t="s">
        <v>53</v>
      </c>
    </row>
    <row r="198" spans="1:18" s="16" customFormat="1" x14ac:dyDescent="0.25">
      <c r="A198" s="15">
        <v>44528</v>
      </c>
      <c r="B198" s="16" t="s">
        <v>19</v>
      </c>
      <c r="C198" s="16">
        <v>106</v>
      </c>
      <c r="D198" s="16" t="s">
        <v>33</v>
      </c>
      <c r="E198" s="16">
        <v>110</v>
      </c>
      <c r="F198" s="16">
        <v>-13</v>
      </c>
      <c r="G198" s="16">
        <v>-10.5</v>
      </c>
      <c r="H198" s="16" t="s">
        <v>27</v>
      </c>
      <c r="I198" s="16" t="s">
        <v>19</v>
      </c>
      <c r="J198" s="16">
        <v>98</v>
      </c>
      <c r="K198" s="16" t="s">
        <v>33</v>
      </c>
      <c r="L198" s="16">
        <v>111</v>
      </c>
      <c r="M198" s="16">
        <v>209</v>
      </c>
      <c r="N198" s="16">
        <v>216.5</v>
      </c>
      <c r="O198" s="16">
        <v>216</v>
      </c>
      <c r="P198" s="16" t="s">
        <v>22</v>
      </c>
      <c r="Q198" s="16" t="s">
        <v>22</v>
      </c>
      <c r="R198" s="16" t="s">
        <v>20</v>
      </c>
    </row>
    <row r="199" spans="1:18" s="16" customFormat="1" x14ac:dyDescent="0.25">
      <c r="A199" s="15">
        <v>44529</v>
      </c>
      <c r="B199" s="16" t="s">
        <v>36</v>
      </c>
      <c r="C199" s="16">
        <v>96</v>
      </c>
      <c r="D199" s="16" t="s">
        <v>18</v>
      </c>
      <c r="E199" s="16">
        <v>101</v>
      </c>
      <c r="F199" s="16">
        <v>-12</v>
      </c>
      <c r="G199" s="16">
        <v>-13.5</v>
      </c>
      <c r="H199" s="16" t="s">
        <v>80</v>
      </c>
      <c r="I199" s="16" t="s">
        <v>36</v>
      </c>
      <c r="J199" s="16">
        <v>101</v>
      </c>
      <c r="K199" s="16" t="s">
        <v>18</v>
      </c>
      <c r="L199" s="16">
        <v>113</v>
      </c>
      <c r="M199" s="16">
        <v>214</v>
      </c>
      <c r="N199" s="16">
        <v>206.5</v>
      </c>
      <c r="O199" s="16">
        <v>197</v>
      </c>
      <c r="P199" s="16" t="s">
        <v>31</v>
      </c>
      <c r="Q199" s="16" t="s">
        <v>22</v>
      </c>
      <c r="R199" s="16" t="s">
        <v>27</v>
      </c>
    </row>
    <row r="200" spans="1:18" s="16" customFormat="1" x14ac:dyDescent="0.25">
      <c r="A200" s="15">
        <v>44529</v>
      </c>
      <c r="B200" s="16" t="s">
        <v>55</v>
      </c>
      <c r="C200" s="16">
        <v>120</v>
      </c>
      <c r="D200" s="16" t="s">
        <v>26</v>
      </c>
      <c r="E200" s="16">
        <v>111</v>
      </c>
      <c r="F200" s="16">
        <v>10</v>
      </c>
      <c r="G200" s="16">
        <v>-3</v>
      </c>
      <c r="H200" s="16" t="s">
        <v>20</v>
      </c>
      <c r="I200" s="16" t="s">
        <v>55</v>
      </c>
      <c r="J200" s="16">
        <v>98</v>
      </c>
      <c r="K200" s="16" t="s">
        <v>26</v>
      </c>
      <c r="L200" s="16">
        <v>88</v>
      </c>
      <c r="M200" s="16">
        <v>186</v>
      </c>
      <c r="N200" s="16">
        <v>206.5</v>
      </c>
      <c r="O200" s="16">
        <v>231</v>
      </c>
      <c r="P200" s="16" t="s">
        <v>22</v>
      </c>
      <c r="Q200" s="16" t="s">
        <v>31</v>
      </c>
      <c r="R200" s="16" t="s">
        <v>27</v>
      </c>
    </row>
    <row r="201" spans="1:18" s="16" customFormat="1" x14ac:dyDescent="0.25">
      <c r="A201" s="15">
        <v>44529</v>
      </c>
      <c r="B201" s="16" t="s">
        <v>49</v>
      </c>
      <c r="C201" s="16">
        <v>119</v>
      </c>
      <c r="D201" s="16" t="s">
        <v>54</v>
      </c>
      <c r="E201" s="16">
        <v>133</v>
      </c>
      <c r="F201" s="16">
        <v>-5</v>
      </c>
      <c r="G201" s="16">
        <v>-4.5</v>
      </c>
      <c r="H201" s="16" t="s">
        <v>80</v>
      </c>
      <c r="I201" s="16" t="s">
        <v>49</v>
      </c>
      <c r="J201" s="16">
        <v>108</v>
      </c>
      <c r="K201" s="16" t="s">
        <v>54</v>
      </c>
      <c r="L201" s="16">
        <v>113</v>
      </c>
      <c r="M201" s="16">
        <v>221</v>
      </c>
      <c r="N201" s="16">
        <v>223</v>
      </c>
      <c r="O201" s="16">
        <v>252</v>
      </c>
      <c r="P201" s="16" t="s">
        <v>22</v>
      </c>
      <c r="Q201" s="16" t="s">
        <v>31</v>
      </c>
      <c r="R201" s="16" t="s">
        <v>53</v>
      </c>
    </row>
    <row r="202" spans="1:18" s="16" customFormat="1" x14ac:dyDescent="0.25">
      <c r="A202" s="15">
        <v>44529</v>
      </c>
      <c r="B202" s="16" t="s">
        <v>32</v>
      </c>
      <c r="C202" s="16">
        <v>89</v>
      </c>
      <c r="D202" s="16" t="s">
        <v>28</v>
      </c>
      <c r="E202" s="16">
        <v>102</v>
      </c>
      <c r="F202" s="16">
        <v>-5</v>
      </c>
      <c r="G202" s="16">
        <v>-2</v>
      </c>
      <c r="H202" s="16" t="s">
        <v>80</v>
      </c>
      <c r="I202" s="16" t="s">
        <v>32</v>
      </c>
      <c r="J202" s="16">
        <v>99</v>
      </c>
      <c r="K202" s="16" t="s">
        <v>28</v>
      </c>
      <c r="L202" s="16">
        <v>104</v>
      </c>
      <c r="M202" s="16">
        <v>203</v>
      </c>
      <c r="N202" s="16">
        <v>217</v>
      </c>
      <c r="O202" s="16">
        <v>191</v>
      </c>
      <c r="P202" s="16" t="s">
        <v>22</v>
      </c>
      <c r="Q202" s="16" t="s">
        <v>22</v>
      </c>
      <c r="R202" s="16" t="s">
        <v>20</v>
      </c>
    </row>
    <row r="203" spans="1:18" s="16" customFormat="1" x14ac:dyDescent="0.25">
      <c r="A203" s="15">
        <v>44529</v>
      </c>
      <c r="B203" s="16" t="s">
        <v>47</v>
      </c>
      <c r="C203" s="16">
        <v>98</v>
      </c>
      <c r="D203" s="16" t="s">
        <v>44</v>
      </c>
      <c r="E203" s="16">
        <v>100</v>
      </c>
      <c r="F203" s="16">
        <v>-4</v>
      </c>
      <c r="G203" s="16">
        <v>-2.5</v>
      </c>
      <c r="H203" s="16" t="s">
        <v>80</v>
      </c>
      <c r="I203" s="16" t="s">
        <v>47</v>
      </c>
      <c r="J203" s="16">
        <v>103</v>
      </c>
      <c r="K203" s="16" t="s">
        <v>44</v>
      </c>
      <c r="L203" s="16">
        <v>107</v>
      </c>
      <c r="M203" s="16">
        <v>210</v>
      </c>
      <c r="N203" s="16">
        <v>218</v>
      </c>
      <c r="O203" s="16">
        <v>198</v>
      </c>
      <c r="P203" s="16" t="s">
        <v>22</v>
      </c>
      <c r="Q203" s="16" t="s">
        <v>22</v>
      </c>
      <c r="R203" s="16" t="s">
        <v>20</v>
      </c>
    </row>
    <row r="204" spans="1:18" s="16" customFormat="1" x14ac:dyDescent="0.25">
      <c r="A204" s="15">
        <v>44529</v>
      </c>
      <c r="B204" s="16" t="s">
        <v>41</v>
      </c>
      <c r="C204" s="16">
        <v>114</v>
      </c>
      <c r="D204" s="16" t="s">
        <v>56</v>
      </c>
      <c r="E204" s="16">
        <v>96</v>
      </c>
      <c r="F204" s="16">
        <v>-1</v>
      </c>
      <c r="G204" s="16">
        <v>-6.5</v>
      </c>
      <c r="H204" s="16" t="s">
        <v>20</v>
      </c>
      <c r="I204" s="16" t="s">
        <v>41</v>
      </c>
      <c r="J204" s="16">
        <v>103</v>
      </c>
      <c r="K204" s="16" t="s">
        <v>56</v>
      </c>
      <c r="L204" s="16">
        <v>104</v>
      </c>
      <c r="M204" s="16">
        <v>207</v>
      </c>
      <c r="N204" s="16">
        <v>210.5</v>
      </c>
      <c r="O204" s="16">
        <v>210</v>
      </c>
      <c r="P204" s="16" t="s">
        <v>22</v>
      </c>
      <c r="Q204" s="16" t="s">
        <v>22</v>
      </c>
      <c r="R204" s="16" t="s">
        <v>20</v>
      </c>
    </row>
    <row r="205" spans="1:18" s="16" customFormat="1" x14ac:dyDescent="0.25">
      <c r="A205" s="15">
        <v>44529</v>
      </c>
      <c r="B205" s="16" t="s">
        <v>38</v>
      </c>
      <c r="C205" s="16">
        <v>99</v>
      </c>
      <c r="D205" s="16" t="s">
        <v>35</v>
      </c>
      <c r="E205" s="16">
        <v>116</v>
      </c>
      <c r="F205" s="16">
        <v>-3</v>
      </c>
      <c r="G205" s="16">
        <v>3</v>
      </c>
      <c r="H205" s="16" t="s">
        <v>20</v>
      </c>
      <c r="I205" s="16" t="s">
        <v>38</v>
      </c>
      <c r="J205" s="16">
        <v>103</v>
      </c>
      <c r="K205" s="16" t="s">
        <v>35</v>
      </c>
      <c r="L205" s="16">
        <v>106</v>
      </c>
      <c r="M205" s="16">
        <v>209</v>
      </c>
      <c r="N205" s="16">
        <v>215</v>
      </c>
      <c r="O205" s="16">
        <v>215</v>
      </c>
      <c r="P205" s="16" t="s">
        <v>22</v>
      </c>
      <c r="Q205" s="16" t="s">
        <v>31</v>
      </c>
      <c r="R205" s="16" t="s">
        <v>27</v>
      </c>
    </row>
    <row r="206" spans="1:18" s="16" customFormat="1" x14ac:dyDescent="0.25">
      <c r="A206" s="15">
        <v>44529</v>
      </c>
      <c r="B206" s="16" t="s">
        <v>48</v>
      </c>
      <c r="C206" s="16">
        <v>107</v>
      </c>
      <c r="D206" s="16" t="s">
        <v>23</v>
      </c>
      <c r="E206" s="16">
        <v>129</v>
      </c>
      <c r="F206" s="16">
        <v>-12</v>
      </c>
      <c r="G206" s="16">
        <v>-7.5</v>
      </c>
      <c r="H206" s="16" t="s">
        <v>20</v>
      </c>
      <c r="I206" s="16" t="s">
        <v>48</v>
      </c>
      <c r="J206" s="16">
        <v>106</v>
      </c>
      <c r="K206" s="16" t="s">
        <v>23</v>
      </c>
      <c r="L206" s="16">
        <v>118</v>
      </c>
      <c r="M206" s="16">
        <v>224</v>
      </c>
      <c r="N206" s="16">
        <v>223</v>
      </c>
      <c r="O206" s="16">
        <v>236</v>
      </c>
      <c r="P206" s="16" t="s">
        <v>31</v>
      </c>
      <c r="Q206" s="16" t="s">
        <v>31</v>
      </c>
      <c r="R206" s="16" t="s">
        <v>53</v>
      </c>
    </row>
    <row r="207" spans="1:18" s="16" customFormat="1" x14ac:dyDescent="0.25">
      <c r="A207" s="15">
        <v>44529</v>
      </c>
      <c r="B207" s="16" t="s">
        <v>45</v>
      </c>
      <c r="C207" s="16">
        <v>123</v>
      </c>
      <c r="D207" s="16" t="s">
        <v>43</v>
      </c>
      <c r="E207" s="16">
        <v>104</v>
      </c>
      <c r="F207" s="16">
        <v>-15</v>
      </c>
      <c r="G207" s="16">
        <v>-7</v>
      </c>
      <c r="H207" s="16" t="s">
        <v>27</v>
      </c>
      <c r="I207" s="16" t="s">
        <v>45</v>
      </c>
      <c r="J207" s="16">
        <v>95</v>
      </c>
      <c r="K207" s="16" t="s">
        <v>43</v>
      </c>
      <c r="L207" s="16">
        <v>110</v>
      </c>
      <c r="M207" s="16">
        <v>205</v>
      </c>
      <c r="N207" s="16">
        <v>211</v>
      </c>
      <c r="O207" s="16">
        <v>227</v>
      </c>
      <c r="P207" s="16" t="s">
        <v>22</v>
      </c>
      <c r="Q207" s="16" t="s">
        <v>31</v>
      </c>
      <c r="R207" s="16" t="s">
        <v>27</v>
      </c>
    </row>
    <row r="208" spans="1:18" x14ac:dyDescent="0.25">
      <c r="A208" s="4">
        <v>44530</v>
      </c>
      <c r="B208" t="s">
        <v>39</v>
      </c>
      <c r="C208">
        <v>110</v>
      </c>
      <c r="D208" t="s">
        <v>34</v>
      </c>
      <c r="E208">
        <v>112</v>
      </c>
      <c r="F208">
        <v>-9</v>
      </c>
      <c r="G208">
        <v>-6.5</v>
      </c>
      <c r="H208" t="s">
        <v>80</v>
      </c>
      <c r="I208" t="s">
        <v>39</v>
      </c>
      <c r="J208">
        <v>102</v>
      </c>
      <c r="K208" t="s">
        <v>34</v>
      </c>
      <c r="L208">
        <v>111</v>
      </c>
      <c r="M208">
        <v>213</v>
      </c>
      <c r="N208">
        <v>216</v>
      </c>
      <c r="O208">
        <v>222</v>
      </c>
      <c r="P208" t="s">
        <v>22</v>
      </c>
      <c r="Q208" t="s">
        <v>31</v>
      </c>
      <c r="R208" t="s">
        <v>27</v>
      </c>
    </row>
    <row r="209" spans="1:18" x14ac:dyDescent="0.25">
      <c r="A209" s="4">
        <v>44530</v>
      </c>
      <c r="B209" t="s">
        <v>37</v>
      </c>
      <c r="C209">
        <v>98</v>
      </c>
      <c r="D209" t="s">
        <v>42</v>
      </c>
      <c r="E209">
        <v>91</v>
      </c>
      <c r="F209">
        <v>-12</v>
      </c>
      <c r="G209">
        <v>-5.5</v>
      </c>
      <c r="H209" t="s">
        <v>27</v>
      </c>
      <c r="I209" t="s">
        <v>37</v>
      </c>
      <c r="J209">
        <v>103</v>
      </c>
      <c r="K209" t="s">
        <v>42</v>
      </c>
      <c r="L209">
        <v>115</v>
      </c>
      <c r="M209">
        <v>218</v>
      </c>
      <c r="N209">
        <v>219.5</v>
      </c>
      <c r="O209">
        <v>189</v>
      </c>
      <c r="P209" t="s">
        <v>22</v>
      </c>
      <c r="Q209" t="s">
        <v>22</v>
      </c>
      <c r="R209" t="s">
        <v>53</v>
      </c>
    </row>
    <row r="210" spans="1:18" x14ac:dyDescent="0.25">
      <c r="A210" s="4">
        <v>44530</v>
      </c>
      <c r="B210" t="s">
        <v>46</v>
      </c>
      <c r="C210">
        <v>96</v>
      </c>
      <c r="D210" t="s">
        <v>29</v>
      </c>
      <c r="E210">
        <v>104</v>
      </c>
      <c r="F210">
        <v>2</v>
      </c>
      <c r="G210">
        <v>-2.5</v>
      </c>
      <c r="H210" t="s">
        <v>80</v>
      </c>
      <c r="I210" t="s">
        <v>46</v>
      </c>
      <c r="J210">
        <v>108</v>
      </c>
      <c r="K210" t="s">
        <v>29</v>
      </c>
      <c r="L210">
        <v>106</v>
      </c>
      <c r="M210">
        <v>214</v>
      </c>
      <c r="N210">
        <v>221</v>
      </c>
      <c r="O210">
        <v>200</v>
      </c>
      <c r="P210" t="s">
        <v>22</v>
      </c>
      <c r="Q210" t="s">
        <v>22</v>
      </c>
      <c r="R210" t="s">
        <v>20</v>
      </c>
    </row>
    <row r="211" spans="1:18" x14ac:dyDescent="0.25">
      <c r="A211" s="4">
        <v>44530</v>
      </c>
      <c r="B211" t="s">
        <v>19</v>
      </c>
      <c r="C211">
        <v>92</v>
      </c>
      <c r="D211" t="s">
        <v>48</v>
      </c>
      <c r="E211">
        <v>110</v>
      </c>
      <c r="F211">
        <v>-11</v>
      </c>
      <c r="G211">
        <v>-9.5</v>
      </c>
      <c r="H211" t="s">
        <v>80</v>
      </c>
      <c r="I211" t="s">
        <v>19</v>
      </c>
      <c r="J211">
        <v>103</v>
      </c>
      <c r="K211" t="s">
        <v>48</v>
      </c>
      <c r="L211">
        <v>114</v>
      </c>
      <c r="M211">
        <v>217</v>
      </c>
      <c r="N211">
        <v>215.5</v>
      </c>
      <c r="O211">
        <v>202</v>
      </c>
      <c r="P211" t="s">
        <v>31</v>
      </c>
      <c r="Q211" t="s">
        <v>22</v>
      </c>
      <c r="R211" t="s">
        <v>53</v>
      </c>
    </row>
    <row r="212" spans="1:18" x14ac:dyDescent="0.25">
      <c r="A212" s="4">
        <v>44530</v>
      </c>
      <c r="B212" t="s">
        <v>33</v>
      </c>
      <c r="C212">
        <v>117</v>
      </c>
      <c r="D212" t="s">
        <v>50</v>
      </c>
      <c r="E212">
        <v>92</v>
      </c>
      <c r="F212">
        <v>-1</v>
      </c>
      <c r="G212">
        <v>3.5</v>
      </c>
      <c r="H212" t="s">
        <v>27</v>
      </c>
      <c r="I212" t="s">
        <v>33</v>
      </c>
      <c r="J212">
        <v>109</v>
      </c>
      <c r="K212" t="s">
        <v>50</v>
      </c>
      <c r="L212">
        <v>110</v>
      </c>
      <c r="M212">
        <v>219</v>
      </c>
      <c r="N212">
        <v>227</v>
      </c>
      <c r="O212">
        <v>209</v>
      </c>
      <c r="P212" t="s">
        <v>22</v>
      </c>
      <c r="Q212" t="s">
        <v>22</v>
      </c>
      <c r="R212" t="s">
        <v>20</v>
      </c>
    </row>
    <row r="213" spans="1:18" x14ac:dyDescent="0.25">
      <c r="A213" s="4">
        <v>44531</v>
      </c>
      <c r="B213" t="s">
        <v>24</v>
      </c>
      <c r="C213">
        <v>114</v>
      </c>
      <c r="D213" t="s">
        <v>47</v>
      </c>
      <c r="E213">
        <v>111</v>
      </c>
      <c r="F213">
        <v>-2</v>
      </c>
      <c r="G213">
        <v>-1</v>
      </c>
      <c r="H213" t="s">
        <v>80</v>
      </c>
      <c r="I213" t="s">
        <v>24</v>
      </c>
      <c r="J213">
        <v>108</v>
      </c>
      <c r="K213" t="s">
        <v>47</v>
      </c>
      <c r="L213">
        <v>110</v>
      </c>
      <c r="M213">
        <v>218</v>
      </c>
      <c r="N213">
        <v>217.5</v>
      </c>
      <c r="O213">
        <v>225</v>
      </c>
      <c r="P213" t="s">
        <v>31</v>
      </c>
      <c r="Q213" t="s">
        <v>31</v>
      </c>
      <c r="R213" t="s">
        <v>53</v>
      </c>
    </row>
    <row r="214" spans="1:18" x14ac:dyDescent="0.25">
      <c r="A214" s="4">
        <v>44531</v>
      </c>
      <c r="B214" t="s">
        <v>55</v>
      </c>
      <c r="C214">
        <v>103</v>
      </c>
      <c r="D214" t="s">
        <v>36</v>
      </c>
      <c r="E214">
        <v>108</v>
      </c>
      <c r="F214">
        <v>5</v>
      </c>
      <c r="G214">
        <v>8.5</v>
      </c>
      <c r="H214" t="s">
        <v>20</v>
      </c>
      <c r="I214" t="s">
        <v>55</v>
      </c>
      <c r="J214">
        <v>106</v>
      </c>
      <c r="K214" t="s">
        <v>36</v>
      </c>
      <c r="L214">
        <v>101</v>
      </c>
      <c r="M214">
        <v>207</v>
      </c>
      <c r="N214">
        <v>207.5</v>
      </c>
      <c r="O214">
        <v>211</v>
      </c>
      <c r="P214" t="s">
        <v>22</v>
      </c>
      <c r="Q214" t="s">
        <v>31</v>
      </c>
      <c r="R214" t="s">
        <v>53</v>
      </c>
    </row>
    <row r="215" spans="1:18" x14ac:dyDescent="0.25">
      <c r="A215" s="4">
        <v>44531</v>
      </c>
      <c r="B215" t="s">
        <v>44</v>
      </c>
      <c r="C215">
        <v>107</v>
      </c>
      <c r="D215" t="s">
        <v>38</v>
      </c>
      <c r="E215">
        <v>115</v>
      </c>
      <c r="F215">
        <v>0</v>
      </c>
      <c r="G215">
        <v>-3.5</v>
      </c>
      <c r="H215" t="s">
        <v>27</v>
      </c>
      <c r="I215" t="s">
        <v>44</v>
      </c>
      <c r="J215">
        <v>104</v>
      </c>
      <c r="K215" t="s">
        <v>38</v>
      </c>
      <c r="L215">
        <v>104</v>
      </c>
      <c r="M215">
        <v>208</v>
      </c>
      <c r="N215">
        <v>215.5</v>
      </c>
      <c r="O215">
        <v>222</v>
      </c>
      <c r="P215" t="s">
        <v>22</v>
      </c>
      <c r="Q215" t="s">
        <v>31</v>
      </c>
      <c r="R215" t="s">
        <v>27</v>
      </c>
    </row>
    <row r="216" spans="1:18" x14ac:dyDescent="0.25">
      <c r="A216" s="4">
        <v>44531</v>
      </c>
      <c r="B216" t="s">
        <v>18</v>
      </c>
      <c r="C216">
        <v>87</v>
      </c>
      <c r="D216" t="s">
        <v>25</v>
      </c>
      <c r="E216">
        <v>88</v>
      </c>
      <c r="F216">
        <v>-4</v>
      </c>
      <c r="G216">
        <v>-2</v>
      </c>
      <c r="H216" t="s">
        <v>80</v>
      </c>
      <c r="I216" t="s">
        <v>18</v>
      </c>
      <c r="J216">
        <v>103</v>
      </c>
      <c r="K216" t="s">
        <v>25</v>
      </c>
      <c r="L216">
        <v>107</v>
      </c>
      <c r="M216">
        <v>210</v>
      </c>
      <c r="N216">
        <v>210.5</v>
      </c>
      <c r="O216">
        <v>175</v>
      </c>
      <c r="P216" t="s">
        <v>22</v>
      </c>
      <c r="Q216" t="s">
        <v>22</v>
      </c>
      <c r="R216" t="s">
        <v>53</v>
      </c>
    </row>
    <row r="217" spans="1:18" x14ac:dyDescent="0.25">
      <c r="A217" s="4">
        <v>44531</v>
      </c>
      <c r="B217" t="s">
        <v>41</v>
      </c>
      <c r="C217">
        <v>111</v>
      </c>
      <c r="D217" t="s">
        <v>26</v>
      </c>
      <c r="E217">
        <v>85</v>
      </c>
      <c r="F217">
        <v>-7</v>
      </c>
      <c r="G217">
        <v>-7.5</v>
      </c>
      <c r="H217" t="s">
        <v>80</v>
      </c>
      <c r="I217" t="s">
        <v>41</v>
      </c>
      <c r="J217">
        <v>100</v>
      </c>
      <c r="K217" t="s">
        <v>26</v>
      </c>
      <c r="L217">
        <v>107</v>
      </c>
      <c r="M217">
        <v>207</v>
      </c>
      <c r="N217">
        <v>204.5</v>
      </c>
      <c r="O217">
        <v>196</v>
      </c>
      <c r="P217" t="s">
        <v>31</v>
      </c>
      <c r="Q217" t="s">
        <v>22</v>
      </c>
      <c r="R217" t="s">
        <v>27</v>
      </c>
    </row>
    <row r="218" spans="1:18" x14ac:dyDescent="0.25">
      <c r="A218" s="4">
        <v>44531</v>
      </c>
      <c r="B218" t="s">
        <v>49</v>
      </c>
      <c r="C218">
        <v>125</v>
      </c>
      <c r="D218" t="s">
        <v>40</v>
      </c>
      <c r="E218">
        <v>127</v>
      </c>
      <c r="F218">
        <v>-6</v>
      </c>
      <c r="G218">
        <v>-8</v>
      </c>
      <c r="H218" t="s">
        <v>80</v>
      </c>
      <c r="I218" t="s">
        <v>49</v>
      </c>
      <c r="J218">
        <v>109</v>
      </c>
      <c r="K218" t="s">
        <v>40</v>
      </c>
      <c r="L218">
        <v>115</v>
      </c>
      <c r="M218">
        <v>224</v>
      </c>
      <c r="N218">
        <v>229</v>
      </c>
      <c r="O218">
        <v>252</v>
      </c>
      <c r="P218" t="s">
        <v>22</v>
      </c>
      <c r="Q218" t="s">
        <v>31</v>
      </c>
      <c r="R218" t="s">
        <v>27</v>
      </c>
    </row>
    <row r="219" spans="1:18" x14ac:dyDescent="0.25">
      <c r="A219" s="4">
        <v>44531</v>
      </c>
      <c r="B219" t="s">
        <v>56</v>
      </c>
      <c r="C219">
        <v>139</v>
      </c>
      <c r="D219" t="s">
        <v>45</v>
      </c>
      <c r="E219">
        <v>107</v>
      </c>
      <c r="F219">
        <v>0</v>
      </c>
      <c r="G219">
        <v>3.5</v>
      </c>
      <c r="H219" t="s">
        <v>27</v>
      </c>
      <c r="I219" t="s">
        <v>56</v>
      </c>
      <c r="J219">
        <v>106</v>
      </c>
      <c r="K219" t="s">
        <v>45</v>
      </c>
      <c r="L219">
        <v>106</v>
      </c>
      <c r="M219">
        <v>212</v>
      </c>
      <c r="N219">
        <v>213.5</v>
      </c>
      <c r="O219">
        <v>246</v>
      </c>
      <c r="P219" t="s">
        <v>22</v>
      </c>
      <c r="Q219" t="s">
        <v>31</v>
      </c>
      <c r="R219" t="s">
        <v>53</v>
      </c>
    </row>
    <row r="220" spans="1:18" x14ac:dyDescent="0.25">
      <c r="A220" s="4">
        <v>44531</v>
      </c>
      <c r="B220" t="s">
        <v>28</v>
      </c>
      <c r="C220">
        <v>114</v>
      </c>
      <c r="D220" t="s">
        <v>32</v>
      </c>
      <c r="E220">
        <v>110</v>
      </c>
      <c r="F220">
        <v>0</v>
      </c>
      <c r="G220">
        <v>-3</v>
      </c>
      <c r="H220" t="s">
        <v>20</v>
      </c>
      <c r="I220" t="s">
        <v>28</v>
      </c>
      <c r="J220">
        <v>100</v>
      </c>
      <c r="K220" t="s">
        <v>32</v>
      </c>
      <c r="L220">
        <v>100</v>
      </c>
      <c r="M220">
        <v>200</v>
      </c>
      <c r="N220">
        <v>214</v>
      </c>
      <c r="O220">
        <v>224</v>
      </c>
      <c r="P220" t="s">
        <v>22</v>
      </c>
      <c r="Q220" t="s">
        <v>31</v>
      </c>
      <c r="R220" t="s">
        <v>27</v>
      </c>
    </row>
    <row r="221" spans="1:18" x14ac:dyDescent="0.25">
      <c r="A221" s="4">
        <v>44531</v>
      </c>
      <c r="B221" t="s">
        <v>50</v>
      </c>
      <c r="C221">
        <v>124</v>
      </c>
      <c r="D221" t="s">
        <v>43</v>
      </c>
      <c r="E221">
        <v>115</v>
      </c>
      <c r="F221">
        <v>-8</v>
      </c>
      <c r="G221">
        <v>-7.5</v>
      </c>
      <c r="H221" t="s">
        <v>80</v>
      </c>
      <c r="I221" t="s">
        <v>50</v>
      </c>
      <c r="J221">
        <v>102</v>
      </c>
      <c r="K221" t="s">
        <v>43</v>
      </c>
      <c r="L221">
        <v>110</v>
      </c>
      <c r="M221">
        <v>212</v>
      </c>
      <c r="N221">
        <v>215.5</v>
      </c>
      <c r="O221">
        <v>239</v>
      </c>
      <c r="P221" t="s">
        <v>22</v>
      </c>
      <c r="Q221" t="s">
        <v>31</v>
      </c>
      <c r="R221" t="s">
        <v>27</v>
      </c>
    </row>
    <row r="222" spans="1:18" x14ac:dyDescent="0.25">
      <c r="A222" s="4">
        <v>44532</v>
      </c>
      <c r="B222" t="s">
        <v>54</v>
      </c>
      <c r="C222">
        <v>119</v>
      </c>
      <c r="D222" t="s">
        <v>39</v>
      </c>
      <c r="E222">
        <v>115</v>
      </c>
      <c r="F222">
        <v>3</v>
      </c>
      <c r="G222">
        <v>2</v>
      </c>
      <c r="H222" t="s">
        <v>80</v>
      </c>
      <c r="I222" t="s">
        <v>54</v>
      </c>
      <c r="J222">
        <v>108</v>
      </c>
      <c r="K222" t="s">
        <v>39</v>
      </c>
      <c r="L222">
        <v>105</v>
      </c>
      <c r="M222">
        <v>213</v>
      </c>
      <c r="N222">
        <v>213.5</v>
      </c>
      <c r="O222">
        <v>234</v>
      </c>
      <c r="P222" t="s">
        <v>22</v>
      </c>
      <c r="Q222" t="s">
        <v>31</v>
      </c>
      <c r="R222" t="s">
        <v>53</v>
      </c>
    </row>
    <row r="223" spans="1:18" x14ac:dyDescent="0.25">
      <c r="A223" s="4">
        <v>44532</v>
      </c>
      <c r="B223" t="s">
        <v>40</v>
      </c>
      <c r="C223">
        <v>93</v>
      </c>
      <c r="D223" t="s">
        <v>42</v>
      </c>
      <c r="E223">
        <v>97</v>
      </c>
      <c r="F223">
        <v>6</v>
      </c>
      <c r="G223">
        <v>4.5</v>
      </c>
      <c r="H223" t="s">
        <v>80</v>
      </c>
      <c r="I223" t="s">
        <v>40</v>
      </c>
      <c r="J223">
        <v>111</v>
      </c>
      <c r="K223" t="s">
        <v>42</v>
      </c>
      <c r="L223">
        <v>105</v>
      </c>
      <c r="M223">
        <v>216</v>
      </c>
      <c r="N223">
        <v>214</v>
      </c>
      <c r="O223">
        <v>190</v>
      </c>
      <c r="P223" t="s">
        <v>31</v>
      </c>
      <c r="Q223" t="s">
        <v>22</v>
      </c>
      <c r="R223" t="s">
        <v>53</v>
      </c>
    </row>
    <row r="224" spans="1:18" x14ac:dyDescent="0.25">
      <c r="A224" s="4">
        <v>44532</v>
      </c>
      <c r="B224" t="s">
        <v>32</v>
      </c>
      <c r="C224">
        <v>79</v>
      </c>
      <c r="D224" t="s">
        <v>37</v>
      </c>
      <c r="E224">
        <v>152</v>
      </c>
      <c r="F224">
        <v>-7</v>
      </c>
      <c r="G224">
        <v>-9</v>
      </c>
      <c r="H224" t="s">
        <v>80</v>
      </c>
      <c r="I224" t="s">
        <v>32</v>
      </c>
      <c r="J224">
        <v>103</v>
      </c>
      <c r="K224" t="s">
        <v>37</v>
      </c>
      <c r="L224">
        <v>110</v>
      </c>
      <c r="M224">
        <v>213</v>
      </c>
      <c r="N224">
        <v>215</v>
      </c>
      <c r="O224">
        <v>231</v>
      </c>
      <c r="P224" t="s">
        <v>22</v>
      </c>
      <c r="Q224" t="s">
        <v>31</v>
      </c>
      <c r="R224" t="s">
        <v>53</v>
      </c>
    </row>
    <row r="225" spans="1:18" x14ac:dyDescent="0.25">
      <c r="A225" s="4">
        <v>44532</v>
      </c>
      <c r="B225" t="s">
        <v>19</v>
      </c>
      <c r="C225">
        <v>103</v>
      </c>
      <c r="D225" t="s">
        <v>29</v>
      </c>
      <c r="E225">
        <v>114</v>
      </c>
      <c r="F225">
        <v>-22</v>
      </c>
      <c r="G225">
        <v>-13</v>
      </c>
      <c r="H225" t="s">
        <v>27</v>
      </c>
      <c r="I225" t="s">
        <v>19</v>
      </c>
      <c r="J225">
        <v>93</v>
      </c>
      <c r="K225" t="s">
        <v>29</v>
      </c>
      <c r="L225">
        <v>115</v>
      </c>
      <c r="M225">
        <v>208</v>
      </c>
      <c r="N225">
        <v>210</v>
      </c>
      <c r="O225">
        <v>217</v>
      </c>
      <c r="P225" t="s">
        <v>22</v>
      </c>
      <c r="Q225" t="s">
        <v>31</v>
      </c>
      <c r="R225" t="s">
        <v>53</v>
      </c>
    </row>
    <row r="226" spans="1:18" x14ac:dyDescent="0.25">
      <c r="A226" s="4">
        <v>44532</v>
      </c>
      <c r="B226" t="s">
        <v>35</v>
      </c>
      <c r="C226">
        <v>114</v>
      </c>
      <c r="D226" t="s">
        <v>48</v>
      </c>
      <c r="E226">
        <v>83</v>
      </c>
      <c r="F226">
        <v>-3</v>
      </c>
      <c r="G226">
        <v>-3.5</v>
      </c>
      <c r="H226" t="s">
        <v>80</v>
      </c>
      <c r="I226" t="s">
        <v>35</v>
      </c>
      <c r="J226">
        <v>109</v>
      </c>
      <c r="K226" t="s">
        <v>48</v>
      </c>
      <c r="L226">
        <v>112</v>
      </c>
      <c r="M226">
        <v>221</v>
      </c>
      <c r="N226">
        <v>221</v>
      </c>
      <c r="O226">
        <v>197</v>
      </c>
      <c r="P226" t="s">
        <v>31</v>
      </c>
      <c r="Q226" t="s">
        <v>22</v>
      </c>
      <c r="R226" t="s">
        <v>53</v>
      </c>
    </row>
    <row r="227" spans="1:18" x14ac:dyDescent="0.25">
      <c r="A227" s="4">
        <v>44533</v>
      </c>
      <c r="B227" t="s">
        <v>26</v>
      </c>
      <c r="C227">
        <v>113</v>
      </c>
      <c r="D227" t="s">
        <v>47</v>
      </c>
      <c r="E227">
        <v>104</v>
      </c>
      <c r="F227">
        <v>-5</v>
      </c>
      <c r="G227">
        <v>-5.5</v>
      </c>
      <c r="H227" t="s">
        <v>80</v>
      </c>
      <c r="I227" t="s">
        <v>26</v>
      </c>
      <c r="J227">
        <v>101</v>
      </c>
      <c r="K227" t="s">
        <v>47</v>
      </c>
      <c r="L227">
        <v>106</v>
      </c>
      <c r="M227">
        <v>207</v>
      </c>
      <c r="N227">
        <v>206.5</v>
      </c>
      <c r="O227">
        <v>217</v>
      </c>
      <c r="P227" t="s">
        <v>31</v>
      </c>
      <c r="Q227" t="s">
        <v>31</v>
      </c>
      <c r="R227" t="s">
        <v>53</v>
      </c>
    </row>
    <row r="228" spans="1:18" x14ac:dyDescent="0.25">
      <c r="A228" s="4">
        <v>44533</v>
      </c>
      <c r="B228" t="s">
        <v>41</v>
      </c>
      <c r="C228">
        <v>116</v>
      </c>
      <c r="D228" t="s">
        <v>38</v>
      </c>
      <c r="E228">
        <v>101</v>
      </c>
      <c r="F228">
        <v>-1</v>
      </c>
      <c r="G228">
        <v>-3.5</v>
      </c>
      <c r="H228" t="s">
        <v>80</v>
      </c>
      <c r="I228" t="s">
        <v>41</v>
      </c>
      <c r="J228">
        <v>102</v>
      </c>
      <c r="K228" t="s">
        <v>38</v>
      </c>
      <c r="L228">
        <v>103</v>
      </c>
      <c r="M228">
        <v>205</v>
      </c>
      <c r="N228">
        <v>208.5</v>
      </c>
      <c r="O228">
        <v>217</v>
      </c>
      <c r="P228" t="s">
        <v>22</v>
      </c>
      <c r="Q228" t="s">
        <v>31</v>
      </c>
      <c r="R228" t="s">
        <v>27</v>
      </c>
    </row>
    <row r="229" spans="1:18" x14ac:dyDescent="0.25">
      <c r="A229" s="4">
        <v>44533</v>
      </c>
      <c r="B229" t="s">
        <v>18</v>
      </c>
      <c r="C229">
        <v>98</v>
      </c>
      <c r="D229" t="s">
        <v>24</v>
      </c>
      <c r="E229">
        <v>96</v>
      </c>
      <c r="F229">
        <v>-6</v>
      </c>
      <c r="G229">
        <v>-2.5</v>
      </c>
      <c r="H229" t="s">
        <v>27</v>
      </c>
      <c r="I229" t="s">
        <v>18</v>
      </c>
      <c r="J229">
        <v>107</v>
      </c>
      <c r="K229" t="s">
        <v>24</v>
      </c>
      <c r="L229">
        <v>113</v>
      </c>
      <c r="M229">
        <v>220</v>
      </c>
      <c r="N229">
        <v>215.5</v>
      </c>
      <c r="O229">
        <v>194</v>
      </c>
      <c r="P229" t="s">
        <v>31</v>
      </c>
      <c r="Q229" t="s">
        <v>22</v>
      </c>
      <c r="R229" t="s">
        <v>27</v>
      </c>
    </row>
    <row r="230" spans="1:18" x14ac:dyDescent="0.25">
      <c r="A230" s="4">
        <v>44533</v>
      </c>
      <c r="B230" t="s">
        <v>44</v>
      </c>
      <c r="C230">
        <v>105</v>
      </c>
      <c r="D230" t="s">
        <v>34</v>
      </c>
      <c r="E230">
        <v>110</v>
      </c>
      <c r="F230">
        <v>-6</v>
      </c>
      <c r="G230">
        <v>-7</v>
      </c>
      <c r="H230" t="s">
        <v>80</v>
      </c>
      <c r="I230" t="s">
        <v>44</v>
      </c>
      <c r="J230">
        <v>103</v>
      </c>
      <c r="K230" t="s">
        <v>34</v>
      </c>
      <c r="L230">
        <v>109</v>
      </c>
      <c r="M230">
        <v>212</v>
      </c>
      <c r="N230">
        <v>222</v>
      </c>
      <c r="O230">
        <v>215</v>
      </c>
      <c r="P230" t="s">
        <v>22</v>
      </c>
      <c r="Q230" t="s">
        <v>22</v>
      </c>
      <c r="R230" t="s">
        <v>20</v>
      </c>
    </row>
    <row r="231" spans="1:18" x14ac:dyDescent="0.25">
      <c r="A231" s="4">
        <v>44533</v>
      </c>
      <c r="B231" t="s">
        <v>36</v>
      </c>
      <c r="C231">
        <v>116</v>
      </c>
      <c r="D231" t="s">
        <v>28</v>
      </c>
      <c r="E231">
        <v>118</v>
      </c>
      <c r="F231">
        <v>-8</v>
      </c>
      <c r="G231">
        <v>-2.5</v>
      </c>
      <c r="H231" t="s">
        <v>27</v>
      </c>
      <c r="I231" t="s">
        <v>36</v>
      </c>
      <c r="J231">
        <v>99</v>
      </c>
      <c r="K231" t="s">
        <v>28</v>
      </c>
      <c r="L231">
        <v>107</v>
      </c>
      <c r="M231">
        <v>206</v>
      </c>
      <c r="N231">
        <v>217</v>
      </c>
      <c r="O231">
        <v>234</v>
      </c>
      <c r="P231" t="s">
        <v>22</v>
      </c>
      <c r="Q231" t="s">
        <v>31</v>
      </c>
      <c r="R231" t="s">
        <v>27</v>
      </c>
    </row>
    <row r="232" spans="1:18" x14ac:dyDescent="0.25">
      <c r="A232" s="4">
        <v>44533</v>
      </c>
      <c r="B232" t="s">
        <v>45</v>
      </c>
      <c r="C232">
        <v>107</v>
      </c>
      <c r="D232" t="s">
        <v>56</v>
      </c>
      <c r="E232">
        <v>91</v>
      </c>
      <c r="F232">
        <v>-9</v>
      </c>
      <c r="G232">
        <v>-7.5</v>
      </c>
      <c r="H232" t="s">
        <v>80</v>
      </c>
      <c r="I232" t="s">
        <v>45</v>
      </c>
      <c r="J232">
        <v>103</v>
      </c>
      <c r="K232" t="s">
        <v>56</v>
      </c>
      <c r="L232">
        <v>112</v>
      </c>
      <c r="M232">
        <v>215</v>
      </c>
      <c r="N232">
        <v>216</v>
      </c>
      <c r="O232">
        <v>198</v>
      </c>
      <c r="P232" t="s">
        <v>22</v>
      </c>
      <c r="Q232" t="s">
        <v>22</v>
      </c>
      <c r="R232" t="s">
        <v>53</v>
      </c>
    </row>
    <row r="233" spans="1:18" x14ac:dyDescent="0.25">
      <c r="A233" s="4">
        <v>44533</v>
      </c>
      <c r="B233" t="s">
        <v>25</v>
      </c>
      <c r="C233">
        <v>130</v>
      </c>
      <c r="D233" t="s">
        <v>23</v>
      </c>
      <c r="E233">
        <v>137</v>
      </c>
      <c r="F233">
        <v>-13</v>
      </c>
      <c r="G233">
        <v>-8</v>
      </c>
      <c r="H233" t="s">
        <v>27</v>
      </c>
      <c r="I233" t="s">
        <v>25</v>
      </c>
      <c r="J233">
        <v>99</v>
      </c>
      <c r="K233" t="s">
        <v>23</v>
      </c>
      <c r="L233">
        <v>112</v>
      </c>
      <c r="M233">
        <v>211</v>
      </c>
      <c r="N233">
        <v>210</v>
      </c>
      <c r="O233">
        <v>267</v>
      </c>
      <c r="P233" t="s">
        <v>31</v>
      </c>
      <c r="Q233" t="s">
        <v>31</v>
      </c>
      <c r="R233" t="s">
        <v>53</v>
      </c>
    </row>
    <row r="234" spans="1:18" x14ac:dyDescent="0.25">
      <c r="A234" s="4">
        <v>44533</v>
      </c>
      <c r="B234" t="s">
        <v>29</v>
      </c>
      <c r="C234">
        <v>96</v>
      </c>
      <c r="D234" t="s">
        <v>46</v>
      </c>
      <c r="E234">
        <v>118</v>
      </c>
      <c r="F234">
        <v>-7</v>
      </c>
      <c r="G234">
        <v>-7</v>
      </c>
      <c r="H234" t="s">
        <v>80</v>
      </c>
      <c r="I234" t="s">
        <v>29</v>
      </c>
      <c r="J234">
        <v>103</v>
      </c>
      <c r="K234" t="s">
        <v>46</v>
      </c>
      <c r="L234">
        <v>110</v>
      </c>
      <c r="M234">
        <v>213</v>
      </c>
      <c r="N234">
        <v>216.5</v>
      </c>
      <c r="O234">
        <v>214</v>
      </c>
      <c r="P234" t="s">
        <v>22</v>
      </c>
      <c r="Q234" t="s">
        <v>22</v>
      </c>
      <c r="R234" t="s">
        <v>20</v>
      </c>
    </row>
    <row r="235" spans="1:18" x14ac:dyDescent="0.25">
      <c r="A235" s="4">
        <v>44533</v>
      </c>
      <c r="B235" t="s">
        <v>43</v>
      </c>
      <c r="C235">
        <v>119</v>
      </c>
      <c r="D235" t="s">
        <v>33</v>
      </c>
      <c r="E235">
        <v>115</v>
      </c>
      <c r="F235">
        <v>-3</v>
      </c>
      <c r="G235">
        <v>-1.5</v>
      </c>
      <c r="H235" t="s">
        <v>80</v>
      </c>
      <c r="I235" t="s">
        <v>43</v>
      </c>
      <c r="J235">
        <v>103</v>
      </c>
      <c r="K235" t="s">
        <v>33</v>
      </c>
      <c r="L235">
        <v>106</v>
      </c>
      <c r="M235">
        <v>209</v>
      </c>
      <c r="N235">
        <v>218.5</v>
      </c>
      <c r="O235">
        <v>234</v>
      </c>
      <c r="P235" t="s">
        <v>22</v>
      </c>
      <c r="Q235" t="s">
        <v>31</v>
      </c>
      <c r="R235" t="s">
        <v>27</v>
      </c>
    </row>
    <row r="236" spans="1:18" x14ac:dyDescent="0.25">
      <c r="A236" s="4">
        <v>44534</v>
      </c>
      <c r="B236" t="s">
        <v>55</v>
      </c>
      <c r="C236">
        <v>113</v>
      </c>
      <c r="D236" t="s">
        <v>39</v>
      </c>
      <c r="E236">
        <v>99</v>
      </c>
      <c r="F236">
        <v>-4</v>
      </c>
      <c r="G236">
        <v>-2.5</v>
      </c>
      <c r="H236" t="s">
        <v>80</v>
      </c>
      <c r="I236" t="s">
        <v>55</v>
      </c>
      <c r="J236">
        <v>103</v>
      </c>
      <c r="K236" t="s">
        <v>39</v>
      </c>
      <c r="L236">
        <v>107</v>
      </c>
      <c r="M236">
        <v>210</v>
      </c>
      <c r="N236">
        <v>209</v>
      </c>
      <c r="O236">
        <v>212</v>
      </c>
      <c r="P236" t="s">
        <v>31</v>
      </c>
      <c r="Q236" t="s">
        <v>31</v>
      </c>
      <c r="R236" t="s">
        <v>53</v>
      </c>
    </row>
    <row r="237" spans="1:18" x14ac:dyDescent="0.25">
      <c r="A237" s="4">
        <v>44534</v>
      </c>
      <c r="B237" t="s">
        <v>54</v>
      </c>
      <c r="C237">
        <v>111</v>
      </c>
      <c r="D237" t="s">
        <v>34</v>
      </c>
      <c r="E237">
        <v>107</v>
      </c>
      <c r="F237">
        <v>-3</v>
      </c>
      <c r="G237">
        <v>-2.5</v>
      </c>
      <c r="H237" t="s">
        <v>80</v>
      </c>
      <c r="I237" t="s">
        <v>54</v>
      </c>
      <c r="J237">
        <v>106</v>
      </c>
      <c r="K237" t="s">
        <v>34</v>
      </c>
      <c r="L237">
        <v>109</v>
      </c>
      <c r="M237">
        <v>215</v>
      </c>
      <c r="N237">
        <v>222</v>
      </c>
      <c r="O237">
        <v>218</v>
      </c>
      <c r="P237" t="s">
        <v>22</v>
      </c>
      <c r="Q237" t="s">
        <v>22</v>
      </c>
      <c r="R237" t="s">
        <v>20</v>
      </c>
    </row>
    <row r="238" spans="1:18" x14ac:dyDescent="0.25">
      <c r="A238" s="4">
        <v>44534</v>
      </c>
      <c r="B238" t="s">
        <v>26</v>
      </c>
      <c r="C238">
        <v>102</v>
      </c>
      <c r="D238" t="s">
        <v>40</v>
      </c>
      <c r="E238">
        <v>124</v>
      </c>
      <c r="F238">
        <v>-5</v>
      </c>
      <c r="G238">
        <v>-6.5</v>
      </c>
      <c r="H238" t="s">
        <v>80</v>
      </c>
      <c r="I238" t="s">
        <v>26</v>
      </c>
      <c r="J238">
        <v>104</v>
      </c>
      <c r="K238" t="s">
        <v>40</v>
      </c>
      <c r="L238">
        <v>109</v>
      </c>
      <c r="M238">
        <v>213</v>
      </c>
      <c r="N238">
        <v>210.5</v>
      </c>
      <c r="O238">
        <v>226</v>
      </c>
      <c r="P238" t="s">
        <v>31</v>
      </c>
      <c r="Q238" t="s">
        <v>31</v>
      </c>
      <c r="R238" t="s">
        <v>53</v>
      </c>
    </row>
    <row r="239" spans="1:18" x14ac:dyDescent="0.25">
      <c r="A239" s="4">
        <v>44534</v>
      </c>
      <c r="B239" t="s">
        <v>37</v>
      </c>
      <c r="C239">
        <v>97</v>
      </c>
      <c r="D239" t="s">
        <v>56</v>
      </c>
      <c r="E239">
        <v>90</v>
      </c>
      <c r="F239">
        <v>-1</v>
      </c>
      <c r="G239">
        <v>1</v>
      </c>
      <c r="H239" t="s">
        <v>80</v>
      </c>
      <c r="I239" t="s">
        <v>37</v>
      </c>
      <c r="J239">
        <v>108</v>
      </c>
      <c r="K239" t="s">
        <v>56</v>
      </c>
      <c r="L239">
        <v>109</v>
      </c>
      <c r="M239">
        <v>217</v>
      </c>
      <c r="N239">
        <v>214.5</v>
      </c>
      <c r="O239">
        <v>187</v>
      </c>
      <c r="P239" t="s">
        <v>31</v>
      </c>
      <c r="Q239" t="s">
        <v>22</v>
      </c>
      <c r="R239" t="s">
        <v>53</v>
      </c>
    </row>
    <row r="240" spans="1:18" x14ac:dyDescent="0.25">
      <c r="A240" s="4">
        <v>44534</v>
      </c>
      <c r="B240" t="s">
        <v>35</v>
      </c>
      <c r="C240">
        <v>112</v>
      </c>
      <c r="D240" t="s">
        <v>46</v>
      </c>
      <c r="E240">
        <v>107</v>
      </c>
      <c r="F240">
        <v>-16</v>
      </c>
      <c r="G240">
        <v>-8.5</v>
      </c>
      <c r="H240" t="s">
        <v>27</v>
      </c>
      <c r="I240" t="s">
        <v>35</v>
      </c>
      <c r="J240">
        <v>97</v>
      </c>
      <c r="K240" t="s">
        <v>46</v>
      </c>
      <c r="L240">
        <v>113</v>
      </c>
      <c r="M240">
        <v>210</v>
      </c>
      <c r="N240">
        <v>218</v>
      </c>
      <c r="O240">
        <v>219</v>
      </c>
      <c r="P240" t="s">
        <v>22</v>
      </c>
      <c r="Q240" t="s">
        <v>31</v>
      </c>
      <c r="R240" t="s">
        <v>27</v>
      </c>
    </row>
    <row r="241" spans="1:18" x14ac:dyDescent="0.25">
      <c r="A241" s="4">
        <v>44534</v>
      </c>
      <c r="B241" t="s">
        <v>25</v>
      </c>
      <c r="C241">
        <v>145</v>
      </c>
      <c r="D241" t="s">
        <v>48</v>
      </c>
      <c r="E241">
        <v>117</v>
      </c>
      <c r="F241">
        <v>-2</v>
      </c>
      <c r="G241">
        <v>1</v>
      </c>
      <c r="H241" t="s">
        <v>80</v>
      </c>
      <c r="I241" t="s">
        <v>25</v>
      </c>
      <c r="J241">
        <v>107</v>
      </c>
      <c r="K241" t="s">
        <v>48</v>
      </c>
      <c r="L241">
        <v>109</v>
      </c>
      <c r="M241">
        <v>216</v>
      </c>
      <c r="N241">
        <v>211.5</v>
      </c>
      <c r="O241">
        <v>262</v>
      </c>
      <c r="P241" t="s">
        <v>31</v>
      </c>
      <c r="Q241" t="s">
        <v>31</v>
      </c>
      <c r="R241" t="s">
        <v>20</v>
      </c>
    </row>
    <row r="242" spans="1:18" x14ac:dyDescent="0.25">
      <c r="A242" s="4">
        <v>44534</v>
      </c>
      <c r="B242" t="s">
        <v>43</v>
      </c>
      <c r="C242">
        <v>99</v>
      </c>
      <c r="D242" t="s">
        <v>50</v>
      </c>
      <c r="E242">
        <v>104</v>
      </c>
      <c r="F242">
        <v>1</v>
      </c>
      <c r="G242">
        <v>1.5</v>
      </c>
      <c r="H242" t="s">
        <v>80</v>
      </c>
      <c r="I242" t="s">
        <v>43</v>
      </c>
      <c r="J242">
        <v>108</v>
      </c>
      <c r="K242" t="s">
        <v>50</v>
      </c>
      <c r="L242">
        <v>107</v>
      </c>
      <c r="M242">
        <v>215</v>
      </c>
      <c r="N242">
        <v>219.5</v>
      </c>
      <c r="O242">
        <v>203</v>
      </c>
      <c r="P242" t="s">
        <v>22</v>
      </c>
      <c r="Q242" t="s">
        <v>22</v>
      </c>
      <c r="R242" t="s">
        <v>20</v>
      </c>
    </row>
    <row r="243" spans="1:18" x14ac:dyDescent="0.25">
      <c r="A243" s="4">
        <v>44535</v>
      </c>
      <c r="B243" t="s">
        <v>23</v>
      </c>
      <c r="C243">
        <v>109</v>
      </c>
      <c r="D243" t="s">
        <v>41</v>
      </c>
      <c r="E243">
        <v>108</v>
      </c>
      <c r="F243">
        <v>5</v>
      </c>
      <c r="G243">
        <v>5</v>
      </c>
      <c r="H243" t="s">
        <v>80</v>
      </c>
      <c r="I243" t="s">
        <v>23</v>
      </c>
      <c r="J243">
        <v>109</v>
      </c>
      <c r="K243" t="s">
        <v>41</v>
      </c>
      <c r="L243">
        <v>104</v>
      </c>
      <c r="M243">
        <v>213</v>
      </c>
      <c r="N243">
        <v>212.5</v>
      </c>
      <c r="O243">
        <v>217</v>
      </c>
      <c r="P243" t="s">
        <v>31</v>
      </c>
      <c r="Q243" t="s">
        <v>31</v>
      </c>
      <c r="R243" t="s">
        <v>53</v>
      </c>
    </row>
    <row r="244" spans="1:18" x14ac:dyDescent="0.25">
      <c r="A244" s="4">
        <v>44535</v>
      </c>
      <c r="B244" t="s">
        <v>49</v>
      </c>
      <c r="C244">
        <v>130</v>
      </c>
      <c r="D244" t="s">
        <v>24</v>
      </c>
      <c r="E244">
        <v>127</v>
      </c>
      <c r="F244">
        <v>-10</v>
      </c>
      <c r="G244">
        <v>-7</v>
      </c>
      <c r="H244" t="s">
        <v>80</v>
      </c>
      <c r="I244" t="s">
        <v>49</v>
      </c>
      <c r="J244">
        <v>106</v>
      </c>
      <c r="K244" t="s">
        <v>24</v>
      </c>
      <c r="L244">
        <v>116</v>
      </c>
      <c r="M244">
        <v>222</v>
      </c>
      <c r="N244">
        <v>220</v>
      </c>
      <c r="O244">
        <v>257</v>
      </c>
      <c r="P244" t="s">
        <v>31</v>
      </c>
      <c r="Q244" t="s">
        <v>31</v>
      </c>
      <c r="R244" t="s">
        <v>53</v>
      </c>
    </row>
    <row r="245" spans="1:18" x14ac:dyDescent="0.25">
      <c r="A245" s="4">
        <v>44535</v>
      </c>
      <c r="B245" t="s">
        <v>38</v>
      </c>
      <c r="C245">
        <v>90</v>
      </c>
      <c r="D245" t="s">
        <v>42</v>
      </c>
      <c r="E245">
        <v>102</v>
      </c>
      <c r="F245">
        <v>-1</v>
      </c>
      <c r="G245">
        <v>-1</v>
      </c>
      <c r="H245" t="s">
        <v>80</v>
      </c>
      <c r="I245" t="s">
        <v>38</v>
      </c>
      <c r="J245">
        <v>105</v>
      </c>
      <c r="K245" t="s">
        <v>42</v>
      </c>
      <c r="L245">
        <v>106</v>
      </c>
      <c r="M245">
        <v>211</v>
      </c>
      <c r="N245">
        <v>212</v>
      </c>
      <c r="O245">
        <v>192</v>
      </c>
      <c r="P245" t="s">
        <v>22</v>
      </c>
      <c r="Q245" t="s">
        <v>22</v>
      </c>
      <c r="R245" t="s">
        <v>53</v>
      </c>
    </row>
    <row r="246" spans="1:18" x14ac:dyDescent="0.25">
      <c r="A246" s="4">
        <v>44535</v>
      </c>
      <c r="B246" t="s">
        <v>45</v>
      </c>
      <c r="C246">
        <v>108</v>
      </c>
      <c r="D246" t="s">
        <v>28</v>
      </c>
      <c r="E246">
        <v>118</v>
      </c>
      <c r="F246">
        <v>-8</v>
      </c>
      <c r="G246">
        <v>3</v>
      </c>
      <c r="H246" t="s">
        <v>20</v>
      </c>
      <c r="I246" t="s">
        <v>45</v>
      </c>
      <c r="J246">
        <v>102</v>
      </c>
      <c r="K246" t="s">
        <v>28</v>
      </c>
      <c r="L246">
        <v>110</v>
      </c>
      <c r="M246">
        <v>212</v>
      </c>
      <c r="N246">
        <v>220.5</v>
      </c>
      <c r="O246">
        <v>226</v>
      </c>
      <c r="P246" t="s">
        <v>22</v>
      </c>
      <c r="Q246" t="s">
        <v>31</v>
      </c>
      <c r="R246" t="s">
        <v>27</v>
      </c>
    </row>
    <row r="247" spans="1:18" x14ac:dyDescent="0.25">
      <c r="A247" s="4">
        <v>44536</v>
      </c>
      <c r="B247" t="s">
        <v>18</v>
      </c>
      <c r="C247">
        <v>127</v>
      </c>
      <c r="D247" t="s">
        <v>49</v>
      </c>
      <c r="E247">
        <v>124</v>
      </c>
      <c r="F247">
        <v>1</v>
      </c>
      <c r="G247">
        <v>7</v>
      </c>
      <c r="H247" t="s">
        <v>20</v>
      </c>
      <c r="I247" t="s">
        <v>18</v>
      </c>
      <c r="J247">
        <v>108</v>
      </c>
      <c r="K247" t="s">
        <v>49</v>
      </c>
      <c r="L247">
        <v>107</v>
      </c>
      <c r="M247">
        <v>215</v>
      </c>
      <c r="N247">
        <v>214</v>
      </c>
      <c r="O247">
        <v>251</v>
      </c>
      <c r="P247" t="s">
        <v>31</v>
      </c>
      <c r="Q247" t="s">
        <v>31</v>
      </c>
      <c r="R247" t="s">
        <v>53</v>
      </c>
    </row>
    <row r="248" spans="1:18" x14ac:dyDescent="0.25">
      <c r="A248" s="4">
        <v>44536</v>
      </c>
      <c r="B248" t="s">
        <v>32</v>
      </c>
      <c r="C248">
        <v>114</v>
      </c>
      <c r="D248" t="s">
        <v>19</v>
      </c>
      <c r="E248">
        <v>103</v>
      </c>
      <c r="F248">
        <v>-3</v>
      </c>
      <c r="G248">
        <v>-3</v>
      </c>
      <c r="H248" t="s">
        <v>80</v>
      </c>
      <c r="I248" t="s">
        <v>32</v>
      </c>
      <c r="J248">
        <v>98</v>
      </c>
      <c r="K248" t="s">
        <v>19</v>
      </c>
      <c r="L248">
        <v>101</v>
      </c>
      <c r="M248">
        <v>199</v>
      </c>
      <c r="N248">
        <v>204.5</v>
      </c>
      <c r="O248">
        <v>217</v>
      </c>
      <c r="P248" t="s">
        <v>22</v>
      </c>
      <c r="Q248" t="s">
        <v>31</v>
      </c>
      <c r="R248" t="s">
        <v>27</v>
      </c>
    </row>
    <row r="249" spans="1:18" x14ac:dyDescent="0.25">
      <c r="A249" s="4">
        <v>44536</v>
      </c>
      <c r="B249" t="s">
        <v>38</v>
      </c>
      <c r="C249">
        <v>110</v>
      </c>
      <c r="D249" t="s">
        <v>47</v>
      </c>
      <c r="E249">
        <v>116</v>
      </c>
      <c r="F249">
        <v>-5</v>
      </c>
      <c r="G249">
        <v>-5.5</v>
      </c>
      <c r="H249" t="s">
        <v>80</v>
      </c>
      <c r="I249" t="s">
        <v>38</v>
      </c>
      <c r="J249">
        <v>102</v>
      </c>
      <c r="K249" t="s">
        <v>47</v>
      </c>
      <c r="L249">
        <v>107</v>
      </c>
      <c r="M249">
        <v>209</v>
      </c>
      <c r="N249">
        <v>211.5</v>
      </c>
      <c r="O249">
        <v>226</v>
      </c>
      <c r="P249" t="s">
        <v>22</v>
      </c>
      <c r="Q249" t="s">
        <v>31</v>
      </c>
      <c r="R249" t="s">
        <v>53</v>
      </c>
    </row>
    <row r="250" spans="1:18" x14ac:dyDescent="0.25">
      <c r="A250" s="4">
        <v>44536</v>
      </c>
      <c r="B250" t="s">
        <v>37</v>
      </c>
      <c r="C250">
        <v>105</v>
      </c>
      <c r="D250" t="s">
        <v>26</v>
      </c>
      <c r="E250">
        <v>90</v>
      </c>
      <c r="F250">
        <v>-4</v>
      </c>
      <c r="G250">
        <v>-4.5</v>
      </c>
      <c r="H250" t="s">
        <v>80</v>
      </c>
      <c r="I250" t="s">
        <v>37</v>
      </c>
      <c r="J250">
        <v>108</v>
      </c>
      <c r="K250" t="s">
        <v>26</v>
      </c>
      <c r="L250">
        <v>112</v>
      </c>
      <c r="M250">
        <v>220</v>
      </c>
      <c r="N250">
        <v>214</v>
      </c>
      <c r="O250">
        <v>195</v>
      </c>
      <c r="P250" t="s">
        <v>31</v>
      </c>
      <c r="Q250" t="s">
        <v>22</v>
      </c>
      <c r="R250" t="s">
        <v>27</v>
      </c>
    </row>
    <row r="251" spans="1:18" x14ac:dyDescent="0.25">
      <c r="A251" s="4">
        <v>44536</v>
      </c>
      <c r="B251" t="s">
        <v>55</v>
      </c>
      <c r="C251">
        <v>97</v>
      </c>
      <c r="D251" t="s">
        <v>54</v>
      </c>
      <c r="E251">
        <v>109</v>
      </c>
      <c r="F251">
        <v>-6</v>
      </c>
      <c r="G251">
        <v>-2</v>
      </c>
      <c r="H251" t="s">
        <v>20</v>
      </c>
      <c r="I251" t="s">
        <v>55</v>
      </c>
      <c r="J251">
        <v>101</v>
      </c>
      <c r="K251" t="s">
        <v>54</v>
      </c>
      <c r="L251">
        <v>107</v>
      </c>
      <c r="M251">
        <v>208</v>
      </c>
      <c r="N251">
        <v>218</v>
      </c>
      <c r="O251">
        <v>206</v>
      </c>
      <c r="P251" t="s">
        <v>22</v>
      </c>
      <c r="Q251" t="s">
        <v>22</v>
      </c>
      <c r="R251" t="s">
        <v>20</v>
      </c>
    </row>
    <row r="252" spans="1:18" x14ac:dyDescent="0.25">
      <c r="A252" s="4">
        <v>44536</v>
      </c>
      <c r="B252" t="s">
        <v>41</v>
      </c>
      <c r="C252">
        <v>104</v>
      </c>
      <c r="D252" t="s">
        <v>40</v>
      </c>
      <c r="E252">
        <v>112</v>
      </c>
      <c r="F252">
        <v>-7</v>
      </c>
      <c r="G252">
        <v>-6.5</v>
      </c>
      <c r="H252" t="s">
        <v>80</v>
      </c>
      <c r="I252" t="s">
        <v>41</v>
      </c>
      <c r="J252">
        <v>101</v>
      </c>
      <c r="K252" t="s">
        <v>40</v>
      </c>
      <c r="L252">
        <v>108</v>
      </c>
      <c r="M252">
        <v>209</v>
      </c>
      <c r="N252">
        <v>213.5</v>
      </c>
      <c r="O252">
        <v>216</v>
      </c>
      <c r="P252" t="s">
        <v>22</v>
      </c>
      <c r="Q252" t="s">
        <v>31</v>
      </c>
      <c r="R252" t="s">
        <v>27</v>
      </c>
    </row>
    <row r="253" spans="1:18" x14ac:dyDescent="0.25">
      <c r="A253" s="4">
        <v>44536</v>
      </c>
      <c r="B253" t="s">
        <v>24</v>
      </c>
      <c r="C253">
        <v>121</v>
      </c>
      <c r="D253" t="s">
        <v>44</v>
      </c>
      <c r="E253">
        <v>110</v>
      </c>
      <c r="F253">
        <v>-4</v>
      </c>
      <c r="G253">
        <v>-2.5</v>
      </c>
      <c r="H253" t="s">
        <v>80</v>
      </c>
      <c r="I253" t="s">
        <v>24</v>
      </c>
      <c r="J253">
        <v>107</v>
      </c>
      <c r="K253" t="s">
        <v>44</v>
      </c>
      <c r="L253">
        <v>111</v>
      </c>
      <c r="M253">
        <v>218</v>
      </c>
      <c r="N253">
        <v>222.5</v>
      </c>
      <c r="O253">
        <v>231</v>
      </c>
      <c r="P253" t="s">
        <v>22</v>
      </c>
      <c r="Q253" t="s">
        <v>31</v>
      </c>
      <c r="R253" t="s">
        <v>27</v>
      </c>
    </row>
    <row r="254" spans="1:18" x14ac:dyDescent="0.25">
      <c r="A254" s="4">
        <v>44536</v>
      </c>
      <c r="B254" t="s">
        <v>35</v>
      </c>
      <c r="C254">
        <v>104</v>
      </c>
      <c r="D254" t="s">
        <v>29</v>
      </c>
      <c r="E254">
        <v>108</v>
      </c>
      <c r="F254">
        <v>-9</v>
      </c>
      <c r="G254">
        <v>-7</v>
      </c>
      <c r="H254" t="s">
        <v>80</v>
      </c>
      <c r="I254" t="s">
        <v>35</v>
      </c>
      <c r="J254">
        <v>102</v>
      </c>
      <c r="K254" t="s">
        <v>29</v>
      </c>
      <c r="L254">
        <v>111</v>
      </c>
      <c r="M254">
        <v>213</v>
      </c>
      <c r="N254">
        <v>216</v>
      </c>
      <c r="O254">
        <v>212</v>
      </c>
      <c r="P254" t="s">
        <v>22</v>
      </c>
      <c r="Q254" t="s">
        <v>22</v>
      </c>
      <c r="R254" t="s">
        <v>53</v>
      </c>
    </row>
    <row r="255" spans="1:18" x14ac:dyDescent="0.25">
      <c r="A255" s="4">
        <v>44536</v>
      </c>
      <c r="B255" t="s">
        <v>36</v>
      </c>
      <c r="C255">
        <v>95</v>
      </c>
      <c r="D255" t="s">
        <v>46</v>
      </c>
      <c r="E255">
        <v>126</v>
      </c>
      <c r="F255">
        <v>-26</v>
      </c>
      <c r="G255">
        <v>-16</v>
      </c>
      <c r="H255" t="s">
        <v>20</v>
      </c>
      <c r="I255" t="s">
        <v>36</v>
      </c>
      <c r="J255">
        <v>91</v>
      </c>
      <c r="K255" t="s">
        <v>46</v>
      </c>
      <c r="L255">
        <v>117</v>
      </c>
      <c r="M255">
        <v>208</v>
      </c>
      <c r="N255">
        <v>218</v>
      </c>
      <c r="O255">
        <v>221</v>
      </c>
      <c r="P255" t="s">
        <v>22</v>
      </c>
      <c r="Q255" t="s">
        <v>31</v>
      </c>
      <c r="R255" t="s">
        <v>27</v>
      </c>
    </row>
    <row r="256" spans="1:18" x14ac:dyDescent="0.25">
      <c r="A256" s="4">
        <v>44536</v>
      </c>
      <c r="B256" t="s">
        <v>43</v>
      </c>
      <c r="C256">
        <v>102</v>
      </c>
      <c r="D256" t="s">
        <v>48</v>
      </c>
      <c r="E256">
        <v>90</v>
      </c>
      <c r="F256">
        <v>1</v>
      </c>
      <c r="G256">
        <v>3</v>
      </c>
      <c r="H256" t="s">
        <v>80</v>
      </c>
      <c r="I256" t="s">
        <v>43</v>
      </c>
      <c r="J256">
        <v>109</v>
      </c>
      <c r="K256" t="s">
        <v>48</v>
      </c>
      <c r="L256">
        <v>108</v>
      </c>
      <c r="M256">
        <v>217</v>
      </c>
      <c r="N256">
        <v>215.5</v>
      </c>
      <c r="O256">
        <v>192</v>
      </c>
      <c r="P256" t="s">
        <v>31</v>
      </c>
      <c r="Q256" t="s">
        <v>22</v>
      </c>
      <c r="R256" t="s">
        <v>53</v>
      </c>
    </row>
    <row r="257" spans="1:18" x14ac:dyDescent="0.25">
      <c r="A257" s="4">
        <v>44537</v>
      </c>
      <c r="B257" t="s">
        <v>34</v>
      </c>
      <c r="C257">
        <v>102</v>
      </c>
      <c r="D257" t="s">
        <v>56</v>
      </c>
      <c r="E257">
        <v>99</v>
      </c>
      <c r="F257">
        <v>6</v>
      </c>
      <c r="G257">
        <v>1.5</v>
      </c>
      <c r="H257" t="s">
        <v>20</v>
      </c>
      <c r="I257" t="s">
        <v>34</v>
      </c>
      <c r="J257">
        <v>109</v>
      </c>
      <c r="K257" t="s">
        <v>56</v>
      </c>
      <c r="L257">
        <v>103</v>
      </c>
      <c r="M257">
        <v>212</v>
      </c>
      <c r="N257">
        <v>221.5</v>
      </c>
      <c r="O257">
        <v>201</v>
      </c>
      <c r="P257" t="s">
        <v>22</v>
      </c>
      <c r="Q257" t="s">
        <v>22</v>
      </c>
      <c r="R257" t="s">
        <v>20</v>
      </c>
    </row>
    <row r="258" spans="1:18" x14ac:dyDescent="0.25">
      <c r="A258" s="4">
        <v>44537</v>
      </c>
      <c r="B258" t="s">
        <v>39</v>
      </c>
      <c r="C258">
        <v>121</v>
      </c>
      <c r="D258" t="s">
        <v>35</v>
      </c>
      <c r="E258">
        <v>109</v>
      </c>
      <c r="F258">
        <v>-8</v>
      </c>
      <c r="G258">
        <v>1</v>
      </c>
      <c r="H258" t="s">
        <v>27</v>
      </c>
      <c r="I258" t="s">
        <v>39</v>
      </c>
      <c r="J258">
        <v>102</v>
      </c>
      <c r="K258" t="s">
        <v>35</v>
      </c>
      <c r="L258">
        <v>110</v>
      </c>
      <c r="M258">
        <v>212</v>
      </c>
      <c r="N258">
        <v>210.5</v>
      </c>
      <c r="O258">
        <v>230</v>
      </c>
      <c r="P258" t="s">
        <v>31</v>
      </c>
      <c r="Q258" t="s">
        <v>31</v>
      </c>
      <c r="R258" t="s">
        <v>53</v>
      </c>
    </row>
    <row r="259" spans="1:18" x14ac:dyDescent="0.25">
      <c r="A259" s="4">
        <v>44537</v>
      </c>
      <c r="B259" t="s">
        <v>25</v>
      </c>
      <c r="C259">
        <v>102</v>
      </c>
      <c r="D259" t="s">
        <v>33</v>
      </c>
      <c r="E259">
        <v>117</v>
      </c>
      <c r="F259">
        <v>-3</v>
      </c>
      <c r="G259">
        <v>-4</v>
      </c>
      <c r="H259" t="s">
        <v>80</v>
      </c>
      <c r="I259" t="s">
        <v>25</v>
      </c>
      <c r="J259">
        <v>105</v>
      </c>
      <c r="K259" t="s">
        <v>33</v>
      </c>
      <c r="L259">
        <v>108</v>
      </c>
      <c r="M259">
        <v>213</v>
      </c>
      <c r="N259">
        <v>219</v>
      </c>
      <c r="O259">
        <v>219</v>
      </c>
      <c r="P259" t="s">
        <v>22</v>
      </c>
      <c r="Q259" t="s">
        <v>22</v>
      </c>
      <c r="R259" t="s">
        <v>20</v>
      </c>
    </row>
    <row r="260" spans="1:18" x14ac:dyDescent="0.25">
      <c r="A260" s="4">
        <v>44538</v>
      </c>
      <c r="B260" t="s">
        <v>18</v>
      </c>
      <c r="C260">
        <v>110</v>
      </c>
      <c r="D260" t="s">
        <v>49</v>
      </c>
      <c r="E260">
        <v>106</v>
      </c>
      <c r="F260">
        <v>1</v>
      </c>
      <c r="G260">
        <v>6</v>
      </c>
      <c r="H260" t="s">
        <v>20</v>
      </c>
      <c r="I260" t="s">
        <v>18</v>
      </c>
      <c r="J260">
        <v>109</v>
      </c>
      <c r="K260" t="s">
        <v>49</v>
      </c>
      <c r="L260">
        <v>108</v>
      </c>
      <c r="M260">
        <v>217</v>
      </c>
      <c r="N260">
        <v>214.5</v>
      </c>
      <c r="O260">
        <v>216</v>
      </c>
      <c r="P260" t="s">
        <v>31</v>
      </c>
      <c r="Q260" t="s">
        <v>31</v>
      </c>
      <c r="R260" t="s">
        <v>20</v>
      </c>
    </row>
    <row r="261" spans="1:18" x14ac:dyDescent="0.25">
      <c r="A261" s="4">
        <v>44538</v>
      </c>
      <c r="B261" t="s">
        <v>54</v>
      </c>
      <c r="C261">
        <v>92</v>
      </c>
      <c r="D261" t="s">
        <v>41</v>
      </c>
      <c r="E261">
        <v>115</v>
      </c>
      <c r="F261">
        <v>1</v>
      </c>
      <c r="G261">
        <v>-3</v>
      </c>
      <c r="H261" t="s">
        <v>80</v>
      </c>
      <c r="I261" t="s">
        <v>54</v>
      </c>
      <c r="J261">
        <v>105</v>
      </c>
      <c r="K261" t="s">
        <v>41</v>
      </c>
      <c r="L261">
        <v>104</v>
      </c>
      <c r="M261">
        <v>209</v>
      </c>
      <c r="N261">
        <v>211</v>
      </c>
      <c r="O261">
        <v>207</v>
      </c>
      <c r="P261" t="s">
        <v>22</v>
      </c>
      <c r="Q261" t="s">
        <v>22</v>
      </c>
      <c r="R261" t="s">
        <v>53</v>
      </c>
    </row>
    <row r="262" spans="1:18" x14ac:dyDescent="0.25">
      <c r="A262" s="4">
        <v>44538</v>
      </c>
      <c r="B262" t="s">
        <v>38</v>
      </c>
      <c r="C262">
        <v>119</v>
      </c>
      <c r="D262" t="s">
        <v>19</v>
      </c>
      <c r="E262">
        <v>116</v>
      </c>
      <c r="F262">
        <v>4</v>
      </c>
      <c r="G262">
        <v>5</v>
      </c>
      <c r="H262" t="s">
        <v>80</v>
      </c>
      <c r="I262" t="s">
        <v>38</v>
      </c>
      <c r="J262">
        <v>105</v>
      </c>
      <c r="K262" t="s">
        <v>19</v>
      </c>
      <c r="L262">
        <v>101</v>
      </c>
      <c r="M262">
        <v>206</v>
      </c>
      <c r="N262">
        <v>210</v>
      </c>
      <c r="O262">
        <v>235</v>
      </c>
      <c r="P262" t="s">
        <v>22</v>
      </c>
      <c r="Q262" t="s">
        <v>31</v>
      </c>
      <c r="R262" t="s">
        <v>27</v>
      </c>
    </row>
    <row r="263" spans="1:18" x14ac:dyDescent="0.25">
      <c r="A263" s="4">
        <v>44538</v>
      </c>
      <c r="B263" t="s">
        <v>39</v>
      </c>
      <c r="C263">
        <v>102</v>
      </c>
      <c r="D263" t="s">
        <v>47</v>
      </c>
      <c r="E263">
        <v>122</v>
      </c>
      <c r="F263">
        <v>-4</v>
      </c>
      <c r="G263">
        <v>-5</v>
      </c>
      <c r="H263" t="s">
        <v>80</v>
      </c>
      <c r="I263" t="s">
        <v>39</v>
      </c>
      <c r="J263">
        <v>105</v>
      </c>
      <c r="K263" t="s">
        <v>47</v>
      </c>
      <c r="L263">
        <v>109</v>
      </c>
      <c r="M263">
        <v>214</v>
      </c>
      <c r="N263">
        <v>208.5</v>
      </c>
      <c r="O263">
        <v>224</v>
      </c>
      <c r="P263" t="s">
        <v>31</v>
      </c>
      <c r="Q263" t="s">
        <v>31</v>
      </c>
      <c r="R263" t="s">
        <v>20</v>
      </c>
    </row>
    <row r="264" spans="1:18" x14ac:dyDescent="0.25">
      <c r="A264" s="4">
        <v>44538</v>
      </c>
      <c r="B264" t="s">
        <v>40</v>
      </c>
      <c r="C264">
        <v>104</v>
      </c>
      <c r="D264" t="s">
        <v>26</v>
      </c>
      <c r="E264">
        <v>113</v>
      </c>
      <c r="F264">
        <v>2</v>
      </c>
      <c r="G264">
        <v>6.5</v>
      </c>
      <c r="H264" t="s">
        <v>20</v>
      </c>
      <c r="I264" t="s">
        <v>40</v>
      </c>
      <c r="J264">
        <v>108</v>
      </c>
      <c r="K264" t="s">
        <v>26</v>
      </c>
      <c r="L264">
        <v>106</v>
      </c>
      <c r="M264">
        <v>214</v>
      </c>
      <c r="N264">
        <v>217</v>
      </c>
      <c r="O264">
        <v>217</v>
      </c>
      <c r="P264" t="s">
        <v>22</v>
      </c>
      <c r="Q264" t="s">
        <v>31</v>
      </c>
      <c r="R264" t="s">
        <v>62</v>
      </c>
    </row>
    <row r="265" spans="1:18" x14ac:dyDescent="0.25">
      <c r="A265" s="4">
        <v>44538</v>
      </c>
      <c r="B265" t="s">
        <v>32</v>
      </c>
      <c r="C265">
        <v>110</v>
      </c>
      <c r="D265" t="s">
        <v>42</v>
      </c>
      <c r="E265">
        <v>109</v>
      </c>
      <c r="F265">
        <v>-9</v>
      </c>
      <c r="G265">
        <v>-7.5</v>
      </c>
      <c r="H265" t="s">
        <v>80</v>
      </c>
      <c r="I265" t="s">
        <v>32</v>
      </c>
      <c r="J265">
        <v>98</v>
      </c>
      <c r="K265" t="s">
        <v>42</v>
      </c>
      <c r="L265">
        <v>107</v>
      </c>
      <c r="M265">
        <v>205</v>
      </c>
      <c r="N265">
        <v>206</v>
      </c>
      <c r="O265">
        <v>219</v>
      </c>
      <c r="P265" t="s">
        <v>22</v>
      </c>
      <c r="Q265" t="s">
        <v>31</v>
      </c>
      <c r="R265" t="s">
        <v>53</v>
      </c>
    </row>
    <row r="266" spans="1:18" x14ac:dyDescent="0.25">
      <c r="A266" s="4">
        <v>44538</v>
      </c>
      <c r="B266" t="s">
        <v>34</v>
      </c>
      <c r="C266">
        <v>104</v>
      </c>
      <c r="D266" t="s">
        <v>28</v>
      </c>
      <c r="E266">
        <v>114</v>
      </c>
      <c r="F266">
        <v>-14</v>
      </c>
      <c r="G266">
        <v>3</v>
      </c>
      <c r="H266" t="s">
        <v>20</v>
      </c>
      <c r="I266" t="s">
        <v>34</v>
      </c>
      <c r="J266">
        <v>90</v>
      </c>
      <c r="K266" t="s">
        <v>28</v>
      </c>
      <c r="L266">
        <v>104</v>
      </c>
      <c r="M266">
        <v>194</v>
      </c>
      <c r="N266">
        <v>224</v>
      </c>
      <c r="O266">
        <v>218</v>
      </c>
      <c r="P266" t="s">
        <v>22</v>
      </c>
      <c r="Q266" t="s">
        <v>22</v>
      </c>
      <c r="R266" t="s">
        <v>20</v>
      </c>
    </row>
    <row r="267" spans="1:18" x14ac:dyDescent="0.25">
      <c r="A267" s="4">
        <v>44538</v>
      </c>
      <c r="B267" t="s">
        <v>56</v>
      </c>
      <c r="C267">
        <v>104</v>
      </c>
      <c r="D267" t="s">
        <v>37</v>
      </c>
      <c r="E267">
        <v>96</v>
      </c>
      <c r="F267">
        <v>-9</v>
      </c>
      <c r="G267">
        <v>-2.5</v>
      </c>
      <c r="H267" t="s">
        <v>27</v>
      </c>
      <c r="I267" t="s">
        <v>56</v>
      </c>
      <c r="J267">
        <v>103</v>
      </c>
      <c r="K267" t="s">
        <v>37</v>
      </c>
      <c r="L267">
        <v>112</v>
      </c>
      <c r="M267">
        <v>215</v>
      </c>
      <c r="N267">
        <v>218</v>
      </c>
      <c r="O267">
        <v>200</v>
      </c>
      <c r="P267" t="s">
        <v>22</v>
      </c>
      <c r="Q267" t="s">
        <v>22</v>
      </c>
      <c r="R267" t="s">
        <v>20</v>
      </c>
    </row>
    <row r="268" spans="1:18" x14ac:dyDescent="0.25">
      <c r="A268" s="4">
        <v>44538</v>
      </c>
      <c r="B268" t="s">
        <v>23</v>
      </c>
      <c r="C268">
        <v>136</v>
      </c>
      <c r="D268" t="s">
        <v>44</v>
      </c>
      <c r="E268">
        <v>104</v>
      </c>
      <c r="F268">
        <v>5</v>
      </c>
      <c r="G268">
        <v>6.5</v>
      </c>
      <c r="H268" t="s">
        <v>80</v>
      </c>
      <c r="I268" t="s">
        <v>23</v>
      </c>
      <c r="J268">
        <v>111</v>
      </c>
      <c r="K268" t="s">
        <v>44</v>
      </c>
      <c r="L268">
        <v>106</v>
      </c>
      <c r="M268">
        <v>217</v>
      </c>
      <c r="N268">
        <v>218</v>
      </c>
      <c r="O268">
        <v>240</v>
      </c>
      <c r="P268" t="s">
        <v>22</v>
      </c>
      <c r="Q268" t="s">
        <v>31</v>
      </c>
      <c r="R268" t="s">
        <v>53</v>
      </c>
    </row>
    <row r="269" spans="1:18" x14ac:dyDescent="0.25">
      <c r="A269" s="4">
        <v>44538</v>
      </c>
      <c r="B269" t="s">
        <v>55</v>
      </c>
      <c r="C269">
        <v>120</v>
      </c>
      <c r="D269" t="s">
        <v>45</v>
      </c>
      <c r="E269">
        <v>114</v>
      </c>
      <c r="F269">
        <v>2</v>
      </c>
      <c r="G269">
        <v>2</v>
      </c>
      <c r="H269" t="s">
        <v>80</v>
      </c>
      <c r="I269" t="s">
        <v>55</v>
      </c>
      <c r="J269">
        <v>107</v>
      </c>
      <c r="K269" t="s">
        <v>45</v>
      </c>
      <c r="L269">
        <v>105</v>
      </c>
      <c r="M269">
        <v>212</v>
      </c>
      <c r="N269">
        <v>212</v>
      </c>
      <c r="O269">
        <v>234</v>
      </c>
      <c r="P269" t="s">
        <v>31</v>
      </c>
      <c r="Q269" t="s">
        <v>31</v>
      </c>
      <c r="R269" t="s">
        <v>53</v>
      </c>
    </row>
    <row r="270" spans="1:18" x14ac:dyDescent="0.25">
      <c r="A270" s="4">
        <v>44538</v>
      </c>
      <c r="B270" t="s">
        <v>48</v>
      </c>
      <c r="C270">
        <v>94</v>
      </c>
      <c r="D270" t="s">
        <v>46</v>
      </c>
      <c r="E270">
        <v>104</v>
      </c>
      <c r="F270">
        <v>-20</v>
      </c>
      <c r="G270">
        <v>-14.5</v>
      </c>
      <c r="H270" t="s">
        <v>27</v>
      </c>
      <c r="I270" t="s">
        <v>48</v>
      </c>
      <c r="J270">
        <v>99</v>
      </c>
      <c r="K270" t="s">
        <v>46</v>
      </c>
      <c r="L270">
        <v>119</v>
      </c>
      <c r="M270">
        <v>218</v>
      </c>
      <c r="N270">
        <v>215.5</v>
      </c>
      <c r="O270">
        <v>198</v>
      </c>
      <c r="P270" t="s">
        <v>31</v>
      </c>
      <c r="Q270" t="s">
        <v>22</v>
      </c>
      <c r="R270" t="s">
        <v>27</v>
      </c>
    </row>
    <row r="271" spans="1:18" x14ac:dyDescent="0.25">
      <c r="A271" s="4">
        <v>44538</v>
      </c>
      <c r="B271" t="s">
        <v>36</v>
      </c>
      <c r="C271">
        <v>130</v>
      </c>
      <c r="D271" t="s">
        <v>50</v>
      </c>
      <c r="E271">
        <v>142</v>
      </c>
      <c r="F271">
        <v>-12</v>
      </c>
      <c r="G271">
        <v>-6.5</v>
      </c>
      <c r="H271" t="s">
        <v>20</v>
      </c>
      <c r="I271" t="s">
        <v>36</v>
      </c>
      <c r="J271">
        <v>101</v>
      </c>
      <c r="K271" t="s">
        <v>50</v>
      </c>
      <c r="L271">
        <v>113</v>
      </c>
      <c r="M271">
        <v>214</v>
      </c>
      <c r="N271">
        <v>222.5</v>
      </c>
      <c r="O271">
        <v>272</v>
      </c>
      <c r="P271" t="s">
        <v>22</v>
      </c>
      <c r="Q271" t="s">
        <v>31</v>
      </c>
      <c r="R271" t="s">
        <v>27</v>
      </c>
    </row>
    <row r="272" spans="1:18" x14ac:dyDescent="0.25">
      <c r="A272" s="4">
        <v>44538</v>
      </c>
      <c r="B272" t="s">
        <v>25</v>
      </c>
      <c r="C272">
        <v>111</v>
      </c>
      <c r="D272" t="s">
        <v>43</v>
      </c>
      <c r="E272">
        <v>114</v>
      </c>
      <c r="F272">
        <v>-4</v>
      </c>
      <c r="G272">
        <v>-4.5</v>
      </c>
      <c r="H272" t="s">
        <v>80</v>
      </c>
      <c r="I272" t="s">
        <v>25</v>
      </c>
      <c r="J272">
        <v>101</v>
      </c>
      <c r="K272" t="s">
        <v>43</v>
      </c>
      <c r="L272">
        <v>105</v>
      </c>
      <c r="M272">
        <v>206</v>
      </c>
      <c r="N272">
        <v>210</v>
      </c>
      <c r="O272">
        <v>225</v>
      </c>
      <c r="P272" t="s">
        <v>22</v>
      </c>
      <c r="Q272" t="s">
        <v>31</v>
      </c>
      <c r="R272" t="s">
        <v>27</v>
      </c>
    </row>
    <row r="273" spans="1:18" x14ac:dyDescent="0.25">
      <c r="A273" s="4">
        <v>44539</v>
      </c>
      <c r="B273" t="s">
        <v>23</v>
      </c>
      <c r="C273">
        <v>118</v>
      </c>
      <c r="D273" t="s">
        <v>18</v>
      </c>
      <c r="E273">
        <v>96</v>
      </c>
      <c r="F273">
        <v>8</v>
      </c>
      <c r="G273">
        <v>3</v>
      </c>
      <c r="H273" t="s">
        <v>20</v>
      </c>
      <c r="I273" t="s">
        <v>23</v>
      </c>
      <c r="J273">
        <v>114</v>
      </c>
      <c r="K273" t="s">
        <v>18</v>
      </c>
      <c r="L273">
        <v>106</v>
      </c>
      <c r="M273">
        <v>220</v>
      </c>
      <c r="N273">
        <v>216</v>
      </c>
      <c r="O273">
        <v>214</v>
      </c>
      <c r="P273" t="s">
        <v>31</v>
      </c>
      <c r="Q273" t="s">
        <v>22</v>
      </c>
      <c r="R273" t="s">
        <v>27</v>
      </c>
    </row>
    <row r="274" spans="1:18" x14ac:dyDescent="0.25">
      <c r="A274" s="4">
        <v>44539</v>
      </c>
      <c r="B274" t="s">
        <v>33</v>
      </c>
      <c r="C274">
        <v>95</v>
      </c>
      <c r="D274" t="s">
        <v>37</v>
      </c>
      <c r="E274">
        <v>108</v>
      </c>
      <c r="F274">
        <v>-2</v>
      </c>
      <c r="G274">
        <v>4</v>
      </c>
      <c r="H274" t="s">
        <v>20</v>
      </c>
      <c r="I274" t="s">
        <v>33</v>
      </c>
      <c r="J274">
        <v>109</v>
      </c>
      <c r="K274" t="s">
        <v>37</v>
      </c>
      <c r="L274">
        <v>111</v>
      </c>
      <c r="M274">
        <v>220</v>
      </c>
      <c r="N274">
        <v>223.5</v>
      </c>
      <c r="O274">
        <v>203</v>
      </c>
      <c r="P274" t="s">
        <v>22</v>
      </c>
      <c r="Q274" t="s">
        <v>22</v>
      </c>
      <c r="R274" t="s">
        <v>20</v>
      </c>
    </row>
    <row r="275" spans="1:18" x14ac:dyDescent="0.25">
      <c r="A275" s="4">
        <v>44539</v>
      </c>
      <c r="B275" t="s">
        <v>55</v>
      </c>
      <c r="C275">
        <v>111</v>
      </c>
      <c r="D275" t="s">
        <v>35</v>
      </c>
      <c r="E275">
        <v>123</v>
      </c>
      <c r="F275">
        <v>-6</v>
      </c>
      <c r="G275">
        <v>-2.5</v>
      </c>
      <c r="H275" t="s">
        <v>20</v>
      </c>
      <c r="I275" t="s">
        <v>55</v>
      </c>
      <c r="J275">
        <v>102</v>
      </c>
      <c r="K275" t="s">
        <v>35</v>
      </c>
      <c r="L275">
        <v>108</v>
      </c>
      <c r="M275">
        <v>210</v>
      </c>
      <c r="N275">
        <v>215.5</v>
      </c>
      <c r="O275">
        <v>234</v>
      </c>
      <c r="P275" t="s">
        <v>22</v>
      </c>
      <c r="Q275" t="s">
        <v>31</v>
      </c>
      <c r="R275" t="s">
        <v>27</v>
      </c>
    </row>
    <row r="276" spans="1:18" x14ac:dyDescent="0.25">
      <c r="A276" s="4">
        <v>44540</v>
      </c>
      <c r="B276" t="s">
        <v>50</v>
      </c>
      <c r="C276">
        <v>123</v>
      </c>
      <c r="D276" t="s">
        <v>49</v>
      </c>
      <c r="E276">
        <v>124</v>
      </c>
      <c r="F276">
        <v>-5</v>
      </c>
      <c r="G276">
        <v>1</v>
      </c>
      <c r="H276" t="s">
        <v>20</v>
      </c>
      <c r="I276" t="s">
        <v>50</v>
      </c>
      <c r="J276">
        <v>113</v>
      </c>
      <c r="K276" t="s">
        <v>49</v>
      </c>
      <c r="L276">
        <v>118</v>
      </c>
      <c r="M276">
        <v>231</v>
      </c>
      <c r="N276">
        <v>231</v>
      </c>
      <c r="O276">
        <v>247</v>
      </c>
      <c r="P276" t="s">
        <v>31</v>
      </c>
      <c r="Q276" t="s">
        <v>31</v>
      </c>
      <c r="R276" t="s">
        <v>53</v>
      </c>
    </row>
    <row r="277" spans="1:18" x14ac:dyDescent="0.25">
      <c r="A277" s="4">
        <v>44540</v>
      </c>
      <c r="B277" t="s">
        <v>56</v>
      </c>
      <c r="C277">
        <v>93</v>
      </c>
      <c r="D277" t="s">
        <v>47</v>
      </c>
      <c r="E277">
        <v>106</v>
      </c>
      <c r="F277">
        <v>-7</v>
      </c>
      <c r="G277">
        <v>-2</v>
      </c>
      <c r="H277" t="s">
        <v>20</v>
      </c>
      <c r="I277" t="s">
        <v>56</v>
      </c>
      <c r="J277">
        <v>102</v>
      </c>
      <c r="K277" t="s">
        <v>47</v>
      </c>
      <c r="L277">
        <v>109</v>
      </c>
      <c r="M277">
        <v>211</v>
      </c>
      <c r="N277">
        <v>213</v>
      </c>
      <c r="O277">
        <v>199</v>
      </c>
      <c r="P277" t="s">
        <v>22</v>
      </c>
      <c r="Q277" t="s">
        <v>22</v>
      </c>
      <c r="R277" t="s">
        <v>53</v>
      </c>
    </row>
    <row r="278" spans="1:18" x14ac:dyDescent="0.25">
      <c r="A278" s="4">
        <v>44540</v>
      </c>
      <c r="B278" t="s">
        <v>34</v>
      </c>
      <c r="C278">
        <v>113</v>
      </c>
      <c r="D278" t="s">
        <v>24</v>
      </c>
      <c r="E278">
        <v>105</v>
      </c>
      <c r="F278">
        <v>-1</v>
      </c>
      <c r="G278">
        <v>-2</v>
      </c>
      <c r="H278" t="s">
        <v>80</v>
      </c>
      <c r="I278" t="s">
        <v>34</v>
      </c>
      <c r="J278">
        <v>110</v>
      </c>
      <c r="K278" t="s">
        <v>24</v>
      </c>
      <c r="L278">
        <v>111</v>
      </c>
      <c r="M278">
        <v>221</v>
      </c>
      <c r="N278">
        <v>227.5</v>
      </c>
      <c r="O278">
        <v>218</v>
      </c>
      <c r="P278" t="s">
        <v>22</v>
      </c>
      <c r="Q278" t="s">
        <v>22</v>
      </c>
      <c r="R278" t="s">
        <v>20</v>
      </c>
    </row>
    <row r="279" spans="1:18" x14ac:dyDescent="0.25">
      <c r="A279" s="4">
        <v>44540</v>
      </c>
      <c r="B279" t="s">
        <v>39</v>
      </c>
      <c r="C279">
        <v>87</v>
      </c>
      <c r="D279" t="s">
        <v>42</v>
      </c>
      <c r="E279">
        <v>90</v>
      </c>
      <c r="F279">
        <v>-3</v>
      </c>
      <c r="G279">
        <v>-1.5</v>
      </c>
      <c r="H279" t="s">
        <v>80</v>
      </c>
      <c r="I279" t="s">
        <v>39</v>
      </c>
      <c r="J279">
        <v>106</v>
      </c>
      <c r="K279" t="s">
        <v>42</v>
      </c>
      <c r="L279">
        <v>109</v>
      </c>
      <c r="M279">
        <v>215</v>
      </c>
      <c r="N279">
        <v>207.5</v>
      </c>
      <c r="O279">
        <v>177</v>
      </c>
      <c r="P279" t="s">
        <v>31</v>
      </c>
      <c r="Q279" t="s">
        <v>22</v>
      </c>
      <c r="R279" t="s">
        <v>27</v>
      </c>
    </row>
    <row r="280" spans="1:18" x14ac:dyDescent="0.25">
      <c r="A280" s="4">
        <v>44540</v>
      </c>
      <c r="B280" t="s">
        <v>40</v>
      </c>
      <c r="C280">
        <v>123</v>
      </c>
      <c r="D280" t="s">
        <v>28</v>
      </c>
      <c r="E280">
        <v>114</v>
      </c>
      <c r="F280">
        <v>5</v>
      </c>
      <c r="G280">
        <v>9</v>
      </c>
      <c r="H280" t="s">
        <v>27</v>
      </c>
      <c r="I280" t="s">
        <v>40</v>
      </c>
      <c r="J280">
        <v>109</v>
      </c>
      <c r="K280" t="s">
        <v>28</v>
      </c>
      <c r="L280">
        <v>104</v>
      </c>
      <c r="M280">
        <v>213</v>
      </c>
      <c r="N280">
        <v>226.5</v>
      </c>
      <c r="O280">
        <v>237</v>
      </c>
      <c r="P280" t="s">
        <v>22</v>
      </c>
      <c r="Q280" t="s">
        <v>31</v>
      </c>
      <c r="R280" t="s">
        <v>27</v>
      </c>
    </row>
    <row r="281" spans="1:18" x14ac:dyDescent="0.25">
      <c r="A281" s="4">
        <v>44540</v>
      </c>
      <c r="B281" t="s">
        <v>41</v>
      </c>
      <c r="C281">
        <v>123</v>
      </c>
      <c r="D281" t="s">
        <v>44</v>
      </c>
      <c r="E281">
        <v>106</v>
      </c>
      <c r="F281">
        <v>-1</v>
      </c>
      <c r="G281">
        <v>1.5</v>
      </c>
      <c r="H281" t="s">
        <v>80</v>
      </c>
      <c r="I281" t="s">
        <v>41</v>
      </c>
      <c r="J281">
        <v>103</v>
      </c>
      <c r="K281" t="s">
        <v>44</v>
      </c>
      <c r="L281">
        <v>104</v>
      </c>
      <c r="M281">
        <v>207</v>
      </c>
      <c r="N281">
        <v>213</v>
      </c>
      <c r="O281">
        <v>229</v>
      </c>
      <c r="P281" t="s">
        <v>22</v>
      </c>
      <c r="Q281" t="s">
        <v>31</v>
      </c>
      <c r="R281" t="s">
        <v>27</v>
      </c>
    </row>
    <row r="282" spans="1:18" x14ac:dyDescent="0.25">
      <c r="A282" s="4">
        <v>44540</v>
      </c>
      <c r="B282" t="s">
        <v>19</v>
      </c>
      <c r="C282">
        <v>93</v>
      </c>
      <c r="D282" t="s">
        <v>45</v>
      </c>
      <c r="E282">
        <v>109</v>
      </c>
      <c r="F282">
        <v>-5</v>
      </c>
      <c r="G282">
        <v>-6.5</v>
      </c>
      <c r="H282" t="s">
        <v>80</v>
      </c>
      <c r="I282" t="s">
        <v>19</v>
      </c>
      <c r="J282">
        <v>102</v>
      </c>
      <c r="K282" t="s">
        <v>45</v>
      </c>
      <c r="L282">
        <v>107</v>
      </c>
      <c r="M282">
        <v>209</v>
      </c>
      <c r="N282">
        <v>211</v>
      </c>
      <c r="O282">
        <v>202</v>
      </c>
      <c r="P282" t="s">
        <v>22</v>
      </c>
      <c r="Q282" t="s">
        <v>22</v>
      </c>
      <c r="R282" t="s">
        <v>53</v>
      </c>
    </row>
    <row r="283" spans="1:18" x14ac:dyDescent="0.25">
      <c r="A283" s="4">
        <v>44540</v>
      </c>
      <c r="B283" t="s">
        <v>33</v>
      </c>
      <c r="C283">
        <v>116</v>
      </c>
      <c r="D283" t="s">
        <v>32</v>
      </c>
      <c r="E283">
        <v>95</v>
      </c>
      <c r="F283">
        <v>7</v>
      </c>
      <c r="G283">
        <v>4.5</v>
      </c>
      <c r="H283" t="s">
        <v>80</v>
      </c>
      <c r="I283" t="s">
        <v>33</v>
      </c>
      <c r="J283">
        <v>107</v>
      </c>
      <c r="K283" t="s">
        <v>32</v>
      </c>
      <c r="L283">
        <v>100</v>
      </c>
      <c r="M283">
        <v>207</v>
      </c>
      <c r="N283">
        <v>218</v>
      </c>
      <c r="O283">
        <v>211</v>
      </c>
      <c r="P283" t="s">
        <v>22</v>
      </c>
      <c r="Q283" t="s">
        <v>22</v>
      </c>
      <c r="R283" t="s">
        <v>20</v>
      </c>
    </row>
    <row r="284" spans="1:18" x14ac:dyDescent="0.25">
      <c r="A284" s="4">
        <v>44540</v>
      </c>
      <c r="B284" t="s">
        <v>25</v>
      </c>
      <c r="C284">
        <v>90</v>
      </c>
      <c r="D284" t="s">
        <v>29</v>
      </c>
      <c r="E284">
        <v>111</v>
      </c>
      <c r="F284">
        <v>-12</v>
      </c>
      <c r="G284">
        <v>-4</v>
      </c>
      <c r="H284" t="s">
        <v>20</v>
      </c>
      <c r="I284" t="s">
        <v>25</v>
      </c>
      <c r="J284">
        <v>100</v>
      </c>
      <c r="K284" t="s">
        <v>29</v>
      </c>
      <c r="L284">
        <v>112</v>
      </c>
      <c r="M284">
        <v>212</v>
      </c>
      <c r="N284">
        <v>213</v>
      </c>
      <c r="O284">
        <v>201</v>
      </c>
      <c r="P284" t="s">
        <v>22</v>
      </c>
      <c r="Q284" t="s">
        <v>22</v>
      </c>
      <c r="R284" t="s">
        <v>53</v>
      </c>
    </row>
    <row r="285" spans="1:18" x14ac:dyDescent="0.25">
      <c r="A285" s="4">
        <v>44541</v>
      </c>
      <c r="B285" t="s">
        <v>36</v>
      </c>
      <c r="C285">
        <v>104</v>
      </c>
      <c r="D285" t="s">
        <v>43</v>
      </c>
      <c r="E285">
        <v>106</v>
      </c>
      <c r="F285">
        <v>-9</v>
      </c>
      <c r="G285">
        <v>-8.5</v>
      </c>
      <c r="H285" t="s">
        <v>80</v>
      </c>
      <c r="I285" t="s">
        <v>36</v>
      </c>
      <c r="J285">
        <v>96</v>
      </c>
      <c r="K285" t="s">
        <v>43</v>
      </c>
      <c r="L285">
        <v>105</v>
      </c>
      <c r="M285">
        <v>201</v>
      </c>
      <c r="N285">
        <v>214</v>
      </c>
      <c r="O285">
        <v>210</v>
      </c>
      <c r="P285" t="s">
        <v>22</v>
      </c>
      <c r="Q285" t="s">
        <v>22</v>
      </c>
      <c r="R285" t="s">
        <v>20</v>
      </c>
    </row>
    <row r="286" spans="1:18" x14ac:dyDescent="0.25">
      <c r="A286" s="4">
        <v>44541</v>
      </c>
      <c r="B286" t="s">
        <v>23</v>
      </c>
      <c r="C286">
        <v>123</v>
      </c>
      <c r="D286" t="s">
        <v>38</v>
      </c>
      <c r="E286">
        <v>98</v>
      </c>
      <c r="F286">
        <v>11</v>
      </c>
      <c r="G286">
        <v>7</v>
      </c>
      <c r="H286" t="s">
        <v>20</v>
      </c>
      <c r="I286" t="s">
        <v>23</v>
      </c>
      <c r="J286">
        <v>114</v>
      </c>
      <c r="K286" t="s">
        <v>38</v>
      </c>
      <c r="L286">
        <v>103</v>
      </c>
      <c r="M286">
        <v>217</v>
      </c>
      <c r="N286">
        <v>219.5</v>
      </c>
      <c r="O286">
        <v>221</v>
      </c>
      <c r="P286" t="s">
        <v>22</v>
      </c>
      <c r="Q286" t="s">
        <v>31</v>
      </c>
      <c r="R286" t="s">
        <v>53</v>
      </c>
    </row>
    <row r="287" spans="1:18" x14ac:dyDescent="0.25">
      <c r="A287" s="4">
        <v>44541</v>
      </c>
      <c r="B287" t="s">
        <v>50</v>
      </c>
      <c r="C287">
        <v>103</v>
      </c>
      <c r="D287" t="s">
        <v>41</v>
      </c>
      <c r="E287">
        <v>117</v>
      </c>
      <c r="F287">
        <v>-6</v>
      </c>
      <c r="G287">
        <v>-6.5</v>
      </c>
      <c r="H287" t="s">
        <v>80</v>
      </c>
      <c r="I287" t="s">
        <v>50</v>
      </c>
      <c r="J287">
        <v>105</v>
      </c>
      <c r="K287" t="s">
        <v>41</v>
      </c>
      <c r="L287">
        <v>111</v>
      </c>
      <c r="M287">
        <v>216</v>
      </c>
      <c r="N287">
        <v>223</v>
      </c>
      <c r="O287">
        <v>220</v>
      </c>
      <c r="P287" t="s">
        <v>22</v>
      </c>
      <c r="Q287" t="s">
        <v>22</v>
      </c>
      <c r="R287" t="s">
        <v>20</v>
      </c>
    </row>
    <row r="288" spans="1:18" x14ac:dyDescent="0.25">
      <c r="A288" s="4">
        <v>44541</v>
      </c>
      <c r="B288" t="s">
        <v>28</v>
      </c>
      <c r="C288">
        <v>106</v>
      </c>
      <c r="D288" t="s">
        <v>37</v>
      </c>
      <c r="E288">
        <v>113</v>
      </c>
      <c r="F288">
        <v>-7</v>
      </c>
      <c r="G288">
        <v>-8</v>
      </c>
      <c r="H288" t="s">
        <v>80</v>
      </c>
      <c r="I288" t="s">
        <v>28</v>
      </c>
      <c r="J288">
        <v>105</v>
      </c>
      <c r="K288" t="s">
        <v>37</v>
      </c>
      <c r="L288">
        <v>112</v>
      </c>
      <c r="M288">
        <v>217</v>
      </c>
      <c r="N288">
        <v>220.5</v>
      </c>
      <c r="O288">
        <v>219</v>
      </c>
      <c r="P288" t="s">
        <v>22</v>
      </c>
      <c r="Q288" t="s">
        <v>22</v>
      </c>
      <c r="R288" t="s">
        <v>20</v>
      </c>
    </row>
    <row r="289" spans="1:18" x14ac:dyDescent="0.25">
      <c r="A289" s="4">
        <v>44541</v>
      </c>
      <c r="B289" t="s">
        <v>54</v>
      </c>
      <c r="C289">
        <v>92</v>
      </c>
      <c r="D289" t="s">
        <v>26</v>
      </c>
      <c r="E289">
        <v>118</v>
      </c>
      <c r="F289">
        <v>0</v>
      </c>
      <c r="G289">
        <v>-1</v>
      </c>
      <c r="H289" t="s">
        <v>80</v>
      </c>
      <c r="I289" t="s">
        <v>54</v>
      </c>
      <c r="J289">
        <v>106</v>
      </c>
      <c r="K289" t="s">
        <v>26</v>
      </c>
      <c r="L289">
        <v>106</v>
      </c>
      <c r="M289">
        <v>212</v>
      </c>
      <c r="N289">
        <v>209.5</v>
      </c>
      <c r="O289">
        <v>210</v>
      </c>
      <c r="P289" t="s">
        <v>31</v>
      </c>
      <c r="Q289" t="s">
        <v>31</v>
      </c>
      <c r="R289" t="s">
        <v>20</v>
      </c>
    </row>
    <row r="290" spans="1:18" x14ac:dyDescent="0.25">
      <c r="A290" s="4">
        <v>44541</v>
      </c>
      <c r="B290" t="s">
        <v>46</v>
      </c>
      <c r="C290">
        <v>93</v>
      </c>
      <c r="D290" t="s">
        <v>18</v>
      </c>
      <c r="E290">
        <v>102</v>
      </c>
      <c r="F290">
        <v>14</v>
      </c>
      <c r="G290">
        <v>3</v>
      </c>
      <c r="H290" t="s">
        <v>27</v>
      </c>
      <c r="I290" t="s">
        <v>46</v>
      </c>
      <c r="J290">
        <v>112</v>
      </c>
      <c r="K290" t="s">
        <v>18</v>
      </c>
      <c r="L290">
        <v>98</v>
      </c>
      <c r="M290">
        <v>210</v>
      </c>
      <c r="N290">
        <v>212.5</v>
      </c>
      <c r="O290">
        <v>195</v>
      </c>
      <c r="P290" t="s">
        <v>22</v>
      </c>
      <c r="Q290" t="s">
        <v>22</v>
      </c>
      <c r="R290" t="s">
        <v>53</v>
      </c>
    </row>
    <row r="291" spans="1:18" x14ac:dyDescent="0.25">
      <c r="A291" s="4">
        <v>44541</v>
      </c>
      <c r="B291" t="s">
        <v>55</v>
      </c>
      <c r="C291">
        <v>127</v>
      </c>
      <c r="D291" t="s">
        <v>35</v>
      </c>
      <c r="E291">
        <v>112</v>
      </c>
      <c r="F291">
        <v>-7</v>
      </c>
      <c r="G291">
        <v>1</v>
      </c>
      <c r="H291" t="s">
        <v>27</v>
      </c>
      <c r="I291" t="s">
        <v>55</v>
      </c>
      <c r="J291">
        <v>102</v>
      </c>
      <c r="K291" t="s">
        <v>35</v>
      </c>
      <c r="L291">
        <v>109</v>
      </c>
      <c r="M291">
        <v>211</v>
      </c>
      <c r="N291">
        <v>219</v>
      </c>
      <c r="O291">
        <v>239</v>
      </c>
      <c r="P291" t="s">
        <v>22</v>
      </c>
      <c r="Q291" t="s">
        <v>31</v>
      </c>
      <c r="R291" t="s">
        <v>27</v>
      </c>
    </row>
    <row r="292" spans="1:18" x14ac:dyDescent="0.25">
      <c r="A292" s="4">
        <v>44542</v>
      </c>
      <c r="B292" t="s">
        <v>40</v>
      </c>
      <c r="C292">
        <v>112</v>
      </c>
      <c r="D292" t="s">
        <v>39</v>
      </c>
      <c r="E292">
        <v>97</v>
      </c>
      <c r="F292">
        <v>2</v>
      </c>
      <c r="G292">
        <v>6</v>
      </c>
      <c r="H292" t="s">
        <v>27</v>
      </c>
      <c r="I292" t="s">
        <v>40</v>
      </c>
      <c r="J292">
        <v>110</v>
      </c>
      <c r="K292" t="s">
        <v>39</v>
      </c>
      <c r="L292">
        <v>108</v>
      </c>
      <c r="M292">
        <v>218</v>
      </c>
      <c r="N292">
        <v>216.5</v>
      </c>
      <c r="O292">
        <v>209</v>
      </c>
      <c r="P292" t="s">
        <v>31</v>
      </c>
      <c r="Q292" t="s">
        <v>22</v>
      </c>
      <c r="R292" t="s">
        <v>27</v>
      </c>
    </row>
    <row r="293" spans="1:18" x14ac:dyDescent="0.25">
      <c r="A293" s="4">
        <v>44542</v>
      </c>
      <c r="B293" t="s">
        <v>34</v>
      </c>
      <c r="C293">
        <v>116</v>
      </c>
      <c r="D293" t="s">
        <v>19</v>
      </c>
      <c r="E293">
        <v>104</v>
      </c>
      <c r="F293">
        <v>11</v>
      </c>
      <c r="G293">
        <v>7</v>
      </c>
      <c r="H293" t="s">
        <v>20</v>
      </c>
      <c r="I293" t="s">
        <v>34</v>
      </c>
      <c r="J293">
        <v>109</v>
      </c>
      <c r="K293" t="s">
        <v>19</v>
      </c>
      <c r="L293">
        <v>98</v>
      </c>
      <c r="M293">
        <v>207</v>
      </c>
      <c r="N293">
        <v>211.5</v>
      </c>
      <c r="O293">
        <v>220</v>
      </c>
      <c r="P293" t="s">
        <v>22</v>
      </c>
      <c r="Q293" t="s">
        <v>31</v>
      </c>
      <c r="R293" t="s">
        <v>27</v>
      </c>
    </row>
    <row r="294" spans="1:18" x14ac:dyDescent="0.25">
      <c r="A294" s="4">
        <v>44542</v>
      </c>
      <c r="B294" t="s">
        <v>56</v>
      </c>
      <c r="C294">
        <v>103</v>
      </c>
      <c r="D294" t="s">
        <v>32</v>
      </c>
      <c r="E294">
        <v>84</v>
      </c>
      <c r="F294">
        <v>0</v>
      </c>
      <c r="G294">
        <v>4</v>
      </c>
      <c r="H294" t="s">
        <v>27</v>
      </c>
      <c r="I294" t="s">
        <v>56</v>
      </c>
      <c r="J294">
        <v>101</v>
      </c>
      <c r="K294" t="s">
        <v>32</v>
      </c>
      <c r="L294">
        <v>101</v>
      </c>
      <c r="M294">
        <v>202</v>
      </c>
      <c r="N294">
        <v>207.5</v>
      </c>
      <c r="O294">
        <v>187</v>
      </c>
      <c r="P294" t="s">
        <v>22</v>
      </c>
      <c r="Q294" t="s">
        <v>22</v>
      </c>
      <c r="R294" t="s">
        <v>20</v>
      </c>
    </row>
    <row r="295" spans="1:18" x14ac:dyDescent="0.25">
      <c r="A295" s="4">
        <v>44542</v>
      </c>
      <c r="B295" t="s">
        <v>45</v>
      </c>
      <c r="C295">
        <v>97</v>
      </c>
      <c r="D295" t="s">
        <v>35</v>
      </c>
      <c r="E295">
        <v>112</v>
      </c>
      <c r="F295">
        <v>-11</v>
      </c>
      <c r="G295">
        <v>-2.5</v>
      </c>
      <c r="H295" t="s">
        <v>20</v>
      </c>
      <c r="I295" t="s">
        <v>45</v>
      </c>
      <c r="J295">
        <v>102</v>
      </c>
      <c r="K295" t="s">
        <v>35</v>
      </c>
      <c r="L295">
        <v>113</v>
      </c>
      <c r="M295">
        <v>215</v>
      </c>
      <c r="N295">
        <v>219.5</v>
      </c>
      <c r="O295">
        <v>209</v>
      </c>
      <c r="P295" t="s">
        <v>22</v>
      </c>
      <c r="Q295" t="s">
        <v>22</v>
      </c>
      <c r="R295" t="s">
        <v>20</v>
      </c>
    </row>
    <row r="296" spans="1:18" x14ac:dyDescent="0.25">
      <c r="A296" s="4">
        <v>44542</v>
      </c>
      <c r="B296" t="s">
        <v>44</v>
      </c>
      <c r="C296">
        <v>116</v>
      </c>
      <c r="D296" t="s">
        <v>48</v>
      </c>
      <c r="E296">
        <v>111</v>
      </c>
      <c r="F296">
        <v>0</v>
      </c>
      <c r="G296">
        <v>-1.5</v>
      </c>
      <c r="H296" t="s">
        <v>80</v>
      </c>
      <c r="I296" t="s">
        <v>44</v>
      </c>
      <c r="J296">
        <v>109</v>
      </c>
      <c r="K296" t="s">
        <v>48</v>
      </c>
      <c r="L296">
        <v>109</v>
      </c>
      <c r="M296">
        <v>218</v>
      </c>
      <c r="N296">
        <v>221</v>
      </c>
      <c r="O296">
        <v>227</v>
      </c>
      <c r="P296" t="s">
        <v>22</v>
      </c>
      <c r="Q296" t="s">
        <v>31</v>
      </c>
      <c r="R296" t="s">
        <v>27</v>
      </c>
    </row>
    <row r="297" spans="1:18" x14ac:dyDescent="0.25">
      <c r="A297" s="4">
        <v>44542</v>
      </c>
      <c r="B297" t="s">
        <v>36</v>
      </c>
      <c r="C297">
        <v>94</v>
      </c>
      <c r="D297" t="s">
        <v>33</v>
      </c>
      <c r="E297">
        <v>106</v>
      </c>
      <c r="F297">
        <v>-15</v>
      </c>
      <c r="G297">
        <v>-10.5</v>
      </c>
      <c r="H297" t="s">
        <v>20</v>
      </c>
      <c r="I297" t="s">
        <v>36</v>
      </c>
      <c r="J297">
        <v>99</v>
      </c>
      <c r="K297" t="s">
        <v>33</v>
      </c>
      <c r="L297">
        <v>114</v>
      </c>
      <c r="M297">
        <v>213</v>
      </c>
      <c r="N297">
        <v>220.5</v>
      </c>
      <c r="O297">
        <v>200</v>
      </c>
      <c r="P297" t="s">
        <v>22</v>
      </c>
      <c r="Q297" t="s">
        <v>22</v>
      </c>
      <c r="R297" t="s">
        <v>20</v>
      </c>
    </row>
    <row r="298" spans="1:18" x14ac:dyDescent="0.25">
      <c r="A298" s="4">
        <v>44543</v>
      </c>
      <c r="B298" t="s">
        <v>26</v>
      </c>
      <c r="C298">
        <v>94</v>
      </c>
      <c r="D298" t="s">
        <v>41</v>
      </c>
      <c r="E298">
        <v>105</v>
      </c>
      <c r="F298">
        <v>-5</v>
      </c>
      <c r="G298">
        <v>-5.5</v>
      </c>
      <c r="H298" t="s">
        <v>80</v>
      </c>
      <c r="I298" t="s">
        <v>26</v>
      </c>
      <c r="J298">
        <v>101</v>
      </c>
      <c r="K298" t="s">
        <v>41</v>
      </c>
      <c r="L298">
        <v>106</v>
      </c>
      <c r="M298">
        <v>207</v>
      </c>
      <c r="N298">
        <v>208</v>
      </c>
      <c r="O298">
        <v>199</v>
      </c>
      <c r="P298" t="s">
        <v>22</v>
      </c>
      <c r="Q298" t="s">
        <v>22</v>
      </c>
      <c r="R298" t="s">
        <v>20</v>
      </c>
    </row>
    <row r="299" spans="1:18" x14ac:dyDescent="0.25">
      <c r="A299" s="4">
        <v>44543</v>
      </c>
      <c r="B299" t="s">
        <v>46</v>
      </c>
      <c r="C299">
        <v>102</v>
      </c>
      <c r="D299" t="s">
        <v>47</v>
      </c>
      <c r="E299">
        <v>100</v>
      </c>
      <c r="F299">
        <v>10</v>
      </c>
      <c r="G299">
        <v>4</v>
      </c>
      <c r="H299" t="s">
        <v>27</v>
      </c>
      <c r="I299" t="s">
        <v>46</v>
      </c>
      <c r="J299">
        <v>110</v>
      </c>
      <c r="K299" t="s">
        <v>47</v>
      </c>
      <c r="L299">
        <v>100</v>
      </c>
      <c r="M299">
        <v>210</v>
      </c>
      <c r="N299">
        <v>213.5</v>
      </c>
      <c r="O299">
        <v>202</v>
      </c>
      <c r="P299" t="s">
        <v>22</v>
      </c>
      <c r="Q299" t="s">
        <v>22</v>
      </c>
      <c r="R299" t="s">
        <v>20</v>
      </c>
    </row>
    <row r="300" spans="1:18" x14ac:dyDescent="0.25">
      <c r="A300" s="4">
        <v>44543</v>
      </c>
      <c r="B300" t="s">
        <v>50</v>
      </c>
      <c r="C300">
        <v>101</v>
      </c>
      <c r="D300" t="s">
        <v>42</v>
      </c>
      <c r="E300">
        <v>124</v>
      </c>
      <c r="F300">
        <v>0</v>
      </c>
      <c r="G300">
        <v>-4.5</v>
      </c>
      <c r="H300" t="s">
        <v>27</v>
      </c>
      <c r="I300" t="s">
        <v>50</v>
      </c>
      <c r="J300">
        <v>109</v>
      </c>
      <c r="K300" t="s">
        <v>42</v>
      </c>
      <c r="L300">
        <v>109</v>
      </c>
      <c r="M300">
        <v>218</v>
      </c>
      <c r="N300">
        <v>222</v>
      </c>
      <c r="O300">
        <v>225</v>
      </c>
      <c r="P300" t="s">
        <v>22</v>
      </c>
      <c r="Q300" t="s">
        <v>31</v>
      </c>
      <c r="R300" t="s">
        <v>27</v>
      </c>
    </row>
    <row r="301" spans="1:18" x14ac:dyDescent="0.25">
      <c r="A301" s="4">
        <v>44543</v>
      </c>
      <c r="B301" t="s">
        <v>28</v>
      </c>
      <c r="C301">
        <v>132</v>
      </c>
      <c r="D301" t="s">
        <v>24</v>
      </c>
      <c r="E301">
        <v>126</v>
      </c>
      <c r="F301">
        <v>-7</v>
      </c>
      <c r="G301">
        <v>-10</v>
      </c>
      <c r="H301" t="s">
        <v>20</v>
      </c>
      <c r="I301" t="s">
        <v>28</v>
      </c>
      <c r="J301">
        <v>107</v>
      </c>
      <c r="K301" t="s">
        <v>24</v>
      </c>
      <c r="L301">
        <v>114</v>
      </c>
      <c r="M301">
        <v>221</v>
      </c>
      <c r="N301">
        <v>222</v>
      </c>
      <c r="O301">
        <v>258</v>
      </c>
      <c r="P301" t="s">
        <v>22</v>
      </c>
      <c r="Q301" t="s">
        <v>31</v>
      </c>
      <c r="R301" t="s">
        <v>27</v>
      </c>
    </row>
    <row r="302" spans="1:18" x14ac:dyDescent="0.25">
      <c r="A302" s="4">
        <v>44543</v>
      </c>
      <c r="B302" t="s">
        <v>40</v>
      </c>
      <c r="C302">
        <v>103</v>
      </c>
      <c r="D302" t="s">
        <v>25</v>
      </c>
      <c r="E302">
        <v>117</v>
      </c>
      <c r="F302">
        <v>3</v>
      </c>
      <c r="G302">
        <v>1</v>
      </c>
      <c r="H302" t="s">
        <v>80</v>
      </c>
      <c r="I302" t="s">
        <v>40</v>
      </c>
      <c r="J302">
        <v>108</v>
      </c>
      <c r="K302" t="s">
        <v>25</v>
      </c>
      <c r="L302">
        <v>105</v>
      </c>
      <c r="M302">
        <v>213</v>
      </c>
      <c r="N302">
        <v>222.5</v>
      </c>
      <c r="O302">
        <v>220</v>
      </c>
      <c r="P302" t="s">
        <v>22</v>
      </c>
      <c r="Q302" t="s">
        <v>22</v>
      </c>
      <c r="R302" t="s">
        <v>20</v>
      </c>
    </row>
    <row r="303" spans="1:18" x14ac:dyDescent="0.25">
      <c r="A303" s="4">
        <v>44543</v>
      </c>
      <c r="B303" t="s">
        <v>18</v>
      </c>
      <c r="C303">
        <v>91</v>
      </c>
      <c r="D303" t="s">
        <v>37</v>
      </c>
      <c r="E303">
        <v>126</v>
      </c>
      <c r="F303">
        <v>-6</v>
      </c>
      <c r="G303">
        <v>4</v>
      </c>
      <c r="H303" t="s">
        <v>20</v>
      </c>
      <c r="I303" t="s">
        <v>18</v>
      </c>
      <c r="J303">
        <v>106</v>
      </c>
      <c r="K303" t="s">
        <v>37</v>
      </c>
      <c r="L303">
        <v>112</v>
      </c>
      <c r="M303">
        <v>218</v>
      </c>
      <c r="N303">
        <v>209.5</v>
      </c>
      <c r="O303">
        <v>217</v>
      </c>
      <c r="P303" t="s">
        <v>31</v>
      </c>
      <c r="Q303" t="s">
        <v>31</v>
      </c>
      <c r="R303" t="s">
        <v>20</v>
      </c>
    </row>
    <row r="304" spans="1:18" x14ac:dyDescent="0.25">
      <c r="A304" s="4">
        <v>44543</v>
      </c>
      <c r="B304" t="s">
        <v>49</v>
      </c>
      <c r="C304">
        <v>96</v>
      </c>
      <c r="D304" t="s">
        <v>56</v>
      </c>
      <c r="E304">
        <v>120</v>
      </c>
      <c r="F304">
        <v>3</v>
      </c>
      <c r="G304">
        <v>-2.5</v>
      </c>
      <c r="H304" t="s">
        <v>27</v>
      </c>
      <c r="I304" t="s">
        <v>49</v>
      </c>
      <c r="J304">
        <v>112</v>
      </c>
      <c r="K304" t="s">
        <v>56</v>
      </c>
      <c r="L304">
        <v>109</v>
      </c>
      <c r="M304">
        <v>221</v>
      </c>
      <c r="N304">
        <v>216.5</v>
      </c>
      <c r="O304">
        <v>216</v>
      </c>
      <c r="P304" t="s">
        <v>31</v>
      </c>
      <c r="Q304" t="s">
        <v>22</v>
      </c>
      <c r="R304" t="s">
        <v>27</v>
      </c>
    </row>
    <row r="305" spans="1:18" x14ac:dyDescent="0.25">
      <c r="A305" s="4">
        <v>44543</v>
      </c>
      <c r="B305" t="s">
        <v>38</v>
      </c>
      <c r="C305">
        <v>107</v>
      </c>
      <c r="D305" t="s">
        <v>55</v>
      </c>
      <c r="E305">
        <v>113</v>
      </c>
      <c r="F305">
        <v>-5</v>
      </c>
      <c r="G305">
        <v>-3.5</v>
      </c>
      <c r="H305" t="s">
        <v>80</v>
      </c>
      <c r="I305" t="s">
        <v>38</v>
      </c>
      <c r="J305">
        <v>103</v>
      </c>
      <c r="K305" t="s">
        <v>55</v>
      </c>
      <c r="L305">
        <v>108</v>
      </c>
      <c r="M305">
        <v>211</v>
      </c>
      <c r="N305">
        <v>216</v>
      </c>
      <c r="O305">
        <v>220</v>
      </c>
      <c r="P305" t="s">
        <v>22</v>
      </c>
      <c r="Q305" t="s">
        <v>31</v>
      </c>
      <c r="R305" t="s">
        <v>27</v>
      </c>
    </row>
    <row r="306" spans="1:18" x14ac:dyDescent="0.25">
      <c r="A306" s="4">
        <v>44543</v>
      </c>
      <c r="B306" t="s">
        <v>29</v>
      </c>
      <c r="C306">
        <v>95</v>
      </c>
      <c r="D306" t="s">
        <v>43</v>
      </c>
      <c r="E306">
        <v>111</v>
      </c>
      <c r="F306">
        <v>4</v>
      </c>
      <c r="G306">
        <v>2.5</v>
      </c>
      <c r="H306" t="s">
        <v>27</v>
      </c>
      <c r="I306" t="s">
        <v>29</v>
      </c>
      <c r="J306">
        <v>106</v>
      </c>
      <c r="K306" t="s">
        <v>43</v>
      </c>
      <c r="L306">
        <v>102</v>
      </c>
      <c r="M306">
        <v>208</v>
      </c>
      <c r="N306">
        <v>211.5</v>
      </c>
      <c r="O306">
        <v>206</v>
      </c>
      <c r="P306" t="s">
        <v>22</v>
      </c>
      <c r="Q306" t="s">
        <v>22</v>
      </c>
      <c r="R306" t="s">
        <v>20</v>
      </c>
    </row>
    <row r="307" spans="1:18" x14ac:dyDescent="0.25">
      <c r="A307" s="4">
        <v>44544</v>
      </c>
      <c r="B307" t="s">
        <v>42</v>
      </c>
      <c r="C307">
        <v>129</v>
      </c>
      <c r="D307" t="s">
        <v>34</v>
      </c>
      <c r="E307">
        <v>131</v>
      </c>
      <c r="F307">
        <v>-2</v>
      </c>
      <c r="G307">
        <v>-4</v>
      </c>
      <c r="H307" t="s">
        <v>80</v>
      </c>
      <c r="I307" t="s">
        <v>42</v>
      </c>
      <c r="J307">
        <v>101</v>
      </c>
      <c r="K307" t="s">
        <v>34</v>
      </c>
      <c r="L307">
        <v>103</v>
      </c>
      <c r="M307">
        <v>204</v>
      </c>
      <c r="N307">
        <v>216</v>
      </c>
      <c r="O307">
        <v>260</v>
      </c>
      <c r="P307" t="s">
        <v>22</v>
      </c>
      <c r="Q307" t="s">
        <v>31</v>
      </c>
      <c r="R307" t="s">
        <v>27</v>
      </c>
    </row>
    <row r="308" spans="1:18" x14ac:dyDescent="0.25">
      <c r="A308" s="4">
        <v>44544</v>
      </c>
      <c r="B308" t="s">
        <v>46</v>
      </c>
      <c r="C308">
        <v>105</v>
      </c>
      <c r="D308" t="s">
        <v>39</v>
      </c>
      <c r="E308">
        <v>96</v>
      </c>
      <c r="F308">
        <v>14</v>
      </c>
      <c r="G308">
        <v>5</v>
      </c>
      <c r="H308" t="s">
        <v>20</v>
      </c>
      <c r="I308" t="s">
        <v>46</v>
      </c>
      <c r="J308">
        <v>112</v>
      </c>
      <c r="K308" t="s">
        <v>39</v>
      </c>
      <c r="L308">
        <v>98</v>
      </c>
      <c r="M308">
        <v>210</v>
      </c>
      <c r="N308">
        <v>211.5</v>
      </c>
      <c r="O308">
        <v>201</v>
      </c>
      <c r="P308" t="s">
        <v>22</v>
      </c>
      <c r="Q308" t="s">
        <v>22</v>
      </c>
      <c r="R308" t="s">
        <v>53</v>
      </c>
    </row>
    <row r="309" spans="1:18" x14ac:dyDescent="0.25">
      <c r="A309" s="4">
        <v>44544</v>
      </c>
      <c r="B309" t="s">
        <v>29</v>
      </c>
      <c r="C309">
        <v>111</v>
      </c>
      <c r="D309" t="s">
        <v>48</v>
      </c>
      <c r="E309">
        <v>107</v>
      </c>
      <c r="F309">
        <v>8</v>
      </c>
      <c r="G309">
        <v>1.5</v>
      </c>
      <c r="H309" t="s">
        <v>20</v>
      </c>
      <c r="I309" t="s">
        <v>29</v>
      </c>
      <c r="J309">
        <v>113</v>
      </c>
      <c r="K309" t="s">
        <v>48</v>
      </c>
      <c r="L309">
        <v>105</v>
      </c>
      <c r="M309">
        <v>218</v>
      </c>
      <c r="N309">
        <v>219</v>
      </c>
      <c r="O309">
        <v>218</v>
      </c>
      <c r="P309" t="s">
        <v>22</v>
      </c>
      <c r="Q309" t="s">
        <v>22</v>
      </c>
      <c r="R309" t="s">
        <v>53</v>
      </c>
    </row>
    <row r="310" spans="1:18" x14ac:dyDescent="0.25">
      <c r="A310" s="4">
        <v>44545</v>
      </c>
      <c r="B310" t="s">
        <v>28</v>
      </c>
      <c r="C310">
        <v>89</v>
      </c>
      <c r="D310" t="s">
        <v>41</v>
      </c>
      <c r="E310">
        <v>124</v>
      </c>
      <c r="F310">
        <v>-9</v>
      </c>
      <c r="G310">
        <v>-9.5</v>
      </c>
      <c r="H310" t="s">
        <v>80</v>
      </c>
      <c r="I310" t="s">
        <v>28</v>
      </c>
      <c r="J310">
        <v>100</v>
      </c>
      <c r="K310" t="s">
        <v>41</v>
      </c>
      <c r="L310">
        <v>109</v>
      </c>
      <c r="M310">
        <v>209</v>
      </c>
      <c r="N310">
        <v>217</v>
      </c>
      <c r="O310">
        <v>213</v>
      </c>
      <c r="P310" t="s">
        <v>22</v>
      </c>
      <c r="Q310" t="s">
        <v>22</v>
      </c>
      <c r="R310" t="s">
        <v>20</v>
      </c>
    </row>
    <row r="311" spans="1:18" x14ac:dyDescent="0.25">
      <c r="A311" s="4">
        <v>44545</v>
      </c>
      <c r="B311" t="s">
        <v>24</v>
      </c>
      <c r="C311">
        <v>111</v>
      </c>
      <c r="D311" t="s">
        <v>36</v>
      </c>
      <c r="E311">
        <v>99</v>
      </c>
      <c r="F311">
        <v>8</v>
      </c>
      <c r="G311">
        <v>7.5</v>
      </c>
      <c r="H311" t="s">
        <v>80</v>
      </c>
      <c r="I311" t="s">
        <v>24</v>
      </c>
      <c r="J311">
        <v>114</v>
      </c>
      <c r="K311" t="s">
        <v>36</v>
      </c>
      <c r="L311">
        <v>106</v>
      </c>
      <c r="M311">
        <v>220</v>
      </c>
      <c r="N311">
        <v>223.5</v>
      </c>
      <c r="O311">
        <v>210</v>
      </c>
      <c r="P311" t="s">
        <v>22</v>
      </c>
      <c r="Q311" t="s">
        <v>22</v>
      </c>
      <c r="R311" t="s">
        <v>20</v>
      </c>
    </row>
    <row r="312" spans="1:18" x14ac:dyDescent="0.25">
      <c r="A312" s="4">
        <v>44545</v>
      </c>
      <c r="B312" t="s">
        <v>26</v>
      </c>
      <c r="C312">
        <v>101</v>
      </c>
      <c r="D312" t="s">
        <v>18</v>
      </c>
      <c r="E312">
        <v>96</v>
      </c>
      <c r="F312">
        <v>-1</v>
      </c>
      <c r="G312">
        <v>-8</v>
      </c>
      <c r="H312" t="s">
        <v>20</v>
      </c>
      <c r="I312" t="s">
        <v>26</v>
      </c>
      <c r="J312">
        <v>104</v>
      </c>
      <c r="K312" t="s">
        <v>18</v>
      </c>
      <c r="L312">
        <v>105</v>
      </c>
      <c r="M312">
        <v>209</v>
      </c>
      <c r="N312">
        <v>204.5</v>
      </c>
      <c r="O312">
        <v>197</v>
      </c>
      <c r="P312" t="s">
        <v>31</v>
      </c>
      <c r="Q312" t="s">
        <v>22</v>
      </c>
      <c r="R312" t="s">
        <v>27</v>
      </c>
    </row>
    <row r="313" spans="1:18" x14ac:dyDescent="0.25">
      <c r="A313" s="4">
        <v>44545</v>
      </c>
      <c r="B313" t="s">
        <v>33</v>
      </c>
      <c r="C313">
        <v>107</v>
      </c>
      <c r="D313" t="s">
        <v>56</v>
      </c>
      <c r="E313">
        <v>104</v>
      </c>
      <c r="F313">
        <v>2</v>
      </c>
      <c r="G313">
        <v>2.5</v>
      </c>
      <c r="H313" t="s">
        <v>80</v>
      </c>
      <c r="I313" t="s">
        <v>33</v>
      </c>
      <c r="J313">
        <v>106</v>
      </c>
      <c r="K313" t="s">
        <v>56</v>
      </c>
      <c r="L313">
        <v>104</v>
      </c>
      <c r="M313">
        <v>210</v>
      </c>
      <c r="N313">
        <v>212.5</v>
      </c>
      <c r="O313">
        <v>211</v>
      </c>
      <c r="P313" t="s">
        <v>22</v>
      </c>
      <c r="Q313" t="s">
        <v>22</v>
      </c>
      <c r="R313" t="s">
        <v>53</v>
      </c>
    </row>
    <row r="314" spans="1:18" x14ac:dyDescent="0.25">
      <c r="A314" s="4">
        <v>44545</v>
      </c>
      <c r="B314" t="s">
        <v>47</v>
      </c>
      <c r="C314">
        <v>99</v>
      </c>
      <c r="D314" t="s">
        <v>40</v>
      </c>
      <c r="E314">
        <v>114</v>
      </c>
      <c r="F314">
        <v>-7</v>
      </c>
      <c r="G314">
        <v>3</v>
      </c>
      <c r="H314" t="s">
        <v>80</v>
      </c>
      <c r="I314" t="s">
        <v>47</v>
      </c>
      <c r="J314">
        <v>104</v>
      </c>
      <c r="K314" t="s">
        <v>40</v>
      </c>
      <c r="L314">
        <v>111</v>
      </c>
      <c r="M314">
        <v>215</v>
      </c>
      <c r="N314">
        <v>214.5</v>
      </c>
      <c r="O314">
        <v>213</v>
      </c>
      <c r="P314" t="s">
        <v>31</v>
      </c>
      <c r="Q314" t="s">
        <v>22</v>
      </c>
      <c r="R314" t="s">
        <v>53</v>
      </c>
    </row>
    <row r="315" spans="1:18" x14ac:dyDescent="0.25">
      <c r="A315" s="4">
        <v>44545</v>
      </c>
      <c r="B315" t="s">
        <v>45</v>
      </c>
      <c r="C315">
        <v>113</v>
      </c>
      <c r="D315" t="s">
        <v>32</v>
      </c>
      <c r="E315">
        <v>110</v>
      </c>
      <c r="F315">
        <v>0</v>
      </c>
      <c r="G315">
        <v>4.5</v>
      </c>
      <c r="H315" t="s">
        <v>80</v>
      </c>
      <c r="I315" t="s">
        <v>45</v>
      </c>
      <c r="J315">
        <v>103</v>
      </c>
      <c r="K315" t="s">
        <v>32</v>
      </c>
      <c r="L315">
        <v>103</v>
      </c>
      <c r="M315">
        <v>206</v>
      </c>
      <c r="N315">
        <v>211.5</v>
      </c>
      <c r="O315">
        <v>223</v>
      </c>
      <c r="P315" t="s">
        <v>22</v>
      </c>
      <c r="Q315" t="s">
        <v>31</v>
      </c>
      <c r="R315" t="s">
        <v>27</v>
      </c>
    </row>
    <row r="316" spans="1:18" x14ac:dyDescent="0.25">
      <c r="A316" s="4">
        <v>44545</v>
      </c>
      <c r="B316" t="s">
        <v>49</v>
      </c>
      <c r="C316">
        <v>131</v>
      </c>
      <c r="D316" t="s">
        <v>35</v>
      </c>
      <c r="E316">
        <v>115</v>
      </c>
      <c r="F316">
        <v>-4</v>
      </c>
      <c r="G316">
        <v>-3.5</v>
      </c>
      <c r="H316" t="s">
        <v>80</v>
      </c>
      <c r="I316" t="s">
        <v>49</v>
      </c>
      <c r="J316">
        <v>111</v>
      </c>
      <c r="K316" t="s">
        <v>35</v>
      </c>
      <c r="L316">
        <v>115</v>
      </c>
      <c r="M316">
        <v>226</v>
      </c>
      <c r="N316">
        <v>224</v>
      </c>
      <c r="O316">
        <v>246</v>
      </c>
      <c r="P316" t="s">
        <v>31</v>
      </c>
      <c r="Q316" t="s">
        <v>31</v>
      </c>
      <c r="R316" t="s">
        <v>53</v>
      </c>
    </row>
    <row r="317" spans="1:18" x14ac:dyDescent="0.25">
      <c r="A317" s="4">
        <v>44545</v>
      </c>
      <c r="B317" t="s">
        <v>44</v>
      </c>
      <c r="C317">
        <v>124</v>
      </c>
      <c r="D317" t="s">
        <v>55</v>
      </c>
      <c r="E317">
        <v>107</v>
      </c>
      <c r="F317">
        <v>-2</v>
      </c>
      <c r="G317">
        <v>-4</v>
      </c>
      <c r="H317" t="s">
        <v>80</v>
      </c>
      <c r="I317" t="s">
        <v>44</v>
      </c>
      <c r="J317">
        <v>105</v>
      </c>
      <c r="K317" t="s">
        <v>55</v>
      </c>
      <c r="L317">
        <v>107</v>
      </c>
      <c r="M317">
        <v>212</v>
      </c>
      <c r="N317">
        <v>224.5</v>
      </c>
      <c r="O317">
        <v>231</v>
      </c>
      <c r="P317" t="s">
        <v>22</v>
      </c>
      <c r="Q317" t="s">
        <v>31</v>
      </c>
      <c r="R317" t="s">
        <v>27</v>
      </c>
    </row>
    <row r="318" spans="1:18" x14ac:dyDescent="0.25">
      <c r="A318" s="4">
        <v>44545</v>
      </c>
      <c r="B318" t="s">
        <v>37</v>
      </c>
      <c r="C318">
        <v>113</v>
      </c>
      <c r="D318" t="s">
        <v>48</v>
      </c>
      <c r="E318">
        <v>103</v>
      </c>
      <c r="F318">
        <v>2</v>
      </c>
      <c r="G318">
        <v>2.5</v>
      </c>
      <c r="H318" t="s">
        <v>80</v>
      </c>
      <c r="I318" t="s">
        <v>37</v>
      </c>
      <c r="J318">
        <v>112</v>
      </c>
      <c r="K318" t="s">
        <v>48</v>
      </c>
      <c r="L318">
        <v>110</v>
      </c>
      <c r="M318">
        <v>222</v>
      </c>
      <c r="N318">
        <v>217.5</v>
      </c>
      <c r="O318">
        <v>216</v>
      </c>
      <c r="P318" t="s">
        <v>31</v>
      </c>
      <c r="Q318" t="s">
        <v>22</v>
      </c>
      <c r="R318" t="s">
        <v>27</v>
      </c>
    </row>
    <row r="319" spans="1:18" x14ac:dyDescent="0.25">
      <c r="A319" s="4">
        <v>44545</v>
      </c>
      <c r="B319" t="s">
        <v>38</v>
      </c>
      <c r="C319">
        <v>105</v>
      </c>
      <c r="D319" t="s">
        <v>50</v>
      </c>
      <c r="E319">
        <v>119</v>
      </c>
      <c r="F319">
        <v>-6</v>
      </c>
      <c r="G319">
        <v>2.5</v>
      </c>
      <c r="H319" t="s">
        <v>20</v>
      </c>
      <c r="I319" t="s">
        <v>38</v>
      </c>
      <c r="J319">
        <v>106</v>
      </c>
      <c r="K319" t="s">
        <v>50</v>
      </c>
      <c r="L319">
        <v>112</v>
      </c>
      <c r="M319">
        <v>218</v>
      </c>
      <c r="N319">
        <v>226.5</v>
      </c>
      <c r="O319">
        <v>224</v>
      </c>
      <c r="P319" t="s">
        <v>22</v>
      </c>
      <c r="Q319" t="s">
        <v>22</v>
      </c>
      <c r="R319" t="s">
        <v>20</v>
      </c>
    </row>
    <row r="320" spans="1:18" x14ac:dyDescent="0.25">
      <c r="A320" s="4">
        <v>44545</v>
      </c>
      <c r="B320" t="s">
        <v>43</v>
      </c>
      <c r="C320">
        <v>103</v>
      </c>
      <c r="D320" t="s">
        <v>23</v>
      </c>
      <c r="E320">
        <v>124</v>
      </c>
      <c r="F320">
        <v>-12</v>
      </c>
      <c r="G320">
        <v>-9.5</v>
      </c>
      <c r="H320" t="s">
        <v>80</v>
      </c>
      <c r="I320" t="s">
        <v>43</v>
      </c>
      <c r="J320">
        <v>101</v>
      </c>
      <c r="K320" t="s">
        <v>23</v>
      </c>
      <c r="L320">
        <v>113</v>
      </c>
      <c r="M320">
        <v>214</v>
      </c>
      <c r="N320">
        <v>217.5</v>
      </c>
      <c r="O320">
        <v>227</v>
      </c>
      <c r="P320" t="s">
        <v>22</v>
      </c>
      <c r="Q320" t="s">
        <v>31</v>
      </c>
      <c r="R320" t="s">
        <v>27</v>
      </c>
    </row>
    <row r="321" spans="1:18" x14ac:dyDescent="0.25">
      <c r="A321">
        <v>44546</v>
      </c>
      <c r="B321" t="s">
        <v>19</v>
      </c>
      <c r="C321">
        <v>113</v>
      </c>
      <c r="D321" t="s">
        <v>47</v>
      </c>
      <c r="E321">
        <v>122</v>
      </c>
      <c r="F321">
        <v>-13</v>
      </c>
      <c r="G321">
        <v>-10.5</v>
      </c>
      <c r="H321" t="s">
        <v>80</v>
      </c>
      <c r="I321" t="s">
        <v>19</v>
      </c>
      <c r="J321">
        <v>97</v>
      </c>
      <c r="K321" t="s">
        <v>47</v>
      </c>
      <c r="L321">
        <v>110</v>
      </c>
      <c r="M321">
        <v>207</v>
      </c>
      <c r="N321">
        <v>210</v>
      </c>
      <c r="O321">
        <v>235</v>
      </c>
      <c r="P321" t="s">
        <v>22</v>
      </c>
      <c r="Q321" t="s">
        <v>31</v>
      </c>
      <c r="R321" t="s">
        <v>53</v>
      </c>
    </row>
    <row r="322" spans="1:18" x14ac:dyDescent="0.25">
      <c r="A322">
        <v>44546</v>
      </c>
      <c r="B322" t="s">
        <v>18</v>
      </c>
      <c r="C322">
        <v>105</v>
      </c>
      <c r="D322" t="s">
        <v>34</v>
      </c>
      <c r="E322">
        <v>114</v>
      </c>
      <c r="F322">
        <v>-8</v>
      </c>
      <c r="G322">
        <v>1</v>
      </c>
      <c r="H322" t="s">
        <v>20</v>
      </c>
      <c r="I322" t="s">
        <v>18</v>
      </c>
      <c r="J322">
        <v>101</v>
      </c>
      <c r="K322" t="s">
        <v>34</v>
      </c>
      <c r="L322">
        <v>109</v>
      </c>
      <c r="M322">
        <v>210</v>
      </c>
      <c r="N322">
        <v>216.5</v>
      </c>
      <c r="O322">
        <v>219</v>
      </c>
      <c r="P322" t="s">
        <v>22</v>
      </c>
      <c r="Q322" t="s">
        <v>31</v>
      </c>
      <c r="R322" t="s">
        <v>27</v>
      </c>
    </row>
    <row r="323" spans="1:18" x14ac:dyDescent="0.25">
      <c r="A323">
        <v>44546</v>
      </c>
      <c r="B323" t="s">
        <v>39</v>
      </c>
      <c r="C323">
        <v>116</v>
      </c>
      <c r="D323" t="s">
        <v>28</v>
      </c>
      <c r="E323">
        <v>103</v>
      </c>
      <c r="F323">
        <v>-3</v>
      </c>
      <c r="G323">
        <v>5</v>
      </c>
      <c r="H323" t="s">
        <v>27</v>
      </c>
      <c r="I323" t="s">
        <v>39</v>
      </c>
      <c r="J323">
        <v>106</v>
      </c>
      <c r="K323" t="s">
        <v>28</v>
      </c>
      <c r="L323">
        <v>109</v>
      </c>
      <c r="M323">
        <v>215</v>
      </c>
      <c r="N323">
        <v>215</v>
      </c>
      <c r="O323">
        <v>219</v>
      </c>
      <c r="P323" t="s">
        <v>31</v>
      </c>
      <c r="Q323" t="s">
        <v>31</v>
      </c>
      <c r="R323" t="s">
        <v>53</v>
      </c>
    </row>
    <row r="324" spans="1:18" x14ac:dyDescent="0.25">
      <c r="A324">
        <v>44546</v>
      </c>
      <c r="B324" t="s">
        <v>38</v>
      </c>
      <c r="C324">
        <v>98</v>
      </c>
      <c r="D324" t="s">
        <v>29</v>
      </c>
      <c r="E324">
        <v>118</v>
      </c>
      <c r="F324">
        <v>-15</v>
      </c>
      <c r="G324">
        <v>-9</v>
      </c>
      <c r="H324" t="s">
        <v>20</v>
      </c>
      <c r="I324" t="s">
        <v>38</v>
      </c>
      <c r="J324">
        <v>98</v>
      </c>
      <c r="K324" t="s">
        <v>29</v>
      </c>
      <c r="L324">
        <v>113</v>
      </c>
      <c r="M324">
        <v>211</v>
      </c>
      <c r="N324">
        <v>213</v>
      </c>
      <c r="O324">
        <v>216</v>
      </c>
      <c r="P324" t="s">
        <v>22</v>
      </c>
      <c r="Q324" t="s">
        <v>31</v>
      </c>
      <c r="R324" t="s">
        <v>53</v>
      </c>
    </row>
    <row r="325" spans="1:18" x14ac:dyDescent="0.25">
      <c r="A325" s="4">
        <v>44557</v>
      </c>
      <c r="B325" t="s">
        <v>28</v>
      </c>
      <c r="C325">
        <v>99</v>
      </c>
      <c r="D325" t="s">
        <v>49</v>
      </c>
      <c r="E325">
        <v>123</v>
      </c>
      <c r="F325">
        <v>-9</v>
      </c>
      <c r="G325">
        <v>-8</v>
      </c>
      <c r="H325" t="s">
        <v>80</v>
      </c>
      <c r="I325" t="s">
        <v>28</v>
      </c>
      <c r="J325">
        <v>110</v>
      </c>
      <c r="K325" t="s">
        <v>49</v>
      </c>
      <c r="L325">
        <v>119</v>
      </c>
      <c r="M325">
        <v>229</v>
      </c>
      <c r="N325">
        <v>234</v>
      </c>
      <c r="O325">
        <v>222</v>
      </c>
      <c r="P325" t="s">
        <v>22</v>
      </c>
      <c r="Q325" t="s">
        <v>22</v>
      </c>
      <c r="R325" t="s">
        <v>20</v>
      </c>
    </row>
    <row r="326" spans="1:18" x14ac:dyDescent="0.25">
      <c r="A326" s="4">
        <v>44557</v>
      </c>
      <c r="B326" t="s">
        <v>54</v>
      </c>
      <c r="C326">
        <v>130</v>
      </c>
      <c r="D326" t="s">
        <v>24</v>
      </c>
      <c r="E326">
        <v>118</v>
      </c>
      <c r="F326">
        <v>1</v>
      </c>
      <c r="G326">
        <v>4</v>
      </c>
      <c r="H326" t="s">
        <v>27</v>
      </c>
      <c r="I326" t="s">
        <v>54</v>
      </c>
      <c r="J326">
        <v>111</v>
      </c>
      <c r="K326" t="s">
        <v>24</v>
      </c>
      <c r="L326">
        <v>110</v>
      </c>
      <c r="M326">
        <v>221</v>
      </c>
      <c r="N326">
        <v>212</v>
      </c>
      <c r="O326">
        <v>248</v>
      </c>
      <c r="P326" t="s">
        <v>31</v>
      </c>
      <c r="Q326" t="s">
        <v>31</v>
      </c>
      <c r="R326" t="s">
        <v>20</v>
      </c>
    </row>
    <row r="327" spans="1:18" x14ac:dyDescent="0.25">
      <c r="A327" s="4">
        <v>44557</v>
      </c>
      <c r="B327" t="s">
        <v>25</v>
      </c>
      <c r="C327">
        <v>103</v>
      </c>
      <c r="D327" t="s">
        <v>44</v>
      </c>
      <c r="E327">
        <v>108</v>
      </c>
      <c r="F327">
        <v>1</v>
      </c>
      <c r="G327">
        <v>5.5</v>
      </c>
      <c r="H327" t="s">
        <v>20</v>
      </c>
      <c r="I327" t="s">
        <v>25</v>
      </c>
      <c r="J327">
        <v>105</v>
      </c>
      <c r="K327" t="s">
        <v>44</v>
      </c>
      <c r="L327">
        <v>104</v>
      </c>
      <c r="M327">
        <v>209</v>
      </c>
      <c r="N327">
        <v>214</v>
      </c>
      <c r="O327">
        <v>211</v>
      </c>
      <c r="P327" t="s">
        <v>22</v>
      </c>
      <c r="Q327" t="s">
        <v>22</v>
      </c>
      <c r="R327" t="s">
        <v>20</v>
      </c>
    </row>
    <row r="328" spans="1:18" x14ac:dyDescent="0.25">
      <c r="A328" s="4">
        <v>44557</v>
      </c>
      <c r="B328" t="s">
        <v>23</v>
      </c>
      <c r="C328">
        <v>110</v>
      </c>
      <c r="D328" t="s">
        <v>35</v>
      </c>
      <c r="E328">
        <v>104</v>
      </c>
      <c r="F328">
        <v>4</v>
      </c>
      <c r="G328">
        <v>7</v>
      </c>
      <c r="H328" t="s">
        <v>20</v>
      </c>
      <c r="I328" t="s">
        <v>23</v>
      </c>
      <c r="J328">
        <v>114</v>
      </c>
      <c r="K328" t="s">
        <v>35</v>
      </c>
      <c r="L328">
        <v>110</v>
      </c>
      <c r="M328">
        <v>224</v>
      </c>
      <c r="N328">
        <v>230.5</v>
      </c>
      <c r="O328">
        <v>214</v>
      </c>
      <c r="P328" t="s">
        <v>22</v>
      </c>
      <c r="Q328" t="s">
        <v>22</v>
      </c>
      <c r="R328" t="s">
        <v>20</v>
      </c>
    </row>
    <row r="329" spans="1:18" x14ac:dyDescent="0.25">
      <c r="A329" s="4">
        <v>44557</v>
      </c>
      <c r="B329" t="s">
        <v>37</v>
      </c>
      <c r="C329">
        <v>114</v>
      </c>
      <c r="D329" t="s">
        <v>29</v>
      </c>
      <c r="E329">
        <v>113</v>
      </c>
      <c r="F329">
        <v>-8</v>
      </c>
      <c r="G329">
        <v>-7.5</v>
      </c>
      <c r="H329" t="s">
        <v>80</v>
      </c>
      <c r="I329" t="s">
        <v>37</v>
      </c>
      <c r="J329">
        <v>103</v>
      </c>
      <c r="K329" t="s">
        <v>29</v>
      </c>
      <c r="L329">
        <v>111</v>
      </c>
      <c r="M329">
        <v>214</v>
      </c>
      <c r="N329">
        <v>220.5</v>
      </c>
      <c r="O329">
        <v>227</v>
      </c>
      <c r="P329" t="s">
        <v>22</v>
      </c>
      <c r="Q329" t="s">
        <v>31</v>
      </c>
      <c r="R329" t="s">
        <v>27</v>
      </c>
    </row>
    <row r="330" spans="1:18" x14ac:dyDescent="0.25">
      <c r="A330" s="4">
        <v>44557</v>
      </c>
      <c r="B330" t="s">
        <v>56</v>
      </c>
      <c r="C330">
        <v>132</v>
      </c>
      <c r="D330" t="s">
        <v>48</v>
      </c>
      <c r="E330">
        <v>117</v>
      </c>
      <c r="F330">
        <v>-3</v>
      </c>
      <c r="G330">
        <v>-1</v>
      </c>
      <c r="H330" t="s">
        <v>80</v>
      </c>
      <c r="I330" t="s">
        <v>56</v>
      </c>
      <c r="J330">
        <v>106</v>
      </c>
      <c r="K330" t="s">
        <v>48</v>
      </c>
      <c r="L330">
        <v>109</v>
      </c>
      <c r="M330">
        <v>215</v>
      </c>
      <c r="N330">
        <v>212.5</v>
      </c>
      <c r="O330">
        <v>249</v>
      </c>
      <c r="P330" t="s">
        <v>31</v>
      </c>
      <c r="Q330" t="s">
        <v>31</v>
      </c>
      <c r="R330" t="s">
        <v>20</v>
      </c>
    </row>
    <row r="331" spans="1:18" x14ac:dyDescent="0.25">
      <c r="A331" s="4">
        <v>44557</v>
      </c>
      <c r="B331" t="s">
        <v>34</v>
      </c>
      <c r="C331">
        <v>124</v>
      </c>
      <c r="D331" t="s">
        <v>43</v>
      </c>
      <c r="E331">
        <v>108</v>
      </c>
      <c r="F331">
        <v>0</v>
      </c>
      <c r="G331">
        <v>4</v>
      </c>
      <c r="H331" t="s">
        <v>27</v>
      </c>
      <c r="I331" t="s">
        <v>34</v>
      </c>
      <c r="J331">
        <v>104</v>
      </c>
      <c r="K331" t="s">
        <v>43</v>
      </c>
      <c r="L331">
        <v>104</v>
      </c>
      <c r="M331">
        <v>208</v>
      </c>
      <c r="N331">
        <v>213</v>
      </c>
      <c r="O331">
        <v>232</v>
      </c>
      <c r="P331" t="s">
        <v>22</v>
      </c>
      <c r="Q331" t="s">
        <v>31</v>
      </c>
      <c r="R331" t="s">
        <v>27</v>
      </c>
    </row>
    <row r="332" spans="1:18" x14ac:dyDescent="0.25">
      <c r="A332" s="4">
        <v>44558</v>
      </c>
      <c r="B332" t="s">
        <v>40</v>
      </c>
      <c r="C332">
        <v>127</v>
      </c>
      <c r="D332" t="s">
        <v>36</v>
      </c>
      <c r="E332">
        <v>110</v>
      </c>
      <c r="F332">
        <v>10</v>
      </c>
      <c r="G332">
        <v>15</v>
      </c>
      <c r="H332" t="s">
        <v>20</v>
      </c>
      <c r="I332" t="s">
        <v>40</v>
      </c>
      <c r="J332">
        <v>111</v>
      </c>
      <c r="K332" t="s">
        <v>36</v>
      </c>
      <c r="L332">
        <v>101</v>
      </c>
      <c r="M332">
        <v>212</v>
      </c>
      <c r="N332">
        <v>216</v>
      </c>
      <c r="O332">
        <v>237</v>
      </c>
      <c r="P332" t="s">
        <v>22</v>
      </c>
      <c r="Q332" t="s">
        <v>31</v>
      </c>
      <c r="R332" t="s">
        <v>27</v>
      </c>
    </row>
    <row r="333" spans="1:18" x14ac:dyDescent="0.25">
      <c r="A333" s="4">
        <v>44558</v>
      </c>
      <c r="B333" t="s">
        <v>38</v>
      </c>
      <c r="C333">
        <v>112</v>
      </c>
      <c r="D333" t="s">
        <v>26</v>
      </c>
      <c r="E333">
        <v>119</v>
      </c>
      <c r="F333">
        <v>-9</v>
      </c>
      <c r="G333">
        <v>-8</v>
      </c>
      <c r="H333" t="s">
        <v>80</v>
      </c>
      <c r="I333" t="s">
        <v>38</v>
      </c>
      <c r="J333">
        <v>101</v>
      </c>
      <c r="K333" t="s">
        <v>26</v>
      </c>
      <c r="L333">
        <v>110</v>
      </c>
      <c r="M333">
        <v>211</v>
      </c>
      <c r="N333">
        <v>204</v>
      </c>
      <c r="O333">
        <v>231</v>
      </c>
      <c r="P333" t="s">
        <v>31</v>
      </c>
      <c r="Q333" t="s">
        <v>31</v>
      </c>
      <c r="R333" t="s">
        <v>20</v>
      </c>
    </row>
    <row r="334" spans="1:18" x14ac:dyDescent="0.25">
      <c r="A334" s="4">
        <v>44558</v>
      </c>
      <c r="B334" t="s">
        <v>18</v>
      </c>
      <c r="C334">
        <v>114</v>
      </c>
      <c r="D334" t="s">
        <v>42</v>
      </c>
      <c r="E334">
        <v>109</v>
      </c>
      <c r="F334">
        <v>-4</v>
      </c>
      <c r="G334">
        <v>6</v>
      </c>
      <c r="H334" t="s">
        <v>20</v>
      </c>
      <c r="I334" t="s">
        <v>18</v>
      </c>
      <c r="J334">
        <v>104</v>
      </c>
      <c r="K334" t="s">
        <v>42</v>
      </c>
      <c r="L334">
        <v>108</v>
      </c>
      <c r="M334">
        <v>212</v>
      </c>
      <c r="N334">
        <v>215</v>
      </c>
      <c r="O334">
        <v>223</v>
      </c>
      <c r="P334" t="s">
        <v>22</v>
      </c>
      <c r="Q334" t="s">
        <v>31</v>
      </c>
      <c r="R334" t="s">
        <v>53</v>
      </c>
    </row>
    <row r="335" spans="1:18" x14ac:dyDescent="0.25">
      <c r="A335" s="4">
        <v>44558</v>
      </c>
      <c r="B335" t="s">
        <v>33</v>
      </c>
      <c r="C335">
        <v>132</v>
      </c>
      <c r="D335" t="s">
        <v>28</v>
      </c>
      <c r="E335">
        <v>123</v>
      </c>
      <c r="F335">
        <v>3</v>
      </c>
      <c r="G335">
        <v>6</v>
      </c>
      <c r="H335" t="s">
        <v>27</v>
      </c>
      <c r="I335" t="s">
        <v>33</v>
      </c>
      <c r="J335">
        <v>110</v>
      </c>
      <c r="K335" t="s">
        <v>28</v>
      </c>
      <c r="L335">
        <v>107</v>
      </c>
      <c r="M335">
        <v>217</v>
      </c>
      <c r="N335">
        <v>225.5</v>
      </c>
      <c r="O335">
        <v>255</v>
      </c>
      <c r="P335" t="s">
        <v>22</v>
      </c>
      <c r="Q335" t="s">
        <v>31</v>
      </c>
      <c r="R335" t="s">
        <v>27</v>
      </c>
    </row>
    <row r="336" spans="1:18" x14ac:dyDescent="0.25">
      <c r="A336" s="4">
        <v>44558</v>
      </c>
      <c r="B336" t="s">
        <v>39</v>
      </c>
      <c r="C336">
        <v>96</v>
      </c>
      <c r="D336" t="s">
        <v>44</v>
      </c>
      <c r="E336">
        <v>88</v>
      </c>
      <c r="F336">
        <v>-6</v>
      </c>
      <c r="G336">
        <v>5</v>
      </c>
      <c r="H336" t="s">
        <v>27</v>
      </c>
      <c r="I336" t="s">
        <v>39</v>
      </c>
      <c r="J336">
        <v>104</v>
      </c>
      <c r="K336" t="s">
        <v>44</v>
      </c>
      <c r="L336">
        <v>110</v>
      </c>
      <c r="M336">
        <v>214</v>
      </c>
      <c r="N336">
        <v>211</v>
      </c>
      <c r="O336">
        <v>184</v>
      </c>
      <c r="P336" t="s">
        <v>31</v>
      </c>
      <c r="Q336" t="s">
        <v>22</v>
      </c>
      <c r="R336" t="s">
        <v>53</v>
      </c>
    </row>
    <row r="337" spans="1:18" x14ac:dyDescent="0.25">
      <c r="A337" s="4">
        <v>44558</v>
      </c>
      <c r="B337" t="s">
        <v>41</v>
      </c>
      <c r="C337">
        <v>104</v>
      </c>
      <c r="D337" t="s">
        <v>45</v>
      </c>
      <c r="E337">
        <v>108</v>
      </c>
      <c r="F337">
        <v>9</v>
      </c>
      <c r="G337">
        <v>5</v>
      </c>
      <c r="H337" t="s">
        <v>27</v>
      </c>
      <c r="I337" t="s">
        <v>41</v>
      </c>
      <c r="J337">
        <v>109</v>
      </c>
      <c r="K337" t="s">
        <v>45</v>
      </c>
      <c r="L337">
        <v>100</v>
      </c>
      <c r="M337">
        <v>209</v>
      </c>
      <c r="N337">
        <v>209.5</v>
      </c>
      <c r="O337">
        <v>212</v>
      </c>
      <c r="P337" t="s">
        <v>22</v>
      </c>
      <c r="Q337" t="s">
        <v>31</v>
      </c>
      <c r="R337" t="s">
        <v>53</v>
      </c>
    </row>
    <row r="338" spans="1:18" x14ac:dyDescent="0.25">
      <c r="A338" s="4">
        <v>44558</v>
      </c>
      <c r="B338" t="s">
        <v>55</v>
      </c>
      <c r="C338">
        <v>89</v>
      </c>
      <c r="D338" t="s">
        <v>46</v>
      </c>
      <c r="E338">
        <v>86</v>
      </c>
      <c r="F338">
        <v>-16</v>
      </c>
      <c r="G338">
        <v>-7.5</v>
      </c>
      <c r="H338" t="s">
        <v>27</v>
      </c>
      <c r="I338" t="s">
        <v>55</v>
      </c>
      <c r="J338">
        <v>97</v>
      </c>
      <c r="K338" t="s">
        <v>46</v>
      </c>
      <c r="L338">
        <v>113</v>
      </c>
      <c r="M338">
        <v>210</v>
      </c>
      <c r="N338">
        <v>218</v>
      </c>
      <c r="O338">
        <v>175</v>
      </c>
      <c r="P338" t="s">
        <v>22</v>
      </c>
      <c r="Q338" t="s">
        <v>22</v>
      </c>
      <c r="R338" t="s">
        <v>20</v>
      </c>
    </row>
    <row r="339" spans="1:18" x14ac:dyDescent="0.25">
      <c r="A339" s="4">
        <v>44558</v>
      </c>
      <c r="B339" t="s">
        <v>32</v>
      </c>
      <c r="C339">
        <v>111</v>
      </c>
      <c r="D339" t="s">
        <v>50</v>
      </c>
      <c r="E339">
        <v>117</v>
      </c>
      <c r="F339">
        <v>-8</v>
      </c>
      <c r="G339">
        <v>-5.5</v>
      </c>
      <c r="H339" t="s">
        <v>80</v>
      </c>
      <c r="I339" t="s">
        <v>32</v>
      </c>
      <c r="J339">
        <v>102</v>
      </c>
      <c r="K339" t="s">
        <v>50</v>
      </c>
      <c r="L339">
        <v>110</v>
      </c>
      <c r="M339">
        <v>212</v>
      </c>
      <c r="N339">
        <v>224.5</v>
      </c>
      <c r="O339">
        <v>228</v>
      </c>
      <c r="P339" t="s">
        <v>22</v>
      </c>
      <c r="Q339" t="s">
        <v>31</v>
      </c>
      <c r="R339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9"/>
  <sheetViews>
    <sheetView workbookViewId="0">
      <selection activeCell="E9" sqref="E9"/>
    </sheetView>
  </sheetViews>
  <sheetFormatPr defaultRowHeight="15" x14ac:dyDescent="0.25"/>
  <cols>
    <col min="1" max="1" width="17.42578125" customWidth="1"/>
    <col min="2" max="2" width="17.28515625" customWidth="1"/>
    <col min="3" max="3" width="18.140625" customWidth="1"/>
    <col min="4" max="4" width="17.85546875" customWidth="1"/>
    <col min="5" max="5" width="14.5703125" customWidth="1"/>
    <col min="6" max="6" width="16.5703125" customWidth="1"/>
  </cols>
  <sheetData>
    <row r="1" spans="1:6" x14ac:dyDescent="0.25">
      <c r="A1" t="s">
        <v>51</v>
      </c>
      <c r="B1" t="s">
        <v>52</v>
      </c>
      <c r="C1" t="s">
        <v>57</v>
      </c>
      <c r="D1" t="s">
        <v>70</v>
      </c>
      <c r="E1" t="s">
        <v>71</v>
      </c>
      <c r="F1" t="s">
        <v>58</v>
      </c>
    </row>
    <row r="2" spans="1:6" x14ac:dyDescent="0.25">
      <c r="A2">
        <f>COUNTIF(Archive!$H2:H500,"WIN")</f>
        <v>113</v>
      </c>
      <c r="B2">
        <f>COUNTIF(Archive!$H2:H500,"LOSS")</f>
        <v>121</v>
      </c>
      <c r="C2">
        <f>ROUND(SUM(A2/(A2+B2)),3)</f>
        <v>0.48299999999999998</v>
      </c>
      <c r="D2">
        <f>COUNTIF(Archive!$R2:R500,"WIN")</f>
        <v>125</v>
      </c>
      <c r="E2">
        <f>COUNTIF(Archive!$R2:R500,"LOSS")</f>
        <v>144</v>
      </c>
      <c r="F2">
        <f>ROUND(SUM(D2/(D2+E2)),3)</f>
        <v>0.46500000000000002</v>
      </c>
    </row>
    <row r="4" spans="1:6" x14ac:dyDescent="0.25">
      <c r="A4" t="s">
        <v>66</v>
      </c>
      <c r="B4" t="s">
        <v>67</v>
      </c>
      <c r="C4" t="s">
        <v>68</v>
      </c>
      <c r="D4" t="s">
        <v>69</v>
      </c>
      <c r="E4" t="s">
        <v>72</v>
      </c>
      <c r="F4" t="s">
        <v>73</v>
      </c>
    </row>
    <row r="5" spans="1:6" x14ac:dyDescent="0.25">
      <c r="A5">
        <v>44</v>
      </c>
      <c r="B5">
        <v>33</v>
      </c>
      <c r="C5">
        <f>ROUND(SUM(A5/(A5+B5)),3)</f>
        <v>0.57099999999999995</v>
      </c>
      <c r="D5">
        <v>49</v>
      </c>
      <c r="E5">
        <v>47</v>
      </c>
      <c r="F5">
        <f>ROUND(SUM(D5/(D5+E5)),3)</f>
        <v>0.51</v>
      </c>
    </row>
    <row r="7" spans="1:6" x14ac:dyDescent="0.25">
      <c r="A7" t="s">
        <v>74</v>
      </c>
      <c r="B7" t="s">
        <v>75</v>
      </c>
      <c r="C7" t="s">
        <v>76</v>
      </c>
      <c r="D7" t="s">
        <v>77</v>
      </c>
      <c r="E7" t="s">
        <v>78</v>
      </c>
      <c r="F7" t="s">
        <v>79</v>
      </c>
    </row>
    <row r="8" spans="1:6" x14ac:dyDescent="0.25">
      <c r="A8">
        <v>32</v>
      </c>
      <c r="B8">
        <v>38</v>
      </c>
      <c r="C8">
        <f>ROUND(SUM(A8/(A8+B8)),3)</f>
        <v>0.45700000000000002</v>
      </c>
      <c r="D8">
        <v>33</v>
      </c>
      <c r="E8">
        <v>44</v>
      </c>
      <c r="F8">
        <f>ROUND(SUM(D8/(D8+E8)),3)</f>
        <v>0.42899999999999999</v>
      </c>
    </row>
    <row r="9" spans="1:6" x14ac:dyDescent="0.25">
      <c r="E9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2021-12-30T00:03:26Z</dcterms:modified>
</cp:coreProperties>
</file>