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B8B75E4D-65E1-4010-910F-88D1744AF1CB}" xr6:coauthVersionLast="47" xr6:coauthVersionMax="47" xr10:uidLastSave="{00000000-0000-0000-0000-000000000000}"/>
  <bookViews>
    <workbookView xWindow="-110" yWindow="-110" windowWidth="19420" windowHeight="1042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 l="1"/>
  <c r="A2" i="3"/>
  <c r="C2" i="3" l="1"/>
  <c r="M14" i="1" l="1"/>
  <c r="M13" i="1"/>
  <c r="M12" i="1"/>
  <c r="M11" i="1"/>
  <c r="M10" i="1"/>
  <c r="P10" i="1" s="1"/>
  <c r="M9" i="1"/>
  <c r="P9" i="1" s="1"/>
  <c r="M8" i="1"/>
  <c r="P8" i="1" s="1"/>
  <c r="M7" i="1"/>
  <c r="P7" i="1" s="1"/>
  <c r="M6" i="1"/>
  <c r="P6" i="1" s="1"/>
  <c r="M5" i="1"/>
  <c r="M4" i="1"/>
  <c r="M3" i="1"/>
  <c r="M2" i="1"/>
  <c r="P2" i="1" s="1"/>
  <c r="P14" i="1"/>
  <c r="P13" i="1"/>
  <c r="P12" i="1"/>
  <c r="P11" i="1"/>
  <c r="P5" i="1"/>
  <c r="P4" i="1"/>
  <c r="P3" i="1"/>
  <c r="F2" i="3" l="1"/>
</calcChain>
</file>

<file path=xl/sharedStrings.xml><?xml version="1.0" encoding="utf-8"?>
<sst xmlns="http://schemas.openxmlformats.org/spreadsheetml/2006/main" count="474" uniqueCount="134">
  <si>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</si>
  <si>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</si>
  <si>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</si>
  <si>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</si>
  <si>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</si>
  <si>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</si>
  <si>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</si>
  <si>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</si>
  <si>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</si>
  <si>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</si>
  <si>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</si>
  <si>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</si>
  <si>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</si>
  <si>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</si>
  <si>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</si>
  <si>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</si>
  <si>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</si>
  <si>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</si>
  <si>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</si>
  <si>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</si>
  <si>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</si>
  <si>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</si>
  <si>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</si>
  <si>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</si>
  <si>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</si>
  <si>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</si>
  <si>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</si>
  <si>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</si>
  <si>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</si>
  <si>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</si>
  <si>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</si>
  <si>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</si>
  <si>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</si>
  <si>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</si>
  <si>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</si>
  <si>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</si>
  <si>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</si>
  <si>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</si>
  <si>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</si>
  <si>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</si>
  <si>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</si>
  <si>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</si>
  <si>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</si>
  <si>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</si>
  <si>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</si>
  <si>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</si>
  <si>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</si>
  <si>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</si>
  <si>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</si>
  <si>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</si>
  <si>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</si>
  <si>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</si>
  <si>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</si>
  <si>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</si>
  <si>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</si>
  <si>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</si>
  <si>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</si>
  <si>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</si>
  <si>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</si>
  <si>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</si>
  <si>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</si>
  <si>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</si>
  <si>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</si>
  <si>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</si>
  <si>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</si>
  <si>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</si>
  <si>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</si>
  <si>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</si>
  <si>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</si>
  <si>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</si>
  <si>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</si>
  <si>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</si>
  <si>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</si>
  <si>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Las Vegas +2.5</t>
  </si>
  <si>
    <t>Dallas - 9</t>
  </si>
  <si>
    <t>Indianapolis -10</t>
  </si>
  <si>
    <t>Arizona - 10</t>
  </si>
  <si>
    <t>Baltimore -7.5</t>
  </si>
  <si>
    <t>Pittsburgh -16</t>
  </si>
  <si>
    <t>Tampa Bay - 9.5</t>
  </si>
  <si>
    <t>Buffalo -12</t>
  </si>
  <si>
    <t>New England -7</t>
  </si>
  <si>
    <t>New Orleans +3</t>
  </si>
  <si>
    <t>Minnesota +3</t>
  </si>
  <si>
    <t>Denver -3</t>
  </si>
  <si>
    <t>Green Bay -3</t>
  </si>
  <si>
    <t>Los Angeles Rams -4</t>
  </si>
  <si>
    <t>10</t>
  </si>
  <si>
    <t>Week</t>
  </si>
  <si>
    <t>9</t>
  </si>
  <si>
    <t>San Francisco -6</t>
  </si>
  <si>
    <t>Miami -3</t>
  </si>
  <si>
    <t>Cincinnati -1</t>
  </si>
  <si>
    <t>Buffalo -7</t>
  </si>
  <si>
    <t>Carolina -3.5</t>
  </si>
  <si>
    <t>Cleveland -11.5</t>
  </si>
  <si>
    <t>Tennessee - 10</t>
  </si>
  <si>
    <t>New Orleans +1.5</t>
  </si>
  <si>
    <t>Dallas -2.5</t>
  </si>
  <si>
    <t>Tampa Bay -11.5</t>
  </si>
  <si>
    <t>Minnesota +2</t>
  </si>
  <si>
    <t>Los Angeles Chargers -5.5</t>
  </si>
  <si>
    <t>Baltimore -1.5</t>
  </si>
  <si>
    <t>Arizona +3</t>
  </si>
  <si>
    <t>Detroit +3</t>
  </si>
  <si>
    <t>Jacksonville +2.5</t>
  </si>
  <si>
    <t>Indianapolis +3</t>
  </si>
  <si>
    <t>Denver +2.5</t>
  </si>
  <si>
    <t>Dallas -7.5</t>
  </si>
  <si>
    <t>Buffalo -6</t>
  </si>
  <si>
    <t>Philadelphia -3.5</t>
  </si>
  <si>
    <t>San Francisco -3</t>
  </si>
  <si>
    <t>Cincinnati -4.5</t>
  </si>
  <si>
    <t>Baltimore -3.5</t>
  </si>
  <si>
    <t>New York Jets +2.5</t>
  </si>
  <si>
    <t>Carolina -2</t>
  </si>
  <si>
    <t>Los Angeles Rams -1</t>
  </si>
  <si>
    <t>Washington -1</t>
  </si>
  <si>
    <t>12</t>
  </si>
  <si>
    <t>11</t>
  </si>
  <si>
    <t>Dallas -4.5</t>
  </si>
  <si>
    <t>Minnesota -7</t>
  </si>
  <si>
    <t>Tampa Bay -11</t>
  </si>
  <si>
    <t>Indianapolis -9</t>
  </si>
  <si>
    <t>Philadelphia -6.5</t>
  </si>
  <si>
    <t>San Francisco -3.5</t>
  </si>
  <si>
    <t>Arizona -7.5</t>
  </si>
  <si>
    <t>Cincinnati -3</t>
  </si>
  <si>
    <t>New York Giants +5</t>
  </si>
  <si>
    <t>Denver +8</t>
  </si>
  <si>
    <t>Las Vegas -2.5</t>
  </si>
  <si>
    <t>Los Angeles Rams -13</t>
  </si>
  <si>
    <t>Baltimore -4.5</t>
  </si>
  <si>
    <t>Buffalo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</si>
</sst>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5"/>
  <sheetViews>
    <sheetView tabSelected="1" workbookViewId="0">
      <selection activeCell="G15" sqref="G15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9" max="9" width="13.6328125" customWidth="1"/>
    <col min="10" max="10" width="19.269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15</v>
      </c>
      <c r="B2" t="s">
        <v>1</v>
      </c>
      <c r="C2">
        <v>34</v>
      </c>
      <c r="D2">
        <v>27</v>
      </c>
      <c r="E2">
        <v>7</v>
      </c>
      <c r="F2">
        <v>4.5</v>
      </c>
      <c r="G2" t="s">
        <v>120</v>
      </c>
      <c r="H2">
        <v>61</v>
      </c>
      <c r="I2">
        <v>47.5</v>
      </c>
      <c r="J2" t="s">
        <v>66</v>
      </c>
    </row>
    <row r="3" spans="1:10" x14ac:dyDescent="0.35">
      <c r="A3" t="s">
        <v>8</v>
      </c>
      <c r="B3" t="s">
        <v>67</v>
      </c>
      <c r="C3">
        <v>31</v>
      </c>
      <c r="D3">
        <v>14</v>
      </c>
      <c r="E3">
        <v>17</v>
      </c>
      <c r="F3">
        <v>7</v>
      </c>
      <c r="G3" t="s">
        <v>121</v>
      </c>
      <c r="H3">
        <v>45</v>
      </c>
      <c r="I3">
        <v>47</v>
      </c>
      <c r="J3" t="s">
        <v>68</v>
      </c>
    </row>
    <row r="4" spans="1:10" x14ac:dyDescent="0.35">
      <c r="A4" t="s">
        <v>69</v>
      </c>
      <c r="B4" t="s">
        <v>0</v>
      </c>
      <c r="C4">
        <v>44</v>
      </c>
      <c r="D4">
        <v>17</v>
      </c>
      <c r="E4">
        <v>27</v>
      </c>
      <c r="F4">
        <v>11</v>
      </c>
      <c r="G4" t="s">
        <v>122</v>
      </c>
      <c r="H4">
        <v>61</v>
      </c>
      <c r="I4">
        <v>50.5</v>
      </c>
      <c r="J4" t="s">
        <v>66</v>
      </c>
    </row>
    <row r="5" spans="1:10" x14ac:dyDescent="0.35">
      <c r="A5" t="s">
        <v>18</v>
      </c>
      <c r="B5" t="s">
        <v>24</v>
      </c>
      <c r="C5">
        <v>34</v>
      </c>
      <c r="D5">
        <v>7</v>
      </c>
      <c r="E5">
        <v>27</v>
      </c>
      <c r="F5">
        <v>7.5</v>
      </c>
      <c r="G5" t="s">
        <v>126</v>
      </c>
      <c r="H5">
        <v>41</v>
      </c>
      <c r="I5">
        <v>46.5</v>
      </c>
      <c r="J5" t="s">
        <v>68</v>
      </c>
    </row>
    <row r="6" spans="1:10" x14ac:dyDescent="0.35">
      <c r="A6" t="s">
        <v>45</v>
      </c>
      <c r="B6" t="s">
        <v>6</v>
      </c>
      <c r="C6">
        <v>37</v>
      </c>
      <c r="D6">
        <v>11</v>
      </c>
      <c r="E6">
        <v>26</v>
      </c>
      <c r="F6">
        <v>9</v>
      </c>
      <c r="G6" t="s">
        <v>123</v>
      </c>
      <c r="H6">
        <v>48</v>
      </c>
      <c r="I6">
        <v>46</v>
      </c>
      <c r="J6" t="s">
        <v>66</v>
      </c>
    </row>
    <row r="7" spans="1:10" x14ac:dyDescent="0.35">
      <c r="A7" t="s">
        <v>16</v>
      </c>
      <c r="B7" t="s">
        <v>5</v>
      </c>
      <c r="C7">
        <v>25</v>
      </c>
      <c r="D7">
        <v>40</v>
      </c>
      <c r="E7">
        <v>-15</v>
      </c>
      <c r="F7">
        <v>-3</v>
      </c>
      <c r="G7" t="s">
        <v>127</v>
      </c>
      <c r="H7">
        <v>65</v>
      </c>
      <c r="I7">
        <v>50.5</v>
      </c>
      <c r="J7" t="s">
        <v>66</v>
      </c>
    </row>
    <row r="8" spans="1:10" x14ac:dyDescent="0.35">
      <c r="A8" t="s">
        <v>13</v>
      </c>
      <c r="B8" t="s">
        <v>7</v>
      </c>
      <c r="C8">
        <v>14</v>
      </c>
      <c r="D8">
        <v>18</v>
      </c>
      <c r="E8">
        <v>-4</v>
      </c>
      <c r="F8">
        <v>-5</v>
      </c>
      <c r="G8" t="s">
        <v>128</v>
      </c>
      <c r="H8">
        <v>32</v>
      </c>
      <c r="I8">
        <v>41.5</v>
      </c>
      <c r="J8" t="s">
        <v>68</v>
      </c>
    </row>
    <row r="9" spans="1:10" x14ac:dyDescent="0.35">
      <c r="A9" t="s">
        <v>14</v>
      </c>
      <c r="B9" t="s">
        <v>21</v>
      </c>
      <c r="C9">
        <v>18</v>
      </c>
      <c r="D9">
        <v>26</v>
      </c>
      <c r="E9">
        <v>-8</v>
      </c>
      <c r="F9">
        <v>-10</v>
      </c>
      <c r="G9" t="s">
        <v>129</v>
      </c>
      <c r="H9">
        <v>44</v>
      </c>
      <c r="I9">
        <v>47</v>
      </c>
      <c r="J9" t="s">
        <v>68</v>
      </c>
    </row>
    <row r="10" spans="1:10" x14ac:dyDescent="0.35">
      <c r="A10" t="s">
        <v>17</v>
      </c>
      <c r="B10" t="s">
        <v>46</v>
      </c>
      <c r="C10">
        <v>33</v>
      </c>
      <c r="D10">
        <v>17</v>
      </c>
      <c r="E10">
        <v>16</v>
      </c>
      <c r="F10">
        <v>6.5</v>
      </c>
      <c r="G10" t="s">
        <v>124</v>
      </c>
      <c r="H10">
        <v>50</v>
      </c>
      <c r="I10">
        <v>45</v>
      </c>
      <c r="J10" t="s">
        <v>66</v>
      </c>
    </row>
    <row r="11" spans="1:10" x14ac:dyDescent="0.35">
      <c r="A11" t="s">
        <v>70</v>
      </c>
      <c r="B11" t="s">
        <v>12</v>
      </c>
      <c r="C11">
        <v>21</v>
      </c>
      <c r="D11">
        <v>30</v>
      </c>
      <c r="E11">
        <v>-9</v>
      </c>
      <c r="F11">
        <v>-2.5</v>
      </c>
      <c r="G11" t="s">
        <v>130</v>
      </c>
      <c r="H11">
        <v>51</v>
      </c>
      <c r="I11">
        <v>49</v>
      </c>
      <c r="J11" t="s">
        <v>66</v>
      </c>
    </row>
    <row r="12" spans="1:10" x14ac:dyDescent="0.35">
      <c r="A12" t="s">
        <v>11</v>
      </c>
      <c r="B12" t="s">
        <v>23</v>
      </c>
      <c r="C12">
        <v>9</v>
      </c>
      <c r="D12">
        <v>37</v>
      </c>
      <c r="E12">
        <v>-28</v>
      </c>
      <c r="F12">
        <v>-13</v>
      </c>
      <c r="G12" t="s">
        <v>131</v>
      </c>
      <c r="H12">
        <v>46</v>
      </c>
      <c r="I12">
        <v>48</v>
      </c>
      <c r="J12" t="s">
        <v>68</v>
      </c>
    </row>
    <row r="13" spans="1:10" x14ac:dyDescent="0.35">
      <c r="A13" t="s">
        <v>9</v>
      </c>
      <c r="B13" t="s">
        <v>25</v>
      </c>
      <c r="C13">
        <v>27</v>
      </c>
      <c r="D13">
        <v>20</v>
      </c>
      <c r="E13">
        <v>7</v>
      </c>
      <c r="F13">
        <v>4.5</v>
      </c>
      <c r="G13" t="s">
        <v>132</v>
      </c>
      <c r="H13">
        <v>47</v>
      </c>
      <c r="I13">
        <v>44</v>
      </c>
      <c r="J13" t="s">
        <v>66</v>
      </c>
    </row>
    <row r="14" spans="1:10" x14ac:dyDescent="0.35">
      <c r="A14" t="s">
        <v>19</v>
      </c>
      <c r="B14" t="s">
        <v>71</v>
      </c>
      <c r="C14">
        <v>25</v>
      </c>
      <c r="D14">
        <v>16</v>
      </c>
      <c r="E14">
        <v>9</v>
      </c>
      <c r="F14">
        <v>3.5</v>
      </c>
      <c r="G14" t="s">
        <v>125</v>
      </c>
      <c r="H14">
        <v>41</v>
      </c>
      <c r="I14">
        <v>45.5</v>
      </c>
      <c r="J14" t="s">
        <v>68</v>
      </c>
    </row>
    <row r="15" spans="1:10" x14ac:dyDescent="0.35">
      <c r="A15" t="s">
        <v>2</v>
      </c>
      <c r="B15" t="s">
        <v>10</v>
      </c>
      <c r="C15">
        <v>25</v>
      </c>
      <c r="D15">
        <v>32</v>
      </c>
      <c r="E15">
        <v>-7</v>
      </c>
      <c r="F15">
        <v>-3</v>
      </c>
      <c r="G15" t="s">
        <v>133</v>
      </c>
      <c r="H15">
        <v>57</v>
      </c>
      <c r="I15">
        <v>44</v>
      </c>
      <c r="J1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P58"/>
  <sheetViews>
    <sheetView topLeftCell="G1" workbookViewId="0">
      <pane ySplit="1" topLeftCell="A41" activePane="bottomLeft" state="frozen"/>
      <selection activeCell="D1" sqref="D1"/>
      <selection pane="bottomLeft" activeCell="P44" sqref="P44:P58"/>
    </sheetView>
  </sheetViews>
  <sheetFormatPr defaultRowHeight="14.5" x14ac:dyDescent="0.35"/>
  <cols>
    <col min="2" max="2" width="24.54296875" customWidth="1"/>
    <col min="3" max="5" width="25.1796875" customWidth="1"/>
    <col min="6" max="6" width="22" customWidth="1"/>
    <col min="7" max="8" width="16.81640625" customWidth="1"/>
    <col min="9" max="9" width="21.1796875" customWidth="1"/>
    <col min="10" max="10" width="17.54296875" customWidth="1"/>
    <col min="11" max="11" width="16.453125" customWidth="1"/>
    <col min="12" max="13" width="16.7265625" customWidth="1"/>
    <col min="14" max="14" width="19.26953125" customWidth="1"/>
    <col min="15" max="15" width="17.7265625" customWidth="1"/>
    <col min="16" max="16" width="13.6328125" customWidth="1"/>
  </cols>
  <sheetData>
    <row r="1" spans="1:16" x14ac:dyDescent="0.35">
      <c r="A1" t="s">
        <v>88</v>
      </c>
      <c r="B1" s="1" t="s">
        <v>26</v>
      </c>
      <c r="C1" s="1" t="s">
        <v>27</v>
      </c>
      <c r="D1" s="1" t="s">
        <v>48</v>
      </c>
      <c r="E1" s="1" t="s">
        <v>47</v>
      </c>
      <c r="F1" s="1" t="s">
        <v>28</v>
      </c>
      <c r="G1" s="1" t="s">
        <v>29</v>
      </c>
      <c r="H1" s="1" t="s">
        <v>50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49</v>
      </c>
      <c r="N1" s="1" t="s">
        <v>34</v>
      </c>
      <c r="O1" s="2" t="s">
        <v>35</v>
      </c>
      <c r="P1" s="3" t="s">
        <v>51</v>
      </c>
    </row>
    <row r="2" spans="1:16" x14ac:dyDescent="0.35">
      <c r="A2" t="s">
        <v>89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52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">
        <v>37</v>
      </c>
      <c r="P2" t="str">
        <f>IF(M2&gt;L2,"WIN","LOSS")</f>
        <v>WIN</v>
      </c>
    </row>
    <row r="3" spans="1:16" x14ac:dyDescent="0.35">
      <c r="A3" t="s">
        <v>89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53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54</v>
      </c>
      <c r="O3" t="s">
        <v>37</v>
      </c>
      <c r="P3" t="str">
        <f t="shared" ref="P3:P14" si="1">IF(M3&gt;L3,"WIN","LOSS")</f>
        <v>LOSS</v>
      </c>
    </row>
    <row r="4" spans="1:16" x14ac:dyDescent="0.35">
      <c r="A4" t="s">
        <v>89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53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38</v>
      </c>
      <c r="O4" t="s">
        <v>37</v>
      </c>
      <c r="P4" t="str">
        <f t="shared" si="1"/>
        <v>WIN</v>
      </c>
    </row>
    <row r="5" spans="1:16" x14ac:dyDescent="0.35">
      <c r="A5" t="s">
        <v>89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53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55</v>
      </c>
      <c r="O5" t="s">
        <v>37</v>
      </c>
      <c r="P5" t="str">
        <f t="shared" si="1"/>
        <v>LOSS</v>
      </c>
    </row>
    <row r="6" spans="1:16" x14ac:dyDescent="0.35">
      <c r="A6" t="s">
        <v>89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53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56</v>
      </c>
      <c r="O6" t="s">
        <v>37</v>
      </c>
      <c r="P6" t="str">
        <f t="shared" si="1"/>
        <v>WIN</v>
      </c>
    </row>
    <row r="7" spans="1:16" x14ac:dyDescent="0.35">
      <c r="A7" t="s">
        <v>89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52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39</v>
      </c>
      <c r="O7" t="s">
        <v>37</v>
      </c>
      <c r="P7" t="str">
        <f t="shared" si="1"/>
        <v>LOSS</v>
      </c>
    </row>
    <row r="8" spans="1:16" x14ac:dyDescent="0.35">
      <c r="A8" t="s">
        <v>89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53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57</v>
      </c>
      <c r="O8" t="s">
        <v>37</v>
      </c>
      <c r="P8" t="str">
        <f t="shared" si="1"/>
        <v>LOSS</v>
      </c>
    </row>
    <row r="9" spans="1:16" x14ac:dyDescent="0.35">
      <c r="A9" t="s">
        <v>89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53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40</v>
      </c>
      <c r="O9" t="s">
        <v>58</v>
      </c>
      <c r="P9" t="str">
        <f t="shared" si="1"/>
        <v>LOSS</v>
      </c>
    </row>
    <row r="10" spans="1:16" x14ac:dyDescent="0.35">
      <c r="A10" t="s">
        <v>89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53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41</v>
      </c>
      <c r="O10" t="s">
        <v>37</v>
      </c>
      <c r="P10" t="str">
        <f t="shared" si="1"/>
        <v>WIN</v>
      </c>
    </row>
    <row r="11" spans="1:16" x14ac:dyDescent="0.35">
      <c r="A11" t="s">
        <v>89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53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59</v>
      </c>
      <c r="O11" t="s">
        <v>37</v>
      </c>
      <c r="P11" t="str">
        <f t="shared" si="1"/>
        <v>WIN</v>
      </c>
    </row>
    <row r="12" spans="1:16" x14ac:dyDescent="0.35">
      <c r="A12" t="s">
        <v>89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53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42</v>
      </c>
      <c r="O12" t="s">
        <v>37</v>
      </c>
      <c r="P12" t="str">
        <f t="shared" si="1"/>
        <v>LOSS</v>
      </c>
    </row>
    <row r="13" spans="1:16" x14ac:dyDescent="0.35">
      <c r="A13" t="s">
        <v>89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52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43</v>
      </c>
      <c r="O13" t="s">
        <v>37</v>
      </c>
      <c r="P13" t="str">
        <f t="shared" si="1"/>
        <v>LOSS</v>
      </c>
    </row>
    <row r="14" spans="1:16" x14ac:dyDescent="0.35">
      <c r="A14" t="s">
        <v>89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52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44</v>
      </c>
      <c r="O14" t="s">
        <v>58</v>
      </c>
      <c r="P14" t="str">
        <f t="shared" si="1"/>
        <v>WIN</v>
      </c>
    </row>
    <row r="15" spans="1:16" x14ac:dyDescent="0.35">
      <c r="A15" t="s">
        <v>87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53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77</v>
      </c>
      <c r="O15" t="s">
        <v>66</v>
      </c>
      <c r="P15" t="s">
        <v>53</v>
      </c>
    </row>
    <row r="16" spans="1:16" x14ac:dyDescent="0.35">
      <c r="A16" t="s">
        <v>87</v>
      </c>
      <c r="B16" t="s">
        <v>67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53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78</v>
      </c>
      <c r="O16" t="s">
        <v>68</v>
      </c>
      <c r="P16" t="s">
        <v>52</v>
      </c>
    </row>
    <row r="17" spans="1:16" x14ac:dyDescent="0.35">
      <c r="A17" t="s">
        <v>87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52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74</v>
      </c>
      <c r="O17" t="s">
        <v>66</v>
      </c>
      <c r="P17" t="s">
        <v>53</v>
      </c>
    </row>
    <row r="18" spans="1:16" x14ac:dyDescent="0.35">
      <c r="A18" t="s">
        <v>87</v>
      </c>
      <c r="B18" t="s">
        <v>69</v>
      </c>
      <c r="C18" t="s">
        <v>70</v>
      </c>
      <c r="D18">
        <v>19</v>
      </c>
      <c r="E18">
        <v>29</v>
      </c>
      <c r="F18">
        <v>36</v>
      </c>
      <c r="G18">
        <v>28</v>
      </c>
      <c r="H18" t="s">
        <v>53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79</v>
      </c>
      <c r="O18" t="s">
        <v>66</v>
      </c>
      <c r="P18" t="s">
        <v>53</v>
      </c>
    </row>
    <row r="19" spans="1:16" x14ac:dyDescent="0.35">
      <c r="A19" t="s">
        <v>87</v>
      </c>
      <c r="B19" t="s">
        <v>10</v>
      </c>
      <c r="C19" t="s">
        <v>46</v>
      </c>
      <c r="D19">
        <v>45</v>
      </c>
      <c r="E19">
        <v>17</v>
      </c>
      <c r="F19">
        <v>20</v>
      </c>
      <c r="G19">
        <v>30</v>
      </c>
      <c r="H19" t="s">
        <v>52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80</v>
      </c>
      <c r="O19" t="s">
        <v>66</v>
      </c>
      <c r="P19" t="s">
        <v>52</v>
      </c>
    </row>
    <row r="20" spans="1:16" x14ac:dyDescent="0.35">
      <c r="A20" t="s">
        <v>87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52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81</v>
      </c>
      <c r="O20" t="s">
        <v>66</v>
      </c>
      <c r="P20" t="s">
        <v>52</v>
      </c>
    </row>
    <row r="21" spans="1:16" x14ac:dyDescent="0.35">
      <c r="A21" t="s">
        <v>87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52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82</v>
      </c>
      <c r="O21" t="s">
        <v>66</v>
      </c>
      <c r="P21" t="s">
        <v>53</v>
      </c>
    </row>
    <row r="22" spans="1:16" x14ac:dyDescent="0.35">
      <c r="A22" t="s">
        <v>87</v>
      </c>
      <c r="B22" t="s">
        <v>11</v>
      </c>
      <c r="C22" t="s">
        <v>45</v>
      </c>
      <c r="D22">
        <v>17</v>
      </c>
      <c r="E22">
        <v>23</v>
      </c>
      <c r="F22">
        <v>17</v>
      </c>
      <c r="G22">
        <v>32</v>
      </c>
      <c r="H22" t="s">
        <v>53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75</v>
      </c>
      <c r="O22" t="s">
        <v>66</v>
      </c>
      <c r="P22" t="s">
        <v>53</v>
      </c>
    </row>
    <row r="23" spans="1:16" x14ac:dyDescent="0.35">
      <c r="A23" t="s">
        <v>87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53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76</v>
      </c>
      <c r="O23" t="s">
        <v>68</v>
      </c>
      <c r="P23" t="s">
        <v>52</v>
      </c>
    </row>
    <row r="24" spans="1:16" x14ac:dyDescent="0.35">
      <c r="A24" t="s">
        <v>87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52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83</v>
      </c>
      <c r="O24" t="s">
        <v>66</v>
      </c>
      <c r="P24" t="s">
        <v>53</v>
      </c>
    </row>
    <row r="25" spans="1:16" x14ac:dyDescent="0.35">
      <c r="A25" t="s">
        <v>87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53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84</v>
      </c>
      <c r="O25" t="s">
        <v>68</v>
      </c>
      <c r="P25" t="s">
        <v>52</v>
      </c>
    </row>
    <row r="26" spans="1:16" x14ac:dyDescent="0.35">
      <c r="A26" t="s">
        <v>87</v>
      </c>
      <c r="B26" t="s">
        <v>71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52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85</v>
      </c>
      <c r="O26" t="s">
        <v>68</v>
      </c>
      <c r="P26" t="s">
        <v>52</v>
      </c>
    </row>
    <row r="27" spans="1:16" x14ac:dyDescent="0.35">
      <c r="A27" t="s">
        <v>87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53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73</v>
      </c>
      <c r="O27" t="s">
        <v>66</v>
      </c>
      <c r="P27" t="s">
        <v>52</v>
      </c>
    </row>
    <row r="28" spans="1:16" x14ac:dyDescent="0.35">
      <c r="A28" t="s">
        <v>87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53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86</v>
      </c>
      <c r="O28" t="s">
        <v>66</v>
      </c>
      <c r="P28" t="s">
        <v>53</v>
      </c>
    </row>
    <row r="29" spans="1:16" x14ac:dyDescent="0.35">
      <c r="A29" t="s">
        <v>119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52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81</v>
      </c>
      <c r="O29" t="s">
        <v>66</v>
      </c>
      <c r="P29" t="s">
        <v>53</v>
      </c>
    </row>
    <row r="30" spans="1:16" x14ac:dyDescent="0.35">
      <c r="A30" t="s">
        <v>119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52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90</v>
      </c>
      <c r="O30" t="s">
        <v>66</v>
      </c>
      <c r="P30" t="s">
        <v>53</v>
      </c>
    </row>
    <row r="31" spans="1:16" x14ac:dyDescent="0.35">
      <c r="A31" t="s">
        <v>119</v>
      </c>
      <c r="B31" t="s">
        <v>45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53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93</v>
      </c>
      <c r="O31" t="s">
        <v>66</v>
      </c>
      <c r="P31" t="s">
        <v>52</v>
      </c>
    </row>
    <row r="32" spans="1:16" x14ac:dyDescent="0.35">
      <c r="A32" t="s">
        <v>119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52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100</v>
      </c>
      <c r="O32" t="s">
        <v>68</v>
      </c>
      <c r="P32" t="s">
        <v>53</v>
      </c>
    </row>
    <row r="33" spans="1:16" x14ac:dyDescent="0.35">
      <c r="A33" t="s">
        <v>119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52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102</v>
      </c>
      <c r="O33" t="s">
        <v>66</v>
      </c>
      <c r="P33" t="s">
        <v>53</v>
      </c>
    </row>
    <row r="34" spans="1:16" x14ac:dyDescent="0.35">
      <c r="A34" t="s">
        <v>119</v>
      </c>
      <c r="B34" t="s">
        <v>70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53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94</v>
      </c>
      <c r="O34" t="s">
        <v>66</v>
      </c>
      <c r="P34" t="s">
        <v>52</v>
      </c>
    </row>
    <row r="35" spans="1:16" x14ac:dyDescent="0.35">
      <c r="A35" t="s">
        <v>119</v>
      </c>
      <c r="B35" t="s">
        <v>67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53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95</v>
      </c>
      <c r="O35" t="s">
        <v>66</v>
      </c>
      <c r="P35" t="s">
        <v>53</v>
      </c>
    </row>
    <row r="36" spans="1:16" x14ac:dyDescent="0.35">
      <c r="A36" t="s">
        <v>119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53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96</v>
      </c>
      <c r="O36" t="s">
        <v>66</v>
      </c>
      <c r="P36" t="s">
        <v>53</v>
      </c>
    </row>
    <row r="37" spans="1:16" x14ac:dyDescent="0.35">
      <c r="A37" t="s">
        <v>119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53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97</v>
      </c>
      <c r="O37" t="s">
        <v>66</v>
      </c>
      <c r="P37" t="s">
        <v>52</v>
      </c>
    </row>
    <row r="38" spans="1:16" x14ac:dyDescent="0.35">
      <c r="A38" t="s">
        <v>119</v>
      </c>
      <c r="B38" t="s">
        <v>7</v>
      </c>
      <c r="C38" t="s">
        <v>46</v>
      </c>
      <c r="D38">
        <v>24</v>
      </c>
      <c r="E38">
        <v>17</v>
      </c>
      <c r="F38">
        <v>27</v>
      </c>
      <c r="G38">
        <v>23</v>
      </c>
      <c r="H38" t="s">
        <v>52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91</v>
      </c>
      <c r="O38" t="s">
        <v>66</v>
      </c>
      <c r="P38" t="s">
        <v>53</v>
      </c>
    </row>
    <row r="39" spans="1:16" x14ac:dyDescent="0.35">
      <c r="A39" t="s">
        <v>119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52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92</v>
      </c>
      <c r="O39" t="s">
        <v>66</v>
      </c>
      <c r="P39" t="s">
        <v>53</v>
      </c>
    </row>
    <row r="40" spans="1:16" x14ac:dyDescent="0.35">
      <c r="A40" t="s">
        <v>119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53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98</v>
      </c>
      <c r="O40" t="s">
        <v>66</v>
      </c>
      <c r="P40" t="s">
        <v>53</v>
      </c>
    </row>
    <row r="41" spans="1:16" x14ac:dyDescent="0.35">
      <c r="A41" t="s">
        <v>119</v>
      </c>
      <c r="B41" t="s">
        <v>18</v>
      </c>
      <c r="C41" t="s">
        <v>71</v>
      </c>
      <c r="D41">
        <v>23</v>
      </c>
      <c r="E41">
        <v>13</v>
      </c>
      <c r="F41">
        <v>22</v>
      </c>
      <c r="G41">
        <v>16</v>
      </c>
      <c r="H41" t="s">
        <v>52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103</v>
      </c>
      <c r="O41" t="s">
        <v>68</v>
      </c>
      <c r="P41" t="s">
        <v>52</v>
      </c>
    </row>
    <row r="42" spans="1:16" x14ac:dyDescent="0.35">
      <c r="A42" t="s">
        <v>119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52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101</v>
      </c>
      <c r="O42" t="s">
        <v>66</v>
      </c>
      <c r="P42" t="s">
        <v>52</v>
      </c>
    </row>
    <row r="43" spans="1:16" x14ac:dyDescent="0.35">
      <c r="A43" t="s">
        <v>119</v>
      </c>
      <c r="B43" t="s">
        <v>13</v>
      </c>
      <c r="C43" t="s">
        <v>69</v>
      </c>
      <c r="D43">
        <v>10</v>
      </c>
      <c r="E43">
        <v>30</v>
      </c>
      <c r="F43">
        <v>20</v>
      </c>
      <c r="G43">
        <v>35</v>
      </c>
      <c r="H43" t="s">
        <v>52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99</v>
      </c>
      <c r="O43" t="s">
        <v>66</v>
      </c>
      <c r="P43" t="s">
        <v>53</v>
      </c>
    </row>
    <row r="44" spans="1:16" x14ac:dyDescent="0.35">
      <c r="A44" t="s">
        <v>118</v>
      </c>
      <c r="B44" t="s">
        <v>24</v>
      </c>
      <c r="C44" t="s">
        <v>67</v>
      </c>
      <c r="D44">
        <v>16</v>
      </c>
      <c r="E44">
        <v>14</v>
      </c>
      <c r="F44">
        <v>13</v>
      </c>
      <c r="G44">
        <v>13</v>
      </c>
      <c r="H44" t="s">
        <v>52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104</v>
      </c>
      <c r="O44" t="s">
        <v>68</v>
      </c>
      <c r="P44" t="s">
        <v>52</v>
      </c>
    </row>
    <row r="45" spans="1:16" x14ac:dyDescent="0.35">
      <c r="A45" t="s">
        <v>118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53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108</v>
      </c>
      <c r="O45" t="s">
        <v>66</v>
      </c>
      <c r="P45" t="s">
        <v>52</v>
      </c>
    </row>
    <row r="46" spans="1:16" x14ac:dyDescent="0.35">
      <c r="A46" t="s">
        <v>118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52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109</v>
      </c>
      <c r="O46" t="s">
        <v>66</v>
      </c>
      <c r="P46" t="s">
        <v>53</v>
      </c>
    </row>
    <row r="47" spans="1:16" x14ac:dyDescent="0.35">
      <c r="A47" t="s">
        <v>118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52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112</v>
      </c>
      <c r="O47" t="s">
        <v>66</v>
      </c>
      <c r="P47" t="s">
        <v>52</v>
      </c>
    </row>
    <row r="48" spans="1:16" x14ac:dyDescent="0.35">
      <c r="A48" t="s">
        <v>118</v>
      </c>
      <c r="B48" t="s">
        <v>46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52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114</v>
      </c>
      <c r="O48" t="s">
        <v>68</v>
      </c>
      <c r="P48" t="s">
        <v>52</v>
      </c>
    </row>
    <row r="49" spans="1:16" x14ac:dyDescent="0.35">
      <c r="A49" t="s">
        <v>118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53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115</v>
      </c>
      <c r="O49" t="s">
        <v>68</v>
      </c>
      <c r="P49" t="s">
        <v>53</v>
      </c>
    </row>
    <row r="50" spans="1:16" x14ac:dyDescent="0.35">
      <c r="A50" t="s">
        <v>118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53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110</v>
      </c>
      <c r="O50" t="s">
        <v>66</v>
      </c>
      <c r="P50" t="s">
        <v>53</v>
      </c>
    </row>
    <row r="51" spans="1:16" x14ac:dyDescent="0.35">
      <c r="A51" t="s">
        <v>118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53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105</v>
      </c>
      <c r="O51" t="s">
        <v>68</v>
      </c>
      <c r="P51" t="s">
        <v>52</v>
      </c>
    </row>
    <row r="52" spans="1:16" x14ac:dyDescent="0.35">
      <c r="A52" t="s">
        <v>118</v>
      </c>
      <c r="B52" t="s">
        <v>69</v>
      </c>
      <c r="C52" t="s">
        <v>45</v>
      </c>
      <c r="D52">
        <v>38</v>
      </c>
      <c r="E52">
        <v>31</v>
      </c>
      <c r="F52">
        <v>37</v>
      </c>
      <c r="G52">
        <v>35</v>
      </c>
      <c r="H52" t="s">
        <v>53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106</v>
      </c>
      <c r="O52" t="s">
        <v>66</v>
      </c>
      <c r="P52" t="s">
        <v>52</v>
      </c>
    </row>
    <row r="53" spans="1:16" x14ac:dyDescent="0.35">
      <c r="A53" t="s">
        <v>118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52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81</v>
      </c>
      <c r="O53" t="s">
        <v>66</v>
      </c>
      <c r="P53" t="s">
        <v>52</v>
      </c>
    </row>
    <row r="54" spans="1:16" x14ac:dyDescent="0.35">
      <c r="A54" t="s">
        <v>118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52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107</v>
      </c>
      <c r="O54" t="s">
        <v>66</v>
      </c>
      <c r="P54" t="s">
        <v>53</v>
      </c>
    </row>
    <row r="55" spans="1:16" x14ac:dyDescent="0.35">
      <c r="A55" t="s">
        <v>118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53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116</v>
      </c>
      <c r="O55" t="s">
        <v>66</v>
      </c>
      <c r="P55" t="s">
        <v>52</v>
      </c>
    </row>
    <row r="56" spans="1:16" x14ac:dyDescent="0.35">
      <c r="A56" t="s">
        <v>118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52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111</v>
      </c>
      <c r="O56" t="s">
        <v>66</v>
      </c>
      <c r="P56" t="s">
        <v>52</v>
      </c>
    </row>
    <row r="57" spans="1:16" x14ac:dyDescent="0.35">
      <c r="A57" t="s">
        <v>118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52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113</v>
      </c>
      <c r="O57" t="s">
        <v>66</v>
      </c>
      <c r="P57" t="s">
        <v>53</v>
      </c>
    </row>
    <row r="58" spans="1:16" x14ac:dyDescent="0.35">
      <c r="A58" t="s">
        <v>118</v>
      </c>
      <c r="B58" t="s">
        <v>71</v>
      </c>
      <c r="C58" t="s">
        <v>70</v>
      </c>
      <c r="D58">
        <v>15</v>
      </c>
      <c r="E58">
        <v>17</v>
      </c>
      <c r="F58">
        <v>19</v>
      </c>
      <c r="G58">
        <v>20</v>
      </c>
      <c r="H58" t="s">
        <v>52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117</v>
      </c>
      <c r="O58" t="s">
        <v>68</v>
      </c>
      <c r="P5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B7" sqref="B7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COUNTIF(Results!H2:H72,"WIN")</f>
        <v>28</v>
      </c>
      <c r="B2">
        <f>COUNTIF(Results!H2:H72,"LOSS")</f>
        <v>29</v>
      </c>
      <c r="C2">
        <f>ROUND(SUM(A2/(A2+B2)),3)</f>
        <v>0.49099999999999999</v>
      </c>
      <c r="D2">
        <f>COUNTIF(Results!P2:P72,"WIN")</f>
        <v>28</v>
      </c>
      <c r="E2">
        <f>COUNTIF(Results!P2:P72,"LOSS")</f>
        <v>29</v>
      </c>
      <c r="F2">
        <f>ROUND(SUM(D2/(D2+E2)),3)</f>
        <v>0.49099999999999999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2021-12-01T13:59:37Z</dcterms:modified>
</cp:coreProperties>
</file>