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7895C3CF-7684-4706-B3CF-14E867B4C81D}" xr6:coauthVersionLast="47" xr6:coauthVersionMax="47" xr10:uidLastSave="{00000000-0000-0000-0000-000000000000}"/>
  <bookViews>
    <workbookView xWindow="-110" yWindow="-110" windowWidth="19420" windowHeight="10420" activeTab="2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E2" i="3" l="1"/>
  <c r="D2" i="3"/>
  <c r="F2" i="3" l="1"/>
</calcChain>
</file>

<file path=xl/sharedStrings.xml><?xml version="1.0" encoding="utf-8"?>
<sst xmlns="http://schemas.openxmlformats.org/spreadsheetml/2006/main" count="268" uniqueCount="104">
  <si>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</si>
  <si>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</si>
  <si>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</si>
  <si>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</si>
  <si>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</si>
  <si>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</si>
  <si>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</si>
  <si>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</si>
  <si>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</si>
  <si>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</si>
  <si>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</si>
  <si>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</si>
  <si>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</si>
  <si>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</si>
  <si>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</si>
  <si>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</si>
  <si>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</si>
  <si>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</si>
  <si>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</si>
  <si>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</si>
  <si>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</si>
  <si>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</si>
  <si>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</si>
  <si>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</si>
  <si>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</si>
  <si>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</si>
  <si>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</si>
  <si>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</si>
  <si>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</si>
  <si>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</si>
  <si>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</si>
  <si>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</si>
  <si>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</si>
  <si>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</si>
  <si>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</si>
  <si>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</si>
  <si>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</si>
  <si>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</si>
  <si>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</si>
  <si>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</si>
  <si>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</si>
  <si>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</si>
  <si>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</si>
  <si>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</si>
  <si>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</si>
  <si>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</si>
  <si>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</si>
  <si>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</si>
  <si>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</si>
  <si>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</si>
  <si>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</si>
  <si>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</si>
  <si>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</si>
  <si>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</si>
  <si>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</si>
  <si>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</si>
  <si>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</si>
  <si>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</si>
  <si>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</si>
  <si>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</si>
  <si>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</si>
  <si>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</si>
  <si>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</si>
  <si>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</si>
  <si>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</si>
  <si>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</si>
  <si>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</si>
  <si>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</si>
  <si>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</si>
  <si>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</si>
  <si>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</si>
  <si>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</si>
  <si>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</si>
  <si>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</si>
  <si>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</si>
  <si>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</si>
  <si>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</si>
  <si>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</si>
  <si>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</si>
  <si>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</si>
  <si>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</si>
  <si>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</si>
  <si>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</si>
  <si>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</si>
  <si>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</si>
  <si>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</si>
  <si>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</si>
  <si>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</si>
  <si>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</si>
  <si>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</si>
  <si>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</si>
  <si>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</si>
  <si>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</si>
  <si>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</si>
  <si>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Minnesota -2</t>
  </si>
  <si>
    <t>Baltimore -6</t>
  </si>
  <si>
    <t>Carolina -3.5</t>
  </si>
  <si>
    <t>Cleveland -11.5</t>
  </si>
  <si>
    <t>Tennessee - 10</t>
  </si>
  <si>
    <t>New Orleans +1.5</t>
  </si>
  <si>
    <t>Dallas -2.5</t>
  </si>
  <si>
    <t>Waiting on Injury Report</t>
  </si>
  <si>
    <t>Pittsburgh +5.5</t>
  </si>
  <si>
    <t>Tampa Bay -11.5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</si>
</sst>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6"/>
  <sheetViews>
    <sheetView workbookViewId="0">
      <selection activeCell="G16" sqref="G16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2</v>
      </c>
      <c r="B2" t="s">
        <v>0</v>
      </c>
      <c r="C2">
        <v>33</v>
      </c>
      <c r="D2">
        <v>17</v>
      </c>
      <c r="E2">
        <v>16</v>
      </c>
      <c r="F2">
        <v>7</v>
      </c>
      <c r="G2" t="s">
        <v>81</v>
      </c>
      <c r="H2">
        <v>50</v>
      </c>
      <c r="I2">
        <v>47</v>
      </c>
      <c r="J2" t="s">
        <v>66</v>
      </c>
    </row>
    <row r="3" spans="1:10" x14ac:dyDescent="0.35">
      <c r="A3" t="s">
        <v>19</v>
      </c>
      <c r="B3" t="s">
        <v>11</v>
      </c>
      <c r="C3">
        <v>27</v>
      </c>
      <c r="D3">
        <v>20</v>
      </c>
      <c r="E3">
        <v>7</v>
      </c>
      <c r="F3">
        <v>6</v>
      </c>
      <c r="G3" t="s">
        <v>90</v>
      </c>
      <c r="H3">
        <v>47</v>
      </c>
      <c r="I3">
        <v>45</v>
      </c>
      <c r="J3" t="s">
        <v>66</v>
      </c>
    </row>
    <row r="4" spans="1:10" x14ac:dyDescent="0.35">
      <c r="A4" t="s">
        <v>45</v>
      </c>
      <c r="B4" t="s">
        <v>10</v>
      </c>
      <c r="C4">
        <v>19</v>
      </c>
      <c r="D4">
        <v>34</v>
      </c>
      <c r="E4">
        <v>-15</v>
      </c>
      <c r="F4">
        <v>-7</v>
      </c>
      <c r="G4" t="s">
        <v>93</v>
      </c>
      <c r="H4">
        <v>53</v>
      </c>
      <c r="I4">
        <v>50</v>
      </c>
      <c r="J4" t="s">
        <v>66</v>
      </c>
    </row>
    <row r="5" spans="1:10" x14ac:dyDescent="0.35">
      <c r="A5" t="s">
        <v>20</v>
      </c>
      <c r="B5" t="s">
        <v>8</v>
      </c>
      <c r="C5">
        <v>22</v>
      </c>
      <c r="D5">
        <v>22</v>
      </c>
      <c r="E5">
        <v>0</v>
      </c>
      <c r="F5">
        <v>2</v>
      </c>
      <c r="G5" t="s">
        <v>94</v>
      </c>
      <c r="H5">
        <v>44</v>
      </c>
      <c r="I5">
        <v>49</v>
      </c>
      <c r="J5" t="s">
        <v>68</v>
      </c>
    </row>
    <row r="6" spans="1:10" x14ac:dyDescent="0.35">
      <c r="A6" t="s">
        <v>9</v>
      </c>
      <c r="B6" t="s">
        <v>24</v>
      </c>
      <c r="C6">
        <v>27</v>
      </c>
      <c r="D6">
        <v>21</v>
      </c>
      <c r="E6">
        <v>6</v>
      </c>
      <c r="F6">
        <v>4.5</v>
      </c>
      <c r="G6" t="s">
        <v>95</v>
      </c>
      <c r="H6">
        <v>48</v>
      </c>
      <c r="I6">
        <v>45</v>
      </c>
      <c r="J6" t="s">
        <v>66</v>
      </c>
    </row>
    <row r="7" spans="1:10" x14ac:dyDescent="0.35">
      <c r="A7" t="s">
        <v>70</v>
      </c>
      <c r="B7" t="s">
        <v>3</v>
      </c>
      <c r="C7">
        <v>17</v>
      </c>
      <c r="D7">
        <v>28</v>
      </c>
      <c r="E7">
        <v>-11</v>
      </c>
      <c r="F7">
        <v>-3.5</v>
      </c>
      <c r="G7" t="s">
        <v>96</v>
      </c>
      <c r="H7">
        <v>45</v>
      </c>
      <c r="I7">
        <v>43</v>
      </c>
      <c r="J7" t="s">
        <v>66</v>
      </c>
    </row>
    <row r="8" spans="1:10" x14ac:dyDescent="0.35">
      <c r="A8" t="s">
        <v>67</v>
      </c>
      <c r="B8" t="s">
        <v>4</v>
      </c>
      <c r="C8">
        <v>18</v>
      </c>
      <c r="D8">
        <v>32</v>
      </c>
      <c r="E8">
        <v>-14</v>
      </c>
      <c r="F8">
        <v>-11.5</v>
      </c>
      <c r="G8" t="s">
        <v>97</v>
      </c>
      <c r="H8">
        <v>50</v>
      </c>
      <c r="I8">
        <v>43.5</v>
      </c>
      <c r="J8" t="s">
        <v>66</v>
      </c>
    </row>
    <row r="9" spans="1:10" x14ac:dyDescent="0.35">
      <c r="A9" t="s">
        <v>6</v>
      </c>
      <c r="B9" t="s">
        <v>22</v>
      </c>
      <c r="C9">
        <v>14</v>
      </c>
      <c r="D9">
        <v>36</v>
      </c>
      <c r="E9">
        <v>-22</v>
      </c>
      <c r="F9">
        <v>-10</v>
      </c>
      <c r="G9" t="s">
        <v>98</v>
      </c>
      <c r="H9">
        <v>50</v>
      </c>
      <c r="I9">
        <v>44.5</v>
      </c>
      <c r="J9" t="s">
        <v>66</v>
      </c>
    </row>
    <row r="10" spans="1:10" x14ac:dyDescent="0.35">
      <c r="A10" t="s">
        <v>1</v>
      </c>
      <c r="B10" t="s">
        <v>17</v>
      </c>
      <c r="C10">
        <v>25</v>
      </c>
      <c r="D10">
        <v>25</v>
      </c>
      <c r="E10">
        <v>0</v>
      </c>
      <c r="F10">
        <v>-1.5</v>
      </c>
      <c r="G10" t="s">
        <v>99</v>
      </c>
      <c r="H10">
        <v>50</v>
      </c>
      <c r="I10">
        <v>43</v>
      </c>
      <c r="J10" t="s">
        <v>66</v>
      </c>
    </row>
    <row r="11" spans="1:10" x14ac:dyDescent="0.35">
      <c r="A11" t="s">
        <v>7</v>
      </c>
      <c r="B11" t="s">
        <v>46</v>
      </c>
      <c r="C11">
        <v>27</v>
      </c>
      <c r="D11">
        <v>23</v>
      </c>
      <c r="E11">
        <v>4</v>
      </c>
      <c r="F11">
        <v>3</v>
      </c>
      <c r="G11" t="s">
        <v>91</v>
      </c>
      <c r="H11">
        <v>50</v>
      </c>
      <c r="I11">
        <v>44.5</v>
      </c>
      <c r="J11" t="s">
        <v>66</v>
      </c>
    </row>
    <row r="12" spans="1:10" x14ac:dyDescent="0.35">
      <c r="A12" t="s">
        <v>5</v>
      </c>
      <c r="B12" t="s">
        <v>12</v>
      </c>
      <c r="C12">
        <v>29</v>
      </c>
      <c r="D12">
        <v>26</v>
      </c>
      <c r="E12">
        <v>3</v>
      </c>
      <c r="F12">
        <v>1</v>
      </c>
      <c r="G12" t="s">
        <v>92</v>
      </c>
      <c r="H12">
        <v>55</v>
      </c>
      <c r="I12">
        <v>49.5</v>
      </c>
      <c r="J12" t="s">
        <v>66</v>
      </c>
    </row>
    <row r="13" spans="1:10" x14ac:dyDescent="0.35">
      <c r="A13" t="s">
        <v>15</v>
      </c>
      <c r="B13" t="s">
        <v>21</v>
      </c>
      <c r="C13">
        <v>32</v>
      </c>
      <c r="D13">
        <v>28</v>
      </c>
      <c r="E13">
        <v>4</v>
      </c>
      <c r="F13">
        <v>-2.5</v>
      </c>
      <c r="G13" t="s">
        <v>100</v>
      </c>
      <c r="H13">
        <v>60</v>
      </c>
      <c r="I13">
        <v>56</v>
      </c>
      <c r="J13" t="s">
        <v>66</v>
      </c>
    </row>
    <row r="14" spans="1:10" x14ac:dyDescent="0.35">
      <c r="A14" t="s">
        <v>18</v>
      </c>
      <c r="B14" t="s">
        <v>71</v>
      </c>
      <c r="E14">
        <v>0</v>
      </c>
      <c r="F14">
        <v>2.5</v>
      </c>
      <c r="G14" t="s">
        <v>101</v>
      </c>
      <c r="H14">
        <v>0</v>
      </c>
      <c r="I14">
        <v>48</v>
      </c>
      <c r="J14" t="s">
        <v>68</v>
      </c>
    </row>
    <row r="15" spans="1:10" x14ac:dyDescent="0.35">
      <c r="A15" t="s">
        <v>25</v>
      </c>
      <c r="B15" t="s">
        <v>16</v>
      </c>
      <c r="C15">
        <v>22</v>
      </c>
      <c r="D15">
        <v>25</v>
      </c>
      <c r="E15">
        <v>-3</v>
      </c>
      <c r="F15">
        <v>-5.5</v>
      </c>
      <c r="G15" t="s">
        <v>102</v>
      </c>
      <c r="H15">
        <v>47</v>
      </c>
      <c r="I15">
        <v>47</v>
      </c>
      <c r="J15" t="s">
        <v>66</v>
      </c>
    </row>
    <row r="16" spans="1:10" x14ac:dyDescent="0.35">
      <c r="A16" t="s">
        <v>13</v>
      </c>
      <c r="B16" t="s">
        <v>69</v>
      </c>
      <c r="C16">
        <v>20</v>
      </c>
      <c r="D16">
        <v>35</v>
      </c>
      <c r="E16">
        <v>-15</v>
      </c>
      <c r="F16">
        <v>-11.5</v>
      </c>
      <c r="G16" t="s">
        <v>103</v>
      </c>
      <c r="H16">
        <v>55</v>
      </c>
      <c r="I16">
        <v>49.5</v>
      </c>
      <c r="J1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28"/>
  <sheetViews>
    <sheetView topLeftCell="A16" workbookViewId="0">
      <selection activeCell="B29" sqref="B29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tabSelected="1" workbookViewId="0">
      <selection activeCell="G7" sqref="G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COUNTIF(Results!H2:H32,"WIN")</f>
        <v>10</v>
      </c>
      <c r="B2">
        <f>COUNTIF(Results!H2:H32,"LOSS")</f>
        <v>17</v>
      </c>
      <c r="C2">
        <f>ROUND(SUM(A2/(A2+B2)),3)</f>
        <v>0.37</v>
      </c>
      <c r="D2">
        <f>COUNTIF(Results!P2:P32,"WIN")</f>
        <v>13</v>
      </c>
      <c r="E2">
        <f>COUNTIF(Results!P2:P32,"LOSS")</f>
        <v>14</v>
      </c>
      <c r="F2">
        <f>ROUND(SUM(D2/(D2+E2)),3)</f>
        <v>0.48099999999999998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2021-11-18T20:49:18Z</dcterms:modified>
</cp:coreProperties>
</file>