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FL-Model\"/>
    </mc:Choice>
  </mc:AlternateContent>
  <xr:revisionPtr revIDLastSave="0" documentId="13_ncr:1_{6C6F0555-2CFD-4771-8253-0D5F57C5769B}" xr6:coauthVersionLast="47" xr6:coauthVersionMax="47" xr10:uidLastSave="{00000000-0000-0000-0000-000000000000}"/>
  <bookViews>
    <workbookView xWindow="-110" yWindow="-110" windowWidth="19420" windowHeight="10420" xr2:uid="{E355D2B9-20BB-4A06-AC71-876CAB97FF7B}"/>
  </bookViews>
  <sheets>
    <sheet name="Predictions" sheetId="4" r:id="rId1"/>
    <sheet name="Results" sheetId="1" r:id="rId2"/>
    <sheet name="WL Recor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D2" i="3"/>
  <c r="B2" i="3" l="1"/>
  <c r="A2" i="3"/>
  <c r="C2" i="3" l="1"/>
  <c r="M14" i="1" l="1"/>
  <c r="M13" i="1"/>
  <c r="M12" i="1"/>
  <c r="M11" i="1"/>
  <c r="M10" i="1"/>
  <c r="P10" i="1" s="1"/>
  <c r="M9" i="1"/>
  <c r="P9" i="1" s="1"/>
  <c r="M8" i="1"/>
  <c r="P8" i="1" s="1"/>
  <c r="M7" i="1"/>
  <c r="P7" i="1" s="1"/>
  <c r="M6" i="1"/>
  <c r="P6" i="1" s="1"/>
  <c r="M5" i="1"/>
  <c r="M4" i="1"/>
  <c r="M3" i="1"/>
  <c r="M2" i="1"/>
  <c r="P2" i="1" s="1"/>
  <c r="P14" i="1"/>
  <c r="P13" i="1"/>
  <c r="P12" i="1"/>
  <c r="P11" i="1"/>
  <c r="P5" i="1"/>
  <c r="P4" i="1"/>
  <c r="P3" i="1"/>
  <c r="F2" i="3" l="1"/>
</calcChain>
</file>

<file path=xl/sharedStrings.xml><?xml version="1.0" encoding="utf-8"?>
<sst xmlns="http://schemas.openxmlformats.org/spreadsheetml/2006/main" count="358" uniqueCount="118">
  <si>
    <t>Atlanta Falcons</t>
  </si>
  <si>
    <t>New Orleans Saints</t>
  </si>
  <si>
    <t>New England Patriots</t>
  </si>
  <si>
    <t>Carolina Panthers</t>
  </si>
  <si>
    <t>Cleveland Browns</t>
  </si>
  <si>
    <t>Cincinnati Bengals</t>
  </si>
  <si>
    <t>Houston Texans</t>
  </si>
  <si>
    <t>Miami Dolphins</t>
  </si>
  <si>
    <t>Minnesota Vikings</t>
  </si>
  <si>
    <t>Baltimore Ravens</t>
  </si>
  <si>
    <t>Buffalo Bills</t>
  </si>
  <si>
    <t>Jacksonville Jaguars</t>
  </si>
  <si>
    <t>Las Vegas Raiders</t>
  </si>
  <si>
    <t>New York Giants</t>
  </si>
  <si>
    <t>Denver Broncos</t>
  </si>
  <si>
    <t>Dallas Cowboys</t>
  </si>
  <si>
    <t>Los Angeles Chargers</t>
  </si>
  <si>
    <t>Philadelphia Eagles</t>
  </si>
  <si>
    <t>Arizona Cardinals</t>
  </si>
  <si>
    <t>San Francisco 49ers</t>
  </si>
  <si>
    <t>Green Bay Packers</t>
  </si>
  <si>
    <t>Kansas City Chiefs</t>
  </si>
  <si>
    <t>Tennessee Titans</t>
  </si>
  <si>
    <t>Los Angeles Rams</t>
  </si>
  <si>
    <t>Chicago Bears</t>
  </si>
  <si>
    <t>Pittsburgh Steelers</t>
  </si>
  <si>
    <t>Vistor</t>
  </si>
  <si>
    <t>Home</t>
  </si>
  <si>
    <t>Prediction Vistor</t>
  </si>
  <si>
    <t>Prediction Home</t>
  </si>
  <si>
    <t>My Line(Home)</t>
  </si>
  <si>
    <t>Vegas Line(Home)</t>
  </si>
  <si>
    <t>My Total</t>
  </si>
  <si>
    <t>Vegas Total</t>
  </si>
  <si>
    <t>Spread Prediction</t>
  </si>
  <si>
    <t>Total Prediction</t>
  </si>
  <si>
    <t>Atlanta +6</t>
  </si>
  <si>
    <t>Over</t>
  </si>
  <si>
    <t>Cincinnati -2.5</t>
  </si>
  <si>
    <t>Jacksonville +14.5</t>
  </si>
  <si>
    <t>Dallas - 10</t>
  </si>
  <si>
    <t>Philadelphia +1.5</t>
  </si>
  <si>
    <t>Kansas City -7</t>
  </si>
  <si>
    <t>Tennessee +7</t>
  </si>
  <si>
    <t>Chicago +6.5</t>
  </si>
  <si>
    <t>Indianapolis Colts</t>
  </si>
  <si>
    <t>New York Jets</t>
  </si>
  <si>
    <t>Actual Home</t>
  </si>
  <si>
    <t>Actual Visitor</t>
  </si>
  <si>
    <t>Actual Total</t>
  </si>
  <si>
    <t>Spread Win/Loss</t>
  </si>
  <si>
    <t>Total W\L</t>
  </si>
  <si>
    <t>WIN</t>
  </si>
  <si>
    <t>LOSS</t>
  </si>
  <si>
    <t>Carolina +3.5</t>
  </si>
  <si>
    <t>Houston +5.5</t>
  </si>
  <si>
    <t>Baltimore - 6</t>
  </si>
  <si>
    <t>Las Vegas -3</t>
  </si>
  <si>
    <t>Under</t>
  </si>
  <si>
    <t>San Francisco -4</t>
  </si>
  <si>
    <t>Spread Win</t>
  </si>
  <si>
    <t>Spread Loss</t>
  </si>
  <si>
    <t>Spread Win%</t>
  </si>
  <si>
    <t>Over Win</t>
  </si>
  <si>
    <t>Over Loss</t>
  </si>
  <si>
    <t>O/U %</t>
  </si>
  <si>
    <t>OVER</t>
  </si>
  <si>
    <t>Detroit Lions</t>
  </si>
  <si>
    <t>UNDER</t>
  </si>
  <si>
    <t>Tampa Bay Buccaneers</t>
  </si>
  <si>
    <t>Washington Football Team</t>
  </si>
  <si>
    <t>Seattle Seahawks</t>
  </si>
  <si>
    <t>Prediction Visitor</t>
  </si>
  <si>
    <t>Las Vegas +2.5</t>
  </si>
  <si>
    <t>Dallas - 9</t>
  </si>
  <si>
    <t>Indianapolis -10</t>
  </si>
  <si>
    <t>Arizona - 10</t>
  </si>
  <si>
    <t>Baltimore -7.5</t>
  </si>
  <si>
    <t>Pittsburgh -16</t>
  </si>
  <si>
    <t>Tampa Bay - 9.5</t>
  </si>
  <si>
    <t>Buffalo -12</t>
  </si>
  <si>
    <t>New England -7</t>
  </si>
  <si>
    <t>New Orleans +3</t>
  </si>
  <si>
    <t>Minnesota +3</t>
  </si>
  <si>
    <t>Denver -3</t>
  </si>
  <si>
    <t>Green Bay -3</t>
  </si>
  <si>
    <t>Los Angeles Rams -4</t>
  </si>
  <si>
    <t>10</t>
  </si>
  <si>
    <t>Week</t>
  </si>
  <si>
    <t>9</t>
  </si>
  <si>
    <t>San Francisco -6</t>
  </si>
  <si>
    <t>Miami -3</t>
  </si>
  <si>
    <t>Cincinnati -1</t>
  </si>
  <si>
    <t>Buffalo -7</t>
  </si>
  <si>
    <t>Carolina -3.5</t>
  </si>
  <si>
    <t>Cleveland -11.5</t>
  </si>
  <si>
    <t>Tennessee - 10</t>
  </si>
  <si>
    <t>New Orleans +1.5</t>
  </si>
  <si>
    <t>Dallas -2.5</t>
  </si>
  <si>
    <t>Tampa Bay -11.5</t>
  </si>
  <si>
    <t>Minnesota +2</t>
  </si>
  <si>
    <t>Los Angeles Chargers -5.5</t>
  </si>
  <si>
    <t>Baltimore -1.5</t>
  </si>
  <si>
    <t>Arizona +3</t>
  </si>
  <si>
    <t>Detroit +3</t>
  </si>
  <si>
    <t>Jacksonville +2.5</t>
  </si>
  <si>
    <t>Indianapolis +3</t>
  </si>
  <si>
    <t>Denver +2.5</t>
  </si>
  <si>
    <t>Dallas -7.5</t>
  </si>
  <si>
    <t>Buffalo -6</t>
  </si>
  <si>
    <t>Philadelphia -3.5</t>
  </si>
  <si>
    <t>San Francisco -3</t>
  </si>
  <si>
    <t>Cincinnati -4.5</t>
  </si>
  <si>
    <t>Baltimore -3.5</t>
  </si>
  <si>
    <t>New York Jets +2.5</t>
  </si>
  <si>
    <t>Carolina -2</t>
  </si>
  <si>
    <t>Los Angeles Rams -1</t>
  </si>
  <si>
    <t>Washington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</si>
</sst>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79618-4BFE-477F-846A-6A561CEA3C78}">
  <dimension ref="A1:J16"/>
  <sheetViews>
    <sheetView tabSelected="1" workbookViewId="0">
      <selection activeCell="G16" sqref="G16"/>
    </sheetView>
  </sheetViews>
  <sheetFormatPr defaultRowHeight="14.5" x14ac:dyDescent="0.35"/>
  <cols>
    <col min="1" max="1" width="21.08984375" customWidth="1"/>
    <col min="2" max="2" width="23.453125" customWidth="1"/>
    <col min="3" max="3" width="17.6328125" customWidth="1"/>
    <col min="4" max="4" width="19.6328125" customWidth="1"/>
    <col min="5" max="5" width="15" customWidth="1"/>
    <col min="6" max="6" width="18.1796875" customWidth="1"/>
    <col min="7" max="7" width="21.81640625" customWidth="1"/>
    <col min="9" max="9" width="13.6328125" customWidth="1"/>
    <col min="10" max="10" width="19.26953125" customWidth="1"/>
  </cols>
  <sheetData>
    <row r="1" spans="1:10" x14ac:dyDescent="0.35">
      <c r="A1" t="s">
        <v>26</v>
      </c>
      <c r="B1" t="s">
        <v>27</v>
      </c>
      <c r="C1" t="s">
        <v>72</v>
      </c>
      <c r="D1" t="s">
        <v>29</v>
      </c>
      <c r="E1" t="s">
        <v>30</v>
      </c>
      <c r="F1" t="s">
        <v>31</v>
      </c>
      <c r="G1" t="s">
        <v>34</v>
      </c>
      <c r="H1" t="s">
        <v>32</v>
      </c>
      <c r="I1" t="s">
        <v>33</v>
      </c>
      <c r="J1" t="s">
        <v>35</v>
      </c>
    </row>
    <row r="2" spans="1:10" x14ac:dyDescent="0.35">
      <c r="A2" t="s">
        <v>24</v>
      </c>
      <c r="B2" t="s">
        <v>67</v>
      </c>
      <c r="C2">
        <v>13</v>
      </c>
      <c r="D2">
        <v>13</v>
      </c>
      <c r="E2">
        <v>0</v>
      </c>
      <c r="F2">
        <v>3</v>
      </c>
      <c r="G2" t="s">
        <v>104</v>
      </c>
      <c r="H2">
        <v>26</v>
      </c>
      <c r="I2">
        <v>41.5</v>
      </c>
      <c r="J2" t="s">
        <v>68</v>
      </c>
    </row>
    <row r="3" spans="1:10" x14ac:dyDescent="0.35">
      <c r="A3" t="s">
        <v>12</v>
      </c>
      <c r="B3" t="s">
        <v>15</v>
      </c>
      <c r="C3">
        <v>20</v>
      </c>
      <c r="D3">
        <v>40</v>
      </c>
      <c r="E3">
        <v>-20</v>
      </c>
      <c r="F3">
        <v>-7.5</v>
      </c>
      <c r="G3" t="s">
        <v>108</v>
      </c>
      <c r="H3">
        <v>60</v>
      </c>
      <c r="I3">
        <v>51.5</v>
      </c>
      <c r="J3" t="s">
        <v>66</v>
      </c>
    </row>
    <row r="4" spans="1:10" x14ac:dyDescent="0.35">
      <c r="A4" t="s">
        <v>10</v>
      </c>
      <c r="B4" t="s">
        <v>1</v>
      </c>
      <c r="C4">
        <v>34</v>
      </c>
      <c r="D4">
        <v>25</v>
      </c>
      <c r="E4">
        <v>9</v>
      </c>
      <c r="F4">
        <v>6</v>
      </c>
      <c r="G4" t="s">
        <v>109</v>
      </c>
      <c r="H4">
        <v>59</v>
      </c>
      <c r="I4">
        <v>45.5</v>
      </c>
      <c r="J4" t="s">
        <v>66</v>
      </c>
    </row>
    <row r="5" spans="1:10" x14ac:dyDescent="0.35">
      <c r="A5" t="s">
        <v>25</v>
      </c>
      <c r="B5" t="s">
        <v>5</v>
      </c>
      <c r="C5">
        <v>18</v>
      </c>
      <c r="D5">
        <v>34</v>
      </c>
      <c r="E5">
        <v>-16</v>
      </c>
      <c r="F5">
        <v>-4.5</v>
      </c>
      <c r="G5" t="s">
        <v>112</v>
      </c>
      <c r="H5">
        <v>52</v>
      </c>
      <c r="I5">
        <v>45</v>
      </c>
      <c r="J5" t="s">
        <v>66</v>
      </c>
    </row>
    <row r="6" spans="1:10" x14ac:dyDescent="0.35">
      <c r="A6" t="s">
        <v>46</v>
      </c>
      <c r="B6" t="s">
        <v>6</v>
      </c>
      <c r="C6">
        <v>17</v>
      </c>
      <c r="D6">
        <v>19</v>
      </c>
      <c r="E6">
        <v>-2</v>
      </c>
      <c r="F6">
        <v>-2.5</v>
      </c>
      <c r="G6" t="s">
        <v>114</v>
      </c>
      <c r="H6">
        <v>36</v>
      </c>
      <c r="I6">
        <v>44.5</v>
      </c>
      <c r="J6" t="s">
        <v>68</v>
      </c>
    </row>
    <row r="7" spans="1:10" x14ac:dyDescent="0.35">
      <c r="A7" t="s">
        <v>3</v>
      </c>
      <c r="B7" t="s">
        <v>7</v>
      </c>
      <c r="C7">
        <v>19</v>
      </c>
      <c r="D7">
        <v>12</v>
      </c>
      <c r="E7">
        <v>7</v>
      </c>
      <c r="F7">
        <v>2</v>
      </c>
      <c r="G7" t="s">
        <v>115</v>
      </c>
      <c r="H7">
        <v>31</v>
      </c>
      <c r="I7">
        <v>42</v>
      </c>
      <c r="J7" t="s">
        <v>68</v>
      </c>
    </row>
    <row r="8" spans="1:10" x14ac:dyDescent="0.35">
      <c r="A8" t="s">
        <v>17</v>
      </c>
      <c r="B8" t="s">
        <v>13</v>
      </c>
      <c r="C8">
        <v>30</v>
      </c>
      <c r="D8">
        <v>18</v>
      </c>
      <c r="E8">
        <v>12</v>
      </c>
      <c r="F8">
        <v>3.5</v>
      </c>
      <c r="G8" t="s">
        <v>110</v>
      </c>
      <c r="H8">
        <v>48</v>
      </c>
      <c r="I8">
        <v>45.5</v>
      </c>
      <c r="J8" t="s">
        <v>66</v>
      </c>
    </row>
    <row r="9" spans="1:10" x14ac:dyDescent="0.35">
      <c r="A9" t="s">
        <v>0</v>
      </c>
      <c r="B9" t="s">
        <v>11</v>
      </c>
      <c r="C9">
        <v>16</v>
      </c>
      <c r="D9">
        <v>17</v>
      </c>
      <c r="E9">
        <v>-1</v>
      </c>
      <c r="F9">
        <v>2.5</v>
      </c>
      <c r="G9" t="s">
        <v>105</v>
      </c>
      <c r="H9">
        <v>33</v>
      </c>
      <c r="I9">
        <v>46</v>
      </c>
      <c r="J9" t="s">
        <v>68</v>
      </c>
    </row>
    <row r="10" spans="1:10" x14ac:dyDescent="0.35">
      <c r="A10" t="s">
        <v>69</v>
      </c>
      <c r="B10" t="s">
        <v>45</v>
      </c>
      <c r="C10">
        <v>37</v>
      </c>
      <c r="D10">
        <v>35</v>
      </c>
      <c r="E10">
        <v>2</v>
      </c>
      <c r="F10">
        <v>3</v>
      </c>
      <c r="G10" t="s">
        <v>106</v>
      </c>
      <c r="H10">
        <v>72</v>
      </c>
      <c r="I10">
        <v>53</v>
      </c>
      <c r="J10" t="s">
        <v>66</v>
      </c>
    </row>
    <row r="11" spans="1:10" x14ac:dyDescent="0.35">
      <c r="A11" t="s">
        <v>22</v>
      </c>
      <c r="B11" t="s">
        <v>2</v>
      </c>
      <c r="C11">
        <v>21</v>
      </c>
      <c r="D11">
        <v>33</v>
      </c>
      <c r="E11">
        <v>-12</v>
      </c>
      <c r="F11">
        <v>-7</v>
      </c>
      <c r="G11" t="s">
        <v>81</v>
      </c>
      <c r="H11">
        <v>54</v>
      </c>
      <c r="I11">
        <v>44</v>
      </c>
      <c r="J11" t="s">
        <v>66</v>
      </c>
    </row>
    <row r="12" spans="1:10" x14ac:dyDescent="0.35">
      <c r="A12" t="s">
        <v>16</v>
      </c>
      <c r="B12" t="s">
        <v>14</v>
      </c>
      <c r="C12">
        <v>25</v>
      </c>
      <c r="D12">
        <v>24</v>
      </c>
      <c r="E12">
        <v>1</v>
      </c>
      <c r="F12">
        <v>2.5</v>
      </c>
      <c r="G12" t="s">
        <v>107</v>
      </c>
      <c r="H12">
        <v>49</v>
      </c>
      <c r="I12">
        <v>48</v>
      </c>
      <c r="J12" t="s">
        <v>66</v>
      </c>
    </row>
    <row r="13" spans="1:10" x14ac:dyDescent="0.35">
      <c r="A13" t="s">
        <v>23</v>
      </c>
      <c r="B13" t="s">
        <v>20</v>
      </c>
      <c r="C13">
        <v>28</v>
      </c>
      <c r="D13">
        <v>25</v>
      </c>
      <c r="E13">
        <v>3</v>
      </c>
      <c r="F13">
        <v>1</v>
      </c>
      <c r="G13" t="s">
        <v>116</v>
      </c>
      <c r="H13">
        <v>53</v>
      </c>
      <c r="I13">
        <v>47</v>
      </c>
      <c r="J13" t="s">
        <v>66</v>
      </c>
    </row>
    <row r="14" spans="1:10" x14ac:dyDescent="0.35">
      <c r="A14" t="s">
        <v>8</v>
      </c>
      <c r="B14" t="s">
        <v>19</v>
      </c>
      <c r="C14">
        <v>26</v>
      </c>
      <c r="D14">
        <v>29</v>
      </c>
      <c r="E14">
        <v>-3</v>
      </c>
      <c r="F14">
        <v>-3</v>
      </c>
      <c r="G14" t="s">
        <v>111</v>
      </c>
      <c r="H14">
        <v>55</v>
      </c>
      <c r="I14">
        <v>49</v>
      </c>
      <c r="J14" t="s">
        <v>66</v>
      </c>
    </row>
    <row r="15" spans="1:10" x14ac:dyDescent="0.35">
      <c r="A15" t="s">
        <v>4</v>
      </c>
      <c r="B15" t="s">
        <v>9</v>
      </c>
      <c r="C15">
        <v>21</v>
      </c>
      <c r="D15">
        <v>30</v>
      </c>
      <c r="E15">
        <v>-9</v>
      </c>
      <c r="F15">
        <v>-3.5</v>
      </c>
      <c r="G15" t="s">
        <v>113</v>
      </c>
      <c r="H15">
        <v>51</v>
      </c>
      <c r="I15">
        <v>46</v>
      </c>
      <c r="J15" t="s">
        <v>66</v>
      </c>
    </row>
    <row r="16" spans="1:10" x14ac:dyDescent="0.35">
      <c r="A16" t="s">
        <v>71</v>
      </c>
      <c r="B16" t="s">
        <v>70</v>
      </c>
      <c r="C16">
        <v>19</v>
      </c>
      <c r="D16">
        <v>20</v>
      </c>
      <c r="E16">
        <v>-1</v>
      </c>
      <c r="F16">
        <v>-1</v>
      </c>
      <c r="G16" t="s">
        <v>117</v>
      </c>
      <c r="H16">
        <v>39</v>
      </c>
      <c r="I16">
        <v>46.5</v>
      </c>
      <c r="J16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6AE3A-BD10-4395-A680-AB7F59500C66}">
  <dimension ref="A1:P43"/>
  <sheetViews>
    <sheetView topLeftCell="H1" workbookViewId="0">
      <pane ySplit="1" topLeftCell="A17" activePane="bottomLeft" state="frozen"/>
      <selection activeCell="D1" sqref="D1"/>
      <selection pane="bottomLeft" activeCell="O35" sqref="O35"/>
    </sheetView>
  </sheetViews>
  <sheetFormatPr defaultRowHeight="14.5" x14ac:dyDescent="0.35"/>
  <cols>
    <col min="2" max="2" width="24.54296875" customWidth="1"/>
    <col min="3" max="5" width="25.1796875" customWidth="1"/>
    <col min="6" max="6" width="22" customWidth="1"/>
    <col min="7" max="8" width="16.81640625" customWidth="1"/>
    <col min="9" max="9" width="21.1796875" customWidth="1"/>
    <col min="10" max="10" width="17.54296875" customWidth="1"/>
    <col min="11" max="11" width="16.453125" customWidth="1"/>
    <col min="12" max="13" width="16.7265625" customWidth="1"/>
    <col min="14" max="14" width="19.26953125" customWidth="1"/>
    <col min="15" max="15" width="17.7265625" customWidth="1"/>
    <col min="16" max="16" width="13.6328125" customWidth="1"/>
  </cols>
  <sheetData>
    <row r="1" spans="1:16" x14ac:dyDescent="0.35">
      <c r="A1" t="s">
        <v>88</v>
      </c>
      <c r="B1" s="1" t="s">
        <v>26</v>
      </c>
      <c r="C1" s="1" t="s">
        <v>27</v>
      </c>
      <c r="D1" s="1" t="s">
        <v>48</v>
      </c>
      <c r="E1" s="1" t="s">
        <v>47</v>
      </c>
      <c r="F1" s="1" t="s">
        <v>28</v>
      </c>
      <c r="G1" s="1" t="s">
        <v>29</v>
      </c>
      <c r="H1" s="1" t="s">
        <v>50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49</v>
      </c>
      <c r="N1" s="1" t="s">
        <v>34</v>
      </c>
      <c r="O1" s="2" t="s">
        <v>35</v>
      </c>
      <c r="P1" s="3" t="s">
        <v>51</v>
      </c>
    </row>
    <row r="2" spans="1:16" x14ac:dyDescent="0.35">
      <c r="A2" t="s">
        <v>89</v>
      </c>
      <c r="B2" t="s">
        <v>0</v>
      </c>
      <c r="C2" t="s">
        <v>1</v>
      </c>
      <c r="D2">
        <v>27</v>
      </c>
      <c r="E2">
        <v>25</v>
      </c>
      <c r="F2">
        <v>25</v>
      </c>
      <c r="G2">
        <v>23</v>
      </c>
      <c r="H2" t="s">
        <v>52</v>
      </c>
      <c r="I2">
        <v>2</v>
      </c>
      <c r="J2">
        <v>-6</v>
      </c>
      <c r="K2">
        <v>48</v>
      </c>
      <c r="L2">
        <v>41.5</v>
      </c>
      <c r="M2">
        <f>SUM(E2,D2)</f>
        <v>52</v>
      </c>
      <c r="N2" t="s">
        <v>36</v>
      </c>
      <c r="O2" t="s">
        <v>37</v>
      </c>
      <c r="P2" t="str">
        <f>IF(M2&gt;L2,"WIN","LOSS")</f>
        <v>WIN</v>
      </c>
    </row>
    <row r="3" spans="1:16" x14ac:dyDescent="0.35">
      <c r="A3" t="s">
        <v>89</v>
      </c>
      <c r="B3" t="s">
        <v>2</v>
      </c>
      <c r="C3" t="s">
        <v>3</v>
      </c>
      <c r="D3">
        <v>24</v>
      </c>
      <c r="E3">
        <v>6</v>
      </c>
      <c r="F3">
        <v>23</v>
      </c>
      <c r="G3">
        <v>20</v>
      </c>
      <c r="H3" t="s">
        <v>53</v>
      </c>
      <c r="I3">
        <v>3</v>
      </c>
      <c r="J3">
        <v>3.5</v>
      </c>
      <c r="K3">
        <v>43</v>
      </c>
      <c r="L3">
        <v>41.5</v>
      </c>
      <c r="M3">
        <f t="shared" ref="M3:M14" si="0">SUM(E3,D3)</f>
        <v>30</v>
      </c>
      <c r="N3" t="s">
        <v>54</v>
      </c>
      <c r="O3" t="s">
        <v>37</v>
      </c>
      <c r="P3" t="str">
        <f t="shared" ref="P3:P14" si="1">IF(M3&gt;L3,"WIN","LOSS")</f>
        <v>LOSS</v>
      </c>
    </row>
    <row r="4" spans="1:16" x14ac:dyDescent="0.35">
      <c r="A4" t="s">
        <v>89</v>
      </c>
      <c r="B4" t="s">
        <v>4</v>
      </c>
      <c r="C4" t="s">
        <v>5</v>
      </c>
      <c r="D4">
        <v>41</v>
      </c>
      <c r="E4">
        <v>16</v>
      </c>
      <c r="F4">
        <v>22</v>
      </c>
      <c r="G4">
        <v>27</v>
      </c>
      <c r="H4" t="s">
        <v>53</v>
      </c>
      <c r="I4">
        <v>-5</v>
      </c>
      <c r="J4">
        <v>-2.5</v>
      </c>
      <c r="K4">
        <v>49</v>
      </c>
      <c r="L4">
        <v>47.5</v>
      </c>
      <c r="M4">
        <f t="shared" si="0"/>
        <v>57</v>
      </c>
      <c r="N4" t="s">
        <v>38</v>
      </c>
      <c r="O4" t="s">
        <v>37</v>
      </c>
      <c r="P4" t="str">
        <f t="shared" si="1"/>
        <v>WIN</v>
      </c>
    </row>
    <row r="5" spans="1:16" x14ac:dyDescent="0.35">
      <c r="A5" t="s">
        <v>89</v>
      </c>
      <c r="B5" t="s">
        <v>6</v>
      </c>
      <c r="C5" t="s">
        <v>7</v>
      </c>
      <c r="D5">
        <v>9</v>
      </c>
      <c r="E5">
        <v>17</v>
      </c>
      <c r="F5">
        <v>21</v>
      </c>
      <c r="G5">
        <v>26</v>
      </c>
      <c r="H5" t="s">
        <v>53</v>
      </c>
      <c r="I5">
        <v>-5</v>
      </c>
      <c r="J5">
        <v>-5.5</v>
      </c>
      <c r="K5">
        <v>47</v>
      </c>
      <c r="L5">
        <v>46.5</v>
      </c>
      <c r="M5">
        <f t="shared" si="0"/>
        <v>26</v>
      </c>
      <c r="N5" t="s">
        <v>55</v>
      </c>
      <c r="O5" t="s">
        <v>37</v>
      </c>
      <c r="P5" t="str">
        <f t="shared" si="1"/>
        <v>LOSS</v>
      </c>
    </row>
    <row r="6" spans="1:16" x14ac:dyDescent="0.35">
      <c r="A6" t="s">
        <v>89</v>
      </c>
      <c r="B6" t="s">
        <v>8</v>
      </c>
      <c r="C6" t="s">
        <v>9</v>
      </c>
      <c r="D6">
        <v>31</v>
      </c>
      <c r="E6">
        <v>34</v>
      </c>
      <c r="F6">
        <v>22</v>
      </c>
      <c r="G6">
        <v>29</v>
      </c>
      <c r="H6" t="s">
        <v>53</v>
      </c>
      <c r="I6">
        <v>-7</v>
      </c>
      <c r="J6">
        <v>-6</v>
      </c>
      <c r="K6">
        <v>51</v>
      </c>
      <c r="L6">
        <v>50.5</v>
      </c>
      <c r="M6">
        <f t="shared" si="0"/>
        <v>65</v>
      </c>
      <c r="N6" t="s">
        <v>56</v>
      </c>
      <c r="O6" t="s">
        <v>37</v>
      </c>
      <c r="P6" t="str">
        <f t="shared" si="1"/>
        <v>WIN</v>
      </c>
    </row>
    <row r="7" spans="1:16" x14ac:dyDescent="0.35">
      <c r="A7" t="s">
        <v>89</v>
      </c>
      <c r="B7" t="s">
        <v>10</v>
      </c>
      <c r="C7" t="s">
        <v>11</v>
      </c>
      <c r="D7">
        <v>6</v>
      </c>
      <c r="E7">
        <v>9</v>
      </c>
      <c r="F7">
        <v>25</v>
      </c>
      <c r="G7">
        <v>26</v>
      </c>
      <c r="H7" t="s">
        <v>52</v>
      </c>
      <c r="I7">
        <v>-1</v>
      </c>
      <c r="J7">
        <v>14.5</v>
      </c>
      <c r="K7">
        <v>51</v>
      </c>
      <c r="L7">
        <v>48.5</v>
      </c>
      <c r="M7">
        <f t="shared" si="0"/>
        <v>15</v>
      </c>
      <c r="N7" t="s">
        <v>39</v>
      </c>
      <c r="O7" t="s">
        <v>37</v>
      </c>
      <c r="P7" t="str">
        <f t="shared" si="1"/>
        <v>LOSS</v>
      </c>
    </row>
    <row r="8" spans="1:16" x14ac:dyDescent="0.35">
      <c r="A8" t="s">
        <v>89</v>
      </c>
      <c r="B8" t="s">
        <v>12</v>
      </c>
      <c r="C8" t="s">
        <v>13</v>
      </c>
      <c r="D8">
        <v>16</v>
      </c>
      <c r="E8">
        <v>23</v>
      </c>
      <c r="F8">
        <v>26</v>
      </c>
      <c r="G8">
        <v>24</v>
      </c>
      <c r="H8" t="s">
        <v>53</v>
      </c>
      <c r="I8">
        <v>2</v>
      </c>
      <c r="J8">
        <v>3</v>
      </c>
      <c r="K8">
        <v>50</v>
      </c>
      <c r="L8">
        <v>46.5</v>
      </c>
      <c r="M8">
        <f t="shared" si="0"/>
        <v>39</v>
      </c>
      <c r="N8" t="s">
        <v>57</v>
      </c>
      <c r="O8" t="s">
        <v>37</v>
      </c>
      <c r="P8" t="str">
        <f t="shared" si="1"/>
        <v>LOSS</v>
      </c>
    </row>
    <row r="9" spans="1:16" x14ac:dyDescent="0.35">
      <c r="A9" t="s">
        <v>89</v>
      </c>
      <c r="B9" t="s">
        <v>14</v>
      </c>
      <c r="C9" t="s">
        <v>15</v>
      </c>
      <c r="D9">
        <v>16</v>
      </c>
      <c r="E9">
        <v>30</v>
      </c>
      <c r="F9">
        <v>13</v>
      </c>
      <c r="G9">
        <v>35</v>
      </c>
      <c r="H9" t="s">
        <v>53</v>
      </c>
      <c r="I9">
        <v>-22</v>
      </c>
      <c r="J9">
        <v>-10</v>
      </c>
      <c r="K9">
        <v>48</v>
      </c>
      <c r="L9">
        <v>49.5</v>
      </c>
      <c r="M9">
        <f t="shared" si="0"/>
        <v>46</v>
      </c>
      <c r="N9" t="s">
        <v>40</v>
      </c>
      <c r="O9" t="s">
        <v>58</v>
      </c>
      <c r="P9" t="str">
        <f t="shared" si="1"/>
        <v>LOSS</v>
      </c>
    </row>
    <row r="10" spans="1:16" x14ac:dyDescent="0.35">
      <c r="A10" t="s">
        <v>89</v>
      </c>
      <c r="B10" t="s">
        <v>16</v>
      </c>
      <c r="C10" t="s">
        <v>17</v>
      </c>
      <c r="D10">
        <v>27</v>
      </c>
      <c r="E10">
        <v>24</v>
      </c>
      <c r="F10">
        <v>26</v>
      </c>
      <c r="G10">
        <v>29</v>
      </c>
      <c r="H10" t="s">
        <v>53</v>
      </c>
      <c r="I10">
        <v>-3</v>
      </c>
      <c r="J10">
        <v>1.5</v>
      </c>
      <c r="K10">
        <v>55</v>
      </c>
      <c r="L10">
        <v>49.5</v>
      </c>
      <c r="M10">
        <f t="shared" si="0"/>
        <v>51</v>
      </c>
      <c r="N10" t="s">
        <v>41</v>
      </c>
      <c r="O10" t="s">
        <v>37</v>
      </c>
      <c r="P10" t="str">
        <f t="shared" si="1"/>
        <v>WIN</v>
      </c>
    </row>
    <row r="11" spans="1:16" x14ac:dyDescent="0.35">
      <c r="A11" t="s">
        <v>89</v>
      </c>
      <c r="B11" t="s">
        <v>18</v>
      </c>
      <c r="C11" t="s">
        <v>19</v>
      </c>
      <c r="D11">
        <v>31</v>
      </c>
      <c r="E11">
        <v>17</v>
      </c>
      <c r="F11">
        <v>24</v>
      </c>
      <c r="G11">
        <v>28</v>
      </c>
      <c r="H11" t="s">
        <v>53</v>
      </c>
      <c r="I11">
        <v>-4</v>
      </c>
      <c r="J11">
        <v>-3</v>
      </c>
      <c r="K11">
        <v>52</v>
      </c>
      <c r="L11">
        <v>45</v>
      </c>
      <c r="M11">
        <f t="shared" si="0"/>
        <v>48</v>
      </c>
      <c r="N11" t="s">
        <v>59</v>
      </c>
      <c r="O11" t="s">
        <v>37</v>
      </c>
      <c r="P11" t="str">
        <f t="shared" si="1"/>
        <v>WIN</v>
      </c>
    </row>
    <row r="12" spans="1:16" x14ac:dyDescent="0.35">
      <c r="A12" t="s">
        <v>89</v>
      </c>
      <c r="B12" t="s">
        <v>20</v>
      </c>
      <c r="C12" t="s">
        <v>21</v>
      </c>
      <c r="D12">
        <v>7</v>
      </c>
      <c r="E12">
        <v>13</v>
      </c>
      <c r="F12">
        <v>21</v>
      </c>
      <c r="G12">
        <v>33</v>
      </c>
      <c r="H12" t="s">
        <v>53</v>
      </c>
      <c r="I12">
        <v>-12</v>
      </c>
      <c r="J12">
        <v>-7</v>
      </c>
      <c r="K12">
        <v>54</v>
      </c>
      <c r="L12">
        <v>48</v>
      </c>
      <c r="M12">
        <f t="shared" si="0"/>
        <v>20</v>
      </c>
      <c r="N12" t="s">
        <v>42</v>
      </c>
      <c r="O12" t="s">
        <v>37</v>
      </c>
      <c r="P12" t="str">
        <f t="shared" si="1"/>
        <v>LOSS</v>
      </c>
    </row>
    <row r="13" spans="1:16" x14ac:dyDescent="0.35">
      <c r="A13" t="s">
        <v>89</v>
      </c>
      <c r="B13" t="s">
        <v>22</v>
      </c>
      <c r="C13" t="s">
        <v>23</v>
      </c>
      <c r="D13">
        <v>28</v>
      </c>
      <c r="E13">
        <v>16</v>
      </c>
      <c r="F13">
        <v>29</v>
      </c>
      <c r="G13">
        <v>31</v>
      </c>
      <c r="H13" t="s">
        <v>52</v>
      </c>
      <c r="I13">
        <v>-2</v>
      </c>
      <c r="J13">
        <v>-7</v>
      </c>
      <c r="K13">
        <v>60</v>
      </c>
      <c r="L13">
        <v>52.5</v>
      </c>
      <c r="M13">
        <f t="shared" si="0"/>
        <v>44</v>
      </c>
      <c r="N13" t="s">
        <v>43</v>
      </c>
      <c r="O13" t="s">
        <v>37</v>
      </c>
      <c r="P13" t="str">
        <f t="shared" si="1"/>
        <v>LOSS</v>
      </c>
    </row>
    <row r="14" spans="1:16" x14ac:dyDescent="0.35">
      <c r="A14" t="s">
        <v>89</v>
      </c>
      <c r="B14" t="s">
        <v>24</v>
      </c>
      <c r="C14" t="s">
        <v>25</v>
      </c>
      <c r="D14">
        <v>27</v>
      </c>
      <c r="E14">
        <v>29</v>
      </c>
      <c r="F14">
        <v>16</v>
      </c>
      <c r="G14">
        <v>19</v>
      </c>
      <c r="H14" t="s">
        <v>52</v>
      </c>
      <c r="I14">
        <v>-3</v>
      </c>
      <c r="J14">
        <v>-6.5</v>
      </c>
      <c r="K14">
        <v>35</v>
      </c>
      <c r="L14">
        <v>38.5</v>
      </c>
      <c r="M14">
        <f t="shared" si="0"/>
        <v>56</v>
      </c>
      <c r="N14" t="s">
        <v>44</v>
      </c>
      <c r="O14" t="s">
        <v>58</v>
      </c>
      <c r="P14" t="str">
        <f t="shared" si="1"/>
        <v>WIN</v>
      </c>
    </row>
    <row r="15" spans="1:16" x14ac:dyDescent="0.35">
      <c r="A15" t="s">
        <v>87</v>
      </c>
      <c r="B15" t="s">
        <v>9</v>
      </c>
      <c r="C15" t="s">
        <v>7</v>
      </c>
      <c r="D15">
        <v>10</v>
      </c>
      <c r="E15">
        <v>22</v>
      </c>
      <c r="F15">
        <v>29</v>
      </c>
      <c r="G15">
        <v>24</v>
      </c>
      <c r="H15" t="s">
        <v>53</v>
      </c>
      <c r="I15">
        <v>5</v>
      </c>
      <c r="J15">
        <v>7.5</v>
      </c>
      <c r="K15">
        <v>53</v>
      </c>
      <c r="L15">
        <v>46.5</v>
      </c>
      <c r="M15">
        <v>32</v>
      </c>
      <c r="N15" t="s">
        <v>77</v>
      </c>
      <c r="O15" t="s">
        <v>66</v>
      </c>
      <c r="P15" t="s">
        <v>53</v>
      </c>
    </row>
    <row r="16" spans="1:16" x14ac:dyDescent="0.35">
      <c r="A16" t="s">
        <v>87</v>
      </c>
      <c r="B16" t="s">
        <v>67</v>
      </c>
      <c r="C16" t="s">
        <v>25</v>
      </c>
      <c r="D16">
        <v>16</v>
      </c>
      <c r="E16">
        <v>16</v>
      </c>
      <c r="F16">
        <v>24</v>
      </c>
      <c r="G16">
        <v>18</v>
      </c>
      <c r="H16" t="s">
        <v>53</v>
      </c>
      <c r="I16">
        <v>6</v>
      </c>
      <c r="J16">
        <v>-9</v>
      </c>
      <c r="K16">
        <v>42</v>
      </c>
      <c r="L16">
        <v>42.5</v>
      </c>
      <c r="M16">
        <v>32</v>
      </c>
      <c r="N16" t="s">
        <v>78</v>
      </c>
      <c r="O16" t="s">
        <v>68</v>
      </c>
      <c r="P16" t="s">
        <v>52</v>
      </c>
    </row>
    <row r="17" spans="1:16" x14ac:dyDescent="0.35">
      <c r="A17" t="s">
        <v>87</v>
      </c>
      <c r="B17" t="s">
        <v>0</v>
      </c>
      <c r="C17" t="s">
        <v>15</v>
      </c>
      <c r="D17">
        <v>3</v>
      </c>
      <c r="E17">
        <v>43</v>
      </c>
      <c r="F17">
        <v>27</v>
      </c>
      <c r="G17">
        <v>38</v>
      </c>
      <c r="H17" t="s">
        <v>52</v>
      </c>
      <c r="I17">
        <v>-11</v>
      </c>
      <c r="J17">
        <v>-9</v>
      </c>
      <c r="K17">
        <v>65</v>
      </c>
      <c r="L17">
        <v>55</v>
      </c>
      <c r="M17">
        <v>46</v>
      </c>
      <c r="N17" t="s">
        <v>74</v>
      </c>
      <c r="O17" t="s">
        <v>66</v>
      </c>
      <c r="P17" t="s">
        <v>53</v>
      </c>
    </row>
    <row r="18" spans="1:16" x14ac:dyDescent="0.35">
      <c r="A18" t="s">
        <v>87</v>
      </c>
      <c r="B18" t="s">
        <v>69</v>
      </c>
      <c r="C18" t="s">
        <v>70</v>
      </c>
      <c r="D18">
        <v>19</v>
      </c>
      <c r="E18">
        <v>29</v>
      </c>
      <c r="F18">
        <v>36</v>
      </c>
      <c r="G18">
        <v>28</v>
      </c>
      <c r="H18" t="s">
        <v>53</v>
      </c>
      <c r="I18">
        <v>8</v>
      </c>
      <c r="J18">
        <v>10</v>
      </c>
      <c r="K18">
        <v>64</v>
      </c>
      <c r="L18">
        <v>51.5</v>
      </c>
      <c r="M18">
        <v>48</v>
      </c>
      <c r="N18" t="s">
        <v>79</v>
      </c>
      <c r="O18" t="s">
        <v>66</v>
      </c>
      <c r="P18" t="s">
        <v>53</v>
      </c>
    </row>
    <row r="19" spans="1:16" x14ac:dyDescent="0.35">
      <c r="A19" t="s">
        <v>87</v>
      </c>
      <c r="B19" t="s">
        <v>10</v>
      </c>
      <c r="C19" t="s">
        <v>46</v>
      </c>
      <c r="D19">
        <v>45</v>
      </c>
      <c r="E19">
        <v>17</v>
      </c>
      <c r="F19">
        <v>20</v>
      </c>
      <c r="G19">
        <v>30</v>
      </c>
      <c r="H19" t="s">
        <v>52</v>
      </c>
      <c r="I19">
        <v>-10</v>
      </c>
      <c r="J19">
        <v>13</v>
      </c>
      <c r="K19">
        <v>50</v>
      </c>
      <c r="L19">
        <v>47.5</v>
      </c>
      <c r="M19">
        <v>62</v>
      </c>
      <c r="N19" t="s">
        <v>80</v>
      </c>
      <c r="O19" t="s">
        <v>66</v>
      </c>
      <c r="P19" t="s">
        <v>52</v>
      </c>
    </row>
    <row r="20" spans="1:16" x14ac:dyDescent="0.35">
      <c r="A20" t="s">
        <v>87</v>
      </c>
      <c r="B20" t="s">
        <v>4</v>
      </c>
      <c r="C20" t="s">
        <v>2</v>
      </c>
      <c r="D20">
        <v>7</v>
      </c>
      <c r="E20">
        <v>45</v>
      </c>
      <c r="F20">
        <v>23</v>
      </c>
      <c r="G20">
        <v>23</v>
      </c>
      <c r="H20" t="s">
        <v>52</v>
      </c>
      <c r="I20">
        <v>0</v>
      </c>
      <c r="J20">
        <v>-1.5</v>
      </c>
      <c r="K20">
        <v>46</v>
      </c>
      <c r="L20">
        <v>45</v>
      </c>
      <c r="M20">
        <v>52</v>
      </c>
      <c r="N20" t="s">
        <v>81</v>
      </c>
      <c r="O20" t="s">
        <v>66</v>
      </c>
      <c r="P20" t="s">
        <v>52</v>
      </c>
    </row>
    <row r="21" spans="1:16" x14ac:dyDescent="0.35">
      <c r="A21" t="s">
        <v>87</v>
      </c>
      <c r="B21" t="s">
        <v>1</v>
      </c>
      <c r="C21" t="s">
        <v>22</v>
      </c>
      <c r="D21">
        <v>21</v>
      </c>
      <c r="E21">
        <v>23</v>
      </c>
      <c r="F21">
        <v>20</v>
      </c>
      <c r="G21">
        <v>33</v>
      </c>
      <c r="H21" t="s">
        <v>52</v>
      </c>
      <c r="I21">
        <v>-13</v>
      </c>
      <c r="J21">
        <v>-3</v>
      </c>
      <c r="K21">
        <v>53</v>
      </c>
      <c r="L21">
        <v>44.5</v>
      </c>
      <c r="M21">
        <v>44</v>
      </c>
      <c r="N21" t="s">
        <v>82</v>
      </c>
      <c r="O21" t="s">
        <v>66</v>
      </c>
      <c r="P21" t="s">
        <v>53</v>
      </c>
    </row>
    <row r="22" spans="1:16" x14ac:dyDescent="0.35">
      <c r="A22" t="s">
        <v>87</v>
      </c>
      <c r="B22" t="s">
        <v>11</v>
      </c>
      <c r="C22" t="s">
        <v>45</v>
      </c>
      <c r="D22">
        <v>17</v>
      </c>
      <c r="E22">
        <v>23</v>
      </c>
      <c r="F22">
        <v>17</v>
      </c>
      <c r="G22">
        <v>32</v>
      </c>
      <c r="H22" t="s">
        <v>53</v>
      </c>
      <c r="I22">
        <v>-15</v>
      </c>
      <c r="J22">
        <v>-10</v>
      </c>
      <c r="K22">
        <v>49</v>
      </c>
      <c r="L22">
        <v>47.5</v>
      </c>
      <c r="M22">
        <v>40</v>
      </c>
      <c r="N22" t="s">
        <v>75</v>
      </c>
      <c r="O22" t="s">
        <v>66</v>
      </c>
      <c r="P22" t="s">
        <v>53</v>
      </c>
    </row>
    <row r="23" spans="1:16" x14ac:dyDescent="0.35">
      <c r="A23" t="s">
        <v>87</v>
      </c>
      <c r="B23" t="s">
        <v>3</v>
      </c>
      <c r="C23" t="s">
        <v>18</v>
      </c>
      <c r="D23">
        <v>34</v>
      </c>
      <c r="E23">
        <v>10</v>
      </c>
      <c r="F23">
        <v>12</v>
      </c>
      <c r="G23">
        <v>29</v>
      </c>
      <c r="H23" t="s">
        <v>53</v>
      </c>
      <c r="I23">
        <v>-17</v>
      </c>
      <c r="J23">
        <v>-10</v>
      </c>
      <c r="K23">
        <v>41</v>
      </c>
      <c r="L23">
        <v>44.5</v>
      </c>
      <c r="M23">
        <v>44</v>
      </c>
      <c r="N23" t="s">
        <v>76</v>
      </c>
      <c r="O23" t="s">
        <v>68</v>
      </c>
      <c r="P23" t="s">
        <v>52</v>
      </c>
    </row>
    <row r="24" spans="1:16" x14ac:dyDescent="0.35">
      <c r="A24" t="s">
        <v>87</v>
      </c>
      <c r="B24" t="s">
        <v>8</v>
      </c>
      <c r="C24" t="s">
        <v>16</v>
      </c>
      <c r="D24">
        <v>27</v>
      </c>
      <c r="E24">
        <v>20</v>
      </c>
      <c r="F24">
        <v>26</v>
      </c>
      <c r="G24">
        <v>32</v>
      </c>
      <c r="H24" t="s">
        <v>52</v>
      </c>
      <c r="I24">
        <v>-6</v>
      </c>
      <c r="J24">
        <v>-3</v>
      </c>
      <c r="K24">
        <v>58</v>
      </c>
      <c r="L24">
        <v>53</v>
      </c>
      <c r="M24">
        <v>47</v>
      </c>
      <c r="N24" t="s">
        <v>83</v>
      </c>
      <c r="O24" t="s">
        <v>66</v>
      </c>
      <c r="P24" t="s">
        <v>53</v>
      </c>
    </row>
    <row r="25" spans="1:16" x14ac:dyDescent="0.35">
      <c r="A25" t="s">
        <v>87</v>
      </c>
      <c r="B25" t="s">
        <v>17</v>
      </c>
      <c r="C25" t="s">
        <v>14</v>
      </c>
      <c r="D25">
        <v>30</v>
      </c>
      <c r="E25">
        <v>13</v>
      </c>
      <c r="F25">
        <v>27</v>
      </c>
      <c r="G25">
        <v>12</v>
      </c>
      <c r="H25" t="s">
        <v>53</v>
      </c>
      <c r="I25">
        <v>15</v>
      </c>
      <c r="J25">
        <v>-3</v>
      </c>
      <c r="K25">
        <v>39</v>
      </c>
      <c r="L25">
        <v>44</v>
      </c>
      <c r="M25">
        <v>43</v>
      </c>
      <c r="N25" t="s">
        <v>84</v>
      </c>
      <c r="O25" t="s">
        <v>68</v>
      </c>
      <c r="P25" t="s">
        <v>52</v>
      </c>
    </row>
    <row r="26" spans="1:16" x14ac:dyDescent="0.35">
      <c r="A26" t="s">
        <v>87</v>
      </c>
      <c r="B26" t="s">
        <v>71</v>
      </c>
      <c r="C26" t="s">
        <v>20</v>
      </c>
      <c r="D26">
        <v>0</v>
      </c>
      <c r="E26">
        <v>17</v>
      </c>
      <c r="F26">
        <v>18</v>
      </c>
      <c r="G26">
        <v>20</v>
      </c>
      <c r="H26" t="s">
        <v>52</v>
      </c>
      <c r="I26">
        <v>-2</v>
      </c>
      <c r="J26">
        <v>-3.5</v>
      </c>
      <c r="K26">
        <v>38</v>
      </c>
      <c r="L26">
        <v>49.5</v>
      </c>
      <c r="M26">
        <v>17</v>
      </c>
      <c r="N26" t="s">
        <v>85</v>
      </c>
      <c r="O26" t="s">
        <v>68</v>
      </c>
      <c r="P26" t="s">
        <v>52</v>
      </c>
    </row>
    <row r="27" spans="1:16" x14ac:dyDescent="0.35">
      <c r="A27" t="s">
        <v>87</v>
      </c>
      <c r="B27" t="s">
        <v>21</v>
      </c>
      <c r="C27" t="s">
        <v>12</v>
      </c>
      <c r="D27">
        <v>41</v>
      </c>
      <c r="E27">
        <v>14</v>
      </c>
      <c r="F27">
        <v>27</v>
      </c>
      <c r="G27">
        <v>29</v>
      </c>
      <c r="H27" t="s">
        <v>53</v>
      </c>
      <c r="I27">
        <v>-2</v>
      </c>
      <c r="J27">
        <v>2.5</v>
      </c>
      <c r="K27">
        <v>56</v>
      </c>
      <c r="L27">
        <v>51.5</v>
      </c>
      <c r="M27">
        <v>55</v>
      </c>
      <c r="N27" t="s">
        <v>73</v>
      </c>
      <c r="O27" t="s">
        <v>66</v>
      </c>
      <c r="P27" t="s">
        <v>52</v>
      </c>
    </row>
    <row r="28" spans="1:16" x14ac:dyDescent="0.35">
      <c r="A28" t="s">
        <v>87</v>
      </c>
      <c r="B28" t="s">
        <v>23</v>
      </c>
      <c r="C28" t="s">
        <v>19</v>
      </c>
      <c r="D28">
        <v>10</v>
      </c>
      <c r="E28">
        <v>31</v>
      </c>
      <c r="F28">
        <v>31</v>
      </c>
      <c r="G28">
        <v>24</v>
      </c>
      <c r="H28" t="s">
        <v>53</v>
      </c>
      <c r="I28">
        <v>7</v>
      </c>
      <c r="J28">
        <v>3.5</v>
      </c>
      <c r="K28">
        <v>55</v>
      </c>
      <c r="L28">
        <v>50</v>
      </c>
      <c r="M28">
        <v>41</v>
      </c>
      <c r="N28" t="s">
        <v>86</v>
      </c>
      <c r="O28" t="s">
        <v>66</v>
      </c>
      <c r="P28" t="s">
        <v>53</v>
      </c>
    </row>
    <row r="29" spans="1:16" x14ac:dyDescent="0.35">
      <c r="B29" t="s">
        <v>2</v>
      </c>
      <c r="C29" t="s">
        <v>0</v>
      </c>
      <c r="D29">
        <v>25</v>
      </c>
      <c r="E29">
        <v>0</v>
      </c>
      <c r="F29">
        <v>33</v>
      </c>
      <c r="G29">
        <v>17</v>
      </c>
      <c r="H29" t="s">
        <v>52</v>
      </c>
      <c r="I29">
        <v>16</v>
      </c>
      <c r="J29">
        <v>7</v>
      </c>
      <c r="K29">
        <v>50</v>
      </c>
      <c r="L29">
        <v>47</v>
      </c>
      <c r="M29">
        <v>25</v>
      </c>
      <c r="N29" t="s">
        <v>81</v>
      </c>
      <c r="O29" t="s">
        <v>66</v>
      </c>
      <c r="P29" t="s">
        <v>53</v>
      </c>
    </row>
    <row r="30" spans="1:16" x14ac:dyDescent="0.35">
      <c r="B30" t="s">
        <v>19</v>
      </c>
      <c r="C30" t="s">
        <v>11</v>
      </c>
      <c r="D30">
        <v>30</v>
      </c>
      <c r="E30">
        <v>10</v>
      </c>
      <c r="F30">
        <v>27</v>
      </c>
      <c r="G30">
        <v>20</v>
      </c>
      <c r="H30" t="s">
        <v>52</v>
      </c>
      <c r="I30">
        <v>7</v>
      </c>
      <c r="J30">
        <v>6</v>
      </c>
      <c r="K30">
        <v>47</v>
      </c>
      <c r="L30">
        <v>45</v>
      </c>
      <c r="M30">
        <v>40</v>
      </c>
      <c r="N30" t="s">
        <v>90</v>
      </c>
      <c r="O30" t="s">
        <v>66</v>
      </c>
      <c r="P30" t="s">
        <v>53</v>
      </c>
    </row>
    <row r="31" spans="1:16" x14ac:dyDescent="0.35">
      <c r="B31" t="s">
        <v>45</v>
      </c>
      <c r="C31" t="s">
        <v>10</v>
      </c>
      <c r="D31">
        <v>41</v>
      </c>
      <c r="E31">
        <v>15</v>
      </c>
      <c r="F31">
        <v>19</v>
      </c>
      <c r="G31">
        <v>34</v>
      </c>
      <c r="H31" t="s">
        <v>53</v>
      </c>
      <c r="I31">
        <v>-15</v>
      </c>
      <c r="J31">
        <v>-7</v>
      </c>
      <c r="K31">
        <v>53</v>
      </c>
      <c r="L31">
        <v>50</v>
      </c>
      <c r="M31">
        <v>56</v>
      </c>
      <c r="N31" t="s">
        <v>93</v>
      </c>
      <c r="O31" t="s">
        <v>66</v>
      </c>
      <c r="P31" t="s">
        <v>52</v>
      </c>
    </row>
    <row r="32" spans="1:16" x14ac:dyDescent="0.35">
      <c r="B32" t="s">
        <v>20</v>
      </c>
      <c r="C32" t="s">
        <v>8</v>
      </c>
      <c r="D32">
        <v>31</v>
      </c>
      <c r="E32">
        <v>34</v>
      </c>
      <c r="F32">
        <v>22</v>
      </c>
      <c r="G32">
        <v>22</v>
      </c>
      <c r="H32" t="s">
        <v>52</v>
      </c>
      <c r="I32">
        <v>0</v>
      </c>
      <c r="J32">
        <v>2</v>
      </c>
      <c r="K32">
        <v>44</v>
      </c>
      <c r="L32">
        <v>49</v>
      </c>
      <c r="M32">
        <v>65</v>
      </c>
      <c r="N32" t="s">
        <v>100</v>
      </c>
      <c r="O32" t="s">
        <v>68</v>
      </c>
      <c r="P32" t="s">
        <v>53</v>
      </c>
    </row>
    <row r="33" spans="2:16" x14ac:dyDescent="0.35">
      <c r="B33" t="s">
        <v>9</v>
      </c>
      <c r="C33" t="s">
        <v>24</v>
      </c>
      <c r="D33">
        <v>16</v>
      </c>
      <c r="E33">
        <v>13</v>
      </c>
      <c r="F33">
        <v>27</v>
      </c>
      <c r="G33">
        <v>21</v>
      </c>
      <c r="H33" t="s">
        <v>52</v>
      </c>
      <c r="I33">
        <v>6</v>
      </c>
      <c r="J33">
        <v>4.5</v>
      </c>
      <c r="K33">
        <v>48</v>
      </c>
      <c r="L33">
        <v>45</v>
      </c>
      <c r="M33">
        <v>29</v>
      </c>
      <c r="N33" t="s">
        <v>102</v>
      </c>
      <c r="O33" t="s">
        <v>66</v>
      </c>
      <c r="P33" t="s">
        <v>53</v>
      </c>
    </row>
    <row r="34" spans="2:16" x14ac:dyDescent="0.35">
      <c r="B34" t="s">
        <v>70</v>
      </c>
      <c r="C34" t="s">
        <v>3</v>
      </c>
      <c r="D34">
        <v>27</v>
      </c>
      <c r="E34">
        <v>21</v>
      </c>
      <c r="F34">
        <v>17</v>
      </c>
      <c r="G34">
        <v>28</v>
      </c>
      <c r="H34" t="s">
        <v>53</v>
      </c>
      <c r="I34">
        <v>-11</v>
      </c>
      <c r="J34">
        <v>-3.5</v>
      </c>
      <c r="K34">
        <v>45</v>
      </c>
      <c r="L34">
        <v>43</v>
      </c>
      <c r="M34">
        <v>48</v>
      </c>
      <c r="N34" t="s">
        <v>94</v>
      </c>
      <c r="O34" t="s">
        <v>66</v>
      </c>
      <c r="P34" t="s">
        <v>52</v>
      </c>
    </row>
    <row r="35" spans="2:16" x14ac:dyDescent="0.35">
      <c r="B35" t="s">
        <v>67</v>
      </c>
      <c r="C35" t="s">
        <v>4</v>
      </c>
      <c r="D35">
        <v>10</v>
      </c>
      <c r="E35">
        <v>13</v>
      </c>
      <c r="F35">
        <v>18</v>
      </c>
      <c r="G35">
        <v>32</v>
      </c>
      <c r="H35" t="s">
        <v>53</v>
      </c>
      <c r="I35">
        <v>-14</v>
      </c>
      <c r="J35">
        <v>-11.5</v>
      </c>
      <c r="K35">
        <v>50</v>
      </c>
      <c r="L35">
        <v>43.5</v>
      </c>
      <c r="M35">
        <v>23</v>
      </c>
      <c r="N35" t="s">
        <v>95</v>
      </c>
      <c r="O35" t="s">
        <v>66</v>
      </c>
      <c r="P35" t="s">
        <v>53</v>
      </c>
    </row>
    <row r="36" spans="2:16" x14ac:dyDescent="0.35">
      <c r="B36" t="s">
        <v>6</v>
      </c>
      <c r="C36" t="s">
        <v>22</v>
      </c>
      <c r="D36">
        <v>22</v>
      </c>
      <c r="E36">
        <v>13</v>
      </c>
      <c r="F36">
        <v>14</v>
      </c>
      <c r="G36">
        <v>36</v>
      </c>
      <c r="H36" t="s">
        <v>53</v>
      </c>
      <c r="I36">
        <v>-22</v>
      </c>
      <c r="J36">
        <v>-10</v>
      </c>
      <c r="K36">
        <v>50</v>
      </c>
      <c r="L36">
        <v>44.5</v>
      </c>
      <c r="M36">
        <v>35</v>
      </c>
      <c r="N36" t="s">
        <v>96</v>
      </c>
      <c r="O36" t="s">
        <v>66</v>
      </c>
      <c r="P36" t="s">
        <v>53</v>
      </c>
    </row>
    <row r="37" spans="2:16" x14ac:dyDescent="0.35">
      <c r="B37" t="s">
        <v>1</v>
      </c>
      <c r="C37" t="s">
        <v>17</v>
      </c>
      <c r="D37">
        <v>29</v>
      </c>
      <c r="E37">
        <v>40</v>
      </c>
      <c r="F37">
        <v>25</v>
      </c>
      <c r="G37">
        <v>25</v>
      </c>
      <c r="H37" t="s">
        <v>53</v>
      </c>
      <c r="I37">
        <v>0</v>
      </c>
      <c r="J37">
        <v>-1.5</v>
      </c>
      <c r="K37">
        <v>50</v>
      </c>
      <c r="L37">
        <v>43</v>
      </c>
      <c r="M37">
        <v>69</v>
      </c>
      <c r="N37" t="s">
        <v>97</v>
      </c>
      <c r="O37" t="s">
        <v>66</v>
      </c>
      <c r="P37" t="s">
        <v>52</v>
      </c>
    </row>
    <row r="38" spans="2:16" x14ac:dyDescent="0.35">
      <c r="B38" t="s">
        <v>7</v>
      </c>
      <c r="C38" t="s">
        <v>46</v>
      </c>
      <c r="D38">
        <v>24</v>
      </c>
      <c r="E38">
        <v>17</v>
      </c>
      <c r="F38">
        <v>27</v>
      </c>
      <c r="G38">
        <v>23</v>
      </c>
      <c r="H38" t="s">
        <v>52</v>
      </c>
      <c r="I38">
        <v>4</v>
      </c>
      <c r="J38">
        <v>3</v>
      </c>
      <c r="K38">
        <v>50</v>
      </c>
      <c r="L38">
        <v>44.5</v>
      </c>
      <c r="M38">
        <v>41</v>
      </c>
      <c r="N38" t="s">
        <v>91</v>
      </c>
      <c r="O38" t="s">
        <v>66</v>
      </c>
      <c r="P38" t="s">
        <v>53</v>
      </c>
    </row>
    <row r="39" spans="2:16" x14ac:dyDescent="0.35">
      <c r="B39" t="s">
        <v>5</v>
      </c>
      <c r="C39" t="s">
        <v>12</v>
      </c>
      <c r="D39">
        <v>32</v>
      </c>
      <c r="E39">
        <v>13</v>
      </c>
      <c r="F39">
        <v>29</v>
      </c>
      <c r="G39">
        <v>26</v>
      </c>
      <c r="H39" t="s">
        <v>52</v>
      </c>
      <c r="I39">
        <v>3</v>
      </c>
      <c r="J39">
        <v>1</v>
      </c>
      <c r="K39">
        <v>55</v>
      </c>
      <c r="L39">
        <v>49.5</v>
      </c>
      <c r="M39">
        <v>45</v>
      </c>
      <c r="N39" t="s">
        <v>92</v>
      </c>
      <c r="O39" t="s">
        <v>66</v>
      </c>
      <c r="P39" t="s">
        <v>53</v>
      </c>
    </row>
    <row r="40" spans="2:16" x14ac:dyDescent="0.35">
      <c r="B40" t="s">
        <v>15</v>
      </c>
      <c r="C40" t="s">
        <v>21</v>
      </c>
      <c r="D40">
        <v>9</v>
      </c>
      <c r="E40">
        <v>19</v>
      </c>
      <c r="F40">
        <v>32</v>
      </c>
      <c r="G40">
        <v>28</v>
      </c>
      <c r="H40" t="s">
        <v>53</v>
      </c>
      <c r="I40">
        <v>4</v>
      </c>
      <c r="J40">
        <v>-2.5</v>
      </c>
      <c r="K40">
        <v>60</v>
      </c>
      <c r="L40">
        <v>56</v>
      </c>
      <c r="M40">
        <v>28</v>
      </c>
      <c r="N40" t="s">
        <v>98</v>
      </c>
      <c r="O40" t="s">
        <v>66</v>
      </c>
      <c r="P40" t="s">
        <v>53</v>
      </c>
    </row>
    <row r="41" spans="2:16" x14ac:dyDescent="0.35">
      <c r="B41" t="s">
        <v>18</v>
      </c>
      <c r="C41" t="s">
        <v>71</v>
      </c>
      <c r="D41">
        <v>23</v>
      </c>
      <c r="E41">
        <v>13</v>
      </c>
      <c r="F41">
        <v>22</v>
      </c>
      <c r="G41">
        <v>16</v>
      </c>
      <c r="H41" t="s">
        <v>52</v>
      </c>
      <c r="I41">
        <v>6</v>
      </c>
      <c r="J41">
        <v>2.5</v>
      </c>
      <c r="K41">
        <v>38</v>
      </c>
      <c r="L41">
        <v>48</v>
      </c>
      <c r="M41">
        <v>36</v>
      </c>
      <c r="N41" t="s">
        <v>103</v>
      </c>
      <c r="O41" t="s">
        <v>68</v>
      </c>
      <c r="P41" t="s">
        <v>52</v>
      </c>
    </row>
    <row r="42" spans="2:16" x14ac:dyDescent="0.35">
      <c r="B42" t="s">
        <v>25</v>
      </c>
      <c r="C42" t="s">
        <v>16</v>
      </c>
      <c r="D42">
        <v>37</v>
      </c>
      <c r="E42">
        <v>41</v>
      </c>
      <c r="F42">
        <v>22</v>
      </c>
      <c r="G42">
        <v>25</v>
      </c>
      <c r="H42" t="s">
        <v>52</v>
      </c>
      <c r="I42">
        <v>-3</v>
      </c>
      <c r="J42">
        <v>-5.5</v>
      </c>
      <c r="K42">
        <v>47</v>
      </c>
      <c r="L42">
        <v>47</v>
      </c>
      <c r="M42">
        <v>78</v>
      </c>
      <c r="N42" t="s">
        <v>101</v>
      </c>
      <c r="O42" t="s">
        <v>66</v>
      </c>
      <c r="P42" t="s">
        <v>52</v>
      </c>
    </row>
    <row r="43" spans="2:16" x14ac:dyDescent="0.35">
      <c r="B43" t="s">
        <v>13</v>
      </c>
      <c r="C43" t="s">
        <v>69</v>
      </c>
      <c r="D43">
        <v>10</v>
      </c>
      <c r="E43">
        <v>30</v>
      </c>
      <c r="F43">
        <v>20</v>
      </c>
      <c r="G43">
        <v>35</v>
      </c>
      <c r="H43" t="s">
        <v>52</v>
      </c>
      <c r="I43">
        <v>-15</v>
      </c>
      <c r="J43">
        <v>-11.5</v>
      </c>
      <c r="K43">
        <v>55</v>
      </c>
      <c r="L43">
        <v>49.5</v>
      </c>
      <c r="M43">
        <v>40</v>
      </c>
      <c r="N43" t="s">
        <v>99</v>
      </c>
      <c r="O43" t="s">
        <v>66</v>
      </c>
      <c r="P43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8A11-C6B6-4205-835F-8D0DC9D67ED8}">
  <dimension ref="A1:F2"/>
  <sheetViews>
    <sheetView workbookViewId="0">
      <selection activeCell="E3" sqref="E3"/>
    </sheetView>
  </sheetViews>
  <sheetFormatPr defaultRowHeight="14.5" x14ac:dyDescent="0.35"/>
  <cols>
    <col min="1" max="1" width="16.08984375" customWidth="1"/>
    <col min="2" max="2" width="15.81640625" customWidth="1"/>
    <col min="3" max="3" width="17.7265625" customWidth="1"/>
    <col min="4" max="4" width="10.90625" customWidth="1"/>
    <col min="5" max="5" width="14.6328125" customWidth="1"/>
  </cols>
  <sheetData>
    <row r="1" spans="1:6" x14ac:dyDescent="0.3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</row>
    <row r="2" spans="1:6" x14ac:dyDescent="0.35">
      <c r="A2">
        <f>COUNTIF(Results!H2:H72,"WIN")</f>
        <v>19</v>
      </c>
      <c r="B2">
        <f>COUNTIF(Results!H2:H72,"LOSS")</f>
        <v>23</v>
      </c>
      <c r="C2">
        <f>ROUND(SUM(A2/(A2+B2)),3)</f>
        <v>0.45200000000000001</v>
      </c>
      <c r="D2">
        <f>COUNTIF(Results!P2:P72,"WIN")</f>
        <v>18</v>
      </c>
      <c r="E2">
        <f>COUNTIF(Results!P2:P72,"LOSS")</f>
        <v>24</v>
      </c>
      <c r="F2">
        <f>ROUND(SUM(D2/(D2+E2)),3)</f>
        <v>0.42899999999999999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Predictions</vt:lpstr>
      <vt:lpstr>Results</vt:lpstr>
      <vt:lpstr>WL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Ajayi</dc:creator>
  <cp:lastModifiedBy>Ajayi Agbebaku</cp:lastModifiedBy>
  <dcterms:created xsi:type="dcterms:W3CDTF">2021-11-07T06:43:18Z</dcterms:created>
  <dcterms:modified xsi:type="dcterms:W3CDTF">2021-11-25T04:54:48Z</dcterms:modified>
</cp:coreProperties>
</file>