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8"/>
  <workbookPr defaultThemeVersion="166925"/>
  <xr:revisionPtr revIDLastSave="0" documentId="8_{ACE1ECE7-9BE0-4D0D-B4AF-DACD1DDDB1B8}" xr6:coauthVersionLast="47" xr6:coauthVersionMax="47" xr10:uidLastSave="{00000000-0000-0000-0000-000000000000}"/>
  <bookViews>
    <workbookView xWindow="240" yWindow="105" windowWidth="14805" windowHeight="8010" firstSheet="60" activeTab="60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  <sheet name="08-07-2022 " sheetId="56" r:id="rId54"/>
    <sheet name="11-07-2022" sheetId="57" r:id="rId55"/>
    <sheet name="12-07-2022" sheetId="58" r:id="rId56"/>
    <sheet name="13-07-2022" sheetId="59" r:id="rId57"/>
    <sheet name="14-07-2022" sheetId="60" r:id="rId58"/>
    <sheet name="15-07-2022" sheetId="61" r:id="rId59"/>
    <sheet name="18-07-2022" sheetId="62" r:id="rId60"/>
    <sheet name="19-07-2022" sheetId="63" r:id="rId6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63" l="1"/>
  <c r="F72" i="63"/>
  <c r="F85" i="63"/>
  <c r="F46" i="63"/>
  <c r="F84" i="63"/>
  <c r="F103" i="63"/>
  <c r="F102" i="63"/>
  <c r="F101" i="63"/>
  <c r="F100" i="63"/>
  <c r="F99" i="63"/>
  <c r="F98" i="63"/>
  <c r="F97" i="63"/>
  <c r="F96" i="63"/>
  <c r="I95" i="63"/>
  <c r="F95" i="63"/>
  <c r="F94" i="63"/>
  <c r="I93" i="63"/>
  <c r="F93" i="63"/>
  <c r="I92" i="63"/>
  <c r="F92" i="63"/>
  <c r="I96" i="63" s="1"/>
  <c r="F91" i="63"/>
  <c r="F90" i="63"/>
  <c r="I94" i="63" s="1"/>
  <c r="F83" i="63"/>
  <c r="F82" i="63"/>
  <c r="F81" i="63"/>
  <c r="I80" i="63"/>
  <c r="F80" i="63"/>
  <c r="F79" i="63"/>
  <c r="I78" i="63"/>
  <c r="F78" i="63"/>
  <c r="I77" i="63"/>
  <c r="F77" i="63"/>
  <c r="I81" i="63" s="1"/>
  <c r="F76" i="63"/>
  <c r="I76" i="63" s="1"/>
  <c r="F75" i="63"/>
  <c r="I79" i="63" s="1"/>
  <c r="F74" i="63"/>
  <c r="F73" i="63"/>
  <c r="F71" i="63"/>
  <c r="F70" i="63"/>
  <c r="F69" i="63"/>
  <c r="F68" i="63"/>
  <c r="F67" i="63"/>
  <c r="F66" i="63"/>
  <c r="F65" i="63"/>
  <c r="I64" i="63"/>
  <c r="F64" i="63"/>
  <c r="F63" i="63"/>
  <c r="I62" i="63"/>
  <c r="F62" i="63"/>
  <c r="I65" i="63" s="1"/>
  <c r="I61" i="63"/>
  <c r="F61" i="63"/>
  <c r="F60" i="63"/>
  <c r="I63" i="63" s="1"/>
  <c r="F59" i="63"/>
  <c r="I60" i="63" s="1"/>
  <c r="I66" i="63" s="1"/>
  <c r="F51" i="63"/>
  <c r="F50" i="63"/>
  <c r="I49" i="63"/>
  <c r="F49" i="63"/>
  <c r="F48" i="63"/>
  <c r="I47" i="63"/>
  <c r="F47" i="63"/>
  <c r="I46" i="63"/>
  <c r="F45" i="63"/>
  <c r="F44" i="63"/>
  <c r="I48" i="63" s="1"/>
  <c r="F39" i="63"/>
  <c r="F38" i="63"/>
  <c r="F37" i="63"/>
  <c r="F36" i="63"/>
  <c r="F35" i="63"/>
  <c r="I34" i="63"/>
  <c r="F34" i="63"/>
  <c r="F33" i="63"/>
  <c r="I32" i="63"/>
  <c r="F32" i="63"/>
  <c r="I35" i="63" s="1"/>
  <c r="I31" i="63"/>
  <c r="F31" i="63"/>
  <c r="F30" i="63"/>
  <c r="I33" i="63" s="1"/>
  <c r="F29" i="63"/>
  <c r="I30" i="63" s="1"/>
  <c r="I36" i="63" s="1"/>
  <c r="F28" i="63"/>
  <c r="F27" i="63"/>
  <c r="F26" i="63"/>
  <c r="F25" i="63"/>
  <c r="F24" i="63"/>
  <c r="F23" i="63"/>
  <c r="I22" i="63"/>
  <c r="F22" i="63"/>
  <c r="F21" i="63"/>
  <c r="I20" i="63"/>
  <c r="F20" i="63"/>
  <c r="I23" i="63" s="1"/>
  <c r="F19" i="63"/>
  <c r="I18" i="63"/>
  <c r="F18" i="63"/>
  <c r="I21" i="63" s="1"/>
  <c r="F17" i="63"/>
  <c r="I19" i="63" s="1"/>
  <c r="F12" i="63"/>
  <c r="F11" i="63"/>
  <c r="F10" i="63"/>
  <c r="F9" i="63"/>
  <c r="I8" i="63"/>
  <c r="F8" i="63"/>
  <c r="I7" i="63"/>
  <c r="F7" i="63"/>
  <c r="I6" i="63"/>
  <c r="F6" i="63"/>
  <c r="I5" i="63"/>
  <c r="F5" i="63"/>
  <c r="I4" i="63"/>
  <c r="F4" i="63"/>
  <c r="I3" i="63"/>
  <c r="I9" i="63" s="1"/>
  <c r="F3" i="63"/>
  <c r="F2" i="63"/>
  <c r="F85" i="62"/>
  <c r="F84" i="62"/>
  <c r="F103" i="62"/>
  <c r="F102" i="62"/>
  <c r="F101" i="62"/>
  <c r="F100" i="62"/>
  <c r="F99" i="62"/>
  <c r="F98" i="62"/>
  <c r="F97" i="62"/>
  <c r="F96" i="62"/>
  <c r="I95" i="62"/>
  <c r="F95" i="62"/>
  <c r="F94" i="62"/>
  <c r="I93" i="62"/>
  <c r="F93" i="62"/>
  <c r="I92" i="62"/>
  <c r="F92" i="62"/>
  <c r="I96" i="62" s="1"/>
  <c r="F91" i="62"/>
  <c r="I91" i="62" s="1"/>
  <c r="F90" i="62"/>
  <c r="I94" i="62" s="1"/>
  <c r="F83" i="62"/>
  <c r="F82" i="62"/>
  <c r="F81" i="62"/>
  <c r="I80" i="62"/>
  <c r="F80" i="62"/>
  <c r="F79" i="62"/>
  <c r="I78" i="62"/>
  <c r="F78" i="62"/>
  <c r="I77" i="62"/>
  <c r="F77" i="62"/>
  <c r="I81" i="62" s="1"/>
  <c r="F76" i="62"/>
  <c r="I76" i="62" s="1"/>
  <c r="F75" i="62"/>
  <c r="I79" i="62" s="1"/>
  <c r="F74" i="62"/>
  <c r="F73" i="62"/>
  <c r="F72" i="62"/>
  <c r="F71" i="62"/>
  <c r="F70" i="62"/>
  <c r="F69" i="62"/>
  <c r="F68" i="62"/>
  <c r="F67" i="62"/>
  <c r="F66" i="62"/>
  <c r="F65" i="62"/>
  <c r="I64" i="62"/>
  <c r="F64" i="62"/>
  <c r="F63" i="62"/>
  <c r="I62" i="62"/>
  <c r="F62" i="62"/>
  <c r="I65" i="62" s="1"/>
  <c r="I61" i="62"/>
  <c r="F61" i="62"/>
  <c r="F60" i="62"/>
  <c r="I63" i="62" s="1"/>
  <c r="F59" i="62"/>
  <c r="I60" i="62" s="1"/>
  <c r="I66" i="62" s="1"/>
  <c r="F53" i="62"/>
  <c r="F52" i="62"/>
  <c r="F51" i="62"/>
  <c r="F50" i="62"/>
  <c r="I49" i="62"/>
  <c r="F49" i="62"/>
  <c r="F48" i="62"/>
  <c r="I47" i="62"/>
  <c r="F47" i="62"/>
  <c r="I46" i="62"/>
  <c r="F46" i="62"/>
  <c r="F45" i="62"/>
  <c r="I50" i="62" s="1"/>
  <c r="F44" i="62"/>
  <c r="F39" i="62"/>
  <c r="F38" i="62"/>
  <c r="F37" i="62"/>
  <c r="F36" i="62"/>
  <c r="F35" i="62"/>
  <c r="I34" i="62"/>
  <c r="F34" i="62"/>
  <c r="F33" i="62"/>
  <c r="I32" i="62"/>
  <c r="F32" i="62"/>
  <c r="I31" i="62"/>
  <c r="F31" i="62"/>
  <c r="I35" i="62" s="1"/>
  <c r="F30" i="62"/>
  <c r="I33" i="62" s="1"/>
  <c r="F29" i="62"/>
  <c r="I30" i="62" s="1"/>
  <c r="I36" i="62" s="1"/>
  <c r="F28" i="62"/>
  <c r="F27" i="62"/>
  <c r="F26" i="62"/>
  <c r="F25" i="62"/>
  <c r="F24" i="62"/>
  <c r="F23" i="62"/>
  <c r="I22" i="62"/>
  <c r="F22" i="62"/>
  <c r="F21" i="62"/>
  <c r="I20" i="62"/>
  <c r="F20" i="62"/>
  <c r="I23" i="62" s="1"/>
  <c r="F19" i="62"/>
  <c r="I18" i="62"/>
  <c r="F18" i="62"/>
  <c r="I21" i="62" s="1"/>
  <c r="F17" i="62"/>
  <c r="I19" i="62" s="1"/>
  <c r="F12" i="62"/>
  <c r="F11" i="62"/>
  <c r="F10" i="62"/>
  <c r="F9" i="62"/>
  <c r="I8" i="62"/>
  <c r="F8" i="62"/>
  <c r="I7" i="62"/>
  <c r="F7" i="62"/>
  <c r="I6" i="62"/>
  <c r="F6" i="62"/>
  <c r="I5" i="62"/>
  <c r="F5" i="62"/>
  <c r="I4" i="62"/>
  <c r="F4" i="62"/>
  <c r="I3" i="62"/>
  <c r="I9" i="62" s="1"/>
  <c r="F3" i="62"/>
  <c r="F2" i="62"/>
  <c r="F83" i="61"/>
  <c r="F37" i="61"/>
  <c r="F38" i="61"/>
  <c r="F39" i="61"/>
  <c r="F103" i="61"/>
  <c r="F102" i="61"/>
  <c r="F101" i="61"/>
  <c r="F100" i="61"/>
  <c r="F99" i="61"/>
  <c r="F98" i="61"/>
  <c r="F97" i="61"/>
  <c r="I96" i="61"/>
  <c r="F96" i="61"/>
  <c r="I95" i="61"/>
  <c r="F95" i="61"/>
  <c r="I94" i="61"/>
  <c r="F94" i="61"/>
  <c r="I93" i="61"/>
  <c r="F93" i="61"/>
  <c r="I92" i="61"/>
  <c r="F92" i="61"/>
  <c r="I91" i="61"/>
  <c r="I97" i="61" s="1"/>
  <c r="F91" i="61"/>
  <c r="F90" i="61"/>
  <c r="F82" i="61"/>
  <c r="F81" i="61"/>
  <c r="I80" i="61"/>
  <c r="F80" i="61"/>
  <c r="F79" i="61"/>
  <c r="I78" i="61"/>
  <c r="F78" i="61"/>
  <c r="I77" i="61"/>
  <c r="F77" i="61"/>
  <c r="I81" i="61" s="1"/>
  <c r="F76" i="61"/>
  <c r="I76" i="61" s="1"/>
  <c r="F75" i="61"/>
  <c r="I79" i="61" s="1"/>
  <c r="F74" i="61"/>
  <c r="F73" i="61"/>
  <c r="F72" i="61"/>
  <c r="F71" i="61"/>
  <c r="F70" i="61"/>
  <c r="F69" i="61"/>
  <c r="F68" i="61"/>
  <c r="F67" i="61"/>
  <c r="F66" i="61"/>
  <c r="F65" i="61"/>
  <c r="I64" i="61"/>
  <c r="F64" i="61"/>
  <c r="F63" i="61"/>
  <c r="I62" i="61"/>
  <c r="F62" i="61"/>
  <c r="I65" i="61" s="1"/>
  <c r="I61" i="61"/>
  <c r="F61" i="61"/>
  <c r="F60" i="61"/>
  <c r="I63" i="61" s="1"/>
  <c r="F59" i="61"/>
  <c r="I60" i="61" s="1"/>
  <c r="I66" i="61" s="1"/>
  <c r="F53" i="61"/>
  <c r="F52" i="61"/>
  <c r="F51" i="61"/>
  <c r="F50" i="61"/>
  <c r="I49" i="61"/>
  <c r="F49" i="61"/>
  <c r="F48" i="61"/>
  <c r="I47" i="61"/>
  <c r="F47" i="61"/>
  <c r="I46" i="61"/>
  <c r="F46" i="61"/>
  <c r="F45" i="61"/>
  <c r="F44" i="61"/>
  <c r="I48" i="61" s="1"/>
  <c r="F36" i="61"/>
  <c r="F35" i="61"/>
  <c r="I34" i="61"/>
  <c r="F34" i="61"/>
  <c r="F33" i="61"/>
  <c r="I32" i="61"/>
  <c r="F32" i="61"/>
  <c r="I31" i="61"/>
  <c r="F31" i="61"/>
  <c r="F30" i="61"/>
  <c r="I33" i="61" s="1"/>
  <c r="F29" i="61"/>
  <c r="I30" i="61" s="1"/>
  <c r="F28" i="61"/>
  <c r="F27" i="61"/>
  <c r="F26" i="61"/>
  <c r="F25" i="61"/>
  <c r="F24" i="61"/>
  <c r="F23" i="61"/>
  <c r="I22" i="61"/>
  <c r="F22" i="61"/>
  <c r="F21" i="61"/>
  <c r="I20" i="61"/>
  <c r="F20" i="61"/>
  <c r="I23" i="61" s="1"/>
  <c r="F19" i="61"/>
  <c r="I18" i="61"/>
  <c r="F18" i="61"/>
  <c r="I21" i="61" s="1"/>
  <c r="F17" i="61"/>
  <c r="I19" i="61" s="1"/>
  <c r="F12" i="61"/>
  <c r="F11" i="61"/>
  <c r="F10" i="61"/>
  <c r="F9" i="61"/>
  <c r="I8" i="61"/>
  <c r="F8" i="61"/>
  <c r="I7" i="61"/>
  <c r="F7" i="61"/>
  <c r="I6" i="61"/>
  <c r="F6" i="61"/>
  <c r="I5" i="61"/>
  <c r="F5" i="61"/>
  <c r="I4" i="61"/>
  <c r="F4" i="61"/>
  <c r="I3" i="61"/>
  <c r="I9" i="61" s="1"/>
  <c r="F3" i="61"/>
  <c r="F2" i="61"/>
  <c r="F44" i="60"/>
  <c r="F45" i="60"/>
  <c r="F46" i="60"/>
  <c r="F47" i="60"/>
  <c r="F48" i="60"/>
  <c r="F49" i="60"/>
  <c r="F50" i="60"/>
  <c r="I46" i="60" s="1"/>
  <c r="F51" i="60"/>
  <c r="I49" i="60" s="1"/>
  <c r="F52" i="60"/>
  <c r="I47" i="60" s="1"/>
  <c r="F53" i="60"/>
  <c r="F54" i="60"/>
  <c r="F59" i="60"/>
  <c r="F60" i="60"/>
  <c r="F61" i="60"/>
  <c r="I61" i="60"/>
  <c r="F62" i="60"/>
  <c r="I62" i="60"/>
  <c r="F63" i="60"/>
  <c r="I63" i="60"/>
  <c r="F64" i="60"/>
  <c r="F65" i="60"/>
  <c r="F66" i="60"/>
  <c r="I64" i="60" s="1"/>
  <c r="F67" i="60"/>
  <c r="I65" i="60" s="1"/>
  <c r="F68" i="60"/>
  <c r="F69" i="60"/>
  <c r="F70" i="60"/>
  <c r="F71" i="60"/>
  <c r="F72" i="60"/>
  <c r="F73" i="60"/>
  <c r="F74" i="60"/>
  <c r="F75" i="60"/>
  <c r="F76" i="60"/>
  <c r="F77" i="60"/>
  <c r="I77" i="60"/>
  <c r="F78" i="60"/>
  <c r="I78" i="60"/>
  <c r="F79" i="60"/>
  <c r="I79" i="60"/>
  <c r="F80" i="60"/>
  <c r="F81" i="60"/>
  <c r="I80" i="60" s="1"/>
  <c r="F82" i="60"/>
  <c r="I81" i="60" s="1"/>
  <c r="F83" i="60"/>
  <c r="F90" i="60"/>
  <c r="F91" i="60"/>
  <c r="I91" i="60"/>
  <c r="F92" i="60"/>
  <c r="I92" i="60"/>
  <c r="F93" i="60"/>
  <c r="I93" i="60"/>
  <c r="F94" i="60"/>
  <c r="I94" i="60"/>
  <c r="F95" i="60"/>
  <c r="I95" i="60"/>
  <c r="F96" i="60"/>
  <c r="I96" i="60"/>
  <c r="F97" i="60"/>
  <c r="I97" i="60"/>
  <c r="F98" i="60"/>
  <c r="F99" i="60"/>
  <c r="F100" i="60"/>
  <c r="F101" i="60"/>
  <c r="F102" i="60"/>
  <c r="F103" i="60"/>
  <c r="F37" i="60"/>
  <c r="F36" i="60"/>
  <c r="F35" i="60"/>
  <c r="I34" i="60"/>
  <c r="F34" i="60"/>
  <c r="F33" i="60"/>
  <c r="I32" i="60"/>
  <c r="F32" i="60"/>
  <c r="I35" i="60" s="1"/>
  <c r="I31" i="60"/>
  <c r="F31" i="60"/>
  <c r="F30" i="60"/>
  <c r="I33" i="60" s="1"/>
  <c r="F29" i="60"/>
  <c r="I30" i="60" s="1"/>
  <c r="I36" i="60" s="1"/>
  <c r="F28" i="60"/>
  <c r="F27" i="60"/>
  <c r="F26" i="60"/>
  <c r="F25" i="60"/>
  <c r="F24" i="60"/>
  <c r="F23" i="60"/>
  <c r="I22" i="60"/>
  <c r="F22" i="60"/>
  <c r="F21" i="60"/>
  <c r="I20" i="60"/>
  <c r="F20" i="60"/>
  <c r="I23" i="60" s="1"/>
  <c r="F19" i="60"/>
  <c r="I18" i="60"/>
  <c r="F18" i="60"/>
  <c r="I21" i="60" s="1"/>
  <c r="F17" i="60"/>
  <c r="I19" i="60" s="1"/>
  <c r="F12" i="60"/>
  <c r="F11" i="60"/>
  <c r="F10" i="60"/>
  <c r="F9" i="60"/>
  <c r="I8" i="60"/>
  <c r="F8" i="60"/>
  <c r="I7" i="60"/>
  <c r="F7" i="60"/>
  <c r="I6" i="60"/>
  <c r="F6" i="60"/>
  <c r="I5" i="60"/>
  <c r="F5" i="60"/>
  <c r="I4" i="60"/>
  <c r="F4" i="60"/>
  <c r="I3" i="60"/>
  <c r="I9" i="60" s="1"/>
  <c r="F3" i="60"/>
  <c r="F2" i="60"/>
  <c r="F84" i="59"/>
  <c r="F90" i="59"/>
  <c r="F91" i="59"/>
  <c r="I91" i="59"/>
  <c r="F92" i="59"/>
  <c r="I92" i="59"/>
  <c r="F93" i="59"/>
  <c r="I93" i="59"/>
  <c r="F94" i="59"/>
  <c r="I94" i="59"/>
  <c r="F95" i="59"/>
  <c r="I95" i="59"/>
  <c r="F96" i="59"/>
  <c r="I96" i="59"/>
  <c r="F97" i="59"/>
  <c r="I97" i="59"/>
  <c r="F98" i="59"/>
  <c r="F99" i="59"/>
  <c r="F100" i="59"/>
  <c r="F101" i="59"/>
  <c r="F102" i="59"/>
  <c r="F103" i="59"/>
  <c r="F59" i="59"/>
  <c r="F60" i="59"/>
  <c r="F61" i="59"/>
  <c r="I61" i="59"/>
  <c r="F62" i="59"/>
  <c r="I62" i="59"/>
  <c r="F63" i="59"/>
  <c r="I63" i="59"/>
  <c r="F64" i="59"/>
  <c r="F65" i="59"/>
  <c r="F66" i="59"/>
  <c r="F67" i="59"/>
  <c r="I65" i="59" s="1"/>
  <c r="F68" i="59"/>
  <c r="F69" i="59"/>
  <c r="F70" i="59"/>
  <c r="F71" i="59"/>
  <c r="F72" i="59"/>
  <c r="F73" i="59"/>
  <c r="F74" i="59"/>
  <c r="F75" i="59"/>
  <c r="F76" i="59"/>
  <c r="F77" i="59"/>
  <c r="I77" i="59"/>
  <c r="F78" i="59"/>
  <c r="I78" i="59"/>
  <c r="F79" i="59"/>
  <c r="I79" i="59"/>
  <c r="F80" i="59"/>
  <c r="F81" i="59"/>
  <c r="F82" i="59"/>
  <c r="I81" i="59" s="1"/>
  <c r="F83" i="59"/>
  <c r="F44" i="59"/>
  <c r="F45" i="59"/>
  <c r="F46" i="59"/>
  <c r="F47" i="59"/>
  <c r="F48" i="59"/>
  <c r="F49" i="59"/>
  <c r="F50" i="59"/>
  <c r="I46" i="59" s="1"/>
  <c r="F51" i="59"/>
  <c r="I49" i="59" s="1"/>
  <c r="F52" i="59"/>
  <c r="I47" i="59" s="1"/>
  <c r="F53" i="59"/>
  <c r="F17" i="59"/>
  <c r="F18" i="59"/>
  <c r="F19" i="59"/>
  <c r="I19" i="59"/>
  <c r="F20" i="59"/>
  <c r="F21" i="59"/>
  <c r="F22" i="59"/>
  <c r="I22" i="59"/>
  <c r="F23" i="59"/>
  <c r="F24" i="59"/>
  <c r="I21" i="59" s="1"/>
  <c r="F25" i="59"/>
  <c r="I20" i="59" s="1"/>
  <c r="F26" i="59"/>
  <c r="I23" i="59" s="1"/>
  <c r="F27" i="59"/>
  <c r="F28" i="59"/>
  <c r="F29" i="59"/>
  <c r="F30" i="59"/>
  <c r="F31" i="59"/>
  <c r="I31" i="59"/>
  <c r="F32" i="59"/>
  <c r="I32" i="59"/>
  <c r="F33" i="59"/>
  <c r="I33" i="59"/>
  <c r="F34" i="59"/>
  <c r="F35" i="59"/>
  <c r="F36" i="59"/>
  <c r="I34" i="59" s="1"/>
  <c r="F37" i="59"/>
  <c r="I35" i="59" s="1"/>
  <c r="F2" i="59"/>
  <c r="F3" i="59"/>
  <c r="I3" i="59"/>
  <c r="F4" i="59"/>
  <c r="I4" i="59"/>
  <c r="F5" i="59"/>
  <c r="I5" i="59"/>
  <c r="F6" i="59"/>
  <c r="I6" i="59"/>
  <c r="F7" i="59"/>
  <c r="I7" i="59"/>
  <c r="F8" i="59"/>
  <c r="I8" i="59"/>
  <c r="F9" i="59"/>
  <c r="I9" i="59"/>
  <c r="F10" i="59"/>
  <c r="F11" i="59"/>
  <c r="F12" i="59"/>
  <c r="F55" i="58"/>
  <c r="F54" i="58"/>
  <c r="F103" i="58"/>
  <c r="F102" i="58"/>
  <c r="F101" i="58"/>
  <c r="F100" i="58"/>
  <c r="F99" i="58"/>
  <c r="F98" i="58"/>
  <c r="F97" i="58"/>
  <c r="I96" i="58"/>
  <c r="F96" i="58"/>
  <c r="I95" i="58"/>
  <c r="F95" i="58"/>
  <c r="I94" i="58"/>
  <c r="F94" i="58"/>
  <c r="I93" i="58"/>
  <c r="F93" i="58"/>
  <c r="I92" i="58"/>
  <c r="F92" i="58"/>
  <c r="I91" i="58"/>
  <c r="I97" i="58" s="1"/>
  <c r="F91" i="58"/>
  <c r="F90" i="58"/>
  <c r="F83" i="58"/>
  <c r="F82" i="58"/>
  <c r="F81" i="58"/>
  <c r="I80" i="58"/>
  <c r="F80" i="58"/>
  <c r="F79" i="58"/>
  <c r="I78" i="58"/>
  <c r="F78" i="58"/>
  <c r="I77" i="58"/>
  <c r="F77" i="58"/>
  <c r="I81" i="58" s="1"/>
  <c r="F76" i="58"/>
  <c r="F75" i="58"/>
  <c r="F74" i="58"/>
  <c r="F73" i="58"/>
  <c r="F72" i="58"/>
  <c r="F71" i="58"/>
  <c r="F70" i="58"/>
  <c r="F69" i="58"/>
  <c r="F68" i="58"/>
  <c r="F67" i="58"/>
  <c r="F66" i="58"/>
  <c r="F65" i="58"/>
  <c r="I64" i="58"/>
  <c r="F64" i="58"/>
  <c r="F63" i="58"/>
  <c r="I62" i="58"/>
  <c r="F62" i="58"/>
  <c r="I61" i="58"/>
  <c r="F61" i="58"/>
  <c r="I65" i="58" s="1"/>
  <c r="F60" i="58"/>
  <c r="I63" i="58" s="1"/>
  <c r="F59" i="58"/>
  <c r="I60" i="58" s="1"/>
  <c r="I66" i="58" s="1"/>
  <c r="F53" i="58"/>
  <c r="F52" i="58"/>
  <c r="F51" i="58"/>
  <c r="F50" i="58"/>
  <c r="I49" i="58"/>
  <c r="F49" i="58"/>
  <c r="F48" i="58"/>
  <c r="I47" i="58"/>
  <c r="F47" i="58"/>
  <c r="I46" i="58"/>
  <c r="F46" i="58"/>
  <c r="F45" i="58"/>
  <c r="I50" i="58" s="1"/>
  <c r="F44" i="58"/>
  <c r="F37" i="58"/>
  <c r="F36" i="58"/>
  <c r="F35" i="58"/>
  <c r="I34" i="58"/>
  <c r="F34" i="58"/>
  <c r="F33" i="58"/>
  <c r="I32" i="58"/>
  <c r="F32" i="58"/>
  <c r="I31" i="58"/>
  <c r="F31" i="58"/>
  <c r="I35" i="58" s="1"/>
  <c r="F30" i="58"/>
  <c r="I33" i="58" s="1"/>
  <c r="F29" i="58"/>
  <c r="I30" i="58" s="1"/>
  <c r="I36" i="58" s="1"/>
  <c r="F28" i="58"/>
  <c r="F27" i="58"/>
  <c r="F26" i="58"/>
  <c r="F25" i="58"/>
  <c r="F24" i="58"/>
  <c r="F23" i="58"/>
  <c r="I22" i="58"/>
  <c r="F22" i="58"/>
  <c r="F21" i="58"/>
  <c r="I20" i="58"/>
  <c r="F20" i="58"/>
  <c r="F19" i="58"/>
  <c r="I23" i="58" s="1"/>
  <c r="F18" i="58"/>
  <c r="I18" i="58" s="1"/>
  <c r="F17" i="58"/>
  <c r="I19" i="58" s="1"/>
  <c r="F12" i="58"/>
  <c r="F11" i="58"/>
  <c r="F10" i="58"/>
  <c r="F9" i="58"/>
  <c r="I8" i="58"/>
  <c r="F8" i="58"/>
  <c r="I7" i="58"/>
  <c r="F7" i="58"/>
  <c r="I6" i="58"/>
  <c r="F6" i="58"/>
  <c r="I5" i="58"/>
  <c r="F5" i="58"/>
  <c r="I4" i="58"/>
  <c r="F4" i="58"/>
  <c r="I3" i="58"/>
  <c r="I9" i="58" s="1"/>
  <c r="F3" i="58"/>
  <c r="F2" i="58"/>
  <c r="F54" i="57"/>
  <c r="F103" i="57"/>
  <c r="F102" i="57"/>
  <c r="F101" i="57"/>
  <c r="F100" i="57"/>
  <c r="F99" i="57"/>
  <c r="F98" i="57"/>
  <c r="F97" i="57"/>
  <c r="I96" i="57"/>
  <c r="F96" i="57"/>
  <c r="I95" i="57"/>
  <c r="F95" i="57"/>
  <c r="I94" i="57"/>
  <c r="F94" i="57"/>
  <c r="I93" i="57"/>
  <c r="F93" i="57"/>
  <c r="I92" i="57"/>
  <c r="F92" i="57"/>
  <c r="I91" i="57"/>
  <c r="I97" i="57" s="1"/>
  <c r="F91" i="57"/>
  <c r="F90" i="57"/>
  <c r="F83" i="57"/>
  <c r="F82" i="57"/>
  <c r="F81" i="57"/>
  <c r="I80" i="57"/>
  <c r="F80" i="57"/>
  <c r="I79" i="57"/>
  <c r="F79" i="57"/>
  <c r="I78" i="57"/>
  <c r="F78" i="57"/>
  <c r="I77" i="57"/>
  <c r="F77" i="57"/>
  <c r="I81" i="57" s="1"/>
  <c r="F76" i="57"/>
  <c r="F75" i="57"/>
  <c r="I76" i="57" s="1"/>
  <c r="I82" i="57" s="1"/>
  <c r="F74" i="57"/>
  <c r="F73" i="57"/>
  <c r="F72" i="57"/>
  <c r="F71" i="57"/>
  <c r="F70" i="57"/>
  <c r="F69" i="57"/>
  <c r="F68" i="57"/>
  <c r="F67" i="57"/>
  <c r="F66" i="57"/>
  <c r="F65" i="57"/>
  <c r="I64" i="57"/>
  <c r="F64" i="57"/>
  <c r="F63" i="57"/>
  <c r="I62" i="57"/>
  <c r="F62" i="57"/>
  <c r="I61" i="57"/>
  <c r="F61" i="57"/>
  <c r="F60" i="57"/>
  <c r="F59" i="57"/>
  <c r="I60" i="57" s="1"/>
  <c r="F53" i="57"/>
  <c r="F52" i="57"/>
  <c r="F51" i="57"/>
  <c r="F50" i="57"/>
  <c r="I49" i="57"/>
  <c r="F49" i="57"/>
  <c r="I48" i="57"/>
  <c r="F48" i="57"/>
  <c r="I47" i="57"/>
  <c r="F47" i="57"/>
  <c r="F46" i="57"/>
  <c r="F45" i="57"/>
  <c r="F44" i="57"/>
  <c r="I45" i="57" s="1"/>
  <c r="F37" i="57"/>
  <c r="F36" i="57"/>
  <c r="F35" i="57"/>
  <c r="I34" i="57"/>
  <c r="F34" i="57"/>
  <c r="I33" i="57"/>
  <c r="F33" i="57"/>
  <c r="I32" i="57"/>
  <c r="F32" i="57"/>
  <c r="I31" i="57"/>
  <c r="F31" i="57"/>
  <c r="I35" i="57" s="1"/>
  <c r="F30" i="57"/>
  <c r="F29" i="57"/>
  <c r="I30" i="57" s="1"/>
  <c r="I36" i="57" s="1"/>
  <c r="F28" i="57"/>
  <c r="F27" i="57"/>
  <c r="F26" i="57"/>
  <c r="F25" i="57"/>
  <c r="F24" i="57"/>
  <c r="F23" i="57"/>
  <c r="I22" i="57"/>
  <c r="F22" i="57"/>
  <c r="F21" i="57"/>
  <c r="I20" i="57"/>
  <c r="F20" i="57"/>
  <c r="I21" i="57" s="1"/>
  <c r="F19" i="57"/>
  <c r="I23" i="57" s="1"/>
  <c r="F18" i="57"/>
  <c r="I18" i="57" s="1"/>
  <c r="F17" i="57"/>
  <c r="I19" i="57" s="1"/>
  <c r="F12" i="57"/>
  <c r="F11" i="57"/>
  <c r="F10" i="57"/>
  <c r="F9" i="57"/>
  <c r="I8" i="57"/>
  <c r="F8" i="57"/>
  <c r="I7" i="57"/>
  <c r="F7" i="57"/>
  <c r="I6" i="57"/>
  <c r="F6" i="57"/>
  <c r="I5" i="57"/>
  <c r="F5" i="57"/>
  <c r="I4" i="57"/>
  <c r="F4" i="57"/>
  <c r="I3" i="57"/>
  <c r="I9" i="57" s="1"/>
  <c r="F3" i="57"/>
  <c r="F2" i="57"/>
  <c r="F37" i="56"/>
  <c r="F36" i="56"/>
  <c r="F35" i="56"/>
  <c r="F68" i="54"/>
  <c r="F90" i="56"/>
  <c r="F91" i="56"/>
  <c r="I91" i="56"/>
  <c r="F92" i="56"/>
  <c r="I92" i="56"/>
  <c r="F93" i="56"/>
  <c r="I93" i="56"/>
  <c r="F94" i="56"/>
  <c r="I94" i="56"/>
  <c r="F95" i="56"/>
  <c r="I95" i="56"/>
  <c r="F96" i="56"/>
  <c r="I96" i="56"/>
  <c r="F97" i="56"/>
  <c r="I97" i="56"/>
  <c r="F98" i="56"/>
  <c r="F99" i="56"/>
  <c r="F100" i="56"/>
  <c r="F101" i="56"/>
  <c r="F102" i="56"/>
  <c r="F103" i="56"/>
  <c r="F59" i="56"/>
  <c r="F60" i="56"/>
  <c r="F61" i="56"/>
  <c r="I61" i="56"/>
  <c r="F62" i="56"/>
  <c r="I62" i="56"/>
  <c r="F63" i="56"/>
  <c r="F64" i="56"/>
  <c r="F65" i="56"/>
  <c r="F66" i="56"/>
  <c r="I65" i="56" s="1"/>
  <c r="F67" i="56"/>
  <c r="I63" i="56" s="1"/>
  <c r="F68" i="56"/>
  <c r="F69" i="56"/>
  <c r="I64" i="56" s="1"/>
  <c r="F70" i="56"/>
  <c r="F71" i="56"/>
  <c r="F72" i="56"/>
  <c r="F73" i="56"/>
  <c r="F74" i="56"/>
  <c r="F75" i="56"/>
  <c r="F76" i="56"/>
  <c r="F77" i="56"/>
  <c r="I77" i="56"/>
  <c r="F78" i="56"/>
  <c r="I78" i="56"/>
  <c r="F79" i="56"/>
  <c r="F80" i="56"/>
  <c r="F81" i="56"/>
  <c r="I80" i="56" s="1"/>
  <c r="I81" i="56"/>
  <c r="F82" i="56"/>
  <c r="I79" i="56" s="1"/>
  <c r="F83" i="56"/>
  <c r="F44" i="56"/>
  <c r="F45" i="56"/>
  <c r="F46" i="56"/>
  <c r="F47" i="56"/>
  <c r="I47" i="56"/>
  <c r="F48" i="56"/>
  <c r="F49" i="56"/>
  <c r="F50" i="56"/>
  <c r="I46" i="56" s="1"/>
  <c r="I50" i="56"/>
  <c r="F51" i="56"/>
  <c r="F52" i="56"/>
  <c r="F53" i="56"/>
  <c r="I49" i="56"/>
  <c r="F17" i="56"/>
  <c r="F18" i="56"/>
  <c r="F19" i="56"/>
  <c r="I19" i="56"/>
  <c r="F20" i="56"/>
  <c r="I20" i="56"/>
  <c r="F21" i="56"/>
  <c r="I21" i="56"/>
  <c r="F22" i="56"/>
  <c r="F23" i="56"/>
  <c r="F24" i="56"/>
  <c r="I23" i="56" s="1"/>
  <c r="F25" i="56"/>
  <c r="F26" i="56"/>
  <c r="I22" i="56" s="1"/>
  <c r="F27" i="56"/>
  <c r="F28" i="56"/>
  <c r="F29" i="56"/>
  <c r="F30" i="56"/>
  <c r="F31" i="56"/>
  <c r="I31" i="56"/>
  <c r="F32" i="56"/>
  <c r="I32" i="56"/>
  <c r="F33" i="56"/>
  <c r="I33" i="56"/>
  <c r="F34" i="56"/>
  <c r="I35" i="56"/>
  <c r="I34" i="56"/>
  <c r="F2" i="56"/>
  <c r="F3" i="56"/>
  <c r="I3" i="56"/>
  <c r="F4" i="56"/>
  <c r="I4" i="56"/>
  <c r="F5" i="56"/>
  <c r="I5" i="56"/>
  <c r="F6" i="56"/>
  <c r="I6" i="56"/>
  <c r="F7" i="56"/>
  <c r="I7" i="56"/>
  <c r="F8" i="56"/>
  <c r="I8" i="56"/>
  <c r="F9" i="56"/>
  <c r="I9" i="56"/>
  <c r="F10" i="56"/>
  <c r="F11" i="56"/>
  <c r="F12" i="56"/>
  <c r="F83" i="54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 s="1"/>
  <c r="F91" i="54"/>
  <c r="F90" i="54"/>
  <c r="F82" i="54"/>
  <c r="I80" i="54"/>
  <c r="F80" i="54"/>
  <c r="I79" i="54"/>
  <c r="F79" i="54"/>
  <c r="I78" i="54"/>
  <c r="F78" i="54"/>
  <c r="I77" i="54"/>
  <c r="F77" i="54"/>
  <c r="I81" i="54" s="1"/>
  <c r="F76" i="54"/>
  <c r="F75" i="54"/>
  <c r="I76" i="54" s="1"/>
  <c r="I82" i="54" s="1"/>
  <c r="F74" i="54"/>
  <c r="F73" i="54"/>
  <c r="F72" i="54"/>
  <c r="F71" i="54"/>
  <c r="F70" i="54"/>
  <c r="F67" i="54"/>
  <c r="F66" i="54"/>
  <c r="F65" i="54"/>
  <c r="I64" i="54"/>
  <c r="F64" i="54"/>
  <c r="F63" i="54"/>
  <c r="I62" i="54"/>
  <c r="F62" i="54"/>
  <c r="I61" i="54"/>
  <c r="F61" i="54"/>
  <c r="I65" i="54" s="1"/>
  <c r="F60" i="54"/>
  <c r="F59" i="54"/>
  <c r="I60" i="54" s="1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 s="1"/>
  <c r="F45" i="54"/>
  <c r="I50" i="54" s="1"/>
  <c r="F44" i="54"/>
  <c r="I45" i="54" s="1"/>
  <c r="I52" i="54" s="1"/>
  <c r="F38" i="54"/>
  <c r="F37" i="54"/>
  <c r="F36" i="54"/>
  <c r="F35" i="54"/>
  <c r="I34" i="54"/>
  <c r="F34" i="54"/>
  <c r="F33" i="54"/>
  <c r="I32" i="54"/>
  <c r="F32" i="54"/>
  <c r="I33" i="54" s="1"/>
  <c r="I31" i="54"/>
  <c r="F31" i="54"/>
  <c r="I35" i="54" s="1"/>
  <c r="F30" i="54"/>
  <c r="F29" i="54"/>
  <c r="I30" i="54" s="1"/>
  <c r="I36" i="54" s="1"/>
  <c r="F28" i="54"/>
  <c r="F27" i="54"/>
  <c r="F26" i="54"/>
  <c r="F25" i="54"/>
  <c r="F24" i="54"/>
  <c r="F23" i="54"/>
  <c r="I22" i="54"/>
  <c r="F22" i="54"/>
  <c r="F21" i="54"/>
  <c r="I20" i="54"/>
  <c r="F20" i="54"/>
  <c r="I21" i="54" s="1"/>
  <c r="F19" i="54"/>
  <c r="I23" i="54" s="1"/>
  <c r="F18" i="54"/>
  <c r="I18" i="54" s="1"/>
  <c r="F17" i="54"/>
  <c r="I19" i="54" s="1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 s="1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 s="1"/>
  <c r="F18" i="53"/>
  <c r="I21" i="53" s="1"/>
  <c r="F17" i="53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91" i="63" l="1"/>
  <c r="I50" i="63"/>
  <c r="I45" i="63"/>
  <c r="I24" i="63"/>
  <c r="I52" i="63"/>
  <c r="I82" i="63"/>
  <c r="I97" i="63"/>
  <c r="I45" i="62"/>
  <c r="I48" i="62"/>
  <c r="I97" i="62"/>
  <c r="I24" i="62"/>
  <c r="I82" i="62"/>
  <c r="I35" i="61"/>
  <c r="I36" i="61" s="1"/>
  <c r="I50" i="61"/>
  <c r="I45" i="61"/>
  <c r="I24" i="61"/>
  <c r="I52" i="61"/>
  <c r="I82" i="61"/>
  <c r="I50" i="60"/>
  <c r="I48" i="60"/>
  <c r="I76" i="60"/>
  <c r="I82" i="60" s="1"/>
  <c r="I60" i="60"/>
  <c r="I66" i="60" s="1"/>
  <c r="I45" i="60"/>
  <c r="I52" i="60" s="1"/>
  <c r="I24" i="60"/>
  <c r="I64" i="59"/>
  <c r="I80" i="59"/>
  <c r="I50" i="59"/>
  <c r="I48" i="59"/>
  <c r="I30" i="59"/>
  <c r="I36" i="59" s="1"/>
  <c r="I18" i="59"/>
  <c r="I24" i="59" s="1"/>
  <c r="I45" i="59"/>
  <c r="I52" i="59" s="1"/>
  <c r="I76" i="59"/>
  <c r="I82" i="59" s="1"/>
  <c r="I60" i="59"/>
  <c r="I66" i="59" s="1"/>
  <c r="I21" i="58"/>
  <c r="I76" i="58"/>
  <c r="I79" i="58"/>
  <c r="I45" i="58"/>
  <c r="I48" i="58"/>
  <c r="I24" i="58"/>
  <c r="I65" i="57"/>
  <c r="I63" i="57"/>
  <c r="I66" i="57" s="1"/>
  <c r="I50" i="57"/>
  <c r="I46" i="57"/>
  <c r="I52" i="57" s="1"/>
  <c r="I24" i="57"/>
  <c r="I48" i="56"/>
  <c r="I30" i="56"/>
  <c r="I36" i="56" s="1"/>
  <c r="I18" i="56"/>
  <c r="I24" i="56" s="1"/>
  <c r="I45" i="56"/>
  <c r="I52" i="56" s="1"/>
  <c r="I76" i="56"/>
  <c r="I82" i="56" s="1"/>
  <c r="I60" i="56"/>
  <c r="I66" i="56" s="1"/>
  <c r="I63" i="54"/>
  <c r="I66" i="54" s="1"/>
  <c r="I24" i="54"/>
  <c r="I18" i="53"/>
  <c r="I19" i="53"/>
  <c r="I81" i="53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52" i="62" l="1"/>
  <c r="I82" i="58"/>
  <c r="I52" i="58"/>
  <c r="I24" i="53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<sst xmlns="http://schemas.openxmlformats.org/spreadsheetml/2006/main" count="9920" uniqueCount="992">
  <si>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</si>
  <si>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</si>
  <si>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</si>
  <si>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</si>
  <si>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</si>
  <si>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</si>
  <si>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</si>
  <si>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</si>
  <si>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</si>
  <si>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</si>
  <si>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</si>
  <si>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</si>
  <si>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</si>
  <si>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</si>
  <si>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</si>
  <si>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</si>
  <si>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</si>
  <si>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</si>
  <si>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</si>
  <si>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</si>
  <si>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</si>
  <si>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</si>
  <si>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</si>
  <si>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</si>
  <si>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</si>
  <si>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</si>
  <si>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</si>
  <si>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</si>
  <si>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</si>
  <si>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</si>
  <si>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</si>
  <si>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</si>
  <si>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</si>
  <si>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</si>
  <si>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</si>
  <si>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</si>
  <si>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</si>
  <si>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</si>
  <si>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</si>
  <si>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</si>
  <si>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</si>
  <si>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</si>
  <si>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</si>
  <si>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</si>
  <si>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</si>
  <si>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</si>
  <si>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</si>
  <si>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</si>
  <si>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</si>
  <si>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</si>
  <si>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</si>
  <si>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</si>
  <si>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</si>
  <si>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</si>
  <si>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</si>
  <si>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</si>
  <si>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</si>
  <si>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</si>
  <si>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</si>
  <si>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</si>
  <si>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</si>
  <si>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</si>
  <si>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</si>
  <si>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</si>
  <si>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</si>
  <si>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</si>
  <si>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</si>
  <si>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</si>
  <si>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</si>
  <si>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</si>
  <si>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</si>
  <si>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</si>
  <si>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</si>
  <si>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</si>
  <si>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</si>
  <si>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</si>
  <si>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</si>
  <si>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</si>
  <si>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</si>
  <si>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</si>
  <si>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</si>
  <si>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</si>
  <si>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</si>
  <si>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</si>
  <si>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</si>
  <si>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</si>
  <si>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</si>
  <si>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</si>
  <si>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</si>
  <si>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</si>
  <si>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</si>
  <si>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</si>
  <si>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</si>
  <si>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</si>
  <si>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</si>
  <si>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</si>
  <si>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</si>
  <si>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</si>
  <si>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</si>
  <si>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</si>
  <si>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</si>
  <si>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</si>
  <si>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</si>
  <si>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</si>
  <si>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</si>
  <si>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</si>
  <si>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</si>
  <si>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</si>
  <si>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</si>
  <si>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</si>
  <si>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</si>
  <si>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</si>
  <si>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</si>
  <si>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</si>
  <si>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</si>
  <si>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</si>
  <si>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</si>
  <si>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</si>
  <si>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</si>
  <si>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</si>
  <si>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</si>
  <si>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</si>
  <si>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</si>
  <si>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</si>
  <si>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</si>
  <si>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</si>
  <si>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</si>
  <si>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</si>
  <si>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</si>
  <si>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</si>
  <si>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</si>
  <si>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</si>
  <si>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</si>
  <si>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</si>
  <si>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</si>
  <si>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</si>
  <si>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</si>
  <si>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</si>
  <si>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</si>
  <si>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</si>
  <si>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</si>
  <si>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</si>
  <si>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</si>
  <si>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</si>
  <si>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</si>
  <si>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</si>
  <si>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</si>
  <si>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</si>
  <si>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</si>
  <si>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</si>
  <si>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</si>
  <si>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</si>
  <si>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</si>
  <si>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</si>
  <si>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</si>
  <si>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</si>
  <si>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</si>
  <si>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</si>
  <si>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</si>
  <si>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</si>
  <si>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</si>
  <si>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</si>
  <si>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</si>
  <si>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</si>
  <si>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</si>
  <si>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</si>
  <si>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</si>
  <si>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</si>
  <si>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</si>
  <si>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</si>
  <si>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</si>
  <si>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</si>
  <si>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</si>
  <si>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</si>
  <si>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</si>
  <si>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</si>
  <si>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</si>
  <si>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</si>
  <si>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</si>
  <si>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</si>
  <si>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</si>
  <si>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</si>
  <si>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</si>
  <si>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</si>
  <si>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</si>
  <si>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</si>
  <si>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</si>
  <si>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</si>
  <si>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</si>
  <si>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</si>
  <si>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</si>
  <si>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</si>
  <si>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</si>
  <si>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</si>
  <si>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</si>
  <si>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</si>
  <si>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</si>
  <si>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</si>
  <si>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</si>
  <si>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</si>
  <si>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</si>
  <si>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</si>
  <si>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</si>
  <si>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</si>
  <si>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</si>
  <si>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</si>
  <si>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</si>
  <si>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</si>
  <si>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</si>
  <si>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</si>
  <si>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</si>
  <si>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</si>
  <si>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</si>
  <si>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</si>
  <si>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</si>
  <si>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</si>
  <si>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</si>
  <si>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</si>
  <si>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</si>
  <si>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</si>
  <si>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</si>
  <si>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</si>
  <si>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</si>
  <si>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</si>
  <si>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</si>
  <si>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</si>
  <si>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</si>
  <si>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</si>
  <si>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</si>
  <si>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</si>
  <si>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</si>
  <si>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</si>
  <si>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</si>
  <si>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</si>
  <si>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</si>
  <si>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</si>
  <si>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</si>
  <si>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</si>
  <si>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</si>
  <si>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</si>
  <si>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</si>
  <si>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</si>
  <si>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</si>
  <si>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</si>
  <si>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</si>
  <si>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</si>
  <si>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</si>
  <si>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</si>
  <si>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</si>
  <si>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</si>
  <si>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</si>
  <si>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</si>
  <si>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</si>
  <si>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</si>
  <si>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</si>
  <si>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</si>
  <si>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</si>
  <si>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</si>
  <si>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</si>
  <si>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</si>
  <si>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</si>
  <si>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</si>
  <si>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</si>
  <si>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</si>
  <si>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</si>
  <si>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</si>
  <si>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</si>
  <si>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</si>
  <si>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</si>
  <si>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</si>
  <si>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</si>
  <si>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</si>
  <si>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</si>
  <si>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</si>
  <si>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</si>
  <si>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</si>
  <si>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</si>
  <si>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</si>
  <si>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</si>
  <si>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</si>
  <si>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</si>
  <si>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</si>
  <si>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</si>
  <si>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</si>
  <si>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</si>
  <si>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</si>
  <si>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</si>
  <si>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</si>
  <si>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</si>
  <si>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</si>
  <si>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</si>
  <si>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</si>
  <si>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</si>
  <si>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</si>
  <si>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</si>
  <si>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</si>
  <si>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</si>
  <si>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</si>
  <si>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</si>
  <si>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</si>
  <si>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</si>
  <si>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</si>
  <si>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</si>
  <si>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</si>
  <si>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</si>
  <si>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</si>
  <si>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</si>
  <si>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</si>
  <si>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</si>
  <si>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</si>
  <si>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</si>
  <si>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</si>
  <si>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</si>
  <si>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</si>
  <si>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</si>
  <si>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</si>
  <si>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</si>
  <si>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</si>
  <si>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</si>
  <si>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</si>
  <si>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</si>
  <si>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</si>
  <si>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</si>
  <si>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</si>
  <si>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</si>
  <si>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</si>
  <si>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</si>
  <si>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</si>
  <si>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</si>
  <si>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</si>
  <si>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</si>
  <si>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</si>
  <si>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</si>
  <si>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</si>
  <si>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</si>
  <si>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</si>
  <si>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</si>
  <si>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</si>
  <si>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</si>
  <si>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</si>
  <si>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</si>
  <si>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</si>
  <si>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</si>
  <si>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</si>
  <si>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</si>
  <si>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</si>
  <si>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</si>
  <si>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</si>
  <si>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</si>
  <si>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</si>
  <si>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</si>
  <si>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</si>
  <si>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</si>
  <si>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</si>
  <si>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</si>
  <si>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</si>
  <si>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</si>
  <si>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</si>
  <si>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</si>
  <si>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</si>
  <si>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</si>
  <si>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</si>
  <si>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</si>
  <si>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</si>
  <si>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</si>
  <si>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</si>
  <si>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</si>
  <si>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</si>
  <si>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</si>
  <si>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</si>
  <si>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</si>
  <si>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</si>
  <si>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</si>
  <si>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</si>
  <si>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</si>
  <si>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</si>
  <si>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</si>
  <si>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</si>
  <si>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</si>
  <si>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</si>
  <si>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</si>
  <si>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</si>
  <si>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</si>
  <si>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</si>
  <si>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</si>
  <si>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</si>
  <si>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</si>
  <si>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</si>
  <si>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</si>
  <si>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</si>
  <si>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</si>
  <si>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</si>
  <si>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</si>
  <si>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</si>
  <si>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</si>
  <si>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</si>
  <si>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</si>
  <si>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</si>
  <si>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</si>
  <si>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</si>
  <si>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</si>
  <si>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</si>
  <si>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</si>
  <si>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</si>
  <si>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</si>
  <si>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</si>
  <si>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</si>
  <si>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</si>
  <si>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</si>
  <si>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</si>
  <si>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</si>
  <si>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</si>
  <si>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</si>
  <si>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</si>
  <si>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</si>
  <si>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</si>
  <si>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</si>
  <si>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</si>
  <si>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</si>
  <si>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</si>
  <si>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</si>
  <si>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</si>
  <si>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</si>
  <si>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</si>
  <si>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</si>
  <si>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</si>
  <si>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</si>
  <si>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</si>
  <si>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</si>
  <si>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</si>
  <si>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</si>
  <si>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</si>
  <si>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</si>
  <si>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</si>
  <si>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</si>
  <si>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</si>
  <si>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</si>
  <si>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</si>
  <si>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</si>
  <si>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</si>
  <si>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</si>
  <si>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</si>
  <si>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</si>
  <si>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</si>
  <si>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</si>
  <si>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</si>
  <si>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</si>
  <si>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</si>
  <si>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</si>
  <si>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</si>
  <si>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</si>
  <si>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</si>
  <si>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</si>
  <si>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</si>
  <si>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</si>
  <si>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</si>
  <si>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</si>
  <si>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</si>
  <si>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</si>
  <si>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</si>
  <si>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</si>
  <si>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</si>
  <si>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</si>
  <si>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</si>
  <si>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</si>
  <si>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</si>
  <si>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</si>
  <si>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</si>
  <si>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</si>
  <si>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</si>
  <si>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</si>
  <si>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</si>
  <si>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</si>
  <si>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</si>
  <si>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</si>
  <si>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</si>
  <si>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</si>
  <si>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</si>
  <si>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</si>
  <si>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</si>
  <si>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</si>
  <si>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</si>
  <si>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</si>
  <si>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</si>
  <si>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</si>
  <si>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</si>
  <si>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</si>
  <si>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</si>
  <si>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</si>
  <si>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</si>
  <si>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</si>
  <si>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</si>
  <si>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</si>
  <si>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</si>
  <si>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</si>
  <si>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</si>
  <si>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</si>
  <si>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</si>
  <si>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</si>
  <si>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</si>
  <si>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</si>
  <si>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</si>
  <si>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</si>
  <si>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</si>
  <si>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</si>
  <si>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</si>
  <si>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</si>
  <si>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</si>
  <si>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</si>
  <si>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</si>
  <si>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</si>
  <si>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</si>
  <si>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</si>
  <si>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</si>
  <si>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</si>
  <si>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</si>
  <si>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</si>
  <si>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</si>
  <si>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</si>
  <si>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</si>
  <si>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</si>
  <si>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</si>
  <si>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</si>
  <si>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</si>
  <si>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</si>
  <si>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</si>
  <si>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</si>
  <si>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</si>
  <si>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</si>
  <si>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</si>
  <si>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</si>
  <si>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</si>
  <si>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</si>
  <si>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</si>
  <si>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</si>
  <si>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</si>
  <si>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</si>
  <si>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</si>
  <si>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</si>
  <si>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</si>
  <si>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</si>
  <si>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</si>
  <si>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</si>
  <si>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</si>
  <si>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</si>
  <si>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</si>
  <si>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</si>
  <si>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</si>
  <si>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</si>
  <si>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</si>
  <si>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</si>
  <si>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</si>
  <si>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</si>
  <si>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</si>
  <si>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</si>
  <si>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</si>
  <si>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</si>
  <si>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</si>
  <si>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</si>
  <si>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</si>
  <si>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</si>
  <si>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</si>
  <si>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</si>
  <si>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</si>
  <si>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</si>
  <si>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</si>
  <si>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</si>
  <si>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</si>
  <si>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</si>
  <si>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</si>
  <si>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</si>
  <si>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</si>
  <si>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</si>
  <si>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</si>
  <si>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</si>
  <si>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</si>
  <si>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</si>
  <si>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</si>
  <si>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</si>
  <si>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</si>
  <si>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</si>
  <si>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</si>
  <si>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</si>
  <si>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</si>
  <si>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</si>
  <si>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</si>
  <si>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</si>
  <si>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</si>
  <si>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</si>
  <si>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</si>
  <si>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</si>
  <si>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</si>
  <si>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</si>
  <si>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</si>
  <si>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</si>
  <si>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</si>
  <si>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</si>
  <si>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</si>
  <si>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</si>
  <si>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</si>
  <si>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</si>
  <si>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</si>
  <si>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</si>
  <si>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</si>
  <si>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</si>
  <si>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</si>
  <si>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</si>
  <si>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</si>
  <si>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</si>
  <si>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</si>
  <si>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</si>
  <si>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</si>
  <si>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</si>
  <si>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</si>
  <si>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</si>
  <si>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</si>
  <si>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</si>
  <si>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</si>
  <si>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</si>
  <si>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</si>
  <si>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</si>
  <si>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</si>
  <si>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</si>
  <si>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</si>
  <si>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</si>
  <si>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</si>
  <si>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</si>
  <si>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</si>
  <si>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</si>
  <si>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</si>
  <si>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</si>
  <si>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</si>
  <si>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</si>
  <si>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</si>
  <si>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</si>
  <si>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</si>
  <si>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</si>
  <si>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</si>
  <si>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</si>
  <si>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</si>
  <si>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</si>
  <si>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</si>
  <si>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</si>
  <si>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</si>
  <si>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</si>
  <si>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</si>
  <si>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</si>
  <si>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</si>
  <si>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</si>
  <si>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</si>
  <si>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</si>
  <si>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</si>
  <si>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</si>
  <si>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</si>
  <si>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</si>
  <si>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</si>
  <si>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</si>
  <si>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</si>
  <si>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</si>
  <si>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</si>
  <si>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</si>
  <si>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</si>
  <si>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</si>
  <si>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</si>
  <si>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</si>
  <si>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</si>
  <si>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</si>
  <si>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</si>
  <si>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</si>
  <si>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</si>
  <si>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</si>
  <si>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</si>
  <si>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</si>
  <si>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</si>
  <si>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</si>
  <si>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</si>
  <si>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</si>
  <si>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</si>
  <si>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</si>
  <si>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</si>
  <si>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</si>
  <si>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</si>
  <si>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</si>
  <si>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</si>
  <si>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</si>
  <si>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</si>
  <si>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</si>
  <si>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</si>
  <si>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</si>
  <si>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</si>
  <si>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</si>
  <si>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</si>
  <si>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</si>
  <si>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</si>
  <si>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</si>
  <si>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</si>
  <si>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</si>
  <si>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</si>
  <si>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</si>
  <si>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</si>
  <si>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</si>
  <si>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</si>
  <si>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</si>
  <si>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</si>
  <si>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</si>
  <si>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</si>
  <si>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</si>
  <si>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</si>
  <si>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</si>
  <si>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</si>
  <si>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</si>
  <si>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</si>
  <si>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</si>
  <si>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</si>
  <si>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</si>
  <si>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</si>
  <si>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</si>
  <si>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</si>
  <si>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</si>
  <si>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</si>
  <si>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</si>
  <si>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</si>
  <si>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</si>
  <si>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</si>
  <si>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</si>
  <si>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</si>
  <si>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</si>
  <si>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</si>
  <si>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</si>
  <si>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</si>
  <si>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</si>
  <si>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</si>
  <si>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</si>
  <si>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</si>
  <si>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</si>
  <si>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</si>
  <si>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</si>
  <si>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</si>
  <si>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</si>
  <si>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</si>
  <si>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</si>
  <si>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</si>
  <si>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</si>
  <si>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</si>
  <si>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</si>
  <si>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</si>
  <si>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</si>
  <si>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</si>
  <si>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</si>
  <si>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</si>
  <si>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</si>
  <si>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</si>
  <si>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</si>
  <si>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</si>
  <si>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</si>
  <si>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</si>
  <si>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</si>
  <si>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</si>
  <si>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</si>
  <si>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</si>
  <si>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</si>
  <si>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</si>
  <si>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</si>
  <si>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</si>
  <si>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</si>
  <si>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</si>
  <si>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</si>
  <si>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</si>
  <si>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</si>
  <si>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</si>
  <si>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</si>
  <si>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</si>
  <si>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</si>
  <si>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</si>
  <si>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</si>
  <si>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</si>
  <si>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</si>
  <si>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</si>
  <si>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</si>
  <si>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</si>
  <si>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</si>
  <si>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</si>
  <si>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</si>
  <si>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</si>
  <si>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</si>
  <si>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</si>
  <si>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</si>
  <si>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</si>
  <si>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</si>
  <si>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</si>
  <si>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</si>
  <si>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</si>
  <si>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</si>
  <si>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</si>
  <si>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</si>
  <si>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</si>
  <si>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</si>
  <si>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</si>
  <si>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</si>
  <si>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</si>
  <si>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</si>
  <si>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</si>
  <si>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</si>
  <si>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</si>
  <si>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</si>
  <si>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</si>
  <si>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</si>
  <si>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</si>
  <si>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</si>
  <si>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</si>
  <si>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</si>
  <si>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</si>
  <si>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</si>
  <si>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</si>
  <si>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</si>
  <si>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</si>
  <si>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</si>
  <si>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</si>
  <si>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</si>
  <si>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</si>
  <si>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</si>
  <si>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</si>
  <si>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</si>
  <si>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</si>
  <si>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</si>
  <si>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</si>
  <si>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</si>
  <si>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</si>
  <si>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</si>
  <si>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</si>
  <si>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</si>
  <si>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</si>
  <si>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</si>
  <si>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</si>
  <si>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</si>
  <si>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</si>
  <si>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</si>
  <si>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</si>
  <si>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</si>
  <si>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</si>
  <si>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</si>
  <si>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</si>
  <si>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</si>
  <si>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</si>
  <si>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</si>
  <si>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</si>
  <si>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</si>
  <si>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</si>
  <si>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</si>
  <si>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</si>
  <si>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</si>
  <si>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</si>
  <si>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</si>
  <si>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</si>
  <si>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</si>
  <si>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</si>
  <si>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</si>
  <si>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</si>
  <si>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Solving Critical Errors in Sonarqube</t>
  </si>
  <si>
    <t>Solving Minor Errors in Sonarqube</t>
  </si>
  <si>
    <t>Solving Major Errors in SonarQube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</si>
  <si>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</si>
  <si>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</si>
  <si>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</si>
  <si>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</si>
  <si>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</si>
  <si>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</si>
  <si>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</si>
  <si>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customer Meeting</t>
  </si>
  <si>
    <t>Worked on dropdown profiles by college</t>
  </si>
  <si>
    <t>Worked on filtering profiles by college</t>
  </si>
  <si>
    <t>Worked on filtering profiles by designation</t>
  </si>
  <si>
    <t>Worked on Front End Validations(Login Page)</t>
  </si>
  <si>
    <t>Worked on Front End Validations(Personal Details)</t>
  </si>
  <si>
    <t>Worked on populating details in view profile page that user gives in wizard</t>
  </si>
  <si>
    <t>Worked on the error occured while generating profile id before the wizard</t>
  </si>
  <si>
    <t>Updated git and status</t>
  </si>
  <si>
    <t>Worked on creating demo document using the reference</t>
  </si>
  <si>
    <t>worked on side bar (responsive)</t>
  </si>
  <si>
    <t>worked on frontend validation for Project details</t>
  </si>
  <si>
    <t>Worked on the error occured in model of profile and user</t>
  </si>
  <si>
    <t>Worked on hashing the password and testing it in swagger</t>
  </si>
  <si>
    <t>Worked on the creation of document (demo)</t>
  </si>
  <si>
    <t>Worked on the creation of document (getting values from the api)</t>
  </si>
  <si>
    <t xml:space="preserve">Exploration on Frontend validation </t>
  </si>
  <si>
    <t>Worked on Front End Validations(Education Page)</t>
  </si>
  <si>
    <t>Worked on Front End Validations(Achivement Page)</t>
  </si>
  <si>
    <t>Worked on error of document creation</t>
  </si>
  <si>
    <t>Worked on document download</t>
  </si>
  <si>
    <t>Worked on textrun errors in document creation</t>
  </si>
  <si>
    <t xml:space="preserve">Explored on textrun property </t>
  </si>
  <si>
    <t>Worked on filters and search in home page</t>
  </si>
  <si>
    <t>Worked on Front End Validations(Project Details)</t>
  </si>
  <si>
    <t>Worked on Front End Validations(User Creation)</t>
  </si>
  <si>
    <t>Worked on the errors occured while getting values for document creation</t>
  </si>
  <si>
    <t>Worked on document creation for download</t>
  </si>
  <si>
    <t>Updated seeding data for filter testing</t>
  </si>
  <si>
    <t>Worked on Front End Validations(Education page)</t>
  </si>
  <si>
    <t>worked on Front End Validations(Change password page)</t>
  </si>
  <si>
    <t>worked on Front End Validations(Skill Page)</t>
  </si>
  <si>
    <t>worked on Front End Validations(Achivement Page)</t>
  </si>
  <si>
    <t xml:space="preserve">Nagaraj </t>
  </si>
  <si>
    <t>Worked on API personalDetails validations</t>
  </si>
  <si>
    <t>Worked on API Education validations</t>
  </si>
  <si>
    <t>Worked on API Project details input validations</t>
  </si>
  <si>
    <t>Worked on API input Date validations</t>
  </si>
  <si>
    <t>Worked on Bug Fixes in Card(Symbol Change and Routing Link)</t>
  </si>
  <si>
    <t>Worked on Bug Fixes in Dashboard(Count)</t>
  </si>
  <si>
    <t>Worked on Waiting Profile Page(Approve or Reject Card)</t>
  </si>
  <si>
    <t>Worked on the getting skill and project values for document creation</t>
  </si>
  <si>
    <t>Worked on integration of document download function</t>
  </si>
  <si>
    <t>Tested user and profile creation functionality</t>
  </si>
  <si>
    <t>Worked on the errors while checking functionality</t>
  </si>
  <si>
    <t>Worked on Angular for Approve and Reject Page</t>
  </si>
  <si>
    <t>Worked on Front End Validations(Change Password)</t>
  </si>
  <si>
    <t xml:space="preserve">worked on Dashboard Page </t>
  </si>
  <si>
    <t>worked on Angular for Home Page</t>
  </si>
  <si>
    <t>Worked on waiting for approval service</t>
  </si>
  <si>
    <t>explored on reacive form validation for personalpage</t>
  </si>
  <si>
    <t>worked on reacive form validation for personalpage</t>
  </si>
  <si>
    <t>Worked on Button Alignment in Login Page</t>
  </si>
  <si>
    <t>Worked on profile count correctness</t>
  </si>
  <si>
    <t>Worked on the errors while integrating</t>
  </si>
  <si>
    <t>Worked on alignment</t>
  </si>
  <si>
    <t>Worked on view profile</t>
  </si>
  <si>
    <t>Worked on designation wise hierarchial view of profiles</t>
  </si>
  <si>
    <t>Auto complete for reporting person username in usercreation page</t>
  </si>
  <si>
    <t>Button alignment for Change Password</t>
  </si>
  <si>
    <t>Change icon for download</t>
  </si>
  <si>
    <t>Updated Git</t>
  </si>
  <si>
    <t>Worked on designation wise hierarchy for dashboard profiles and tested it in swagger</t>
  </si>
  <si>
    <t>Worked on designation wise hierarchial view of profiles while applying filters</t>
  </si>
  <si>
    <t>Worked on the error while running the function for designation wise hierarchial view of profiles while applying filters</t>
  </si>
  <si>
    <t>collapsable pannel across skill,education,project,achievement,language</t>
  </si>
  <si>
    <t>Aligment for cards</t>
  </si>
  <si>
    <t>remove experience filter</t>
  </si>
  <si>
    <t>change spacing in placeholder of search bar</t>
  </si>
  <si>
    <t>Accept or decline profile(decrease icon size)</t>
  </si>
  <si>
    <t>Multiple cards display For wizard Type</t>
  </si>
  <si>
    <t>Alignment of image and status</t>
  </si>
  <si>
    <t>Getting values for drop down</t>
  </si>
  <si>
    <t xml:space="preserve">Worked on </t>
  </si>
  <si>
    <t>Worked on Project Component(Front End Validations)</t>
  </si>
  <si>
    <t>Worked on Personal Component(Front End Validations)</t>
  </si>
  <si>
    <t xml:space="preserve">Worked on Edit User,Edit personal and Edit project (Front End Validations) </t>
  </si>
  <si>
    <t xml:space="preserve">Worked on Project  Component(Multiple Card Display, Font Alignment and Added Placeholders) </t>
  </si>
  <si>
    <t>Worked on Bug Fixes in Project,Personal and UserCreation pages(Font and Button Alignment,Validations,Routing and Binding)</t>
  </si>
  <si>
    <t>Worked on the error while creating foreign key for language table</t>
  </si>
  <si>
    <t>Worked on adding and getting of language and social media details for personal details</t>
  </si>
  <si>
    <t>Tested the system with real profile values and found the defects</t>
  </si>
  <si>
    <t>worked on achievement frontend validation(education)</t>
  </si>
  <si>
    <t>Replace the home to search , add home to first in side bar</t>
  </si>
  <si>
    <t>Filter icon in search Profile page</t>
  </si>
  <si>
    <t>Multicard Display in Project and Aligment in Project card Page</t>
  </si>
  <si>
    <t>For education duration year Modification</t>
  </si>
  <si>
    <t>Button alignment for Change Password,Login Page</t>
  </si>
  <si>
    <t>worked on  frontend validation (change password)</t>
  </si>
  <si>
    <t>Changing cursor in (view Profile Page, side bar)</t>
  </si>
  <si>
    <t>Resolving git conflicts</t>
  </si>
  <si>
    <t>worked on achievement frontend validation</t>
  </si>
  <si>
    <t>Worked on skills validation frontend validation</t>
  </si>
  <si>
    <t>worked on skills validation frontend validation</t>
  </si>
  <si>
    <t>Worked on Toast notifications on add and update in component</t>
  </si>
  <si>
    <t>explored on template driven Forms</t>
  </si>
  <si>
    <t xml:space="preserve">Understanding functionality </t>
  </si>
  <si>
    <t>Added tooltip and Worked on card alignment</t>
  </si>
  <si>
    <t>Sidebar responsiveness</t>
  </si>
  <si>
    <t xml:space="preserve">Worked on all card view pages </t>
  </si>
  <si>
    <t>Worked on error while adding new user</t>
  </si>
  <si>
    <t>Explored on sonarqube and lint</t>
  </si>
  <si>
    <t>Worked on create new wizard page of language and social Media and to integrate it</t>
  </si>
  <si>
    <t>Worked on testing the full flow of profile creation</t>
  </si>
  <si>
    <t>Worked on create a dialog box while clicking the delete icon</t>
  </si>
  <si>
    <t>Worked on send profile link function</t>
  </si>
  <si>
    <t>Worked on error clearing after pulling the git source.</t>
  </si>
  <si>
    <t xml:space="preserve">Worked on functional bugs found while testing the profile creation </t>
  </si>
  <si>
    <t>Worked on profile count based on designation wise login for the dashboard</t>
  </si>
  <si>
    <t>Worked on designation wise view of profiles in serach profile page</t>
  </si>
  <si>
    <t>Tested the profile creation part</t>
  </si>
  <si>
    <t>Worked on the errors occurred after pulling from git source</t>
  </si>
  <si>
    <t>Worked on bug fixies card view</t>
  </si>
  <si>
    <t>Meeting</t>
  </si>
  <si>
    <t>worked on achievement frontend validation(edit education)</t>
  </si>
  <si>
    <t>Worked on skills frontend validation</t>
  </si>
  <si>
    <t>Worked on toaster notification for add operation</t>
  </si>
  <si>
    <t>Worked on toaster notification for update operation</t>
  </si>
  <si>
    <t>Worked on editskill component validation</t>
  </si>
  <si>
    <t>Worked on toaster notification errors</t>
  </si>
  <si>
    <t>Cleared critical bugs in sonarqube</t>
  </si>
  <si>
    <t>Cleared major bugs in sonarqube</t>
  </si>
  <si>
    <t>Cleared critical code smells in sonarqube</t>
  </si>
  <si>
    <t>Worked on major code smells in sonarqube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</si>
</sst>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  <xf numFmtId="164" fontId="0" fillId="0" borderId="24" xfId="0" applyNumberFormat="1" applyBorder="1"/>
    <xf numFmtId="21" fontId="0" fillId="0" borderId="27" xfId="0" applyNumberFormat="1" applyBorder="1"/>
    <xf numFmtId="21" fontId="0" fillId="0" borderId="1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88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65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65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65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65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65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65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6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65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65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5"/>
      <c r="B12" s="107"/>
      <c r="C12" s="107"/>
      <c r="D12" s="108"/>
      <c r="E12" s="108"/>
      <c r="F12" s="108">
        <f t="shared" si="0"/>
        <v>0</v>
      </c>
    </row>
    <row r="13" spans="1:9">
      <c r="A13" s="165"/>
      <c r="B13" s="107"/>
      <c r="C13" s="107"/>
      <c r="D13" s="108"/>
      <c r="E13" s="108"/>
      <c r="F13" s="108">
        <f t="shared" si="0"/>
        <v>0</v>
      </c>
    </row>
    <row r="14" spans="1:9">
      <c r="A14" s="165"/>
      <c r="B14" s="107"/>
      <c r="C14" s="107"/>
      <c r="D14" s="108"/>
      <c r="E14" s="108"/>
      <c r="F14" s="108">
        <f t="shared" si="0"/>
        <v>0</v>
      </c>
    </row>
    <row r="15" spans="1:9">
      <c r="A15" s="165"/>
      <c r="B15" s="107"/>
      <c r="C15" s="107"/>
      <c r="D15" s="108"/>
      <c r="E15" s="108"/>
      <c r="F15" s="108">
        <f t="shared" si="0"/>
        <v>0</v>
      </c>
    </row>
    <row r="16" spans="1:9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65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65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65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65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65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65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65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65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/>
      <c r="B31" s="107"/>
      <c r="C31" s="107"/>
      <c r="D31" s="108"/>
      <c r="E31" s="108"/>
      <c r="F31" s="108">
        <f t="shared" si="0"/>
        <v>0</v>
      </c>
    </row>
    <row r="32" spans="1:9">
      <c r="A32" s="165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65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65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65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65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65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65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65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65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65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/>
      <c r="B46" s="107"/>
      <c r="C46" s="107"/>
      <c r="D46" s="108"/>
      <c r="E46" s="108"/>
      <c r="F46" s="108">
        <f t="shared" si="0"/>
        <v>0</v>
      </c>
    </row>
    <row r="47" spans="1:9">
      <c r="A47" s="165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65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65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65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65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65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65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65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65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65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/>
      <c r="B60" s="107"/>
      <c r="C60" s="107"/>
      <c r="D60" s="108"/>
      <c r="E60" s="108"/>
      <c r="F60" s="108">
        <f t="shared" si="0"/>
        <v>0</v>
      </c>
    </row>
    <row r="61" spans="1:9">
      <c r="A61" s="165"/>
      <c r="B61" s="107"/>
      <c r="C61" s="107"/>
      <c r="D61" s="108"/>
      <c r="E61" s="108"/>
      <c r="F61" s="108">
        <f t="shared" si="0"/>
        <v>0</v>
      </c>
    </row>
    <row r="62" spans="1:9">
      <c r="A62" s="165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65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65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65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65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65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65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65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65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65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65"/>
      <c r="B72" s="107"/>
      <c r="C72" s="107"/>
      <c r="D72" s="108"/>
      <c r="E72" s="108"/>
      <c r="F72" s="108">
        <f t="shared" si="32"/>
        <v>0</v>
      </c>
    </row>
    <row r="73" spans="1:9">
      <c r="A73" s="165"/>
      <c r="B73" s="107"/>
      <c r="C73" s="107"/>
      <c r="D73" s="108"/>
      <c r="E73" s="108"/>
      <c r="F73" s="108">
        <f t="shared" si="32"/>
        <v>0</v>
      </c>
    </row>
    <row r="74" spans="1:9">
      <c r="A74" s="165"/>
      <c r="B74" s="107"/>
      <c r="C74" s="107"/>
      <c r="D74" s="108"/>
      <c r="E74" s="108"/>
      <c r="F74" s="108">
        <f t="shared" si="32"/>
        <v>0</v>
      </c>
    </row>
    <row r="75" spans="1:9">
      <c r="A75" s="165"/>
      <c r="B75" s="107"/>
      <c r="C75" s="107"/>
      <c r="D75" s="108"/>
      <c r="E75" s="108"/>
      <c r="F75" s="108">
        <f t="shared" si="32"/>
        <v>0</v>
      </c>
    </row>
    <row r="76" spans="1:9">
      <c r="A76" s="165"/>
      <c r="B76" s="107"/>
      <c r="C76" s="107"/>
      <c r="D76" s="108"/>
      <c r="E76" s="108"/>
      <c r="F76" s="108">
        <f t="shared" si="32"/>
        <v>0</v>
      </c>
    </row>
    <row r="77" spans="1:9">
      <c r="A77" s="165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65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65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65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65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65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65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65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65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65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65"/>
      <c r="B87" s="107"/>
      <c r="C87" s="107"/>
      <c r="D87" s="108"/>
      <c r="E87" s="108"/>
      <c r="F87" s="108">
        <f t="shared" si="32"/>
        <v>0</v>
      </c>
    </row>
    <row r="88" spans="1:9">
      <c r="A88" s="165"/>
      <c r="B88" s="107"/>
      <c r="C88" s="107"/>
      <c r="D88" s="108"/>
      <c r="E88" s="108"/>
      <c r="F88" s="108">
        <f t="shared" si="32"/>
        <v>0</v>
      </c>
    </row>
    <row r="89" spans="1:9">
      <c r="A89" s="165"/>
      <c r="B89" s="107"/>
      <c r="C89" s="107"/>
      <c r="D89" s="108"/>
      <c r="E89" s="108"/>
      <c r="F89" s="108">
        <f t="shared" si="32"/>
        <v>0</v>
      </c>
    </row>
    <row r="90" spans="1:9">
      <c r="A90" s="165"/>
      <c r="B90" s="107"/>
      <c r="C90" s="107"/>
      <c r="D90" s="108"/>
      <c r="E90" s="108"/>
      <c r="F90" s="108">
        <f t="shared" si="32"/>
        <v>0</v>
      </c>
    </row>
    <row r="91" spans="1:9">
      <c r="A91" s="165"/>
      <c r="B91" s="107"/>
      <c r="C91" s="107"/>
      <c r="D91" s="108"/>
      <c r="E91" s="108"/>
      <c r="F91" s="108">
        <f t="shared" si="32"/>
        <v>0</v>
      </c>
    </row>
    <row r="92" spans="1:9">
      <c r="A92" s="165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65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65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65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65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65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65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65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65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65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65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65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65"/>
      <c r="B104" s="107"/>
      <c r="C104" s="107"/>
      <c r="D104" s="108"/>
      <c r="E104" s="108"/>
      <c r="F104" s="108">
        <f t="shared" si="32"/>
        <v>0</v>
      </c>
    </row>
    <row r="105" spans="1:9">
      <c r="A105" s="165"/>
      <c r="B105" s="107"/>
      <c r="C105" s="107"/>
      <c r="D105" s="108"/>
      <c r="E105" s="108"/>
      <c r="F105" s="108">
        <f t="shared" si="32"/>
        <v>0</v>
      </c>
    </row>
    <row r="106" spans="1:9">
      <c r="A106" s="166"/>
      <c r="B106" s="107"/>
      <c r="C106" s="107"/>
      <c r="D106" s="108"/>
      <c r="E106" s="108"/>
      <c r="F106" s="108">
        <f t="shared" si="32"/>
        <v>0</v>
      </c>
    </row>
    <row r="107" spans="1:9">
      <c r="A107" s="167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67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67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67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67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67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67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67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67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67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67"/>
      <c r="B117" s="115"/>
      <c r="C117" s="107"/>
      <c r="D117" s="108"/>
      <c r="E117" s="108"/>
      <c r="F117" s="108">
        <f t="shared" si="32"/>
        <v>0</v>
      </c>
    </row>
    <row r="118" spans="1:9">
      <c r="A118" s="167"/>
      <c r="B118" s="115"/>
      <c r="C118" s="107"/>
      <c r="D118" s="108"/>
      <c r="E118" s="108"/>
      <c r="F118" s="108">
        <f t="shared" si="32"/>
        <v>0</v>
      </c>
    </row>
    <row r="119" spans="1:9">
      <c r="A119" s="167"/>
      <c r="B119" s="115"/>
      <c r="C119" s="107"/>
      <c r="D119" s="108"/>
      <c r="E119" s="108"/>
      <c r="F119" s="108">
        <f t="shared" si="32"/>
        <v>0</v>
      </c>
    </row>
    <row r="120" spans="1:9">
      <c r="A120" s="167"/>
      <c r="B120" s="116"/>
      <c r="C120" s="111"/>
      <c r="D120" s="112"/>
      <c r="E120" s="112"/>
      <c r="F120" s="112">
        <f t="shared" si="32"/>
        <v>0</v>
      </c>
    </row>
    <row r="121" spans="1:9">
      <c r="A121" s="168"/>
      <c r="B121" s="117"/>
      <c r="C121" s="113"/>
      <c r="D121" s="114"/>
      <c r="E121" s="114"/>
      <c r="F121" s="114">
        <f t="shared" si="32"/>
        <v>0</v>
      </c>
    </row>
    <row r="122" spans="1:9">
      <c r="A122" s="169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9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9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9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9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9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9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9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9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9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9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9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9"/>
      <c r="B134" s="115"/>
      <c r="C134" s="107"/>
      <c r="D134" s="108"/>
      <c r="E134" s="108"/>
      <c r="F134" s="108">
        <f t="shared" si="58"/>
        <v>0</v>
      </c>
    </row>
    <row r="135" spans="1:9">
      <c r="A135" s="169"/>
      <c r="B135" s="116"/>
      <c r="C135" s="111"/>
      <c r="D135" s="112"/>
      <c r="E135" s="112"/>
      <c r="F135" s="112">
        <f t="shared" si="58"/>
        <v>0</v>
      </c>
    </row>
    <row r="136" spans="1:9">
      <c r="A136" s="169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64 I79 I94 I10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50 I65 I80 I95 I11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51 I66 I81 I96 I11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67 I82 I97 I11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68 I83 I98 I11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12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12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12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12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12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12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65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5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6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5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65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65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65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65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65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65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65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65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5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65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65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65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65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6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65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65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65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6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5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5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65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65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65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65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65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6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65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65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65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65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65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6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6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6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65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6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65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65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65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/>
      <c r="B74" s="107"/>
      <c r="C74" s="107"/>
      <c r="D74" s="108"/>
      <c r="E74" s="108"/>
      <c r="F74" s="108">
        <f t="shared" si="14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65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6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65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6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65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65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65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65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65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65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65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65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65"/>
      <c r="B88" s="107"/>
      <c r="C88" s="107"/>
      <c r="D88" s="108"/>
      <c r="E88" s="108"/>
      <c r="F88" s="108">
        <f t="shared" si="14"/>
        <v>0</v>
      </c>
    </row>
    <row r="89" spans="1:9">
      <c r="A89" s="165"/>
      <c r="B89" s="107"/>
      <c r="C89" s="107"/>
      <c r="D89" s="108"/>
      <c r="E89" s="108"/>
      <c r="F89" s="108">
        <f t="shared" si="14"/>
        <v>0</v>
      </c>
    </row>
    <row r="90" spans="1:9">
      <c r="A90" s="16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6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6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6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65"/>
      <c r="B101" s="107"/>
      <c r="C101" s="107"/>
      <c r="D101" s="108"/>
      <c r="E101" s="108"/>
      <c r="F101" s="108">
        <f t="shared" si="14"/>
        <v>0</v>
      </c>
    </row>
    <row r="102" spans="1:9">
      <c r="A102" s="165"/>
      <c r="B102" s="107"/>
      <c r="C102" s="107"/>
      <c r="D102" s="108"/>
      <c r="E102" s="108"/>
      <c r="F102" s="108">
        <f t="shared" si="14"/>
        <v>0</v>
      </c>
    </row>
    <row r="103" spans="1:9">
      <c r="A103" s="165"/>
      <c r="B103" s="107"/>
      <c r="C103" s="107"/>
      <c r="D103" s="108"/>
      <c r="E103" s="108"/>
      <c r="F103" s="108">
        <f t="shared" si="14"/>
        <v>0</v>
      </c>
    </row>
    <row r="104" spans="1:9">
      <c r="A104" s="166"/>
      <c r="B104" s="107"/>
      <c r="C104" s="107"/>
      <c r="D104" s="108"/>
      <c r="E104" s="108"/>
      <c r="F104" s="108">
        <f t="shared" si="14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4"/>
        <v>0</v>
      </c>
    </row>
    <row r="116" spans="1:9">
      <c r="A116" s="167"/>
      <c r="B116" s="107"/>
      <c r="C116" s="107"/>
      <c r="D116" s="108"/>
      <c r="E116" s="108"/>
      <c r="F116" s="108">
        <f t="shared" si="14"/>
        <v>0</v>
      </c>
    </row>
    <row r="117" spans="1:9">
      <c r="A117" s="167"/>
      <c r="B117" s="107"/>
      <c r="C117" s="107"/>
      <c r="D117" s="108"/>
      <c r="E117" s="108"/>
      <c r="F117" s="108">
        <f t="shared" si="14"/>
        <v>0</v>
      </c>
    </row>
    <row r="118" spans="1:9">
      <c r="A118" s="167"/>
      <c r="B118" s="107"/>
      <c r="C118" s="107"/>
      <c r="D118" s="108"/>
      <c r="E118" s="108"/>
      <c r="F118" s="108">
        <f t="shared" si="14"/>
        <v>0</v>
      </c>
    </row>
    <row r="119" spans="1:9">
      <c r="A119" s="168"/>
      <c r="B119" s="107"/>
      <c r="C119" s="107"/>
      <c r="D119" s="108"/>
      <c r="E119" s="108"/>
      <c r="F119" s="108">
        <f t="shared" si="14"/>
        <v>0</v>
      </c>
    </row>
    <row r="120" spans="1:9">
      <c r="A120" s="169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9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9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9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9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9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9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9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9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9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9"/>
      <c r="B132" s="115"/>
      <c r="C132" s="107"/>
      <c r="D132" s="108"/>
      <c r="E132" s="108"/>
      <c r="F132" s="108">
        <f t="shared" si="46"/>
        <v>0</v>
      </c>
    </row>
    <row r="133" spans="1:9">
      <c r="A133" s="169"/>
      <c r="B133" s="116"/>
      <c r="C133" s="111"/>
      <c r="D133" s="112"/>
      <c r="E133" s="112"/>
      <c r="F133" s="112">
        <f t="shared" si="46"/>
        <v>0</v>
      </c>
    </row>
    <row r="134" spans="1:9">
      <c r="A134" s="169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3 I48 I62 I77 I92 I107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4 I49 I63 I78 I93 I108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5 I50 I64 I79 I94 I109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6 I51 I65 I80 I95 I110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7 I52 I66 I81 I96 I111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121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122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123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124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125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126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65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5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6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6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5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65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65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65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65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65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65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65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65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5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65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65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65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65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6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65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65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65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6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5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5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65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65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65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65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65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6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65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65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65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65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65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6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6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6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6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65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65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65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65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65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65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6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65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65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65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65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65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65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65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65"/>
    </row>
    <row r="88" spans="1:9">
      <c r="A88" s="165"/>
      <c r="B88" s="107"/>
      <c r="C88" s="107"/>
      <c r="D88" s="108"/>
      <c r="E88" s="108"/>
      <c r="F88" s="108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6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6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6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9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9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9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9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9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9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9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9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9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9"/>
      <c r="B132" s="115"/>
      <c r="C132" s="107"/>
      <c r="D132" s="108"/>
      <c r="E132" s="108"/>
      <c r="F132" s="108">
        <f>E132-D132</f>
        <v>0</v>
      </c>
    </row>
    <row r="133" spans="1:9">
      <c r="A133" s="169"/>
      <c r="B133" s="116"/>
      <c r="C133" s="111"/>
      <c r="D133" s="112"/>
      <c r="E133" s="112"/>
      <c r="F133" s="112">
        <f>E133-D133</f>
        <v>0</v>
      </c>
    </row>
    <row r="134" spans="1:9">
      <c r="A134" s="169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3 I48 I62 I77 I92 I107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4 I49 I63 I78 I93 I108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5 I50 I64 I79 I94 I109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6 I51 I65 I80 I95 I110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7 I52 I66 I81 I96 I111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121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122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123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124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125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126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65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65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65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65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65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65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65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65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65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65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65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65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65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65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65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65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65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65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5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5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65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65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65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6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65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65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65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65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5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65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65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6"/>
        <v>0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6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65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65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65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65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65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65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65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65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65"/>
      <c r="B86" s="107"/>
      <c r="C86" s="107"/>
      <c r="D86" s="108"/>
      <c r="E86" s="108"/>
      <c r="F86" s="108">
        <f>E86-D86</f>
        <v>0</v>
      </c>
    </row>
    <row r="87" spans="1:9">
      <c r="A87" s="165"/>
      <c r="B87" s="107"/>
      <c r="C87" s="107"/>
      <c r="D87" s="108"/>
      <c r="E87" s="108"/>
      <c r="F87" s="108">
        <f>E87-D87</f>
        <v>0</v>
      </c>
    </row>
    <row r="88" spans="1:9">
      <c r="A88" s="165"/>
      <c r="B88" s="107"/>
      <c r="C88" s="107"/>
      <c r="D88" s="108"/>
      <c r="E88" s="108"/>
      <c r="F88" s="108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65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65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9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9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9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9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9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9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9"/>
      <c r="B130" s="115"/>
      <c r="C130" s="107"/>
      <c r="D130" s="108"/>
      <c r="E130" s="108"/>
      <c r="F130" s="108">
        <f t="shared" si="16"/>
        <v>0</v>
      </c>
    </row>
    <row r="131" spans="1:9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9"/>
      <c r="B132" s="115"/>
      <c r="C132" s="107"/>
      <c r="D132" s="108"/>
      <c r="E132" s="108"/>
      <c r="F132" s="108">
        <f t="shared" si="22"/>
        <v>0</v>
      </c>
    </row>
    <row r="133" spans="1:9">
      <c r="A133" s="169"/>
      <c r="B133" s="116"/>
      <c r="C133" s="111"/>
      <c r="D133" s="112"/>
      <c r="E133" s="112"/>
      <c r="F133" s="112">
        <f t="shared" si="22"/>
        <v>0</v>
      </c>
    </row>
    <row r="134" spans="1:9">
      <c r="A134" s="169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3 I48 I62 I77 I92 I107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4 I49 I63 I78 I93 I108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5 I50 I64 I79 I94 I109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6 I51 I65 I80 I95 I110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7 I52 I66 I81 I96 I111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121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122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123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124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125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126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65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5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65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65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65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65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65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65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6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5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65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65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65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65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65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65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65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65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5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65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65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65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6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65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65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65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65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5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65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65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6"/>
        <v>0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6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65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65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65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65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65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65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65"/>
      <c r="B84" s="131"/>
      <c r="C84" s="113"/>
      <c r="D84" s="114"/>
      <c r="E84" s="114"/>
      <c r="F84" s="114"/>
      <c r="I84" s="110"/>
    </row>
    <row r="85" spans="1:9">
      <c r="A85" s="165"/>
      <c r="C85" s="113"/>
      <c r="D85" s="114"/>
      <c r="E85" s="114"/>
      <c r="F85" s="114"/>
    </row>
    <row r="86" spans="1:9">
      <c r="A86" s="165"/>
      <c r="C86" s="113"/>
      <c r="D86" s="114"/>
      <c r="E86" s="114"/>
      <c r="F86" s="114"/>
    </row>
    <row r="87" spans="1:9">
      <c r="A87" s="165"/>
      <c r="C87" s="113"/>
      <c r="D87" s="114"/>
      <c r="E87" s="114"/>
      <c r="F87" s="114"/>
    </row>
    <row r="88" spans="1:9">
      <c r="A88" s="165"/>
      <c r="B88" s="107"/>
      <c r="C88" s="129"/>
      <c r="D88" s="130"/>
      <c r="E88" s="130"/>
      <c r="F88" s="130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9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9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9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9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9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9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9"/>
      <c r="B130" s="115"/>
      <c r="C130" s="107"/>
      <c r="D130" s="108"/>
      <c r="E130" s="108"/>
      <c r="F130" s="108">
        <f t="shared" si="16"/>
        <v>0</v>
      </c>
    </row>
    <row r="131" spans="1:9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9"/>
      <c r="B132" s="115"/>
      <c r="C132" s="107"/>
      <c r="D132" s="108"/>
      <c r="E132" s="108"/>
      <c r="F132" s="108">
        <f t="shared" si="22"/>
        <v>0</v>
      </c>
    </row>
    <row r="133" spans="1:9">
      <c r="A133" s="169"/>
      <c r="B133" s="116"/>
      <c r="C133" s="111"/>
      <c r="D133" s="112"/>
      <c r="E133" s="112"/>
      <c r="F133" s="112">
        <f t="shared" si="22"/>
        <v>0</v>
      </c>
    </row>
    <row r="134" spans="1:9">
      <c r="A134" s="169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3 I48 I62 I77 I92 I107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4 I49 I63 I78 I93 I108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5 I50 I64 I79 I94 I109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6 I51 I65 I80 I95 I110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7 I52 I66 I81 I96 I111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121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122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123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124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125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126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65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65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65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65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65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65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65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65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65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65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65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65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65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5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65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65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65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65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65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65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65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65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5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65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65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65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65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65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65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65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65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65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65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65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65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65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6"/>
        <v>0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65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6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65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65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65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65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65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65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65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65"/>
      <c r="B85" s="107"/>
      <c r="C85" s="107"/>
      <c r="D85" s="108"/>
      <c r="E85" s="108"/>
      <c r="F85" s="108"/>
    </row>
    <row r="86" spans="1:9">
      <c r="A86" s="165"/>
      <c r="B86" s="107"/>
      <c r="C86" s="107"/>
      <c r="D86" s="108"/>
      <c r="E86" s="108"/>
      <c r="F86" s="108"/>
    </row>
    <row r="87" spans="1:9">
      <c r="A87" s="165"/>
      <c r="B87" s="107"/>
      <c r="C87" s="107"/>
      <c r="D87" s="108"/>
      <c r="E87" s="108"/>
      <c r="F87" s="108"/>
    </row>
    <row r="88" spans="1:9">
      <c r="A88" s="165"/>
      <c r="B88" s="107"/>
      <c r="C88" s="107"/>
      <c r="D88" s="108"/>
      <c r="E88" s="108"/>
      <c r="F88" s="108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9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9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9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9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9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9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9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9"/>
      <c r="B130" s="115"/>
      <c r="C130" s="107"/>
      <c r="D130" s="108"/>
      <c r="E130" s="108"/>
      <c r="F130" s="108">
        <f t="shared" si="16"/>
        <v>0</v>
      </c>
    </row>
    <row r="131" spans="1:9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9"/>
      <c r="B132" s="115"/>
      <c r="C132" s="107"/>
      <c r="D132" s="108"/>
      <c r="E132" s="108"/>
      <c r="F132" s="108">
        <f t="shared" si="22"/>
        <v>0</v>
      </c>
    </row>
    <row r="133" spans="1:9">
      <c r="A133" s="169"/>
      <c r="B133" s="116"/>
      <c r="C133" s="111"/>
      <c r="D133" s="112"/>
      <c r="E133" s="112"/>
      <c r="F133" s="112">
        <f t="shared" si="22"/>
        <v>0</v>
      </c>
    </row>
    <row r="134" spans="1:9">
      <c r="A134" s="169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3 I48 I62 I77 I92 I107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4 I49 I63 I78 I93 I108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5 I50 I64 I79 I94 I109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6 I51 I65 I80 I95 I110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7 I52 I66 I81 I96 I111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121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122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123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124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125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126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65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5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65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65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65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65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65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65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65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65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65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65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5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65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65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65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65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6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65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65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65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65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65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65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65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65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65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65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65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65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65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65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65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65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65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65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65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65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65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65"/>
      <c r="B69" s="107"/>
      <c r="C69" s="107"/>
      <c r="D69" s="108"/>
      <c r="E69" s="108"/>
      <c r="F69" s="108">
        <f t="shared" si="14"/>
        <v>0</v>
      </c>
    </row>
    <row r="70" spans="1:9">
      <c r="A70" s="165"/>
      <c r="B70" s="107"/>
      <c r="C70" s="107"/>
      <c r="D70" s="108"/>
      <c r="E70" s="108"/>
      <c r="F70" s="108">
        <f t="shared" si="14"/>
        <v>0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65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65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65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65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65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65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65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65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65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65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65"/>
      <c r="B85" s="107"/>
      <c r="C85" s="107"/>
      <c r="D85" s="108"/>
      <c r="E85" s="108"/>
      <c r="F85" s="108">
        <f t="shared" si="14"/>
        <v>0</v>
      </c>
    </row>
    <row r="86" spans="1:9">
      <c r="A86" s="165"/>
      <c r="B86" s="107"/>
      <c r="C86" s="107"/>
      <c r="D86" s="108"/>
      <c r="E86" s="108"/>
      <c r="F86" s="108">
        <f t="shared" si="14"/>
        <v>0</v>
      </c>
    </row>
    <row r="87" spans="1:9">
      <c r="A87" s="165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6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5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65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65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6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5"/>
      <c r="B99" s="107"/>
      <c r="C99" s="107"/>
      <c r="D99" s="108"/>
      <c r="E99" s="108"/>
      <c r="F99" s="108">
        <f t="shared" si="14"/>
        <v>0</v>
      </c>
    </row>
    <row r="100" spans="1:9">
      <c r="A100" s="165"/>
      <c r="B100" s="107"/>
      <c r="C100" s="107"/>
      <c r="D100" s="108"/>
      <c r="E100" s="108"/>
      <c r="F100" s="108">
        <f t="shared" si="14"/>
        <v>0</v>
      </c>
    </row>
    <row r="101" spans="1:9">
      <c r="A101" s="165"/>
      <c r="B101" s="107"/>
      <c r="C101" s="107"/>
      <c r="D101" s="108"/>
      <c r="E101" s="108"/>
      <c r="F101" s="108">
        <f t="shared" si="14"/>
        <v>0</v>
      </c>
    </row>
    <row r="102" spans="1:9">
      <c r="A102" s="165"/>
      <c r="B102" s="107"/>
      <c r="C102" s="107"/>
      <c r="D102" s="108"/>
      <c r="E102" s="108"/>
      <c r="F102" s="108">
        <f t="shared" si="14"/>
        <v>0</v>
      </c>
    </row>
    <row r="103" spans="1:9">
      <c r="A103" s="166"/>
      <c r="B103" s="107"/>
      <c r="C103" s="107"/>
      <c r="D103" s="108"/>
      <c r="E103" s="108"/>
      <c r="F103" s="108">
        <f t="shared" si="14"/>
        <v>0</v>
      </c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9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9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9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9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9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9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9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9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9"/>
      <c r="C130" s="111"/>
      <c r="D130" s="112"/>
      <c r="E130" s="112"/>
      <c r="F130" s="112">
        <f t="shared" si="19"/>
        <v>0</v>
      </c>
    </row>
    <row r="131" spans="1:9">
      <c r="A131" s="169"/>
      <c r="B131" s="115"/>
      <c r="C131" s="113"/>
      <c r="D131" s="114"/>
      <c r="E131" s="114"/>
      <c r="F131" s="114">
        <f t="shared" si="19"/>
        <v>0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1 I46 I60 I76 I91 I106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2 I47 I61 I77 I92 I107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3 I48 I62 I78 I93 I108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4 I49 I63 I79 I94 I109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5 I50 I80 I95 I110 I64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120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121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122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123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124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125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7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7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70"/>
      <c r="B10" s="136"/>
      <c r="C10" s="136"/>
      <c r="D10" s="137"/>
      <c r="E10" s="137"/>
      <c r="F10" s="137"/>
      <c r="I10" s="110"/>
    </row>
    <row r="11" spans="1:17">
      <c r="A11" s="170"/>
      <c r="B11" s="136"/>
      <c r="C11" s="136"/>
      <c r="D11" s="137"/>
      <c r="E11" s="137"/>
      <c r="F11" s="137"/>
      <c r="I11" s="110"/>
    </row>
    <row r="12" spans="1:17">
      <c r="A12" s="170"/>
      <c r="B12" s="136"/>
      <c r="C12" s="136"/>
      <c r="D12" s="137"/>
      <c r="E12" s="137"/>
      <c r="F12" s="137"/>
    </row>
    <row r="13" spans="1:17">
      <c r="A13" s="170"/>
      <c r="B13" s="136"/>
      <c r="C13" s="136"/>
      <c r="D13" s="137"/>
      <c r="E13" s="137"/>
      <c r="F13" s="137"/>
    </row>
    <row r="14" spans="1:17">
      <c r="A14" s="170"/>
      <c r="B14" s="136"/>
      <c r="C14" s="136"/>
      <c r="D14" s="137"/>
      <c r="E14" s="137"/>
      <c r="F14" s="137"/>
    </row>
    <row r="15" spans="1:17">
      <c r="A15" s="170"/>
      <c r="B15" s="136"/>
      <c r="C15" s="136"/>
      <c r="D15" s="137"/>
      <c r="E15" s="137"/>
      <c r="F15" s="137"/>
    </row>
    <row r="16" spans="1:17">
      <c r="A16" s="170"/>
      <c r="B16" s="136"/>
      <c r="C16" s="136"/>
      <c r="D16" s="137"/>
      <c r="E16" s="137"/>
      <c r="F16" s="137"/>
    </row>
    <row r="17" spans="1:9">
      <c r="A17" s="165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65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65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65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65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65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65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65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6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5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65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65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65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65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65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65"/>
      <c r="B40" s="107"/>
      <c r="C40" s="107"/>
      <c r="D40" s="108"/>
      <c r="E40" s="108"/>
      <c r="F40" s="108">
        <f t="shared" si="0"/>
        <v>0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65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65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65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5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65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65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65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65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5"/>
      <c r="B70" s="107"/>
      <c r="C70" s="107"/>
      <c r="D70" s="108"/>
      <c r="E70" s="108"/>
      <c r="F70" s="108">
        <f t="shared" si="14"/>
        <v>0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65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6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65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65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65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65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65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71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71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71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65"/>
      <c r="B86" s="133"/>
      <c r="C86" s="113"/>
      <c r="D86" s="114"/>
      <c r="E86" s="114"/>
      <c r="F86" s="114"/>
    </row>
    <row r="87" spans="1:9">
      <c r="A87" s="165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6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5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65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65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65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65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65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6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5"/>
      <c r="B99" s="107"/>
      <c r="C99" s="107"/>
      <c r="D99" s="108"/>
      <c r="E99" s="108"/>
      <c r="F99" s="108">
        <f t="shared" si="14"/>
        <v>0</v>
      </c>
    </row>
    <row r="100" spans="1:9">
      <c r="A100" s="165"/>
      <c r="B100" s="107"/>
      <c r="C100" s="107"/>
      <c r="D100" s="108"/>
      <c r="E100" s="108"/>
      <c r="F100" s="108">
        <f t="shared" si="14"/>
        <v>0</v>
      </c>
    </row>
    <row r="101" spans="1:9">
      <c r="A101" s="165"/>
      <c r="B101" s="107"/>
      <c r="C101" s="107"/>
      <c r="D101" s="108"/>
      <c r="E101" s="108"/>
      <c r="F101" s="108">
        <f t="shared" si="14"/>
        <v>0</v>
      </c>
    </row>
    <row r="102" spans="1:9">
      <c r="A102" s="165"/>
      <c r="B102" s="107"/>
      <c r="C102" s="107"/>
      <c r="D102" s="108"/>
      <c r="E102" s="108"/>
      <c r="F102" s="108">
        <f t="shared" si="14"/>
        <v>0</v>
      </c>
    </row>
    <row r="103" spans="1:9">
      <c r="A103" s="166"/>
      <c r="B103" s="107"/>
      <c r="C103" s="107"/>
      <c r="D103" s="108"/>
      <c r="E103" s="108"/>
      <c r="F103" s="108">
        <f t="shared" si="14"/>
        <v>0</v>
      </c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9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9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9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9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9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9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9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9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9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9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9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1 I46 I60 I76 I91 I106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2 I47 I61 I77 I92 I107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3 I48 I62 I78 I93 I108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4 I49 I63 I79 I94 I109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5 I50 I80 I95 I110 I64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120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121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122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123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124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125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12" workbookViewId="0">
      <selection activeCell="C17" sqref="C17:C2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7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7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70"/>
      <c r="B10" s="136"/>
      <c r="C10" s="136"/>
      <c r="D10" s="137"/>
      <c r="E10" s="137"/>
      <c r="F10" s="137"/>
      <c r="I10" s="110"/>
    </row>
    <row r="11" spans="1:17">
      <c r="A11" s="170"/>
      <c r="B11" s="136"/>
      <c r="C11" s="136"/>
      <c r="D11" s="137"/>
      <c r="E11" s="137"/>
      <c r="F11" s="137"/>
      <c r="I11" s="110"/>
    </row>
    <row r="12" spans="1:17">
      <c r="A12" s="170"/>
      <c r="B12" s="136"/>
      <c r="C12" s="136"/>
      <c r="D12" s="137"/>
      <c r="E12" s="137"/>
      <c r="F12" s="137"/>
    </row>
    <row r="13" spans="1:17">
      <c r="A13" s="170"/>
      <c r="B13" s="136"/>
      <c r="C13" s="136"/>
      <c r="D13" s="137"/>
      <c r="E13" s="137"/>
      <c r="F13" s="137"/>
    </row>
    <row r="14" spans="1:17">
      <c r="A14" s="170"/>
      <c r="B14" s="136"/>
      <c r="C14" s="136"/>
      <c r="D14" s="137"/>
      <c r="E14" s="137"/>
      <c r="F14" s="137"/>
    </row>
    <row r="15" spans="1:17">
      <c r="A15" s="170"/>
      <c r="B15" s="136"/>
      <c r="C15" s="136"/>
      <c r="D15" s="137"/>
      <c r="E15" s="137"/>
      <c r="F15" s="137"/>
    </row>
    <row r="16" spans="1:17">
      <c r="A16" s="170"/>
      <c r="B16" s="136"/>
      <c r="C16" s="136"/>
      <c r="D16" s="137"/>
      <c r="E16" s="137"/>
      <c r="F16" s="137"/>
    </row>
    <row r="17" spans="1:9">
      <c r="A17" s="165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65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65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65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65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65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65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65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65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65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65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5"/>
      <c r="B39" s="107"/>
      <c r="C39" s="107"/>
      <c r="D39" s="108"/>
      <c r="E39" s="108"/>
      <c r="F39" s="108">
        <f t="shared" si="0"/>
        <v>0</v>
      </c>
    </row>
    <row r="40" spans="1:9">
      <c r="A40" s="165"/>
      <c r="B40" s="107"/>
      <c r="C40" s="107"/>
      <c r="D40" s="108"/>
      <c r="E40" s="108"/>
      <c r="F40" s="108">
        <f t="shared" si="0"/>
        <v>0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65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65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65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5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65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65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65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65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5"/>
      <c r="B70" s="107"/>
      <c r="C70" s="107"/>
      <c r="D70" s="108"/>
      <c r="E70" s="108"/>
      <c r="F70" s="108">
        <f t="shared" si="14"/>
        <v>0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65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65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5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65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65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65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1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71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71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5"/>
      <c r="B86" s="133"/>
      <c r="C86" s="113"/>
      <c r="D86" s="114"/>
      <c r="E86" s="114"/>
      <c r="F86" s="114"/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65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65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65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65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65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65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65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65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65"/>
      <c r="B100" s="107"/>
      <c r="C100" s="107"/>
      <c r="D100" s="108"/>
      <c r="E100" s="108"/>
      <c r="F100" s="108"/>
    </row>
    <row r="101" spans="1:9">
      <c r="A101" s="165"/>
      <c r="B101" s="107"/>
      <c r="C101" s="107"/>
      <c r="D101" s="108"/>
      <c r="E101" s="108"/>
      <c r="F101" s="108"/>
    </row>
    <row r="102" spans="1:9">
      <c r="A102" s="165"/>
      <c r="B102" s="107"/>
      <c r="C102" s="107"/>
      <c r="D102" s="108"/>
      <c r="E102" s="108"/>
      <c r="F102" s="108"/>
    </row>
    <row r="103" spans="1:9">
      <c r="A103" s="166"/>
      <c r="B103" s="107"/>
      <c r="C103" s="107"/>
      <c r="D103" s="108"/>
      <c r="E103" s="108"/>
      <c r="F103" s="108"/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9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9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9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9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9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9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9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9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9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9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9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9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1 I46 I60 I76 I91 I106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2 I47 I61 I77 I92 I107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3 I48 I62 I78 I93 I108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4 I49 I63 I79 I94 I109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5 I50 I80 I95 I110 I64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0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1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2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3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4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5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65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5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65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65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65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65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65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6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65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65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65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65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65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65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65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65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5"/>
      <c r="B39" s="107"/>
      <c r="C39" s="107"/>
      <c r="D39" s="108"/>
      <c r="E39" s="108"/>
      <c r="F39" s="108">
        <f t="shared" si="0"/>
        <v>0</v>
      </c>
    </row>
    <row r="40" spans="1:9">
      <c r="A40" s="165"/>
      <c r="B40" s="107"/>
      <c r="C40" s="107"/>
      <c r="D40" s="108"/>
      <c r="E40" s="108"/>
      <c r="F40" s="108">
        <f t="shared" si="0"/>
        <v>0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65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65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65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65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65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65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65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65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65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72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72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72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72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72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72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72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72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72"/>
      <c r="B66" s="138"/>
      <c r="C66" s="138"/>
      <c r="D66" s="139"/>
      <c r="E66" s="139"/>
      <c r="F66" s="139"/>
      <c r="H66" s="105"/>
      <c r="I66" s="106"/>
    </row>
    <row r="67" spans="1:9">
      <c r="A67" s="172"/>
      <c r="B67" s="138"/>
      <c r="C67" s="138"/>
      <c r="D67" s="139"/>
      <c r="E67" s="139"/>
      <c r="F67" s="139"/>
      <c r="I67" s="110"/>
    </row>
    <row r="68" spans="1:9">
      <c r="A68" s="172"/>
      <c r="B68" s="138"/>
      <c r="C68" s="138"/>
      <c r="D68" s="139"/>
      <c r="E68" s="139"/>
      <c r="F68" s="139"/>
      <c r="I68" s="110"/>
    </row>
    <row r="69" spans="1:9">
      <c r="A69" s="172"/>
      <c r="B69" s="138"/>
      <c r="C69" s="138"/>
      <c r="D69" s="139"/>
      <c r="E69" s="139"/>
      <c r="F69" s="139"/>
    </row>
    <row r="70" spans="1:9">
      <c r="A70" s="172"/>
      <c r="B70" s="138"/>
      <c r="C70" s="138"/>
      <c r="D70" s="139"/>
      <c r="E70" s="139"/>
      <c r="F70" s="139"/>
    </row>
    <row r="71" spans="1:9">
      <c r="A71" s="172"/>
      <c r="B71" s="138"/>
      <c r="C71" s="138"/>
      <c r="D71" s="139"/>
      <c r="E71" s="139"/>
      <c r="F71" s="139"/>
    </row>
    <row r="72" spans="1:9">
      <c r="A72" s="172"/>
      <c r="B72" s="138"/>
      <c r="C72" s="138"/>
      <c r="D72" s="139"/>
      <c r="E72" s="139"/>
      <c r="F72" s="139"/>
    </row>
    <row r="73" spans="1:9">
      <c r="A73" s="172"/>
      <c r="B73" s="138"/>
      <c r="C73" s="138"/>
      <c r="D73" s="139"/>
      <c r="E73" s="139"/>
      <c r="F73" s="139"/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65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6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65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65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65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65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71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71"/>
      <c r="B84" s="113"/>
      <c r="C84" s="113"/>
      <c r="D84" s="114"/>
      <c r="E84" s="114"/>
      <c r="F84" s="114"/>
    </row>
    <row r="85" spans="1:9">
      <c r="A85" s="171"/>
      <c r="B85" s="113"/>
      <c r="C85" s="113"/>
      <c r="D85" s="114"/>
      <c r="E85" s="114"/>
      <c r="F85" s="114"/>
    </row>
    <row r="86" spans="1:9">
      <c r="A86" s="165"/>
      <c r="B86" s="133"/>
      <c r="C86" s="134"/>
      <c r="D86" s="135"/>
      <c r="E86" s="135"/>
      <c r="F86" s="135"/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65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65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65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65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65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65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65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65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71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71"/>
      <c r="B99" s="138"/>
      <c r="C99" s="138"/>
      <c r="D99" s="139"/>
      <c r="E99" s="139"/>
      <c r="F99" s="108">
        <f t="shared" si="15"/>
        <v>0</v>
      </c>
    </row>
    <row r="100" spans="1:9">
      <c r="A100" s="171"/>
      <c r="B100" s="138"/>
      <c r="C100" s="138"/>
      <c r="D100" s="139"/>
      <c r="E100" s="139"/>
      <c r="F100" s="108">
        <f t="shared" si="15"/>
        <v>0</v>
      </c>
    </row>
    <row r="101" spans="1:9">
      <c r="A101" s="165"/>
      <c r="B101" s="138"/>
      <c r="C101" s="138"/>
      <c r="D101" s="139"/>
      <c r="E101" s="139"/>
      <c r="F101" s="108">
        <f t="shared" si="15"/>
        <v>0</v>
      </c>
    </row>
    <row r="102" spans="1:9">
      <c r="A102" s="165"/>
      <c r="B102" s="138"/>
      <c r="C102" s="138"/>
      <c r="D102" s="139"/>
      <c r="E102" s="139"/>
      <c r="F102" s="108">
        <f t="shared" si="15"/>
        <v>0</v>
      </c>
    </row>
    <row r="103" spans="1:9">
      <c r="A103" s="165"/>
      <c r="B103" s="138"/>
      <c r="C103" s="138"/>
      <c r="D103" s="139"/>
      <c r="E103" s="139"/>
      <c r="F103" s="108">
        <f t="shared" si="15"/>
        <v>0</v>
      </c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9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9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9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9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9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9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9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9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9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9"/>
      <c r="B129" s="107"/>
      <c r="C129" s="107"/>
      <c r="D129" s="108"/>
      <c r="E129" s="108"/>
      <c r="F129" s="108">
        <f t="shared" si="13"/>
        <v>0</v>
      </c>
    </row>
    <row r="130" spans="1:9">
      <c r="A130" s="169"/>
      <c r="B130" s="107"/>
      <c r="C130" s="111"/>
      <c r="D130" s="108"/>
      <c r="E130" s="108"/>
      <c r="F130" s="112">
        <f t="shared" si="13"/>
        <v>0</v>
      </c>
    </row>
    <row r="131" spans="1:9">
      <c r="A131" s="169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1 I46 I60 I76 I91 I106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2 I47 I61 I77 I92 I107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3 I48 I62 I78 I93 I108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4 I49 I63 I79 I94 I109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5 I50 I80 I95 I110 I64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0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1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2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3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4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5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34" workbookViewId="0">
      <selection activeCell="C44" sqref="C44:C5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73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73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73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73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73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73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73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73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73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73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73"/>
      <c r="B15" s="138"/>
      <c r="C15" s="138"/>
      <c r="D15" s="139"/>
      <c r="E15" s="139"/>
      <c r="F15" s="112">
        <f t="shared" si="0"/>
        <v>0</v>
      </c>
    </row>
    <row r="16" spans="1:17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65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65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65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65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65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65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65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65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65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65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65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65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6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65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65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65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65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65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65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65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65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65"/>
      <c r="B42" s="107"/>
      <c r="C42" s="107"/>
      <c r="D42" s="108"/>
      <c r="E42" s="108"/>
      <c r="F42" s="108">
        <f t="shared" si="1"/>
        <v>0</v>
      </c>
    </row>
    <row r="43" spans="1:9">
      <c r="A43" s="165"/>
      <c r="B43" s="107"/>
      <c r="C43" s="107"/>
      <c r="D43" s="108"/>
      <c r="E43" s="108"/>
      <c r="F43" s="108">
        <f t="shared" si="1"/>
        <v>0</v>
      </c>
    </row>
    <row r="44" spans="1:9">
      <c r="A44" s="165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65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65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65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65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65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65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65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65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65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65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65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65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70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70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70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70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70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70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70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70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70"/>
      <c r="B66" s="136"/>
      <c r="C66" s="136"/>
      <c r="D66" s="137"/>
      <c r="E66" s="137"/>
      <c r="F66" s="137"/>
      <c r="H66" s="105"/>
      <c r="I66" s="106"/>
    </row>
    <row r="67" spans="1:9">
      <c r="A67" s="170"/>
      <c r="B67" s="136"/>
      <c r="C67" s="136"/>
      <c r="D67" s="137"/>
      <c r="E67" s="137"/>
      <c r="F67" s="137"/>
      <c r="I67" s="110"/>
    </row>
    <row r="68" spans="1:9">
      <c r="A68" s="170"/>
      <c r="B68" s="136"/>
      <c r="C68" s="136"/>
      <c r="D68" s="137"/>
      <c r="E68" s="137"/>
      <c r="F68" s="137"/>
      <c r="I68" s="110"/>
    </row>
    <row r="69" spans="1:9">
      <c r="A69" s="170"/>
      <c r="B69" s="136"/>
      <c r="C69" s="136"/>
      <c r="D69" s="137"/>
      <c r="E69" s="137"/>
      <c r="F69" s="137"/>
    </row>
    <row r="70" spans="1:9">
      <c r="A70" s="170"/>
      <c r="B70" s="136"/>
      <c r="C70" s="136"/>
      <c r="D70" s="137"/>
      <c r="E70" s="137"/>
      <c r="F70" s="137"/>
    </row>
    <row r="71" spans="1:9">
      <c r="A71" s="170"/>
      <c r="B71" s="136"/>
      <c r="C71" s="136"/>
      <c r="D71" s="137"/>
      <c r="E71" s="137"/>
      <c r="F71" s="137"/>
    </row>
    <row r="72" spans="1:9">
      <c r="A72" s="170"/>
      <c r="B72" s="136"/>
      <c r="C72" s="136"/>
      <c r="D72" s="137"/>
      <c r="E72" s="137"/>
      <c r="F72" s="137"/>
    </row>
    <row r="73" spans="1:9">
      <c r="A73" s="170"/>
      <c r="B73" s="136"/>
      <c r="C73" s="136"/>
      <c r="D73" s="137"/>
      <c r="E73" s="137"/>
      <c r="F73" s="137"/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6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6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7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7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5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73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73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73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73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73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73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73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73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73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73"/>
      <c r="B98" s="138"/>
      <c r="C98" s="138"/>
      <c r="D98" s="139"/>
      <c r="E98" s="139"/>
      <c r="F98" s="145">
        <f>E98-D98</f>
        <v>0</v>
      </c>
      <c r="I98" s="110"/>
    </row>
    <row r="99" spans="1:9">
      <c r="A99" s="173"/>
      <c r="B99" s="138"/>
      <c r="C99" s="138"/>
      <c r="D99" s="139"/>
      <c r="E99" s="139"/>
      <c r="F99" s="145">
        <f>E99-D99</f>
        <v>0</v>
      </c>
    </row>
    <row r="100" spans="1:9">
      <c r="A100" s="173"/>
      <c r="B100" s="138"/>
      <c r="C100" s="138"/>
      <c r="D100" s="139"/>
      <c r="E100" s="139"/>
      <c r="F100" s="145">
        <f>E100-D100</f>
        <v>0</v>
      </c>
    </row>
    <row r="101" spans="1:9">
      <c r="A101" s="173"/>
      <c r="B101" s="138"/>
      <c r="C101" s="138"/>
      <c r="D101" s="139"/>
      <c r="E101" s="139"/>
      <c r="F101" s="141">
        <v>0</v>
      </c>
    </row>
    <row r="102" spans="1:9">
      <c r="A102" s="173"/>
      <c r="B102" s="138"/>
      <c r="C102" s="138"/>
      <c r="D102" s="139"/>
      <c r="E102" s="139"/>
      <c r="F102" s="141">
        <v>0</v>
      </c>
    </row>
    <row r="103" spans="1:9">
      <c r="A103" s="174"/>
      <c r="B103" s="138"/>
      <c r="C103" s="138"/>
      <c r="D103" s="139"/>
      <c r="E103" s="139"/>
      <c r="F103" s="141">
        <v>0</v>
      </c>
    </row>
    <row r="104" spans="1:9">
      <c r="A104" s="169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9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9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9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9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9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9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9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9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9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9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9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9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9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9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1 I46 I60 I76 I91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2 I47 I61 I77 I92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3 I48 I62 I78 I93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4 I49 I63 I79 I94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5 I50 I80 I95 I64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05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06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07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08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09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10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41" workbookViewId="0">
      <selection activeCell="C44" sqref="C44:C5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73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73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73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73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73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73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73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73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73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73"/>
      <c r="B15" s="138"/>
      <c r="C15" s="138"/>
      <c r="D15" s="139"/>
      <c r="E15" s="139"/>
      <c r="F15" s="112"/>
    </row>
    <row r="16" spans="1:17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65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65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65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65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65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65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65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65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65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65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65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5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65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6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65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65"/>
      <c r="B39" s="107"/>
      <c r="C39" s="107"/>
      <c r="D39" s="108"/>
      <c r="E39" s="108"/>
      <c r="F39" s="108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65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65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65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65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65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65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65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65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65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65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65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65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65"/>
      <c r="B57" s="107"/>
      <c r="C57" s="107"/>
      <c r="D57" s="108"/>
      <c r="E57" s="108"/>
      <c r="F57" s="108"/>
    </row>
    <row r="58" spans="1:9">
      <c r="A58" s="165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65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65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65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65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65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65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65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65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65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65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65"/>
      <c r="B69" s="107"/>
      <c r="C69" s="107"/>
      <c r="D69" s="108"/>
      <c r="E69" s="108"/>
      <c r="F69" s="108">
        <f t="shared" si="1"/>
        <v>0</v>
      </c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6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6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7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7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5"/>
      <c r="B86" s="107"/>
      <c r="C86" s="113" t="s">
        <v>290</v>
      </c>
      <c r="D86" s="114"/>
      <c r="E86" s="114"/>
      <c r="F86" s="114"/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65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65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5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65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65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65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65"/>
      <c r="B98" s="107"/>
      <c r="C98" s="107"/>
      <c r="D98" s="108"/>
      <c r="E98" s="108"/>
      <c r="F98" s="108"/>
      <c r="I98" s="110"/>
    </row>
    <row r="99" spans="1:9">
      <c r="A99" s="165"/>
      <c r="B99" s="138"/>
      <c r="C99" s="138"/>
      <c r="D99" s="108"/>
      <c r="E99" s="108"/>
      <c r="F99" s="108"/>
    </row>
    <row r="100" spans="1:9">
      <c r="A100" s="165"/>
      <c r="B100" s="138"/>
      <c r="C100" s="138"/>
      <c r="D100" s="108"/>
      <c r="E100" s="108"/>
      <c r="F100" s="108"/>
    </row>
    <row r="101" spans="1:9">
      <c r="A101" s="165"/>
      <c r="B101" s="107"/>
      <c r="C101" s="107"/>
      <c r="D101" s="108"/>
      <c r="E101" s="108"/>
      <c r="F101" s="108"/>
    </row>
    <row r="102" spans="1:9">
      <c r="A102" s="165"/>
      <c r="B102" s="107"/>
      <c r="C102" s="107"/>
      <c r="D102" s="108"/>
      <c r="E102" s="108"/>
      <c r="F102" s="108"/>
    </row>
    <row r="103" spans="1:9">
      <c r="A103" s="166"/>
      <c r="B103" s="107"/>
      <c r="C103" s="107"/>
      <c r="D103" s="108"/>
      <c r="E103" s="108"/>
      <c r="F103" s="108"/>
    </row>
    <row r="104" spans="1:9">
      <c r="A104" s="169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9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9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9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9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9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9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9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9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9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9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9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9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9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9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1 I46 I60 I76 I91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2 I47 I61 I77 I92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3 I48 I62 I78 I93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4 I49 I63 I79 I94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5 I50 I80 I95 I64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05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06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07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08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09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10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7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73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73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73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73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73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73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5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65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65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65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65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65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65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65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65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65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65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65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65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65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65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65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65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65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65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65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65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65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65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65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9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9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9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9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9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76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76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76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9"/>
      <c r="B87" s="148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65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65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65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6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9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9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9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9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9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9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9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7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73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73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73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5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65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65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65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65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65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65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65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65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5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65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65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65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65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65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65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65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65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65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65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9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9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9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9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9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9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9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9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9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65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5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6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9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9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9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9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9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9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9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9"/>
      <c r="B117" s="142"/>
      <c r="C117" s="113"/>
      <c r="D117" s="114"/>
      <c r="E117" s="114"/>
      <c r="F117" s="114"/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73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73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73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65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65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65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65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65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65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65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65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65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65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65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65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65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65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65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65"/>
      <c r="B70" s="107"/>
      <c r="C70" s="107"/>
      <c r="D70" s="108"/>
      <c r="E70" s="108"/>
      <c r="F70" s="108">
        <f>E70-D70</f>
        <v>0</v>
      </c>
      <c r="I70" s="110"/>
    </row>
    <row r="71" spans="1:9">
      <c r="A71" s="165"/>
      <c r="B71" s="107"/>
      <c r="C71" s="107"/>
      <c r="D71" s="108"/>
      <c r="E71" s="108"/>
      <c r="F71" s="108">
        <f>E71-D71</f>
        <v>0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9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65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5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5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65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65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9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9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9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9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9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9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9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9"/>
      <c r="B117" s="142"/>
      <c r="C117" s="113"/>
      <c r="D117" s="114"/>
      <c r="E117" s="114"/>
      <c r="F117" s="114">
        <f>E117-D117</f>
        <v>0</v>
      </c>
    </row>
    <row r="118" spans="1:9">
      <c r="A118" s="169"/>
      <c r="B118" s="113"/>
      <c r="C118" s="113"/>
      <c r="D118" s="114"/>
      <c r="E118" s="114"/>
      <c r="F118" s="114">
        <f>E118-D118</f>
        <v>0</v>
      </c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3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73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65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65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65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65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65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65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65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65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65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65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65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5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65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65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65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65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65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65"/>
      <c r="B70" s="107"/>
      <c r="C70" s="107"/>
      <c r="D70" s="108"/>
      <c r="E70" s="108"/>
      <c r="F70" s="108">
        <f>E70-D70</f>
        <v>0</v>
      </c>
      <c r="I70" s="110"/>
    </row>
    <row r="71" spans="1:9">
      <c r="A71" s="165"/>
      <c r="B71" s="107"/>
      <c r="C71" s="107"/>
      <c r="D71" s="108"/>
      <c r="E71" s="108"/>
      <c r="F71" s="108">
        <f>E71-D71</f>
        <v>0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9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5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65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65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65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65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9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9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9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9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9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9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9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9"/>
      <c r="B115" s="113"/>
      <c r="C115" s="113"/>
      <c r="D115" s="114"/>
      <c r="E115" s="114"/>
      <c r="F115" s="114"/>
      <c r="I115" s="110"/>
    </row>
    <row r="116" spans="1:9">
      <c r="A116" s="169"/>
      <c r="B116" s="113"/>
      <c r="C116" s="113"/>
      <c r="D116" s="114"/>
      <c r="E116" s="114"/>
      <c r="F116" s="114"/>
      <c r="I116" s="110"/>
    </row>
    <row r="117" spans="1:9">
      <c r="A117" s="169"/>
      <c r="B117" s="142"/>
      <c r="C117" s="113"/>
      <c r="D117" s="114"/>
      <c r="E117" s="114"/>
      <c r="F117" s="114"/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5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65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65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9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9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5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9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9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5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65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65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65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65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65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65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9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9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9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9"/>
      <c r="B85" s="115"/>
      <c r="C85" s="149"/>
      <c r="D85" s="114"/>
      <c r="E85" s="114"/>
      <c r="F85" s="150">
        <v>0</v>
      </c>
      <c r="I85" s="110"/>
    </row>
    <row r="86" spans="1:9">
      <c r="A86" s="169"/>
      <c r="B86" s="115"/>
      <c r="C86" s="107"/>
      <c r="D86" s="130"/>
      <c r="E86" s="130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73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73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73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73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topLeftCell="A37" workbookViewId="0">
      <selection activeCell="C17" sqref="C17:C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73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73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3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topLeftCell="A11" workbookViewId="0">
      <selection activeCell="C17" sqref="C17:C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73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73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73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73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topLeftCell="D1"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73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73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3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73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73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73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73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3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3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65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65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65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65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65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65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65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65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5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5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65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65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65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65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65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65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65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65"/>
      <c r="B39" s="107"/>
      <c r="C39" s="107"/>
      <c r="D39" s="108"/>
      <c r="E39" s="108"/>
      <c r="F39" s="108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65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65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5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65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65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65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65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65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65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65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65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65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65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6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65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65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65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65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65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65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07"/>
      <c r="C74" s="107"/>
      <c r="D74" s="108"/>
      <c r="E74" s="108"/>
      <c r="F74" s="108">
        <f t="shared" si="1"/>
        <v>0</v>
      </c>
    </row>
    <row r="75" spans="1:9">
      <c r="A75" s="165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65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65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65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65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6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65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65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65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71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71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71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71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65"/>
      <c r="B88" s="129"/>
      <c r="C88" s="129"/>
      <c r="D88" s="130"/>
      <c r="E88" s="130"/>
      <c r="F88" s="130"/>
    </row>
    <row r="89" spans="1:9">
      <c r="A89" s="165"/>
      <c r="B89" s="107"/>
      <c r="C89" s="107"/>
      <c r="D89" s="108"/>
      <c r="E89" s="108"/>
      <c r="F89" s="108"/>
    </row>
    <row r="90" spans="1:9">
      <c r="A90" s="16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7"/>
        <v>0</v>
      </c>
    </row>
    <row r="101" spans="1:9">
      <c r="A101" s="169"/>
      <c r="B101" s="107"/>
      <c r="C101" s="111"/>
      <c r="D101" s="112"/>
      <c r="E101" s="108"/>
      <c r="F101" s="114">
        <f t="shared" si="17"/>
        <v>0</v>
      </c>
    </row>
    <row r="102" spans="1:9">
      <c r="A102" s="169"/>
      <c r="B102" s="107"/>
      <c r="C102" s="111"/>
      <c r="D102" s="108"/>
      <c r="E102" s="144"/>
      <c r="F102" s="114">
        <f t="shared" si="17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311" priority="38" operator="greaterThan">
      <formula>0.25</formula>
    </cfRule>
    <cfRule type="cellIs" dxfId="310" priority="39" operator="lessThan">
      <formula>0.25</formula>
    </cfRule>
  </conditionalFormatting>
  <conditionalFormatting sqref="I4 I19 I31 I46 I61 I77">
    <cfRule type="cellIs" dxfId="309" priority="35" operator="lessThan">
      <formula>0.0416666666666667</formula>
    </cfRule>
    <cfRule type="cellIs" dxfId="308" priority="36" operator="greaterThan">
      <formula>0.0416666666666667</formula>
    </cfRule>
    <cfRule type="cellIs" dxfId="307" priority="37" operator="greaterThan">
      <formula>0.0416666666666667</formula>
    </cfRule>
  </conditionalFormatting>
  <conditionalFormatting sqref="I5 I20 I32 I47 I62 I78">
    <cfRule type="cellIs" dxfId="306" priority="33" operator="lessThan">
      <formula>0.0833333333333333</formula>
    </cfRule>
    <cfRule type="cellIs" dxfId="305" priority="34" operator="greaterThan">
      <formula>0.0833333333333333</formula>
    </cfRule>
  </conditionalFormatting>
  <conditionalFormatting sqref="I6 I21 I33 I48 I63 I79">
    <cfRule type="cellIs" dxfId="304" priority="31" operator="lessThan">
      <formula>0.0416666666666667</formula>
    </cfRule>
    <cfRule type="cellIs" dxfId="303" priority="32" operator="greaterThan">
      <formula>0.0416666666666667</formula>
    </cfRule>
  </conditionalFormatting>
  <conditionalFormatting sqref="I7 I22 I34 I49 I64 I80">
    <cfRule type="cellIs" dxfId="302" priority="29" operator="lessThan">
      <formula>0.0416666666666667</formula>
    </cfRule>
    <cfRule type="cellIs" dxfId="301" priority="30" operator="greaterThan">
      <formula>0.0416666666666667</formula>
    </cfRule>
  </conditionalFormatting>
  <conditionalFormatting sqref="I8 I23 I35 I50:I51 I81 I65">
    <cfRule type="cellIs" dxfId="300" priority="27" operator="lessThan">
      <formula>0.0625</formula>
    </cfRule>
    <cfRule type="cellIs" dxfId="299" priority="28" operator="greaterThan">
      <formula>0.0625</formula>
    </cfRule>
  </conditionalFormatting>
  <conditionalFormatting sqref="I91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92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93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94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95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96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73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3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3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73"/>
      <c r="B13" s="138"/>
      <c r="C13" s="107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65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65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65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65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65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65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65"/>
      <c r="B28" s="107"/>
      <c r="C28" s="107"/>
      <c r="D28" s="108"/>
      <c r="E28" s="108"/>
      <c r="F28" s="108">
        <f t="shared" si="1"/>
        <v>0</v>
      </c>
    </row>
    <row r="29" spans="1:9">
      <c r="A29" s="165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65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65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65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65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65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65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65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65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65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65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65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5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65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65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65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65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65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65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65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65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65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6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5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5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65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65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65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65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07"/>
      <c r="C74" s="107"/>
      <c r="D74" s="108"/>
      <c r="E74" s="108"/>
      <c r="F74" s="108">
        <f t="shared" si="1"/>
        <v>0</v>
      </c>
    </row>
    <row r="75" spans="1:9">
      <c r="A75" s="165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5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65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65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65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6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65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71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65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71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71"/>
      <c r="B85" s="124"/>
      <c r="C85" s="151"/>
      <c r="D85" s="114"/>
      <c r="E85" s="152"/>
      <c r="F85" s="125"/>
    </row>
    <row r="86" spans="1:9">
      <c r="A86" s="171"/>
      <c r="B86" s="124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65"/>
      <c r="B88" s="129"/>
      <c r="C88" s="129"/>
      <c r="D88" s="130"/>
      <c r="E88" s="130"/>
      <c r="F88" s="130"/>
    </row>
    <row r="89" spans="1:9">
      <c r="A89" s="165"/>
      <c r="B89" s="107"/>
      <c r="C89" s="107"/>
      <c r="D89" s="108"/>
      <c r="E89" s="108"/>
      <c r="F89" s="108"/>
    </row>
    <row r="90" spans="1:9">
      <c r="A90" s="16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6"/>
        <v>0</v>
      </c>
    </row>
    <row r="101" spans="1:9">
      <c r="A101" s="169"/>
      <c r="B101" s="107"/>
      <c r="C101" s="111"/>
      <c r="D101" s="112"/>
      <c r="E101" s="108"/>
      <c r="F101" s="114">
        <f t="shared" si="16"/>
        <v>0</v>
      </c>
    </row>
    <row r="102" spans="1:9">
      <c r="A102" s="169"/>
      <c r="B102" s="107"/>
      <c r="C102" s="111"/>
      <c r="D102" s="108"/>
      <c r="E102" s="144"/>
      <c r="F102" s="114">
        <f t="shared" si="16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1 I46 I61 I77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2 I47 I62 I78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3 I48 I63 I79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4 I49 I64 I80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5 I50:I51 I81 I65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91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92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93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94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95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96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A72" workbookViewId="0">
      <selection activeCell="C19" sqref="C19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3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3"/>
      <c r="B12" s="107"/>
      <c r="C12" s="107"/>
      <c r="D12" s="108"/>
      <c r="E12" s="108"/>
      <c r="F12" s="112">
        <f t="shared" si="0"/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65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65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65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65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65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65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5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5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65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65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65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65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65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65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65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65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65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65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65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65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65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65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5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65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65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65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65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65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65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65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65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65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11"/>
      <c r="C74" s="107"/>
      <c r="D74" s="108"/>
      <c r="E74" s="108"/>
      <c r="F74" s="108">
        <f t="shared" si="1"/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71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71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71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71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71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71"/>
      <c r="B86" s="113"/>
      <c r="C86" s="117" t="s">
        <v>290</v>
      </c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6"/>
        <v>0</v>
      </c>
    </row>
    <row r="101" spans="1:9">
      <c r="A101" s="169"/>
      <c r="B101" s="107"/>
      <c r="C101" s="111"/>
      <c r="D101" s="112"/>
      <c r="E101" s="108"/>
      <c r="F101" s="114">
        <f t="shared" si="16"/>
        <v>0</v>
      </c>
    </row>
    <row r="102" spans="1:9">
      <c r="A102" s="169"/>
      <c r="B102" s="107"/>
      <c r="C102" s="111"/>
      <c r="D102" s="108"/>
      <c r="E102" s="144"/>
      <c r="F102" s="114">
        <f t="shared" si="16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1 I46 I61 I77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2 I47 I62 I78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3 I48 I63 I79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4 I49 I64 I80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5 I50:I51 I81 I65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91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92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93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94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95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96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opLeftCell="A75" workbookViewId="0">
      <selection activeCell="C81" sqref="C81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3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3"/>
      <c r="B12" s="107"/>
      <c r="C12" s="107"/>
      <c r="D12" s="108"/>
      <c r="E12" s="108"/>
      <c r="F12" s="112">
        <f t="shared" si="0"/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>
      <c r="A27" s="165"/>
      <c r="B27" s="107"/>
      <c r="C27" s="107"/>
      <c r="D27" s="108"/>
      <c r="E27" s="108"/>
      <c r="F27" s="108">
        <f t="shared" si="1"/>
        <v>0</v>
      </c>
    </row>
    <row r="28" spans="1:9">
      <c r="A28" s="165"/>
      <c r="B28" s="107"/>
      <c r="C28" s="107"/>
      <c r="D28" s="108"/>
      <c r="E28" s="108"/>
      <c r="F28" s="108">
        <f t="shared" si="1"/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858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0.3333333333333332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 t="s">
        <v>859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6.9444444444445308E-3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3.472222222222222E-3</v>
      </c>
    </row>
    <row r="35" spans="1:9">
      <c r="A35" s="165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6.25E-2</v>
      </c>
    </row>
    <row r="36" spans="1:9">
      <c r="A36" s="165"/>
      <c r="B36" s="107" t="s">
        <v>860</v>
      </c>
      <c r="C36" s="107" t="s">
        <v>290</v>
      </c>
      <c r="D36" s="108">
        <v>0.58333333333333337</v>
      </c>
      <c r="E36" s="108">
        <v>0.69444444444444453</v>
      </c>
      <c r="F36" s="108">
        <f t="shared" si="1"/>
        <v>0.11111111111111116</v>
      </c>
      <c r="H36" s="105" t="s">
        <v>305</v>
      </c>
      <c r="I36" s="106">
        <f t="shared" ref="I36" si="8">SUM(I30:I35)</f>
        <v>0.40624999999999994</v>
      </c>
    </row>
    <row r="37" spans="1:9">
      <c r="A37" s="165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 t="shared" si="1"/>
        <v>1.388888888888884E-2</v>
      </c>
      <c r="I37" s="110"/>
    </row>
    <row r="38" spans="1:9">
      <c r="A38" s="165"/>
      <c r="B38" s="107" t="s">
        <v>860</v>
      </c>
      <c r="C38" s="107" t="s">
        <v>290</v>
      </c>
      <c r="D38" s="108">
        <v>0.70833333333333337</v>
      </c>
      <c r="E38" s="108">
        <v>0.76388888888888884</v>
      </c>
      <c r="F38" s="108">
        <f t="shared" si="1"/>
        <v>5.5555555555555469E-2</v>
      </c>
      <c r="I38" s="110"/>
    </row>
    <row r="39" spans="1:9">
      <c r="A39" s="165"/>
      <c r="B39" s="107" t="s">
        <v>294</v>
      </c>
      <c r="C39" s="107" t="s">
        <v>302</v>
      </c>
      <c r="D39" s="108">
        <v>0.77083333333333337</v>
      </c>
      <c r="E39" s="108">
        <v>0.81944444444444453</v>
      </c>
      <c r="F39" s="108">
        <v>3.472222222222222E-3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>
      <c r="A46" s="165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6.9444444444445308E-3</v>
      </c>
    </row>
    <row r="49" spans="1:9">
      <c r="A49" s="165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4.861111111111116E-2</v>
      </c>
    </row>
    <row r="50" spans="1:9">
      <c r="A50" s="165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>
      <c r="A51" s="165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>
      <c r="A52" s="165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>
      <c r="A53" s="165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>
      <c r="A54" s="165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0.27777777777777762</v>
      </c>
    </row>
    <row r="61" spans="1:9">
      <c r="A61" s="165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>
      <c r="A63" s="165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5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5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>
      <c r="A66" s="165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0.38888888888888878</v>
      </c>
    </row>
    <row r="67" spans="1:9">
      <c r="A67" s="165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>
      <c r="A68" s="165"/>
      <c r="B68" s="107" t="s">
        <v>868</v>
      </c>
      <c r="C68" s="107" t="s">
        <v>302</v>
      </c>
      <c r="D68" s="108">
        <v>0.77083333333333337</v>
      </c>
      <c r="E68" s="108">
        <v>0.81944444444444453</v>
      </c>
      <c r="F68" s="108">
        <f t="shared" ref="F68" si="14">E68-D68</f>
        <v>4.861111111111116E-2</v>
      </c>
      <c r="I68" s="110"/>
    </row>
    <row r="69" spans="1:9">
      <c r="A69" s="165"/>
      <c r="B69" s="107"/>
      <c r="C69" s="107"/>
      <c r="D69" s="107"/>
      <c r="E69" s="107"/>
      <c r="F69" s="107"/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11"/>
      <c r="C74" s="107"/>
      <c r="D74" s="108"/>
      <c r="E74" s="108"/>
      <c r="F74" s="108">
        <f t="shared" si="1"/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 t="shared" ref="I82" si="15">SUM(I76:I81)</f>
        <v>0.37847222222222215</v>
      </c>
    </row>
    <row r="83" spans="1:9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7"/>
        <v>0</v>
      </c>
    </row>
    <row r="101" spans="1:9">
      <c r="A101" s="169"/>
      <c r="B101" s="107"/>
      <c r="C101" s="111"/>
      <c r="D101" s="112"/>
      <c r="E101" s="108"/>
      <c r="F101" s="114">
        <f t="shared" si="17"/>
        <v>0</v>
      </c>
    </row>
    <row r="102" spans="1:9">
      <c r="A102" s="169"/>
      <c r="B102" s="107"/>
      <c r="C102" s="111"/>
      <c r="D102" s="108"/>
      <c r="E102" s="144"/>
      <c r="F102" s="114">
        <f t="shared" si="17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1 I46 I61 I77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2 I47 I62 I78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3 I48 I63 I79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4 I49 I64 I80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5 I50:I51 I81 I65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91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92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93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94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95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96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68 C70:C104" xr:uid="{831A88B4-5D8D-45D3-9367-6B25A33A97DB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8B1C-17D6-493B-BAE8-BD12B6F3EF81}">
  <dimension ref="A1:I104"/>
  <sheetViews>
    <sheetView workbookViewId="0">
      <selection activeCell="G12" sqref="A1:I104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7" max="7" width="9.140625" bestFit="1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0.28472222222222227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5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>
      <c r="A33" s="165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3.472222222222222E-3</v>
      </c>
    </row>
    <row r="34" spans="1:9">
      <c r="A34" s="165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2.0833333333333259E-2</v>
      </c>
    </row>
    <row r="35" spans="1:9">
      <c r="A35" s="165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5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0.37152777777777773</v>
      </c>
    </row>
    <row r="37" spans="1:9">
      <c r="A37" s="165"/>
      <c r="B37" s="107" t="s">
        <v>294</v>
      </c>
      <c r="C37" s="107" t="s">
        <v>302</v>
      </c>
      <c r="D37" s="108">
        <v>0.70833333333333337</v>
      </c>
      <c r="E37" s="108">
        <v>0.72916666666666663</v>
      </c>
      <c r="F37" s="108">
        <f>E37-D37</f>
        <v>2.0833333333333259E-2</v>
      </c>
      <c r="I37" s="110"/>
    </row>
    <row r="38" spans="1:9">
      <c r="A38" s="165"/>
      <c r="B38" s="107" t="s">
        <v>314</v>
      </c>
      <c r="C38" s="107" t="s">
        <v>300</v>
      </c>
      <c r="D38" s="108">
        <v>0.73611111111111116</v>
      </c>
      <c r="E38" s="108">
        <v>0.74305555555555547</v>
      </c>
      <c r="F38" s="108">
        <v>3.472222222222222E-3</v>
      </c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>E44-D44</f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>E45-D45</f>
        <v>6.9444444444444198E-3</v>
      </c>
      <c r="H45" s="109" t="s">
        <v>290</v>
      </c>
      <c r="I45" s="108">
        <f>SUMIFS(F44:F58, C44:C58,H45)</f>
        <v>0.34722222222222232</v>
      </c>
    </row>
    <row r="46" spans="1:9">
      <c r="A46" s="165"/>
      <c r="B46" s="107" t="s">
        <v>874</v>
      </c>
      <c r="C46" s="107" t="s">
        <v>290</v>
      </c>
      <c r="D46" s="108">
        <v>0.46527777777777773</v>
      </c>
      <c r="E46" s="108">
        <v>0.55208333333333337</v>
      </c>
      <c r="F46" s="108">
        <f>E46-D46</f>
        <v>8.6805555555555636E-2</v>
      </c>
      <c r="H46" s="109" t="s">
        <v>295</v>
      </c>
      <c r="I46" s="108">
        <f>SUMIFS(F44:F58, C44:C58,H46)</f>
        <v>1.0416666666666741E-2</v>
      </c>
    </row>
    <row r="47" spans="1:9">
      <c r="A47" s="165"/>
      <c r="B47" s="107" t="s">
        <v>310</v>
      </c>
      <c r="C47" s="107" t="s">
        <v>299</v>
      </c>
      <c r="D47" s="108">
        <v>0.55555555555555558</v>
      </c>
      <c r="E47" s="108">
        <v>0.58333333333333337</v>
      </c>
      <c r="F47" s="108">
        <f>E47-D47</f>
        <v>2.777777777777779E-2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875</v>
      </c>
      <c r="C48" s="107" t="s">
        <v>290</v>
      </c>
      <c r="D48" s="108">
        <v>0.58333333333333337</v>
      </c>
      <c r="E48" s="108">
        <v>0.67708333333333337</v>
      </c>
      <c r="F48" s="108">
        <f>E48-D48</f>
        <v>9.375E-2</v>
      </c>
      <c r="H48" s="109" t="s">
        <v>300</v>
      </c>
      <c r="I48" s="108">
        <f>SUMIFS(F44:F58, C44:C58,H48)</f>
        <v>2.7777777777777568E-2</v>
      </c>
    </row>
    <row r="49" spans="1:9">
      <c r="A49" s="165"/>
      <c r="B49" s="107" t="s">
        <v>303</v>
      </c>
      <c r="C49" s="107" t="s">
        <v>299</v>
      </c>
      <c r="D49" s="108">
        <v>0.68055555555555547</v>
      </c>
      <c r="E49" s="108">
        <v>0.69444444444444453</v>
      </c>
      <c r="F49" s="108">
        <f>E49-D49</f>
        <v>1.3888888888889062E-2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876</v>
      </c>
      <c r="C50" s="107" t="s">
        <v>295</v>
      </c>
      <c r="D50" s="108">
        <v>0.69791666666666663</v>
      </c>
      <c r="E50" s="108">
        <v>0.70833333333333337</v>
      </c>
      <c r="F50" s="108">
        <f>E50-D50</f>
        <v>1.0416666666666741E-2</v>
      </c>
      <c r="H50" s="109" t="s">
        <v>299</v>
      </c>
      <c r="I50" s="108">
        <f>SUMIFS(F44:F58, C44:C58,H50)</f>
        <v>4.8611111111111271E-2</v>
      </c>
    </row>
    <row r="51" spans="1:9">
      <c r="A51" s="165"/>
      <c r="B51" s="107" t="s">
        <v>294</v>
      </c>
      <c r="C51" s="107" t="s">
        <v>300</v>
      </c>
      <c r="D51" s="108">
        <v>0.70833333333333337</v>
      </c>
      <c r="E51" s="108">
        <v>0.72916666666666663</v>
      </c>
      <c r="F51" s="108">
        <f>E51-D51</f>
        <v>2.0833333333333259E-2</v>
      </c>
      <c r="H51" s="109"/>
      <c r="I51" s="108"/>
    </row>
    <row r="52" spans="1:9">
      <c r="A52" s="165"/>
      <c r="B52" s="107" t="s">
        <v>314</v>
      </c>
      <c r="C52" s="107" t="s">
        <v>300</v>
      </c>
      <c r="D52" s="108">
        <v>0.73611111111111116</v>
      </c>
      <c r="E52" s="108">
        <v>0.74305555555555547</v>
      </c>
      <c r="F52" s="108">
        <f>E52-D52</f>
        <v>6.9444444444443088E-3</v>
      </c>
      <c r="H52" s="105" t="s">
        <v>305</v>
      </c>
      <c r="I52" s="106">
        <f>SUM(I45:I50)</f>
        <v>0.4340277777777779</v>
      </c>
    </row>
    <row r="53" spans="1:9">
      <c r="A53" s="165"/>
      <c r="B53" s="120" t="s">
        <v>877</v>
      </c>
      <c r="C53" s="107" t="s">
        <v>290</v>
      </c>
      <c r="D53" s="108">
        <v>0.88541666666666663</v>
      </c>
      <c r="E53" s="108">
        <v>0.97916666666666663</v>
      </c>
      <c r="F53" s="108">
        <f>E53-D53</f>
        <v>9.375E-2</v>
      </c>
      <c r="I53" s="110"/>
    </row>
    <row r="54" spans="1:9">
      <c r="A54" s="165"/>
      <c r="B54" s="107"/>
      <c r="C54" s="107"/>
      <c r="D54" s="108"/>
      <c r="E54" s="108"/>
      <c r="F54" s="108"/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0.25347222222222215</v>
      </c>
    </row>
    <row r="61" spans="1:9">
      <c r="A61" s="165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879</v>
      </c>
      <c r="C62" s="115" t="s">
        <v>290</v>
      </c>
      <c r="D62" s="108">
        <v>0.47916666666666669</v>
      </c>
      <c r="E62" s="108">
        <v>0.53472222222222221</v>
      </c>
      <c r="F62" s="108">
        <f>E62-D62</f>
        <v>5.5555555555555525E-2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>
      <c r="A64" s="165"/>
      <c r="B64" s="107" t="s">
        <v>879</v>
      </c>
      <c r="C64" s="115" t="s">
        <v>290</v>
      </c>
      <c r="D64" s="108">
        <v>0.58333333333333337</v>
      </c>
      <c r="E64" s="108">
        <v>0.6875</v>
      </c>
      <c r="F64" s="108">
        <f>E64-D64</f>
        <v>0.10416666666666663</v>
      </c>
      <c r="H64" s="109" t="s">
        <v>302</v>
      </c>
      <c r="I64" s="108">
        <f>SUMIFS(F59:F74, C59:C74,H64)</f>
        <v>2.0833333333333259E-2</v>
      </c>
    </row>
    <row r="65" spans="1:9">
      <c r="A65" s="165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6.9444444444444531E-2</v>
      </c>
    </row>
    <row r="66" spans="1:9">
      <c r="A66" s="165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0.35069444444444425</v>
      </c>
    </row>
    <row r="67" spans="1:9">
      <c r="A67" s="165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>
      <c r="A68" s="165"/>
      <c r="B68" s="107"/>
      <c r="C68" s="107"/>
      <c r="D68" s="108"/>
      <c r="E68" s="108"/>
      <c r="F68" s="108">
        <f>E68-D68</f>
        <v>0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1 I46 I61 I7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2 I47 I62 I7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3 I48 I63 I7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4 I49 I64 I8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5 I50:I51 I81 I65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9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9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9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9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9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9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38 D69:E69 C40:C104" xr:uid="{19C01A22-540D-4C42-8E5F-89ABD951C9B3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BCA9-A4B1-466A-9549-1DEA10ABD857}">
  <dimension ref="A1:I104"/>
  <sheetViews>
    <sheetView topLeftCell="A52" workbookViewId="0">
      <selection activeCell="C53" sqref="C53"/>
    </sheetView>
  </sheetViews>
  <sheetFormatPr defaultRowHeight="15"/>
  <cols>
    <col min="1" max="1" width="19" customWidth="1"/>
    <col min="2" max="2" width="60.7109375" customWidth="1"/>
    <col min="3" max="3" width="22" customWidth="1"/>
    <col min="4" max="4" width="17.42578125" customWidth="1"/>
    <col min="5" max="5" width="16" customWidth="1"/>
    <col min="6" max="6" width="15.140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0.31249999999999983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5"/>
      <c r="B32" s="120" t="s">
        <v>872</v>
      </c>
      <c r="C32" s="107" t="s">
        <v>290</v>
      </c>
      <c r="D32" s="108">
        <v>0.47222222222222227</v>
      </c>
      <c r="E32" s="108">
        <v>0.54166666666666663</v>
      </c>
      <c r="F32" s="108">
        <f>E32-D32</f>
        <v>6.9444444444444364E-2</v>
      </c>
      <c r="H32" s="109" t="s">
        <v>297</v>
      </c>
      <c r="I32" s="108">
        <f>SUMIFS(F29:F43, C29:C43,H32)</f>
        <v>0</v>
      </c>
    </row>
    <row r="33" spans="1:9">
      <c r="A33" s="165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6.9444444444444441E-3</v>
      </c>
    </row>
    <row r="34" spans="1:9">
      <c r="A34" s="165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0</v>
      </c>
    </row>
    <row r="35" spans="1:9">
      <c r="A35" s="165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5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0.38194444444444425</v>
      </c>
    </row>
    <row r="37" spans="1:9">
      <c r="A37" s="165"/>
      <c r="B37" s="120" t="s">
        <v>873</v>
      </c>
      <c r="C37" s="107" t="s">
        <v>290</v>
      </c>
      <c r="D37" s="108">
        <v>0.70833333333333337</v>
      </c>
      <c r="E37" s="108">
        <v>0.74305555555555547</v>
      </c>
      <c r="F37" s="108">
        <f>E37-D37</f>
        <v>3.4722222222222099E-2</v>
      </c>
      <c r="I37" s="110"/>
    </row>
    <row r="38" spans="1:9">
      <c r="A38" s="165"/>
      <c r="B38" s="107" t="s">
        <v>314</v>
      </c>
      <c r="C38" s="107" t="s">
        <v>300</v>
      </c>
      <c r="D38" s="108">
        <v>0.46527777777777773</v>
      </c>
      <c r="E38" s="108">
        <v>0.47222222222222227</v>
      </c>
      <c r="F38" s="108">
        <v>6.9444444444444441E-3</v>
      </c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880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5"/>
      <c r="B45" s="107" t="s">
        <v>314</v>
      </c>
      <c r="C45" s="107" t="s">
        <v>300</v>
      </c>
      <c r="D45" s="108">
        <v>0.4375</v>
      </c>
      <c r="E45" s="108">
        <v>0.44791666666666669</v>
      </c>
      <c r="F45" s="108">
        <f>E45-D45</f>
        <v>1.0416666666666685E-2</v>
      </c>
      <c r="H45" s="109" t="s">
        <v>290</v>
      </c>
      <c r="I45" s="108">
        <f>SUMIFS(F44:F58, C44:C58,H45)</f>
        <v>0.30555555555555558</v>
      </c>
    </row>
    <row r="46" spans="1:9">
      <c r="A46" s="165"/>
      <c r="B46" s="107" t="s">
        <v>301</v>
      </c>
      <c r="C46" s="107" t="s">
        <v>299</v>
      </c>
      <c r="D46" s="108">
        <v>0.4513888888888889</v>
      </c>
      <c r="E46" s="108">
        <v>0.46527777777777773</v>
      </c>
      <c r="F46" s="108">
        <f>E46-D46</f>
        <v>1.388888888888884E-2</v>
      </c>
      <c r="H46" s="109" t="s">
        <v>295</v>
      </c>
      <c r="I46" s="108">
        <f>SUMIFS(F44:F58, C44:C58,H46)</f>
        <v>1.041666666666663E-2</v>
      </c>
    </row>
    <row r="47" spans="1:9">
      <c r="A47" s="165"/>
      <c r="B47" s="107" t="s">
        <v>877</v>
      </c>
      <c r="C47" s="107" t="s">
        <v>290</v>
      </c>
      <c r="D47" s="108">
        <v>0.46875</v>
      </c>
      <c r="E47" s="108">
        <v>0.54166666666666663</v>
      </c>
      <c r="F47" s="108">
        <f>E47-D47</f>
        <v>7.291666666666663E-2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0.54166666666666663</v>
      </c>
      <c r="E48" s="108">
        <v>0.57291666666666663</v>
      </c>
      <c r="F48" s="108">
        <f>E48-D48</f>
        <v>3.125E-2</v>
      </c>
      <c r="H48" s="109" t="s">
        <v>300</v>
      </c>
      <c r="I48" s="108">
        <f>SUMIFS(F44:F58, C44:C58,H48)</f>
        <v>5.5555555555555525E-2</v>
      </c>
    </row>
    <row r="49" spans="1:9">
      <c r="A49" s="165"/>
      <c r="B49" s="107" t="s">
        <v>881</v>
      </c>
      <c r="C49" s="107" t="s">
        <v>290</v>
      </c>
      <c r="D49" s="108">
        <v>0.58333333333333337</v>
      </c>
      <c r="E49" s="108">
        <v>0.625</v>
      </c>
      <c r="F49" s="108">
        <f>E49-D49</f>
        <v>4.166666666666663E-2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5.2083333333333259E-2</v>
      </c>
    </row>
    <row r="51" spans="1:9">
      <c r="A51" s="165"/>
      <c r="B51" s="107" t="s">
        <v>882</v>
      </c>
      <c r="C51" s="107" t="s">
        <v>290</v>
      </c>
      <c r="D51" s="108">
        <v>0.63541666666666663</v>
      </c>
      <c r="E51" s="108">
        <v>0.6875</v>
      </c>
      <c r="F51" s="108">
        <f>E51-D51</f>
        <v>5.208333333333337E-2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0.69097222222222221</v>
      </c>
      <c r="E52" s="108">
        <v>0.69791666666666663</v>
      </c>
      <c r="F52" s="108">
        <f>E52-D52</f>
        <v>6.9444444444444198E-3</v>
      </c>
      <c r="H52" s="105" t="s">
        <v>305</v>
      </c>
      <c r="I52" s="106">
        <f>SUM(I45:I50)</f>
        <v>0.42361111111111099</v>
      </c>
    </row>
    <row r="53" spans="1:9">
      <c r="A53" s="165"/>
      <c r="B53" s="120" t="s">
        <v>883</v>
      </c>
      <c r="C53" s="107" t="s">
        <v>290</v>
      </c>
      <c r="D53" s="108">
        <v>0.70138888888888884</v>
      </c>
      <c r="E53" s="108">
        <v>0.77777777777777779</v>
      </c>
      <c r="F53" s="108">
        <f>E53-D53</f>
        <v>7.6388888888888951E-2</v>
      </c>
      <c r="I53" s="110"/>
    </row>
    <row r="54" spans="1:9">
      <c r="A54" s="165"/>
      <c r="B54" s="107" t="s">
        <v>294</v>
      </c>
      <c r="C54" s="107" t="s">
        <v>300</v>
      </c>
      <c r="D54" s="108">
        <v>0.78125</v>
      </c>
      <c r="E54" s="108">
        <v>0.82638888888888884</v>
      </c>
      <c r="F54" s="108">
        <f>E54-D54</f>
        <v>4.513888888888884E-2</v>
      </c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884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0.31597222222222221</v>
      </c>
    </row>
    <row r="61" spans="1:9">
      <c r="A61" s="165"/>
      <c r="B61" s="120" t="s">
        <v>314</v>
      </c>
      <c r="C61" s="107" t="s">
        <v>300</v>
      </c>
      <c r="D61" s="108">
        <v>0.45833333333333331</v>
      </c>
      <c r="E61" s="108">
        <v>0.47222222222222227</v>
      </c>
      <c r="F61" s="108">
        <f>E61-D61</f>
        <v>1.3888888888888951E-2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0.47222222222222227</v>
      </c>
      <c r="E62" s="108">
        <v>0.49305555555555558</v>
      </c>
      <c r="F62" s="108">
        <f>E62-D62</f>
        <v>2.0833333333333315E-2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885</v>
      </c>
      <c r="C63" s="115" t="s">
        <v>290</v>
      </c>
      <c r="D63" s="108">
        <v>0.5</v>
      </c>
      <c r="E63" s="108">
        <v>0.5625</v>
      </c>
      <c r="F63" s="108">
        <f>E63-D63</f>
        <v>6.25E-2</v>
      </c>
      <c r="H63" s="109" t="s">
        <v>300</v>
      </c>
      <c r="I63" s="108">
        <f>SUMIFS(F59:F74, C59:C74,H63)</f>
        <v>5.902777777777779E-2</v>
      </c>
    </row>
    <row r="64" spans="1:9">
      <c r="A64" s="165"/>
      <c r="B64" s="107" t="s">
        <v>310</v>
      </c>
      <c r="C64" s="107" t="s">
        <v>299</v>
      </c>
      <c r="D64" s="108">
        <v>0.56944444444444442</v>
      </c>
      <c r="E64" s="108">
        <v>0.59027777777777779</v>
      </c>
      <c r="F64" s="108">
        <f>E64-D64</f>
        <v>2.083333333333337E-2</v>
      </c>
      <c r="H64" s="109" t="s">
        <v>302</v>
      </c>
      <c r="I64" s="108">
        <f>SUMIFS(F59:F74, C59:C74,H64)</f>
        <v>0</v>
      </c>
    </row>
    <row r="65" spans="1:9">
      <c r="A65" s="165"/>
      <c r="B65" s="107" t="s">
        <v>885</v>
      </c>
      <c r="C65" s="115" t="s">
        <v>290</v>
      </c>
      <c r="D65" s="108">
        <v>0.59027777777777779</v>
      </c>
      <c r="E65" s="108">
        <v>0.66666666666666663</v>
      </c>
      <c r="F65" s="108">
        <f>E65-D65</f>
        <v>7.638888888888884E-2</v>
      </c>
      <c r="H65" s="109" t="s">
        <v>299</v>
      </c>
      <c r="I65" s="108">
        <f>SUMIFS(F58:F73, C58:C73,H65)</f>
        <v>6.2500000000000056E-2</v>
      </c>
    </row>
    <row r="66" spans="1:9">
      <c r="A66" s="165"/>
      <c r="B66" s="107" t="s">
        <v>303</v>
      </c>
      <c r="C66" s="107" t="s">
        <v>299</v>
      </c>
      <c r="D66" s="108">
        <v>0.66666666666666663</v>
      </c>
      <c r="E66" s="108">
        <v>0.6875</v>
      </c>
      <c r="F66" s="108">
        <f>E66-D66</f>
        <v>2.083333333333337E-2</v>
      </c>
      <c r="H66" s="105" t="s">
        <v>305</v>
      </c>
      <c r="I66" s="106">
        <f>SUM(I59:I65)</f>
        <v>0.43750000000000006</v>
      </c>
    </row>
    <row r="67" spans="1:9">
      <c r="A67" s="165"/>
      <c r="B67" s="120" t="s">
        <v>886</v>
      </c>
      <c r="C67" s="115" t="s">
        <v>290</v>
      </c>
      <c r="D67" s="108">
        <v>0.6875</v>
      </c>
      <c r="E67" s="108">
        <v>0.77083333333333337</v>
      </c>
      <c r="F67" s="108">
        <f>E67-D67</f>
        <v>8.333333333333337E-2</v>
      </c>
      <c r="H67" s="105"/>
      <c r="I67" s="106"/>
    </row>
    <row r="68" spans="1:9">
      <c r="A68" s="165"/>
      <c r="B68" s="120" t="s">
        <v>294</v>
      </c>
      <c r="C68" s="107" t="s">
        <v>300</v>
      </c>
      <c r="D68" s="108">
        <v>0.78125</v>
      </c>
      <c r="E68" s="108">
        <v>0.82638888888888884</v>
      </c>
      <c r="F68" s="108">
        <f>E68-D68</f>
        <v>4.513888888888884E-2</v>
      </c>
      <c r="I68" s="110"/>
    </row>
    <row r="69" spans="1:9">
      <c r="A69" s="165"/>
      <c r="B69" s="120"/>
      <c r="C69" s="107"/>
      <c r="D69" s="108"/>
      <c r="E69" s="108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1 I46 I61 I7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2 I47 I62 I7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3 I48 I63 I7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4 I49 I64 I8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5 I50:I51 I81 I65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9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9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9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9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9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9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38 C40:C104" xr:uid="{7780CB64-A284-4BA9-8943-83610F22567A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566C-633D-4824-AAD1-D6EFFF4F0D62}">
  <dimension ref="A1:I104"/>
  <sheetViews>
    <sheetView topLeftCell="A20" workbookViewId="0">
      <selection activeCell="C33" sqref="C33"/>
    </sheetView>
  </sheetViews>
  <sheetFormatPr defaultRowHeight="15"/>
  <cols>
    <col min="1" max="1" width="24" customWidth="1"/>
    <col min="2" max="2" width="74.85546875" customWidth="1"/>
    <col min="3" max="3" width="26.5703125" customWidth="1"/>
    <col min="4" max="4" width="20.5703125" customWidth="1"/>
    <col min="5" max="5" width="17.42578125" customWidth="1"/>
    <col min="6" max="6" width="22.28515625" customWidth="1"/>
    <col min="8" max="8" width="17.5703125" customWidth="1"/>
    <col min="9" max="9" width="15.42578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0.30555555555555547</v>
      </c>
    </row>
    <row r="31" spans="1:9">
      <c r="A31" s="165"/>
      <c r="B31" s="120" t="s">
        <v>892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5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892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1.388888888888884E-2</v>
      </c>
    </row>
    <row r="35" spans="1:9">
      <c r="A35" s="165"/>
      <c r="B35" s="120" t="s">
        <v>893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4.1666666666666741E-2</v>
      </c>
    </row>
    <row r="36" spans="1:9">
      <c r="A36" s="165"/>
      <c r="B36" s="107" t="s">
        <v>294</v>
      </c>
      <c r="C36" s="107" t="s">
        <v>302</v>
      </c>
      <c r="D36" s="108">
        <v>0.65277777777777779</v>
      </c>
      <c r="E36" s="108">
        <v>0.66666666666666663</v>
      </c>
      <c r="F36" s="108">
        <f>E36-D36</f>
        <v>1.388888888888884E-2</v>
      </c>
      <c r="H36" s="105" t="s">
        <v>305</v>
      </c>
      <c r="I36" s="106">
        <f>SUM(I30:I35)</f>
        <v>0.38194444444444436</v>
      </c>
    </row>
    <row r="37" spans="1:9">
      <c r="A37" s="165"/>
      <c r="B37" s="120" t="s">
        <v>893</v>
      </c>
      <c r="C37" s="107" t="s">
        <v>290</v>
      </c>
      <c r="D37" s="108">
        <v>0.66666666666666663</v>
      </c>
      <c r="E37" s="108">
        <v>0.74305555555555547</v>
      </c>
      <c r="F37" s="108">
        <f>E37-D37</f>
        <v>7.638888888888884E-2</v>
      </c>
      <c r="I37" s="110"/>
    </row>
    <row r="38" spans="1:9">
      <c r="A38" s="165"/>
      <c r="B38" s="107"/>
      <c r="C38" s="107"/>
      <c r="D38" s="108"/>
      <c r="E38" s="108"/>
      <c r="F38" s="108"/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894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0.29861111111111099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6.9444444444444198E-3</v>
      </c>
    </row>
    <row r="47" spans="1:9">
      <c r="A47" s="165"/>
      <c r="B47" s="107" t="s">
        <v>888</v>
      </c>
      <c r="C47" s="107" t="s">
        <v>290</v>
      </c>
      <c r="D47" s="108">
        <v>0.47222222222222227</v>
      </c>
      <c r="E47" s="108">
        <v>0.54166666666666663</v>
      </c>
      <c r="F47" s="108">
        <f>E47-D47</f>
        <v>6.9444444444444364E-2</v>
      </c>
      <c r="H47" s="109" t="s">
        <v>297</v>
      </c>
      <c r="I47" s="108">
        <f>SUMIFS(F44:F58, C44:C58,H47)</f>
        <v>1.736111111111116E-2</v>
      </c>
    </row>
    <row r="48" spans="1:9">
      <c r="A48" s="165"/>
      <c r="B48" s="107" t="s">
        <v>310</v>
      </c>
      <c r="C48" s="107" t="s">
        <v>299</v>
      </c>
      <c r="D48" s="108">
        <v>0.54861111111111105</v>
      </c>
      <c r="E48" s="108">
        <v>0.57291666666666663</v>
      </c>
      <c r="F48" s="108">
        <f>E48-D48</f>
        <v>2.430555555555558E-2</v>
      </c>
      <c r="H48" s="109" t="s">
        <v>300</v>
      </c>
      <c r="I48" s="108">
        <f>SUMIFS(F44:F58, C44:C58,H48)</f>
        <v>2.0833333333333315E-2</v>
      </c>
    </row>
    <row r="49" spans="1:9">
      <c r="A49" s="165"/>
      <c r="B49" s="107" t="s">
        <v>889</v>
      </c>
      <c r="C49" s="107" t="s">
        <v>290</v>
      </c>
      <c r="D49" s="108">
        <v>0.57638888888888895</v>
      </c>
      <c r="E49" s="108">
        <v>0.63888888888888895</v>
      </c>
      <c r="F49" s="108">
        <f>E49-D49</f>
        <v>6.25E-2</v>
      </c>
      <c r="H49" s="109" t="s">
        <v>302</v>
      </c>
      <c r="I49" s="108">
        <f>SUMIFS(F44:F58, C44:C58,H49)</f>
        <v>1.388888888888884E-2</v>
      </c>
    </row>
    <row r="50" spans="1:9">
      <c r="A50" s="165"/>
      <c r="B50" s="107" t="s">
        <v>481</v>
      </c>
      <c r="C50" s="107" t="s">
        <v>295</v>
      </c>
      <c r="D50" s="108">
        <v>0.63888888888888895</v>
      </c>
      <c r="E50" s="108">
        <v>0.64583333333333337</v>
      </c>
      <c r="F50" s="108">
        <f>E50-D50</f>
        <v>6.9444444444444198E-3</v>
      </c>
      <c r="H50" s="109" t="s">
        <v>299</v>
      </c>
      <c r="I50" s="108">
        <f>SUMIFS(F44:F58, C44:C58,H50)</f>
        <v>4.8611111111111105E-2</v>
      </c>
    </row>
    <row r="51" spans="1:9">
      <c r="A51" s="165"/>
      <c r="B51" s="107" t="s">
        <v>294</v>
      </c>
      <c r="C51" s="107" t="s">
        <v>302</v>
      </c>
      <c r="D51" s="108">
        <v>0.65277777777777779</v>
      </c>
      <c r="E51" s="108">
        <v>0.66666666666666663</v>
      </c>
      <c r="F51" s="108">
        <f>E51-D51</f>
        <v>1.388888888888884E-2</v>
      </c>
      <c r="H51" s="109"/>
      <c r="I51" s="108"/>
    </row>
    <row r="52" spans="1:9">
      <c r="A52" s="165"/>
      <c r="B52" s="107" t="s">
        <v>890</v>
      </c>
      <c r="C52" s="107" t="s">
        <v>297</v>
      </c>
      <c r="D52" s="108">
        <v>0.67013888888888884</v>
      </c>
      <c r="E52" s="108">
        <v>0.6875</v>
      </c>
      <c r="F52" s="108">
        <f>E52-D52</f>
        <v>1.736111111111116E-2</v>
      </c>
      <c r="H52" s="105" t="s">
        <v>305</v>
      </c>
      <c r="I52" s="106">
        <f>SUM(I45:I50)</f>
        <v>0.40624999999999983</v>
      </c>
    </row>
    <row r="53" spans="1:9">
      <c r="A53" s="165"/>
      <c r="B53" s="120" t="s">
        <v>303</v>
      </c>
      <c r="C53" s="107" t="s">
        <v>299</v>
      </c>
      <c r="D53" s="108">
        <v>0.6875</v>
      </c>
      <c r="E53" s="108">
        <v>0.70138888888888884</v>
      </c>
      <c r="F53" s="108">
        <f>E53-D53</f>
        <v>1.388888888888884E-2</v>
      </c>
      <c r="I53" s="110"/>
    </row>
    <row r="54" spans="1:9">
      <c r="A54" s="165"/>
      <c r="B54" s="107" t="s">
        <v>895</v>
      </c>
      <c r="C54" s="107" t="s">
        <v>290</v>
      </c>
      <c r="D54" s="108">
        <v>0.70833333333333337</v>
      </c>
      <c r="E54" s="108">
        <v>0.75694444444444453</v>
      </c>
      <c r="F54" s="108">
        <f>E54-D54</f>
        <v>4.861111111111116E-2</v>
      </c>
      <c r="I54" s="110"/>
    </row>
    <row r="55" spans="1:9">
      <c r="A55" s="165"/>
      <c r="B55" s="107" t="s">
        <v>896</v>
      </c>
      <c r="C55" s="107" t="s">
        <v>290</v>
      </c>
      <c r="D55" s="108">
        <v>0.89583333333333337</v>
      </c>
      <c r="E55" s="108">
        <v>0.95138888888888884</v>
      </c>
      <c r="F55" s="108">
        <f>E55-D55</f>
        <v>5.5555555555555469E-2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5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5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5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5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5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1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1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1 I7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2 I7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3 I7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4 I8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:I51 I81 I65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9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9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9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9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9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9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40:C104 D69:E69 C2:C38" xr:uid="{CD38F651-7C81-45C7-B547-F1D28E012737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F7FA-873E-4C41-B9B8-CC9938916F0D}">
  <dimension ref="A1:I104"/>
  <sheetViews>
    <sheetView topLeftCell="A58" workbookViewId="0">
      <selection activeCell="L74" sqref="L74"/>
    </sheetView>
  </sheetViews>
  <sheetFormatPr defaultRowHeight="15"/>
  <cols>
    <col min="1" max="1" width="18.28515625" customWidth="1"/>
    <col min="2" max="2" width="61.85546875" customWidth="1"/>
    <col min="3" max="3" width="22.140625" customWidth="1"/>
    <col min="4" max="4" width="22.28515625" customWidth="1"/>
    <col min="5" max="5" width="19.140625" customWidth="1"/>
    <col min="6" max="6" width="13.855468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0.32291666666666669</v>
      </c>
    </row>
    <row r="31" spans="1:9">
      <c r="A31" s="165"/>
      <c r="B31" s="120" t="s">
        <v>893</v>
      </c>
      <c r="C31" s="107" t="s">
        <v>290</v>
      </c>
      <c r="D31" s="108">
        <v>0.39583333333333331</v>
      </c>
      <c r="E31" s="108">
        <v>0.45833333333333331</v>
      </c>
      <c r="F31" s="108">
        <f>E31-D31</f>
        <v>6.25E-2</v>
      </c>
      <c r="H31" s="109" t="s">
        <v>295</v>
      </c>
      <c r="I31" s="108">
        <f>SUMIFS(F29:F43, C29:C43,H31)</f>
        <v>0</v>
      </c>
    </row>
    <row r="32" spans="1:9">
      <c r="A32" s="165"/>
      <c r="B32" s="107" t="s">
        <v>301</v>
      </c>
      <c r="C32" s="107" t="s">
        <v>299</v>
      </c>
      <c r="D32" s="108">
        <v>0.45833333333333331</v>
      </c>
      <c r="E32" s="108">
        <v>0.47222222222222227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906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6.25E-2</v>
      </c>
    </row>
    <row r="35" spans="1:9">
      <c r="A35" s="165"/>
      <c r="B35" s="120" t="s">
        <v>907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4.8611111111111271E-2</v>
      </c>
    </row>
    <row r="36" spans="1:9">
      <c r="A36" s="165"/>
      <c r="B36" s="107" t="s">
        <v>908</v>
      </c>
      <c r="C36" s="107" t="s">
        <v>290</v>
      </c>
      <c r="D36" s="108">
        <v>0.65277777777777779</v>
      </c>
      <c r="E36" s="108">
        <v>0.6875</v>
      </c>
      <c r="F36" s="108">
        <f>E36-D36</f>
        <v>3.472222222222221E-2</v>
      </c>
      <c r="H36" s="105" t="s">
        <v>305</v>
      </c>
      <c r="I36" s="106">
        <f>SUM(I30:I35)</f>
        <v>0.45486111111111127</v>
      </c>
    </row>
    <row r="37" spans="1:9">
      <c r="A37" s="165"/>
      <c r="B37" s="120" t="s">
        <v>303</v>
      </c>
      <c r="C37" s="107" t="s">
        <v>299</v>
      </c>
      <c r="D37" s="108">
        <v>0.6875</v>
      </c>
      <c r="E37" s="108">
        <v>0.69444444444444453</v>
      </c>
      <c r="F37" s="108">
        <f>E37-D37</f>
        <v>6.9444444444445308E-3</v>
      </c>
      <c r="I37" s="110"/>
    </row>
    <row r="38" spans="1:9">
      <c r="A38" s="165"/>
      <c r="B38" s="107" t="s">
        <v>908</v>
      </c>
      <c r="C38" s="107" t="s">
        <v>290</v>
      </c>
      <c r="D38" s="108">
        <v>0.69444444444444453</v>
      </c>
      <c r="E38" s="108">
        <v>0.71875</v>
      </c>
      <c r="F38" s="108">
        <v>2.4305555555555556E-2</v>
      </c>
      <c r="I38" s="110"/>
    </row>
    <row r="39" spans="1:9">
      <c r="A39" s="165"/>
      <c r="B39" s="120" t="s">
        <v>294</v>
      </c>
      <c r="C39" s="107" t="s">
        <v>302</v>
      </c>
      <c r="D39" s="164">
        <v>0.71875</v>
      </c>
      <c r="E39" s="164">
        <v>0.78125</v>
      </c>
      <c r="F39" s="164">
        <v>6.25E-2</v>
      </c>
    </row>
    <row r="40" spans="1:9">
      <c r="A40" s="165"/>
      <c r="B40" s="107" t="s">
        <v>908</v>
      </c>
      <c r="C40" s="107" t="s">
        <v>290</v>
      </c>
      <c r="D40" s="108">
        <v>0.8125</v>
      </c>
      <c r="E40" s="108">
        <v>0.85416666666666663</v>
      </c>
      <c r="F40" s="108">
        <v>4.1666666666666664E-2</v>
      </c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909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0.25000000000000011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910</v>
      </c>
      <c r="C47" s="107" t="s">
        <v>290</v>
      </c>
      <c r="D47" s="108">
        <v>0.46875</v>
      </c>
      <c r="E47" s="108">
        <v>0.55208333333333337</v>
      </c>
      <c r="F47" s="108">
        <f>E47-D47</f>
        <v>8.333333333333337E-2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0.55208333333333337</v>
      </c>
      <c r="E48" s="108">
        <v>0.58333333333333337</v>
      </c>
      <c r="F48" s="108">
        <f>E48-D48</f>
        <v>3.125E-2</v>
      </c>
      <c r="H48" s="109" t="s">
        <v>300</v>
      </c>
      <c r="I48" s="108">
        <f>SUMIFS(F44:F58, C44:C58,H48)</f>
        <v>2.0833333333333315E-2</v>
      </c>
    </row>
    <row r="49" spans="1:9">
      <c r="A49" s="165"/>
      <c r="B49" s="107" t="s">
        <v>481</v>
      </c>
      <c r="C49" s="107" t="s">
        <v>290</v>
      </c>
      <c r="D49" s="108">
        <v>0.58680555555555558</v>
      </c>
      <c r="E49" s="108">
        <v>0.59722222222222221</v>
      </c>
      <c r="F49" s="108">
        <f>E49-D49</f>
        <v>1.041666666666663E-2</v>
      </c>
      <c r="H49" s="109" t="s">
        <v>302</v>
      </c>
      <c r="I49" s="108">
        <f>SUMIFS(F44:F58, C44:C58,H49)</f>
        <v>6.25E-2</v>
      </c>
    </row>
    <row r="50" spans="1:9">
      <c r="A50" s="165"/>
      <c r="B50" s="107" t="s">
        <v>911</v>
      </c>
      <c r="C50" s="107" t="s">
        <v>290</v>
      </c>
      <c r="D50" s="108">
        <v>0.60416666666666663</v>
      </c>
      <c r="E50" s="108">
        <v>0.65625</v>
      </c>
      <c r="F50" s="108">
        <f>E50-D50</f>
        <v>5.208333333333337E-2</v>
      </c>
      <c r="H50" s="109" t="s">
        <v>299</v>
      </c>
      <c r="I50" s="108">
        <f>SUMIFS(F44:F58, C44:C58,H50)</f>
        <v>4.8611111111111105E-2</v>
      </c>
    </row>
    <row r="51" spans="1:9">
      <c r="A51" s="165"/>
      <c r="B51" s="107" t="s">
        <v>912</v>
      </c>
      <c r="C51" s="107" t="s">
        <v>290</v>
      </c>
      <c r="D51" s="108">
        <v>0.66666666666666663</v>
      </c>
      <c r="E51" s="108">
        <v>0.70833333333333337</v>
      </c>
      <c r="F51" s="108">
        <f>E51-D51</f>
        <v>4.1666666666666741E-2</v>
      </c>
      <c r="H51" s="109"/>
      <c r="I51" s="108"/>
    </row>
    <row r="52" spans="1:9">
      <c r="A52" s="165"/>
      <c r="B52" s="107" t="s">
        <v>303</v>
      </c>
      <c r="C52" s="111" t="s">
        <v>299</v>
      </c>
      <c r="D52" s="108">
        <v>0.70833333333333337</v>
      </c>
      <c r="E52" s="108">
        <v>0.71527777777777779</v>
      </c>
      <c r="F52" s="108">
        <f>E52-D52</f>
        <v>6.9444444444444198E-3</v>
      </c>
      <c r="H52" s="105" t="s">
        <v>305</v>
      </c>
      <c r="I52" s="106">
        <f>SUM(I45:I50)</f>
        <v>0.38194444444444453</v>
      </c>
    </row>
    <row r="53" spans="1:9">
      <c r="A53" s="165"/>
      <c r="B53" s="120" t="s">
        <v>294</v>
      </c>
      <c r="C53" s="107" t="s">
        <v>302</v>
      </c>
      <c r="D53" s="108">
        <v>0.71875</v>
      </c>
      <c r="E53" s="108">
        <v>0.78125</v>
      </c>
      <c r="F53" s="108">
        <f>E53-D53</f>
        <v>6.25E-2</v>
      </c>
      <c r="I53" s="110"/>
    </row>
    <row r="54" spans="1:9">
      <c r="A54" s="165"/>
      <c r="B54" s="107"/>
      <c r="C54" s="111"/>
      <c r="D54" s="108"/>
      <c r="E54" s="108"/>
      <c r="F54" s="108"/>
      <c r="I54" s="110"/>
    </row>
    <row r="55" spans="1:9">
      <c r="A55" s="165"/>
      <c r="B55" s="107"/>
      <c r="C55" s="138"/>
      <c r="D55" s="108"/>
      <c r="E55" s="108"/>
      <c r="F55" s="108"/>
    </row>
    <row r="56" spans="1:9">
      <c r="A56" s="165"/>
      <c r="B56" s="107"/>
      <c r="C56" s="138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0.27777777777777773</v>
      </c>
    </row>
    <row r="61" spans="1:9">
      <c r="A61" s="165"/>
      <c r="B61" s="120" t="s">
        <v>913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20" t="s">
        <v>914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6.597222222222221E-2</v>
      </c>
    </row>
    <row r="65" spans="1:9">
      <c r="A65" s="165"/>
      <c r="B65" s="107" t="s">
        <v>915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4.5138888888889006E-2</v>
      </c>
    </row>
    <row r="66" spans="1:9">
      <c r="A66" s="165"/>
      <c r="B66" s="107" t="s">
        <v>916</v>
      </c>
      <c r="C66" s="107" t="s">
        <v>290</v>
      </c>
      <c r="D66" s="108">
        <v>0.64583333333333337</v>
      </c>
      <c r="E66" s="108">
        <v>0.68055555555555547</v>
      </c>
      <c r="F66" s="108">
        <f>E66-D66</f>
        <v>3.4722222222222099E-2</v>
      </c>
      <c r="H66" s="105" t="s">
        <v>305</v>
      </c>
      <c r="I66" s="106">
        <f>SUM(I59:I65)</f>
        <v>0.40972222222222227</v>
      </c>
    </row>
    <row r="67" spans="1:9">
      <c r="A67" s="165"/>
      <c r="B67" s="120" t="s">
        <v>303</v>
      </c>
      <c r="C67" s="107" t="s">
        <v>299</v>
      </c>
      <c r="D67" s="108">
        <v>0.68055555555555547</v>
      </c>
      <c r="E67" s="108">
        <v>0.69444444444444453</v>
      </c>
      <c r="F67" s="108">
        <f>E67-D67</f>
        <v>1.3888888888889062E-2</v>
      </c>
      <c r="H67" s="105"/>
      <c r="I67" s="106"/>
    </row>
    <row r="68" spans="1:9">
      <c r="A68" s="165"/>
      <c r="B68" s="107" t="s">
        <v>913</v>
      </c>
      <c r="C68" s="107" t="s">
        <v>290</v>
      </c>
      <c r="D68" s="108">
        <v>0.69444444444444453</v>
      </c>
      <c r="E68" s="108">
        <v>0.70833333333333337</v>
      </c>
      <c r="F68" s="108">
        <f>E68-D68</f>
        <v>1.388888888888884E-2</v>
      </c>
      <c r="I68" s="110"/>
    </row>
    <row r="69" spans="1:9">
      <c r="A69" s="165"/>
      <c r="B69" s="107" t="s">
        <v>294</v>
      </c>
      <c r="C69" s="107" t="s">
        <v>302</v>
      </c>
      <c r="D69" s="163">
        <v>0.71527777777777779</v>
      </c>
      <c r="E69" s="108">
        <v>0.78125</v>
      </c>
      <c r="F69" s="108">
        <f>E69-D69</f>
        <v>6.597222222222221E-2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917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0.23611111111111116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918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8.333333333333337E-2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24" t="s">
        <v>917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6.597222222222221E-2</v>
      </c>
    </row>
    <row r="81" spans="1:9">
      <c r="A81" s="171"/>
      <c r="B81" s="113" t="s">
        <v>303</v>
      </c>
      <c r="C81" s="115" t="s">
        <v>299</v>
      </c>
      <c r="D81" s="125">
        <v>0.65277777777777779</v>
      </c>
      <c r="E81" s="125">
        <v>0.66319444444444442</v>
      </c>
      <c r="F81" s="108">
        <f>E81-D81</f>
        <v>1.041666666666663E-2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919</v>
      </c>
      <c r="C82" s="158" t="s">
        <v>290</v>
      </c>
      <c r="D82" s="114">
        <v>0.67013888888888884</v>
      </c>
      <c r="E82" s="114">
        <v>0.70833333333333337</v>
      </c>
      <c r="F82" s="159">
        <f>E82-D82</f>
        <v>3.8194444444444531E-2</v>
      </c>
      <c r="H82" s="105" t="s">
        <v>305</v>
      </c>
      <c r="I82" s="106">
        <f>SUM(I76:I81)</f>
        <v>0.46180555555555547</v>
      </c>
    </row>
    <row r="83" spans="1:9">
      <c r="A83" s="171"/>
      <c r="B83" s="113"/>
      <c r="C83" s="151" t="s">
        <v>302</v>
      </c>
      <c r="D83" s="163">
        <v>0.71527777777777779</v>
      </c>
      <c r="E83" s="161">
        <v>0.78125</v>
      </c>
      <c r="F83" s="159">
        <f>E83-D83</f>
        <v>6.597222222222221E-2</v>
      </c>
      <c r="I83" s="110"/>
    </row>
    <row r="84" spans="1:9">
      <c r="A84" s="171"/>
      <c r="B84" s="113"/>
      <c r="C84" s="126" t="s">
        <v>297</v>
      </c>
      <c r="D84" s="114">
        <v>0.875</v>
      </c>
      <c r="E84" s="162">
        <v>0.95833333333333337</v>
      </c>
      <c r="F84" s="159">
        <f>E84-D84</f>
        <v>8.333333333333337E-2</v>
      </c>
      <c r="I84" s="110"/>
    </row>
    <row r="85" spans="1:9">
      <c r="A85" s="171"/>
      <c r="B85" s="113"/>
      <c r="C85" s="151"/>
      <c r="D85" s="135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1 I7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2 I7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3 I7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4 I8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:I51 I81 I65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9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9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9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9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9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9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04" xr:uid="{710B8E2F-D29E-4D27-B680-57FE77F5D8D1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1AC5B-0657-4AC4-AE58-48A275CB3832}">
  <dimension ref="A1:I104"/>
  <sheetViews>
    <sheetView topLeftCell="A48" workbookViewId="0">
      <selection activeCell="B29" sqref="B29"/>
    </sheetView>
  </sheetViews>
  <sheetFormatPr defaultRowHeight="15"/>
  <cols>
    <col min="1" max="1" width="20.28515625" customWidth="1"/>
    <col min="2" max="2" width="60.7109375" customWidth="1"/>
    <col min="3" max="3" width="27.140625" customWidth="1"/>
    <col min="4" max="4" width="16.85546875" customWidth="1"/>
    <col min="5" max="5" width="19" customWidth="1"/>
    <col min="6" max="6" width="12.140625" customWidth="1"/>
    <col min="8" max="8" width="17.710937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0.30902777777777779</v>
      </c>
    </row>
    <row r="31" spans="1:9">
      <c r="A31" s="165"/>
      <c r="B31" s="107" t="s">
        <v>908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5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5"/>
      <c r="B33" s="107" t="s">
        <v>908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5.2083333333333336E-2</v>
      </c>
    </row>
    <row r="35" spans="1:9">
      <c r="A35" s="165"/>
      <c r="B35" s="107" t="s">
        <v>908</v>
      </c>
      <c r="C35" s="107" t="s">
        <v>290</v>
      </c>
      <c r="D35" s="108">
        <v>0.56944444444444442</v>
      </c>
      <c r="E35" s="108">
        <v>0.66666666666666663</v>
      </c>
      <c r="F35" s="108">
        <f>E35-D35</f>
        <v>9.722222222222221E-2</v>
      </c>
      <c r="H35" s="109" t="s">
        <v>299</v>
      </c>
      <c r="I35" s="108">
        <f>SUMIFS(F29:F43, C29:C43,H35)</f>
        <v>5.555555555555558E-2</v>
      </c>
    </row>
    <row r="36" spans="1:9">
      <c r="A36" s="165"/>
      <c r="B36" s="120" t="s">
        <v>303</v>
      </c>
      <c r="C36" s="107" t="s">
        <v>299</v>
      </c>
      <c r="D36" s="108">
        <v>0.66666666666666663</v>
      </c>
      <c r="E36" s="108">
        <v>0.68055555555555547</v>
      </c>
      <c r="F36" s="108">
        <f>E36-D36</f>
        <v>1.388888888888884E-2</v>
      </c>
      <c r="H36" s="105" t="s">
        <v>305</v>
      </c>
      <c r="I36" s="106">
        <f>SUM(I30:I35)</f>
        <v>0.4375</v>
      </c>
    </row>
    <row r="37" spans="1:9">
      <c r="A37" s="165"/>
      <c r="B37" s="120" t="s">
        <v>906</v>
      </c>
      <c r="C37" s="107" t="s">
        <v>290</v>
      </c>
      <c r="D37" s="108">
        <v>0.68055555555555547</v>
      </c>
      <c r="E37" s="108">
        <v>0.71875</v>
      </c>
      <c r="F37" s="108">
        <f>E37-D37</f>
        <v>3.8194444444444531E-2</v>
      </c>
      <c r="I37" s="110"/>
    </row>
    <row r="38" spans="1:9">
      <c r="A38" s="165"/>
      <c r="B38" s="120" t="s">
        <v>294</v>
      </c>
      <c r="C38" s="107" t="s">
        <v>302</v>
      </c>
      <c r="D38" s="108">
        <v>0.71875</v>
      </c>
      <c r="E38" s="108">
        <v>0.77083333333333337</v>
      </c>
      <c r="F38" s="108">
        <v>5.2083333333333336E-2</v>
      </c>
      <c r="I38" s="110"/>
    </row>
    <row r="39" spans="1:9">
      <c r="A39" s="165"/>
      <c r="B39" s="107" t="s">
        <v>920</v>
      </c>
      <c r="C39" s="107" t="s">
        <v>290</v>
      </c>
      <c r="D39" s="164">
        <v>0.80555555555555547</v>
      </c>
      <c r="E39" s="164">
        <v>0.83333333333333337</v>
      </c>
      <c r="F39" s="164">
        <v>2.7777777777777776E-2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921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0.31944444444444436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1.041666666666663E-2</v>
      </c>
    </row>
    <row r="47" spans="1:9">
      <c r="A47" s="165"/>
      <c r="B47" s="107" t="s">
        <v>922</v>
      </c>
      <c r="C47" s="107" t="s">
        <v>290</v>
      </c>
      <c r="D47" s="108">
        <v>0.47916666666666669</v>
      </c>
      <c r="E47" s="108">
        <v>0.54166666666666663</v>
      </c>
      <c r="F47" s="108">
        <f>E47-D47</f>
        <v>6.2499999999999944E-2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290</v>
      </c>
      <c r="D48" s="108">
        <v>0.54861111111111105</v>
      </c>
      <c r="E48" s="108">
        <v>0.58333333333333337</v>
      </c>
      <c r="F48" s="108">
        <f>E48-D48</f>
        <v>3.4722222222222321E-2</v>
      </c>
      <c r="H48" s="109" t="s">
        <v>300</v>
      </c>
      <c r="I48" s="108">
        <f>SUMIFS(F44:F58, C44:C58,H48)</f>
        <v>7.2916666666666685E-2</v>
      </c>
    </row>
    <row r="49" spans="1:9">
      <c r="A49" s="165"/>
      <c r="B49" s="107" t="s">
        <v>923</v>
      </c>
      <c r="C49" s="107" t="s">
        <v>290</v>
      </c>
      <c r="D49" s="108">
        <v>0.59027777777777779</v>
      </c>
      <c r="E49" s="108">
        <v>0.625</v>
      </c>
      <c r="F49" s="108">
        <f>E49-D49</f>
        <v>3.472222222222221E-2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2.0833333333333315E-2</v>
      </c>
    </row>
    <row r="51" spans="1:9">
      <c r="A51" s="165"/>
      <c r="B51" s="107" t="s">
        <v>924</v>
      </c>
      <c r="C51" s="107" t="s">
        <v>290</v>
      </c>
      <c r="D51" s="108">
        <v>0.63888888888888895</v>
      </c>
      <c r="E51" s="108">
        <v>0.70138888888888884</v>
      </c>
      <c r="F51" s="108">
        <f>E51-D51</f>
        <v>6.2499999999999889E-2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0.70138888888888884</v>
      </c>
      <c r="E52" s="108">
        <v>0.71180555555555547</v>
      </c>
      <c r="F52" s="108">
        <f>E52-D52</f>
        <v>1.041666666666663E-2</v>
      </c>
      <c r="H52" s="105" t="s">
        <v>305</v>
      </c>
      <c r="I52" s="106">
        <f>SUM(I45:I50)</f>
        <v>0.42361111111111099</v>
      </c>
    </row>
    <row r="53" spans="1:9">
      <c r="A53" s="165"/>
      <c r="B53" s="120" t="s">
        <v>294</v>
      </c>
      <c r="C53" s="107" t="s">
        <v>300</v>
      </c>
      <c r="D53" s="108">
        <v>0.71875</v>
      </c>
      <c r="E53" s="108">
        <v>0.77083333333333337</v>
      </c>
      <c r="F53" s="108">
        <f>E53-D53</f>
        <v>5.208333333333337E-2</v>
      </c>
      <c r="I53" s="110"/>
    </row>
    <row r="54" spans="1:9">
      <c r="A54" s="165"/>
      <c r="B54" s="107" t="s">
        <v>925</v>
      </c>
      <c r="C54" s="107" t="s">
        <v>290</v>
      </c>
      <c r="D54" s="108">
        <v>0.89583333333333337</v>
      </c>
      <c r="E54" s="108">
        <v>0.95833333333333337</v>
      </c>
      <c r="F54" s="108">
        <f>E54-D54</f>
        <v>6.25E-2</v>
      </c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5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5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5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5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5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1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1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1 I7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2 I7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3 I7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4 I8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:I51 I81 I65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D69:E69 C2:C104" xr:uid="{7CF71AE1-3E49-485D-B1CD-A485E8134F41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3BE8-5268-44A0-BF04-6941883FE232}">
  <dimension ref="A1:I104"/>
  <sheetViews>
    <sheetView topLeftCell="A51" workbookViewId="0">
      <selection activeCell="B61" sqref="B61"/>
    </sheetView>
  </sheetViews>
  <sheetFormatPr defaultRowHeight="15"/>
  <cols>
    <col min="1" max="1" width="20.85546875" customWidth="1"/>
    <col min="2" max="2" width="96.28515625" customWidth="1"/>
    <col min="3" max="3" width="20" customWidth="1"/>
    <col min="4" max="4" width="14.140625" customWidth="1"/>
    <col min="5" max="5" width="13.5703125" customWidth="1"/>
    <col min="6" max="6" width="12.140625" customWidth="1"/>
    <col min="8" max="8" width="18.5703125" customWidth="1"/>
    <col min="9" max="9" width="15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t="s">
        <v>926</v>
      </c>
      <c r="C30" s="107" t="s">
        <v>290</v>
      </c>
      <c r="D30" s="108">
        <v>0.375</v>
      </c>
      <c r="E30" s="108">
        <v>0.45833333333333331</v>
      </c>
      <c r="F30" s="108">
        <f>E30-D30</f>
        <v>8.3333333333333315E-2</v>
      </c>
      <c r="H30" s="109" t="s">
        <v>290</v>
      </c>
      <c r="I30" s="108">
        <f>SUMIFS(F29:F43, C29:C43,H30)</f>
        <v>0.36111111111111077</v>
      </c>
    </row>
    <row r="31" spans="1:9">
      <c r="A31" s="165"/>
      <c r="B31" s="120" t="s">
        <v>301</v>
      </c>
      <c r="C31" s="107" t="s">
        <v>299</v>
      </c>
      <c r="D31" s="108">
        <v>0.45833333333333331</v>
      </c>
      <c r="E31" s="108">
        <v>0.47222222222222227</v>
      </c>
      <c r="F31" s="108">
        <f>E31-D31</f>
        <v>1.3888888888888951E-2</v>
      </c>
      <c r="H31" s="109" t="s">
        <v>295</v>
      </c>
      <c r="I31" s="108">
        <f>SUMIFS(F29:F43, C29:C43,H31)</f>
        <v>0</v>
      </c>
    </row>
    <row r="32" spans="1:9">
      <c r="A32" s="165"/>
      <c r="B32" t="s">
        <v>927</v>
      </c>
      <c r="C32" s="107" t="s">
        <v>290</v>
      </c>
      <c r="D32" s="108">
        <v>0.47222222222222227</v>
      </c>
      <c r="E32" s="108">
        <v>0.49305555555555558</v>
      </c>
      <c r="F32" s="108">
        <f>E32-D32</f>
        <v>2.0833333333333315E-2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892</v>
      </c>
      <c r="C33" s="107" t="s">
        <v>290</v>
      </c>
      <c r="D33" s="108">
        <v>0.49305555555555558</v>
      </c>
      <c r="E33" s="108">
        <v>0.54166666666666663</v>
      </c>
      <c r="F33" s="108">
        <f>E33-D33</f>
        <v>4.8611111111111049E-2</v>
      </c>
      <c r="H33" s="109" t="s">
        <v>300</v>
      </c>
      <c r="I33" s="108">
        <f>SUMIFS(F29:F43, C29:C43,H33)</f>
        <v>0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>E34-D34</f>
        <v>3.4722222222222321E-2</v>
      </c>
      <c r="H34" s="109" t="s">
        <v>302</v>
      </c>
      <c r="I34" s="108">
        <f>SUMIFS(F29:F43, C29:C43,H34)</f>
        <v>0</v>
      </c>
    </row>
    <row r="35" spans="1:9">
      <c r="A35" s="165"/>
      <c r="B35" t="s">
        <v>928</v>
      </c>
      <c r="C35" s="107" t="s">
        <v>290</v>
      </c>
      <c r="D35" s="108">
        <v>0.57638888888888895</v>
      </c>
      <c r="E35" s="108">
        <v>0.60416666666666663</v>
      </c>
      <c r="F35" s="108">
        <f>E35-D35</f>
        <v>2.7777777777777679E-2</v>
      </c>
      <c r="H35" s="109" t="s">
        <v>299</v>
      </c>
      <c r="I35" s="108">
        <f>SUMIFS(F29:F43, C29:C43,H35)</f>
        <v>6.2500000000000333E-2</v>
      </c>
    </row>
    <row r="36" spans="1:9">
      <c r="A36" s="165"/>
      <c r="B36" s="107" t="s">
        <v>929</v>
      </c>
      <c r="C36" s="107" t="s">
        <v>290</v>
      </c>
      <c r="D36" s="108">
        <v>0.60416666666666663</v>
      </c>
      <c r="E36" s="108">
        <v>0.61805555555555558</v>
      </c>
      <c r="F36" s="108">
        <f>E36-D36</f>
        <v>1.3888888888888951E-2</v>
      </c>
      <c r="H36" s="105" t="s">
        <v>305</v>
      </c>
      <c r="I36" s="106">
        <f>SUM(I30:I35)</f>
        <v>0.4236111111111111</v>
      </c>
    </row>
    <row r="37" spans="1:9">
      <c r="A37" s="165"/>
      <c r="B37" s="120" t="s">
        <v>872</v>
      </c>
      <c r="C37" s="107" t="s">
        <v>290</v>
      </c>
      <c r="D37" s="108">
        <v>0.61805555555555558</v>
      </c>
      <c r="E37" s="108">
        <v>0.68055555555555547</v>
      </c>
      <c r="F37" s="108">
        <f>E37-D37</f>
        <v>6.2499999999999889E-2</v>
      </c>
      <c r="I37" s="110"/>
    </row>
    <row r="38" spans="1:9">
      <c r="A38" s="165"/>
      <c r="B38" s="107" t="s">
        <v>303</v>
      </c>
      <c r="C38" s="107" t="s">
        <v>299</v>
      </c>
      <c r="D38" s="108">
        <v>0.68055555555555547</v>
      </c>
      <c r="E38" s="108">
        <v>0.69444444444444453</v>
      </c>
      <c r="F38" s="108">
        <f>E38-D38</f>
        <v>1.3888888888889062E-2</v>
      </c>
      <c r="I38" s="110"/>
    </row>
    <row r="39" spans="1:9">
      <c r="A39" s="165"/>
      <c r="B39" s="120" t="s">
        <v>893</v>
      </c>
      <c r="C39" s="107" t="s">
        <v>290</v>
      </c>
      <c r="D39" s="164">
        <v>0.69444444444444453</v>
      </c>
      <c r="E39" s="164">
        <v>0.78472222222222221</v>
      </c>
      <c r="F39" s="108">
        <f>E39-D39</f>
        <v>9.0277777777777679E-2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925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>E45-D45</f>
        <v>1.3888888888888895E-2</v>
      </c>
      <c r="H45" s="109" t="s">
        <v>290</v>
      </c>
      <c r="I45" s="108">
        <f>SUMIFS(F44:F58, C44:C58,H45)</f>
        <v>0.34722222222222204</v>
      </c>
    </row>
    <row r="46" spans="1:9">
      <c r="A46" s="165"/>
      <c r="B46" s="107" t="s">
        <v>930</v>
      </c>
      <c r="C46" s="107" t="s">
        <v>290</v>
      </c>
      <c r="D46" s="108">
        <v>0.45833333333333331</v>
      </c>
      <c r="E46" s="108">
        <v>0.54166666666666663</v>
      </c>
      <c r="F46" s="108">
        <f>E46-D46</f>
        <v>8.3333333333333315E-2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310</v>
      </c>
      <c r="C47" s="107" t="s">
        <v>299</v>
      </c>
      <c r="D47" s="108">
        <v>0.54861111111111105</v>
      </c>
      <c r="E47" s="108">
        <v>0.58333333333333337</v>
      </c>
      <c r="F47" s="108">
        <f>E47-D47</f>
        <v>3.4722222222222321E-2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931</v>
      </c>
      <c r="C48" s="107" t="s">
        <v>290</v>
      </c>
      <c r="D48" s="108">
        <v>0.59027777777777779</v>
      </c>
      <c r="E48" s="108">
        <v>0.67708333333333337</v>
      </c>
      <c r="F48" s="108">
        <f>E48-D48</f>
        <v>8.680555555555558E-2</v>
      </c>
      <c r="H48" s="109" t="s">
        <v>300</v>
      </c>
      <c r="I48" s="108">
        <f>SUMIFS(F44:F58, C44:C58,H48)</f>
        <v>0</v>
      </c>
    </row>
    <row r="49" spans="1:9">
      <c r="A49" s="165"/>
      <c r="B49" s="107" t="s">
        <v>481</v>
      </c>
      <c r="C49" s="107" t="s">
        <v>290</v>
      </c>
      <c r="D49" s="108">
        <v>0.67708333333333337</v>
      </c>
      <c r="E49" s="108">
        <v>0.6875</v>
      </c>
      <c r="F49" s="108">
        <f>E49-D49</f>
        <v>1.041666666666663E-2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303</v>
      </c>
      <c r="C50" s="107" t="s">
        <v>299</v>
      </c>
      <c r="D50" s="108">
        <v>0.69444444444444453</v>
      </c>
      <c r="E50" s="108">
        <v>0.70833333333333337</v>
      </c>
      <c r="F50" s="108">
        <f>E50-D50</f>
        <v>1.388888888888884E-2</v>
      </c>
      <c r="H50" s="109" t="s">
        <v>299</v>
      </c>
      <c r="I50" s="108">
        <f>SUMIFS(F44:F58, C44:C58,H50)</f>
        <v>7.2916666666666685E-2</v>
      </c>
    </row>
    <row r="51" spans="1:9">
      <c r="A51" s="165"/>
      <c r="B51" s="107" t="s">
        <v>932</v>
      </c>
      <c r="C51" s="107" t="s">
        <v>290</v>
      </c>
      <c r="D51" s="108">
        <v>0.63888888888888895</v>
      </c>
      <c r="E51" s="108">
        <v>0.70138888888888884</v>
      </c>
      <c r="F51" s="108">
        <f>E51-D51</f>
        <v>6.2499999999999889E-2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0.70138888888888884</v>
      </c>
      <c r="E52" s="108">
        <v>0.71180555555555547</v>
      </c>
      <c r="F52" s="108">
        <f>E52-D52</f>
        <v>1.041666666666663E-2</v>
      </c>
      <c r="H52" s="105" t="s">
        <v>305</v>
      </c>
      <c r="I52" s="106">
        <f>SUM(I45:I50)</f>
        <v>0.42013888888888873</v>
      </c>
    </row>
    <row r="53" spans="1:9">
      <c r="A53" s="165"/>
      <c r="B53" s="120" t="s">
        <v>932</v>
      </c>
      <c r="C53" s="107" t="s">
        <v>290</v>
      </c>
      <c r="D53" s="108">
        <v>0.71875</v>
      </c>
      <c r="E53" s="108">
        <v>0.76041666666666663</v>
      </c>
      <c r="F53" s="108">
        <f>E53-D53</f>
        <v>4.166666666666663E-2</v>
      </c>
      <c r="I53" s="110"/>
    </row>
    <row r="54" spans="1:9">
      <c r="A54" s="165"/>
      <c r="B54" s="107"/>
      <c r="C54" s="107"/>
      <c r="D54" s="108"/>
      <c r="E54" s="108"/>
      <c r="F54" s="108"/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933</v>
      </c>
      <c r="C60" s="107" t="s">
        <v>290</v>
      </c>
      <c r="D60" s="108">
        <v>0.375</v>
      </c>
      <c r="E60" s="108">
        <v>0.4375</v>
      </c>
      <c r="F60" s="108">
        <f>E60-D60</f>
        <v>6.25E-2</v>
      </c>
      <c r="H60" s="109" t="s">
        <v>290</v>
      </c>
      <c r="I60" s="108">
        <f>SUMIFS(F59:F74, C59:C74,H60)</f>
        <v>0.38888888888888862</v>
      </c>
    </row>
    <row r="61" spans="1:9">
      <c r="A61" s="165"/>
      <c r="B61" s="120" t="s">
        <v>934</v>
      </c>
      <c r="C61" s="107" t="s">
        <v>290</v>
      </c>
      <c r="D61" s="108">
        <v>0.4375</v>
      </c>
      <c r="E61" s="108">
        <v>0.46875</v>
      </c>
      <c r="F61" s="108">
        <f>E61-D61</f>
        <v>3.125E-2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935</v>
      </c>
      <c r="C63" s="107" t="s">
        <v>290</v>
      </c>
      <c r="D63" s="108">
        <v>0.47916666666666669</v>
      </c>
      <c r="E63" s="108">
        <v>0.53472222222222221</v>
      </c>
      <c r="F63" s="108">
        <f>E63-D63</f>
        <v>5.5555555555555525E-2</v>
      </c>
      <c r="H63" s="109" t="s">
        <v>300</v>
      </c>
      <c r="I63" s="108">
        <f>SUMIFS(F59:F74, C59:C74,H63)</f>
        <v>0</v>
      </c>
    </row>
    <row r="64" spans="1:9">
      <c r="A64" s="165"/>
      <c r="B64" t="s">
        <v>936</v>
      </c>
      <c r="C64" s="107" t="s">
        <v>290</v>
      </c>
      <c r="D64" s="108">
        <v>0.53472222222222221</v>
      </c>
      <c r="E64" s="108">
        <v>0.54861111111111105</v>
      </c>
      <c r="F64" s="108">
        <f>E64-D64</f>
        <v>1.388888888888884E-2</v>
      </c>
      <c r="H64" s="109" t="s">
        <v>302</v>
      </c>
      <c r="I64" s="108">
        <f>SUMIFS(F59:F74, C59:C74,H64)</f>
        <v>0</v>
      </c>
    </row>
    <row r="65" spans="1:9">
      <c r="A65" s="165"/>
      <c r="B65" s="107" t="s">
        <v>310</v>
      </c>
      <c r="C65" s="107" t="s">
        <v>299</v>
      </c>
      <c r="D65" s="108">
        <v>0.54861111111111105</v>
      </c>
      <c r="E65" s="108">
        <v>0.5625</v>
      </c>
      <c r="F65" s="108">
        <f>E65-D65</f>
        <v>1.3888888888888951E-2</v>
      </c>
      <c r="H65" s="109" t="s">
        <v>299</v>
      </c>
      <c r="I65" s="108">
        <f>SUMIFS(F58:F73, C58:C73,H65)</f>
        <v>3.8194444444444475E-2</v>
      </c>
    </row>
    <row r="66" spans="1:9">
      <c r="A66" s="165"/>
      <c r="B66" s="107" t="s">
        <v>937</v>
      </c>
      <c r="C66" s="107" t="s">
        <v>290</v>
      </c>
      <c r="D66" s="108">
        <v>0.5625</v>
      </c>
      <c r="E66" s="108">
        <v>0.59722222222222221</v>
      </c>
      <c r="F66" s="108">
        <f>E66-D66</f>
        <v>3.472222222222221E-2</v>
      </c>
      <c r="H66" s="105" t="s">
        <v>305</v>
      </c>
      <c r="I66" s="106">
        <f>SUM(I59:I65)</f>
        <v>0.42708333333333309</v>
      </c>
    </row>
    <row r="67" spans="1:9">
      <c r="A67" s="165"/>
      <c r="B67" s="120" t="s">
        <v>938</v>
      </c>
      <c r="C67" s="107" t="s">
        <v>290</v>
      </c>
      <c r="D67" s="108">
        <v>0.59722222222222221</v>
      </c>
      <c r="E67" s="108">
        <v>0.6875</v>
      </c>
      <c r="F67" s="108">
        <f>E67-D67</f>
        <v>9.027777777777779E-2</v>
      </c>
      <c r="H67" s="105"/>
      <c r="I67" s="106"/>
    </row>
    <row r="68" spans="1:9">
      <c r="A68" s="165"/>
      <c r="B68" s="107" t="s">
        <v>303</v>
      </c>
      <c r="C68" s="107" t="s">
        <v>299</v>
      </c>
      <c r="D68" s="108">
        <v>0.6875</v>
      </c>
      <c r="E68" s="108">
        <v>0.70138888888888884</v>
      </c>
      <c r="F68" s="108">
        <f>E68-D68</f>
        <v>1.388888888888884E-2</v>
      </c>
      <c r="I68" s="110"/>
    </row>
    <row r="69" spans="1:9">
      <c r="A69" s="165"/>
      <c r="B69" s="107" t="s">
        <v>939</v>
      </c>
      <c r="C69" s="107" t="s">
        <v>290</v>
      </c>
      <c r="D69" s="108">
        <v>0.72916666666666696</v>
      </c>
      <c r="E69" s="108">
        <v>0.75</v>
      </c>
      <c r="F69" s="108">
        <f>E69-D69</f>
        <v>2.0833333333333037E-2</v>
      </c>
      <c r="I69" s="110"/>
    </row>
    <row r="70" spans="1:9">
      <c r="A70" s="165"/>
      <c r="B70" s="107" t="s">
        <v>940</v>
      </c>
      <c r="C70" s="107" t="s">
        <v>290</v>
      </c>
      <c r="D70" s="108">
        <v>0.75</v>
      </c>
      <c r="E70" s="108">
        <v>0.81944444444444453</v>
      </c>
      <c r="F70" s="108">
        <f>E70-D70</f>
        <v>6.9444444444444531E-2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918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917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1"/>
      <c r="B81" s="113" t="s">
        <v>941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1"/>
      <c r="B83" s="113" t="s">
        <v>919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04" xr:uid="{78CD160D-BB2D-4CDF-96C6-E55D9222FE37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7E73-9E30-4004-ADE8-611F4A897357}">
  <dimension ref="A1:I104"/>
  <sheetViews>
    <sheetView topLeftCell="A31" workbookViewId="0">
      <selection activeCell="B108" sqref="B108"/>
    </sheetView>
  </sheetViews>
  <sheetFormatPr defaultRowHeight="15"/>
  <cols>
    <col min="1" max="1" width="20.85546875" customWidth="1"/>
    <col min="2" max="2" width="96.28515625" customWidth="1"/>
    <col min="3" max="3" width="20" customWidth="1"/>
    <col min="4" max="4" width="14.140625" customWidth="1"/>
    <col min="5" max="5" width="13.5703125" customWidth="1"/>
    <col min="6" max="6" width="12.140625" customWidth="1"/>
    <col min="8" max="8" width="18.5703125" customWidth="1"/>
    <col min="9" max="9" width="15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t="s">
        <v>314</v>
      </c>
      <c r="C30" s="115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0.40277777777777757</v>
      </c>
    </row>
    <row r="31" spans="1:9">
      <c r="A31" s="165"/>
      <c r="B31" s="120" t="s">
        <v>942</v>
      </c>
      <c r="C31" s="107" t="s">
        <v>290</v>
      </c>
      <c r="D31" s="108">
        <v>0.39583333333333331</v>
      </c>
      <c r="E31" s="108">
        <v>0.47222222222222227</v>
      </c>
      <c r="F31" s="108">
        <f>E31-D31</f>
        <v>7.6388888888888951E-2</v>
      </c>
      <c r="H31" s="109" t="s">
        <v>295</v>
      </c>
      <c r="I31" s="108">
        <f>SUMIFS(F29:F43, C29:C43,H31)</f>
        <v>0</v>
      </c>
    </row>
    <row r="32" spans="1:9">
      <c r="A32" s="165"/>
      <c r="B32" t="s">
        <v>301</v>
      </c>
      <c r="C32" s="107" t="s">
        <v>299</v>
      </c>
      <c r="D32" s="108">
        <v>0.47222222222222227</v>
      </c>
      <c r="E32" s="108">
        <v>0.47916666666666669</v>
      </c>
      <c r="F32" s="108">
        <f>E32-D32</f>
        <v>6.9444444444444198E-3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943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>E34-D34</f>
        <v>3.4722222222222321E-2</v>
      </c>
      <c r="H34" s="109" t="s">
        <v>302</v>
      </c>
      <c r="I34" s="108">
        <f>SUMIFS(F29:F43, C29:C43,H34)</f>
        <v>0</v>
      </c>
    </row>
    <row r="35" spans="1:9">
      <c r="A35" s="165"/>
      <c r="B35" t="s">
        <v>944</v>
      </c>
      <c r="C35" s="107" t="s">
        <v>290</v>
      </c>
      <c r="D35" s="108">
        <v>0.57638888888888895</v>
      </c>
      <c r="E35" s="108">
        <v>0.68055555555555547</v>
      </c>
      <c r="F35" s="108">
        <f>E35-D35</f>
        <v>0.10416666666666652</v>
      </c>
      <c r="H35" s="109" t="s">
        <v>299</v>
      </c>
      <c r="I35" s="108">
        <f>SUMIFS(F29:F43, C29:C43,H35)</f>
        <v>6.9444444444444864E-2</v>
      </c>
    </row>
    <row r="36" spans="1:9">
      <c r="A36" s="165"/>
      <c r="B36" s="107" t="s">
        <v>303</v>
      </c>
      <c r="C36" s="107" t="s">
        <v>299</v>
      </c>
      <c r="D36" s="108">
        <v>0.68055555555555547</v>
      </c>
      <c r="E36" s="108">
        <v>0.69444444444444453</v>
      </c>
      <c r="F36" s="108">
        <f>E36-D36</f>
        <v>1.3888888888889062E-2</v>
      </c>
      <c r="H36" s="105" t="s">
        <v>305</v>
      </c>
      <c r="I36" s="106">
        <f>SUM(I30:I35)</f>
        <v>0.49305555555555575</v>
      </c>
    </row>
    <row r="37" spans="1:9">
      <c r="A37" s="165"/>
      <c r="B37" s="107" t="s">
        <v>945</v>
      </c>
      <c r="C37" s="107" t="s">
        <v>290</v>
      </c>
      <c r="D37" s="108">
        <v>0.69444444444444453</v>
      </c>
      <c r="E37" s="108">
        <v>0.73611111111111116</v>
      </c>
      <c r="F37" s="108">
        <f>E37-D37</f>
        <v>4.166666666666663E-2</v>
      </c>
      <c r="I37" s="110"/>
    </row>
    <row r="38" spans="1:9">
      <c r="A38" s="165"/>
      <c r="B38" s="107" t="s">
        <v>303</v>
      </c>
      <c r="C38" s="107" t="s">
        <v>299</v>
      </c>
      <c r="D38" s="108">
        <v>0.68055555555555547</v>
      </c>
      <c r="E38" s="108">
        <v>0.69444444444444453</v>
      </c>
      <c r="F38" s="108">
        <f>E38-D38</f>
        <v>1.3888888888889062E-2</v>
      </c>
      <c r="I38" s="110"/>
    </row>
    <row r="39" spans="1:9">
      <c r="A39" s="165"/>
      <c r="B39" s="120" t="s">
        <v>946</v>
      </c>
      <c r="C39" s="107" t="s">
        <v>290</v>
      </c>
      <c r="D39" s="164">
        <v>0.69444444444444453</v>
      </c>
      <c r="E39" s="164">
        <v>0.79861111111111116</v>
      </c>
      <c r="F39" s="108">
        <f>E39-D39</f>
        <v>0.10416666666666663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925</v>
      </c>
      <c r="C45" s="107" t="s">
        <v>290</v>
      </c>
      <c r="D45" s="108">
        <v>0.39583333333333331</v>
      </c>
      <c r="E45" s="108">
        <v>0.4513888888888889</v>
      </c>
      <c r="F45" s="108">
        <f>E45-D45</f>
        <v>5.555555555555558E-2</v>
      </c>
      <c r="H45" s="109" t="s">
        <v>290</v>
      </c>
      <c r="I45" s="108">
        <f>SUMIFS(F44:F58, C44:C58,H45)</f>
        <v>0.40277777777777768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1.0416666666666741E-2</v>
      </c>
    </row>
    <row r="47" spans="1:9">
      <c r="A47" s="165"/>
      <c r="B47" s="107" t="s">
        <v>947</v>
      </c>
      <c r="C47" s="107" t="s">
        <v>290</v>
      </c>
      <c r="D47" s="108">
        <v>0.46875</v>
      </c>
      <c r="E47" s="108">
        <v>0.55208333333333337</v>
      </c>
      <c r="F47" s="108">
        <f>E47-D47</f>
        <v>8.333333333333337E-2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0.55208333333333337</v>
      </c>
      <c r="E48" s="108">
        <v>0.57638888888888895</v>
      </c>
      <c r="F48" s="108">
        <f>E48-D48</f>
        <v>2.430555555555558E-2</v>
      </c>
      <c r="H48" s="109" t="s">
        <v>300</v>
      </c>
      <c r="I48" s="108">
        <f>SUMIFS(F44:F58, C44:C58,H48)</f>
        <v>3.4722222222222154E-2</v>
      </c>
    </row>
    <row r="49" spans="1:9">
      <c r="A49" s="165"/>
      <c r="B49" s="107" t="s">
        <v>481</v>
      </c>
      <c r="C49" s="107" t="s">
        <v>295</v>
      </c>
      <c r="D49" s="108">
        <v>0.57986111111111105</v>
      </c>
      <c r="E49" s="108">
        <v>0.59027777777777779</v>
      </c>
      <c r="F49" s="108">
        <f>E49-D49</f>
        <v>1.0416666666666741E-2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947</v>
      </c>
      <c r="C50" s="107" t="s">
        <v>290</v>
      </c>
      <c r="D50" s="108">
        <v>0.59375</v>
      </c>
      <c r="E50" s="108">
        <v>0.70833333333333337</v>
      </c>
      <c r="F50" s="108">
        <f>E50-D50</f>
        <v>0.11458333333333337</v>
      </c>
      <c r="H50" s="109" t="s">
        <v>299</v>
      </c>
      <c r="I50" s="108">
        <f>SUMIFS(F44:F58, C44:C58,H50)</f>
        <v>3.4722222222222265E-2</v>
      </c>
    </row>
    <row r="51" spans="1:9">
      <c r="A51" s="165"/>
      <c r="B51" s="107" t="s">
        <v>787</v>
      </c>
      <c r="C51" s="107" t="s">
        <v>300</v>
      </c>
      <c r="D51" s="108">
        <v>0.71875</v>
      </c>
      <c r="E51" s="108">
        <v>0.73263888888888884</v>
      </c>
      <c r="F51" s="108">
        <f>E51-D51</f>
        <v>1.388888888888884E-2</v>
      </c>
      <c r="H51" s="109"/>
      <c r="I51" s="108"/>
    </row>
    <row r="52" spans="1:9">
      <c r="A52" s="165"/>
      <c r="B52" s="107" t="s">
        <v>948</v>
      </c>
      <c r="C52" s="107" t="s">
        <v>290</v>
      </c>
      <c r="D52" s="108">
        <v>0.73611111111111116</v>
      </c>
      <c r="E52" s="108">
        <v>0.76041666666666663</v>
      </c>
      <c r="F52" s="108">
        <f>E52-D52</f>
        <v>2.4305555555555469E-2</v>
      </c>
      <c r="H52" s="105" t="s">
        <v>305</v>
      </c>
      <c r="I52" s="106">
        <f>SUM(I45:I50)</f>
        <v>0.48263888888888884</v>
      </c>
    </row>
    <row r="53" spans="1:9">
      <c r="A53" s="165"/>
      <c r="B53" s="120" t="s">
        <v>949</v>
      </c>
      <c r="C53" s="107" t="s">
        <v>290</v>
      </c>
      <c r="D53" s="108">
        <v>0.89583333333333337</v>
      </c>
      <c r="E53" s="108">
        <v>1.0208333333333333</v>
      </c>
      <c r="F53" s="108">
        <f>E53-D53</f>
        <v>0.12499999999999989</v>
      </c>
      <c r="I53" s="110"/>
    </row>
    <row r="54" spans="1:9">
      <c r="A54" s="165"/>
      <c r="B54" s="107"/>
      <c r="C54" s="107"/>
      <c r="D54" s="108"/>
      <c r="E54" s="108"/>
      <c r="F54" s="108"/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t="s">
        <v>314</v>
      </c>
      <c r="C60" s="115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0.35069444444444442</v>
      </c>
    </row>
    <row r="61" spans="1:9">
      <c r="A61" s="165"/>
      <c r="B61" s="120" t="s">
        <v>950</v>
      </c>
      <c r="C61" s="107" t="s">
        <v>290</v>
      </c>
      <c r="D61" s="108">
        <v>0.39583333333333331</v>
      </c>
      <c r="E61" s="108">
        <v>0.46527777777777773</v>
      </c>
      <c r="F61" s="108">
        <f>E61-D61</f>
        <v>6.944444444444442E-2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0.46527777777777773</v>
      </c>
      <c r="E62" s="108">
        <v>0.47916666666666669</v>
      </c>
      <c r="F62" s="108">
        <f>E62-D62</f>
        <v>1.3888888888888951E-2</v>
      </c>
      <c r="H62" s="109" t="s">
        <v>297</v>
      </c>
      <c r="I62" s="108">
        <f>SUMIFS(F59:F74, C59:C74,H62)</f>
        <v>0</v>
      </c>
    </row>
    <row r="63" spans="1:9">
      <c r="A63" s="165"/>
      <c r="B63" s="120" t="s">
        <v>950</v>
      </c>
      <c r="C63" s="107" t="s">
        <v>290</v>
      </c>
      <c r="D63" s="108">
        <v>0.47916666666666669</v>
      </c>
      <c r="E63" s="108">
        <v>0.5</v>
      </c>
      <c r="F63" s="108">
        <f>E63-D63</f>
        <v>2.0833333333333315E-2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t="s">
        <v>951</v>
      </c>
      <c r="C64" s="107" t="s">
        <v>290</v>
      </c>
      <c r="D64" s="108">
        <v>0.5</v>
      </c>
      <c r="E64" s="108">
        <v>0.51041666666666663</v>
      </c>
      <c r="F64" s="108">
        <f>E64-D64</f>
        <v>1.041666666666663E-2</v>
      </c>
      <c r="H64" s="109" t="s">
        <v>302</v>
      </c>
      <c r="I64" s="108">
        <f>SUMIFS(F59:F74, C59:C74,H64)</f>
        <v>0</v>
      </c>
    </row>
    <row r="65" spans="1:9">
      <c r="A65" s="165"/>
      <c r="B65" s="107" t="s">
        <v>952</v>
      </c>
      <c r="C65" s="107" t="s">
        <v>290</v>
      </c>
      <c r="D65" s="108">
        <v>0.51041666666666663</v>
      </c>
      <c r="E65" s="108">
        <v>0.55208333333333337</v>
      </c>
      <c r="F65" s="108">
        <f>E65-D65</f>
        <v>4.1666666666666741E-2</v>
      </c>
      <c r="H65" s="109" t="s">
        <v>299</v>
      </c>
      <c r="I65" s="108">
        <f>SUMIFS(F58:F73, C58:C73,H65)</f>
        <v>5.555555555555558E-2</v>
      </c>
    </row>
    <row r="66" spans="1:9">
      <c r="A66" s="165"/>
      <c r="B66" s="107" t="s">
        <v>310</v>
      </c>
      <c r="C66" s="107" t="s">
        <v>299</v>
      </c>
      <c r="D66" s="108">
        <v>0.5625</v>
      </c>
      <c r="E66" s="108">
        <v>0.59027777777777779</v>
      </c>
      <c r="F66" s="108">
        <f>E66-D66</f>
        <v>2.777777777777779E-2</v>
      </c>
      <c r="H66" s="105" t="s">
        <v>305</v>
      </c>
      <c r="I66" s="106">
        <f>SUM(I59:I65)</f>
        <v>0.42708333333333331</v>
      </c>
    </row>
    <row r="67" spans="1:9">
      <c r="A67" s="165"/>
      <c r="B67" s="107" t="s">
        <v>952</v>
      </c>
      <c r="C67" s="107" t="s">
        <v>290</v>
      </c>
      <c r="D67" s="108">
        <v>0.59027777777777779</v>
      </c>
      <c r="E67" s="108">
        <v>0.64583333333333337</v>
      </c>
      <c r="F67" s="108">
        <f>E67-D67</f>
        <v>5.555555555555558E-2</v>
      </c>
      <c r="H67" s="105"/>
      <c r="I67" s="106"/>
    </row>
    <row r="68" spans="1:9">
      <c r="A68" s="165"/>
      <c r="B68" s="107" t="s">
        <v>303</v>
      </c>
      <c r="C68" s="107" t="s">
        <v>299</v>
      </c>
      <c r="D68" s="108">
        <v>0.6875</v>
      </c>
      <c r="E68" s="108">
        <v>0.70138888888888884</v>
      </c>
      <c r="F68" s="108">
        <f>E68-D68</f>
        <v>1.388888888888884E-2</v>
      </c>
      <c r="I68" s="110"/>
    </row>
    <row r="69" spans="1:9">
      <c r="A69" s="165"/>
      <c r="B69" s="107" t="s">
        <v>953</v>
      </c>
      <c r="C69" s="107" t="s">
        <v>290</v>
      </c>
      <c r="D69" s="108">
        <v>0.70138888888888884</v>
      </c>
      <c r="E69" s="108">
        <v>0.75</v>
      </c>
      <c r="F69" s="108">
        <f>E69-D69</f>
        <v>4.861111111111116E-2</v>
      </c>
      <c r="I69" s="110"/>
    </row>
    <row r="70" spans="1:9">
      <c r="A70" s="165"/>
      <c r="B70" s="107" t="s">
        <v>954</v>
      </c>
      <c r="C70" s="107" t="s">
        <v>290</v>
      </c>
      <c r="D70" s="108">
        <v>0.75</v>
      </c>
      <c r="E70" s="108">
        <v>0.76041666666666663</v>
      </c>
      <c r="F70" s="108">
        <f>E70-D70</f>
        <v>1.041666666666663E-2</v>
      </c>
    </row>
    <row r="71" spans="1:9">
      <c r="A71" s="165"/>
      <c r="B71" s="107" t="s">
        <v>955</v>
      </c>
      <c r="C71" s="107" t="s">
        <v>290</v>
      </c>
      <c r="D71" s="108">
        <v>0.76041666666666663</v>
      </c>
      <c r="E71" s="108">
        <v>0.79166666666666663</v>
      </c>
      <c r="F71" s="108">
        <f>E71-D71</f>
        <v>3.125E-2</v>
      </c>
    </row>
    <row r="72" spans="1:9">
      <c r="A72" s="165"/>
      <c r="B72" s="107" t="s">
        <v>956</v>
      </c>
      <c r="C72" s="107" t="s">
        <v>290</v>
      </c>
      <c r="D72" s="108">
        <v>0.83333333333333337</v>
      </c>
      <c r="E72" s="108">
        <v>0.875</v>
      </c>
      <c r="F72" s="108">
        <f>E72-D72</f>
        <v>4.166666666666663E-2</v>
      </c>
    </row>
    <row r="73" spans="1:9">
      <c r="A73" s="165"/>
      <c r="B73" s="107" t="s">
        <v>957</v>
      </c>
      <c r="C73" s="107" t="s">
        <v>290</v>
      </c>
      <c r="D73" s="108">
        <v>0.875</v>
      </c>
      <c r="E73" s="108">
        <v>0.88541666666666663</v>
      </c>
      <c r="F73" s="108">
        <f>E73-D73</f>
        <v>1.041666666666663E-2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958</v>
      </c>
      <c r="C76" s="115" t="s">
        <v>290</v>
      </c>
      <c r="D76" s="108">
        <v>0.39583333333333331</v>
      </c>
      <c r="E76" s="108">
        <v>0.41666666666666669</v>
      </c>
      <c r="F76" s="108">
        <f>E76-D76</f>
        <v>2.083333333333337E-2</v>
      </c>
      <c r="H76" s="109" t="s">
        <v>290</v>
      </c>
      <c r="I76" s="108">
        <f>SUMIFS(F75:F87, C75:C87,H76)</f>
        <v>0.31944444444444442</v>
      </c>
    </row>
    <row r="77" spans="1:9">
      <c r="A77" s="171"/>
      <c r="B77" s="124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959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4.166666666666663E-2</v>
      </c>
    </row>
    <row r="79" spans="1:9">
      <c r="A79" s="171"/>
      <c r="B79" s="134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959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0</v>
      </c>
    </row>
    <row r="81" spans="1:9">
      <c r="A81" s="171"/>
      <c r="B81" s="113" t="s">
        <v>960</v>
      </c>
      <c r="C81" s="151" t="s">
        <v>290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0.43749999999999978</v>
      </c>
    </row>
    <row r="83" spans="1:9">
      <c r="A83" s="171"/>
      <c r="B83" s="113" t="s">
        <v>961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 t="s">
        <v>962</v>
      </c>
      <c r="C84" s="151" t="s">
        <v>290</v>
      </c>
      <c r="D84" s="153">
        <v>0.875</v>
      </c>
      <c r="E84" s="153">
        <v>0.95833333333333337</v>
      </c>
      <c r="F84" s="159">
        <f>E84-D84</f>
        <v>8.333333333333337E-2</v>
      </c>
      <c r="I84" s="110"/>
    </row>
    <row r="85" spans="1:9">
      <c r="A85" s="171"/>
      <c r="B85" s="113" t="s">
        <v>963</v>
      </c>
      <c r="C85" s="107" t="s">
        <v>297</v>
      </c>
      <c r="D85" s="114">
        <v>0.41666666666666669</v>
      </c>
      <c r="E85" s="152">
        <v>0.45833333333333331</v>
      </c>
      <c r="F85" s="159">
        <f>E85-D85</f>
        <v>4.166666666666663E-2</v>
      </c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13" t="s">
        <v>314</v>
      </c>
      <c r="C90" s="115" t="s">
        <v>300</v>
      </c>
      <c r="D90" s="108">
        <v>0.375</v>
      </c>
      <c r="E90" s="108">
        <v>0.39583333333333331</v>
      </c>
      <c r="F90" s="108">
        <f>E90-D90</f>
        <v>2.0833333333333315E-2</v>
      </c>
      <c r="H90" s="106" t="s">
        <v>291</v>
      </c>
      <c r="I90" s="106" t="s">
        <v>292</v>
      </c>
    </row>
    <row r="91" spans="1:9">
      <c r="A91" s="169"/>
      <c r="B91" s="115" t="s">
        <v>964</v>
      </c>
      <c r="C91" s="115" t="s">
        <v>290</v>
      </c>
      <c r="D91" s="108">
        <v>0.39583333333333331</v>
      </c>
      <c r="E91" s="108">
        <v>0.4513888888888889</v>
      </c>
      <c r="F91" s="108">
        <f>E91-D91</f>
        <v>5.555555555555558E-2</v>
      </c>
      <c r="H91" s="109" t="s">
        <v>290</v>
      </c>
      <c r="I91" s="108">
        <f>SUMIFS(F90:F104, C90:C104,H91)</f>
        <v>0.29166666666666657</v>
      </c>
    </row>
    <row r="92" spans="1:9">
      <c r="A92" s="169"/>
      <c r="B92" s="107" t="s">
        <v>301</v>
      </c>
      <c r="C92" s="107" t="s">
        <v>299</v>
      </c>
      <c r="D92" s="108">
        <v>0.46527777777777773</v>
      </c>
      <c r="E92" s="108">
        <v>0.47916666666666669</v>
      </c>
      <c r="F92" s="108">
        <f>E92-D92</f>
        <v>1.3888888888888951E-2</v>
      </c>
      <c r="H92" s="109" t="s">
        <v>295</v>
      </c>
      <c r="I92" s="108">
        <f>SUMIFS(F90:F102, C90:C102,H92)</f>
        <v>0</v>
      </c>
    </row>
    <row r="93" spans="1:9">
      <c r="A93" s="169"/>
      <c r="B93" s="107" t="s">
        <v>965</v>
      </c>
      <c r="C93" s="115" t="s">
        <v>290</v>
      </c>
      <c r="D93" s="108">
        <v>0.47916666666666669</v>
      </c>
      <c r="E93" s="108">
        <v>0.52083333333333337</v>
      </c>
      <c r="F93" s="108">
        <f>E93-D93</f>
        <v>4.1666666666666685E-2</v>
      </c>
      <c r="H93" s="109" t="s">
        <v>297</v>
      </c>
      <c r="I93" s="108">
        <f>SUMIFS(F90:F102, C90:C102,H93)</f>
        <v>6.25E-2</v>
      </c>
    </row>
    <row r="94" spans="1:9">
      <c r="A94" s="169"/>
      <c r="B94" s="115" t="s">
        <v>966</v>
      </c>
      <c r="C94" s="115" t="s">
        <v>290</v>
      </c>
      <c r="D94" s="108">
        <v>0.52083333333333337</v>
      </c>
      <c r="E94" s="108">
        <v>0.54861111111111105</v>
      </c>
      <c r="F94" s="108">
        <f>E94-D94</f>
        <v>2.7777777777777679E-2</v>
      </c>
      <c r="H94" s="109" t="s">
        <v>300</v>
      </c>
      <c r="I94" s="108">
        <f>SUMIFS(F90:F102, C90:C102,H94)</f>
        <v>2.0833333333333315E-2</v>
      </c>
    </row>
    <row r="95" spans="1:9">
      <c r="A95" s="169"/>
      <c r="B95" s="107" t="s">
        <v>310</v>
      </c>
      <c r="C95" s="107" t="s">
        <v>299</v>
      </c>
      <c r="D95" s="108">
        <v>0.54861111111111105</v>
      </c>
      <c r="E95" s="108">
        <v>0.57638888888888895</v>
      </c>
      <c r="F95" s="108">
        <f>E95-D95</f>
        <v>2.7777777777777901E-2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967</v>
      </c>
      <c r="C96" s="115" t="s">
        <v>290</v>
      </c>
      <c r="D96" s="108">
        <v>0.57638888888888895</v>
      </c>
      <c r="E96" s="108">
        <v>0.65972222222222221</v>
      </c>
      <c r="F96" s="108">
        <f>E96-D96</f>
        <v>8.3333333333333259E-2</v>
      </c>
      <c r="H96" s="109" t="s">
        <v>299</v>
      </c>
      <c r="I96" s="108">
        <f>SUMIFS(F90:F102, C90:C102,H96)</f>
        <v>6.2500000000000111E-2</v>
      </c>
    </row>
    <row r="97" spans="1:9">
      <c r="A97" s="169"/>
      <c r="B97" s="107" t="s">
        <v>303</v>
      </c>
      <c r="C97" s="107" t="s">
        <v>299</v>
      </c>
      <c r="D97" s="108">
        <v>0.65972222222222221</v>
      </c>
      <c r="E97" s="108">
        <v>0.68055555555555547</v>
      </c>
      <c r="F97" s="108">
        <f>E97-D97</f>
        <v>2.0833333333333259E-2</v>
      </c>
      <c r="H97" s="105" t="s">
        <v>305</v>
      </c>
      <c r="I97" s="106">
        <f>SUM(I91:I96)</f>
        <v>0.4375</v>
      </c>
    </row>
    <row r="98" spans="1:9">
      <c r="A98" s="169"/>
      <c r="B98" s="107" t="s">
        <v>968</v>
      </c>
      <c r="C98" s="115" t="s">
        <v>290</v>
      </c>
      <c r="D98" s="108">
        <v>0.68055555555555547</v>
      </c>
      <c r="E98" s="108">
        <v>0.76388888888888884</v>
      </c>
      <c r="F98" s="108">
        <f>E98-D98</f>
        <v>8.333333333333337E-2</v>
      </c>
      <c r="I98" s="110"/>
    </row>
    <row r="99" spans="1:9">
      <c r="A99" s="169"/>
      <c r="B99" s="111" t="s">
        <v>969</v>
      </c>
      <c r="C99" s="107" t="s">
        <v>297</v>
      </c>
      <c r="D99" s="108">
        <v>0.86458333333333337</v>
      </c>
      <c r="E99" s="108">
        <v>0.92708333333333337</v>
      </c>
      <c r="F99" s="108">
        <f>E99-D99</f>
        <v>6.25E-2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04" xr:uid="{E6B2DB80-9566-4D7C-BBB6-EFFDF2993E55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92B2F-D5C6-4461-9516-14B9BAD8C54B}">
  <dimension ref="A1:I104"/>
  <sheetViews>
    <sheetView tabSelected="1" topLeftCell="A37" workbookViewId="0">
      <selection activeCell="F41" sqref="F41"/>
    </sheetView>
  </sheetViews>
  <sheetFormatPr defaultRowHeight="15"/>
  <cols>
    <col min="1" max="1" width="20.85546875" customWidth="1"/>
    <col min="2" max="2" width="96.28515625" customWidth="1"/>
    <col min="3" max="3" width="20" customWidth="1"/>
    <col min="4" max="4" width="14.140625" customWidth="1"/>
    <col min="5" max="5" width="13.5703125" customWidth="1"/>
    <col min="6" max="6" width="12.140625" customWidth="1"/>
    <col min="8" max="8" width="18.5703125" customWidth="1"/>
    <col min="9" max="9" width="15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0.28124999999999994</v>
      </c>
    </row>
    <row r="19" spans="1:9">
      <c r="A19" s="165"/>
      <c r="B19" s="107" t="s">
        <v>970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971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5.5555555555555414E-2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972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973</v>
      </c>
      <c r="C24" s="107" t="s">
        <v>290</v>
      </c>
      <c r="D24" s="108">
        <v>0.65277777777777779</v>
      </c>
      <c r="E24" s="108">
        <v>0.6875</v>
      </c>
      <c r="F24" s="108">
        <f>E24-D24</f>
        <v>3.472222222222221E-2</v>
      </c>
      <c r="H24" s="105" t="s">
        <v>305</v>
      </c>
      <c r="I24" s="106">
        <f>SUM(I18:I23)</f>
        <v>0.39583333333333331</v>
      </c>
    </row>
    <row r="25" spans="1:9">
      <c r="A25" s="165"/>
      <c r="B25" s="107" t="s">
        <v>303</v>
      </c>
      <c r="C25" s="107" t="s">
        <v>299</v>
      </c>
      <c r="D25" s="108">
        <v>0.6875</v>
      </c>
      <c r="E25" s="108">
        <v>0.70138888888888884</v>
      </c>
      <c r="F25" s="108">
        <f>E25-D25</f>
        <v>1.388888888888884E-2</v>
      </c>
      <c r="I25" s="110"/>
    </row>
    <row r="26" spans="1:9">
      <c r="A26" s="165"/>
      <c r="B26" s="120" t="s">
        <v>974</v>
      </c>
      <c r="C26" s="107" t="s">
        <v>290</v>
      </c>
      <c r="D26" s="108">
        <v>0.70138888888888884</v>
      </c>
      <c r="E26" s="108">
        <v>0.76041666666666663</v>
      </c>
      <c r="F26" s="108">
        <f>E26-D26</f>
        <v>5.902777777777779E-2</v>
      </c>
    </row>
    <row r="27" spans="1:9">
      <c r="A27" s="165"/>
      <c r="B27" s="107" t="s">
        <v>294</v>
      </c>
      <c r="C27" s="115" t="s">
        <v>300</v>
      </c>
      <c r="D27" s="108">
        <v>0.77083333333333337</v>
      </c>
      <c r="E27" s="108">
        <v>0.80555555555555547</v>
      </c>
      <c r="F27" s="108">
        <f>E27-D27</f>
        <v>3.4722222222222099E-2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t="s">
        <v>314</v>
      </c>
      <c r="C30" s="115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0.40277777777777757</v>
      </c>
    </row>
    <row r="31" spans="1:9">
      <c r="A31" s="165"/>
      <c r="B31" s="120" t="s">
        <v>942</v>
      </c>
      <c r="C31" s="107" t="s">
        <v>290</v>
      </c>
      <c r="D31" s="108">
        <v>0.39583333333333331</v>
      </c>
      <c r="E31" s="108">
        <v>0.47222222222222227</v>
      </c>
      <c r="F31" s="108">
        <f>E31-D31</f>
        <v>7.6388888888888951E-2</v>
      </c>
      <c r="H31" s="109" t="s">
        <v>295</v>
      </c>
      <c r="I31" s="108">
        <f>SUMIFS(F29:F43, C29:C43,H31)</f>
        <v>0</v>
      </c>
    </row>
    <row r="32" spans="1:9">
      <c r="A32" s="165"/>
      <c r="B32" t="s">
        <v>301</v>
      </c>
      <c r="C32" s="107" t="s">
        <v>299</v>
      </c>
      <c r="D32" s="108">
        <v>0.47222222222222227</v>
      </c>
      <c r="E32" s="108">
        <v>0.47916666666666669</v>
      </c>
      <c r="F32" s="108">
        <f>E32-D32</f>
        <v>6.9444444444444198E-3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943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5.5555555555555539E-2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>E34-D34</f>
        <v>3.4722222222222321E-2</v>
      </c>
      <c r="H34" s="109" t="s">
        <v>302</v>
      </c>
      <c r="I34" s="108">
        <f>SUMIFS(F29:F43, C29:C43,H34)</f>
        <v>0</v>
      </c>
    </row>
    <row r="35" spans="1:9">
      <c r="A35" s="165"/>
      <c r="B35" t="s">
        <v>944</v>
      </c>
      <c r="C35" s="107" t="s">
        <v>290</v>
      </c>
      <c r="D35" s="108">
        <v>0.57638888888888895</v>
      </c>
      <c r="E35" s="108">
        <v>0.68055555555555547</v>
      </c>
      <c r="F35" s="108">
        <f>E35-D35</f>
        <v>0.10416666666666652</v>
      </c>
      <c r="H35" s="109" t="s">
        <v>299</v>
      </c>
      <c r="I35" s="108">
        <f>SUMIFS(F29:F43, C29:C43,H35)</f>
        <v>6.9444444444444864E-2</v>
      </c>
    </row>
    <row r="36" spans="1:9">
      <c r="A36" s="165"/>
      <c r="B36" s="107" t="s">
        <v>303</v>
      </c>
      <c r="C36" s="107" t="s">
        <v>299</v>
      </c>
      <c r="D36" s="108">
        <v>0.68055555555555547</v>
      </c>
      <c r="E36" s="108">
        <v>0.69444444444444453</v>
      </c>
      <c r="F36" s="108">
        <f>E36-D36</f>
        <v>1.3888888888889062E-2</v>
      </c>
      <c r="H36" s="105" t="s">
        <v>305</v>
      </c>
      <c r="I36" s="106">
        <f>SUM(I30:I35)</f>
        <v>0.5277777777777779</v>
      </c>
    </row>
    <row r="37" spans="1:9">
      <c r="A37" s="165"/>
      <c r="B37" s="107" t="s">
        <v>945</v>
      </c>
      <c r="C37" s="107" t="s">
        <v>290</v>
      </c>
      <c r="D37" s="108">
        <v>0.69444444444444453</v>
      </c>
      <c r="E37" s="108">
        <v>0.73611111111111116</v>
      </c>
      <c r="F37" s="108">
        <f>E37-D37</f>
        <v>4.166666666666663E-2</v>
      </c>
      <c r="I37" s="110"/>
    </row>
    <row r="38" spans="1:9">
      <c r="A38" s="165"/>
      <c r="B38" s="107" t="s">
        <v>303</v>
      </c>
      <c r="C38" s="107" t="s">
        <v>299</v>
      </c>
      <c r="D38" s="108">
        <v>0.68055555555555547</v>
      </c>
      <c r="E38" s="108">
        <v>0.69444444444444453</v>
      </c>
      <c r="F38" s="108">
        <f>E38-D38</f>
        <v>1.3888888888889062E-2</v>
      </c>
      <c r="I38" s="110"/>
    </row>
    <row r="39" spans="1:9">
      <c r="A39" s="165"/>
      <c r="B39" s="120" t="s">
        <v>946</v>
      </c>
      <c r="C39" s="107" t="s">
        <v>290</v>
      </c>
      <c r="D39" s="164">
        <v>0.69444444444444453</v>
      </c>
      <c r="E39" s="164">
        <v>0.79861111111111116</v>
      </c>
      <c r="F39" s="108">
        <f>E39-D39</f>
        <v>0.10416666666666663</v>
      </c>
    </row>
    <row r="40" spans="1:9">
      <c r="A40" s="165"/>
      <c r="B40" s="107" t="s">
        <v>294</v>
      </c>
      <c r="C40" s="115" t="s">
        <v>300</v>
      </c>
      <c r="D40" s="108">
        <v>0.77083333333333337</v>
      </c>
      <c r="E40" s="108">
        <v>0.80555555555555547</v>
      </c>
      <c r="F40" s="108">
        <v>3.4722222222222224E-2</v>
      </c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975</v>
      </c>
      <c r="C44" s="107" t="s">
        <v>290</v>
      </c>
      <c r="D44" s="108">
        <v>0.375</v>
      </c>
      <c r="E44" s="108">
        <v>0.45833333333333331</v>
      </c>
      <c r="F44" s="108">
        <f>E44-D44</f>
        <v>8.3333333333333315E-2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0.45833333333333331</v>
      </c>
      <c r="E45" s="108">
        <v>0.46875</v>
      </c>
      <c r="F45" s="108">
        <f>E45-D45</f>
        <v>1.0416666666666685E-2</v>
      </c>
      <c r="H45" s="109" t="s">
        <v>290</v>
      </c>
      <c r="I45" s="108">
        <f>SUMIFS(F44:F58, C44:C58,H45)</f>
        <v>0.31249999999999983</v>
      </c>
    </row>
    <row r="46" spans="1:9">
      <c r="A46" s="165"/>
      <c r="B46" s="107" t="s">
        <v>976</v>
      </c>
      <c r="C46" s="107" t="s">
        <v>290</v>
      </c>
      <c r="D46" s="108">
        <v>0.46875</v>
      </c>
      <c r="E46" s="108">
        <v>0.54166666666666663</v>
      </c>
      <c r="F46" s="108">
        <f>E46-D46</f>
        <v>7.291666666666663E-2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310</v>
      </c>
      <c r="C47" s="107" t="s">
        <v>299</v>
      </c>
      <c r="D47" s="108">
        <v>0.55208333333333337</v>
      </c>
      <c r="E47" s="108">
        <v>0.57291666666666663</v>
      </c>
      <c r="F47" s="108">
        <f>E47-D47</f>
        <v>2.0833333333333259E-2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977</v>
      </c>
      <c r="C48" s="107" t="s">
        <v>290</v>
      </c>
      <c r="D48" s="108">
        <v>0.58333333333333337</v>
      </c>
      <c r="E48" s="108">
        <v>0.63541666666666663</v>
      </c>
      <c r="F48" s="108">
        <f>E48-D48</f>
        <v>5.2083333333333259E-2</v>
      </c>
      <c r="H48" s="109" t="s">
        <v>300</v>
      </c>
      <c r="I48" s="108">
        <f>SUMIFS(F44:F58, C44:C58,H48)</f>
        <v>3.4722222222222099E-2</v>
      </c>
    </row>
    <row r="49" spans="1:9">
      <c r="A49" s="165"/>
      <c r="B49" s="107" t="s">
        <v>978</v>
      </c>
      <c r="C49" s="107" t="s">
        <v>290</v>
      </c>
      <c r="D49" s="108">
        <v>0.63541666666666663</v>
      </c>
      <c r="E49" s="108">
        <v>0.66666666666666663</v>
      </c>
      <c r="F49" s="108">
        <f>E49-D49</f>
        <v>3.125E-2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303</v>
      </c>
      <c r="C50" s="107" t="s">
        <v>299</v>
      </c>
      <c r="D50" s="108">
        <v>0.66666666666666663</v>
      </c>
      <c r="E50" s="108">
        <v>0.67708333333333337</v>
      </c>
      <c r="F50" s="108">
        <f>E50-D50</f>
        <v>1.0416666666666741E-2</v>
      </c>
      <c r="H50" s="109" t="s">
        <v>299</v>
      </c>
      <c r="I50" s="108">
        <f>SUMIFS(F44:F58, C44:C58,H50)</f>
        <v>4.1666666666666685E-2</v>
      </c>
    </row>
    <row r="51" spans="1:9">
      <c r="A51" s="165"/>
      <c r="B51" s="107" t="s">
        <v>979</v>
      </c>
      <c r="C51" s="107" t="s">
        <v>290</v>
      </c>
      <c r="D51" s="108">
        <v>0.6875</v>
      </c>
      <c r="E51" s="108">
        <v>0.76041666666666663</v>
      </c>
      <c r="F51" s="108">
        <f>E51-D51</f>
        <v>7.291666666666663E-2</v>
      </c>
      <c r="H51" s="109"/>
      <c r="I51" s="108"/>
    </row>
    <row r="52" spans="1:9">
      <c r="A52" s="165"/>
      <c r="B52" s="107" t="s">
        <v>294</v>
      </c>
      <c r="C52" s="115" t="s">
        <v>300</v>
      </c>
      <c r="D52" s="108">
        <v>0.77083333333333337</v>
      </c>
      <c r="E52" s="108">
        <v>0.80555555555555547</v>
      </c>
      <c r="F52" s="108">
        <f>E52-D52</f>
        <v>3.4722222222222099E-2</v>
      </c>
      <c r="H52" s="105" t="s">
        <v>305</v>
      </c>
      <c r="I52" s="106">
        <f>SUM(I45:I50)</f>
        <v>0.38888888888888862</v>
      </c>
    </row>
    <row r="53" spans="1:9">
      <c r="A53" s="165"/>
      <c r="B53" s="120"/>
      <c r="C53" s="107"/>
      <c r="D53" s="108"/>
      <c r="E53" s="108"/>
      <c r="F53" s="108"/>
      <c r="I53" s="110"/>
    </row>
    <row r="54" spans="1:9">
      <c r="A54" s="165"/>
      <c r="B54" s="107"/>
      <c r="C54" s="107"/>
      <c r="D54" s="108"/>
      <c r="E54" s="108"/>
      <c r="F54" s="108"/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t="s">
        <v>314</v>
      </c>
      <c r="C60" s="115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0.34375000000000011</v>
      </c>
    </row>
    <row r="61" spans="1:9">
      <c r="A61" s="165"/>
      <c r="B61" s="120" t="s">
        <v>950</v>
      </c>
      <c r="C61" s="107" t="s">
        <v>290</v>
      </c>
      <c r="D61" s="108">
        <v>0.39583333333333331</v>
      </c>
      <c r="E61" s="108">
        <v>0.46527777777777773</v>
      </c>
      <c r="F61" s="108">
        <f>E61-D61</f>
        <v>6.944444444444442E-2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0.46527777777777773</v>
      </c>
      <c r="E62" s="108">
        <v>0.47916666666666669</v>
      </c>
      <c r="F62" s="108">
        <f>E62-D62</f>
        <v>1.3888888888888951E-2</v>
      </c>
      <c r="H62" s="109" t="s">
        <v>297</v>
      </c>
      <c r="I62" s="108">
        <f>SUMIFS(F59:F74, C59:C74,H62)</f>
        <v>0</v>
      </c>
    </row>
    <row r="63" spans="1:9">
      <c r="A63" s="165"/>
      <c r="B63" s="120" t="s">
        <v>950</v>
      </c>
      <c r="C63" s="107" t="s">
        <v>290</v>
      </c>
      <c r="D63" s="108">
        <v>0.47916666666666669</v>
      </c>
      <c r="E63" s="108">
        <v>0.5</v>
      </c>
      <c r="F63" s="108">
        <f>E63-D63</f>
        <v>2.0833333333333315E-2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t="s">
        <v>980</v>
      </c>
      <c r="C64" s="107" t="s">
        <v>290</v>
      </c>
      <c r="D64" s="108">
        <v>0.5</v>
      </c>
      <c r="E64" s="108">
        <v>0.51041666666666663</v>
      </c>
      <c r="F64" s="108">
        <f>E64-D64</f>
        <v>1.041666666666663E-2</v>
      </c>
      <c r="H64" s="109" t="s">
        <v>302</v>
      </c>
      <c r="I64" s="108">
        <f>SUMIFS(F59:F74, C59:C74,H64)</f>
        <v>0</v>
      </c>
    </row>
    <row r="65" spans="1:9">
      <c r="A65" s="165"/>
      <c r="B65" s="107" t="s">
        <v>952</v>
      </c>
      <c r="C65" s="107" t="s">
        <v>290</v>
      </c>
      <c r="D65" s="108">
        <v>0.51041666666666663</v>
      </c>
      <c r="E65" s="108">
        <v>0.55208333333333337</v>
      </c>
      <c r="F65" s="108">
        <f>E65-D65</f>
        <v>4.1666666666666741E-2</v>
      </c>
      <c r="H65" s="109" t="s">
        <v>299</v>
      </c>
      <c r="I65" s="108">
        <f>SUMIFS(F58:F73, C58:C73,H65)</f>
        <v>5.555555555555558E-2</v>
      </c>
    </row>
    <row r="66" spans="1:9">
      <c r="A66" s="165"/>
      <c r="B66" s="107" t="s">
        <v>310</v>
      </c>
      <c r="C66" s="107" t="s">
        <v>299</v>
      </c>
      <c r="D66" s="108">
        <v>0.5625</v>
      </c>
      <c r="E66" s="108">
        <v>0.59027777777777779</v>
      </c>
      <c r="F66" s="108">
        <f>E66-D66</f>
        <v>2.777777777777779E-2</v>
      </c>
      <c r="H66" s="105" t="s">
        <v>305</v>
      </c>
      <c r="I66" s="106">
        <f>SUM(I59:I65)</f>
        <v>0.42013888888888901</v>
      </c>
    </row>
    <row r="67" spans="1:9">
      <c r="A67" s="165"/>
      <c r="B67" s="107" t="s">
        <v>952</v>
      </c>
      <c r="C67" s="107" t="s">
        <v>290</v>
      </c>
      <c r="D67" s="108">
        <v>0.59027777777777779</v>
      </c>
      <c r="E67" s="108">
        <v>0.6875</v>
      </c>
      <c r="F67" s="108">
        <f>E67-D67</f>
        <v>9.722222222222221E-2</v>
      </c>
      <c r="H67" s="105"/>
      <c r="I67" s="106"/>
    </row>
    <row r="68" spans="1:9">
      <c r="A68" s="165"/>
      <c r="B68" s="107" t="s">
        <v>303</v>
      </c>
      <c r="C68" s="107" t="s">
        <v>299</v>
      </c>
      <c r="D68" s="108">
        <v>0.6875</v>
      </c>
      <c r="E68" s="108">
        <v>0.70138888888888884</v>
      </c>
      <c r="F68" s="108">
        <f>E68-D68</f>
        <v>1.388888888888884E-2</v>
      </c>
      <c r="I68" s="110"/>
    </row>
    <row r="69" spans="1:9">
      <c r="A69" s="165"/>
      <c r="B69" s="107" t="s">
        <v>953</v>
      </c>
      <c r="C69" s="107" t="s">
        <v>290</v>
      </c>
      <c r="D69" s="108">
        <v>0.70138888888888884</v>
      </c>
      <c r="E69" s="108">
        <v>0.75</v>
      </c>
      <c r="F69" s="108">
        <f>E69-D69</f>
        <v>4.861111111111116E-2</v>
      </c>
      <c r="I69" s="110"/>
    </row>
    <row r="70" spans="1:9">
      <c r="A70" s="165"/>
      <c r="B70" s="107" t="s">
        <v>954</v>
      </c>
      <c r="C70" s="107" t="s">
        <v>290</v>
      </c>
      <c r="D70" s="108">
        <v>0.75</v>
      </c>
      <c r="E70" s="108">
        <v>0.76041666666666663</v>
      </c>
      <c r="F70" s="108">
        <f>E70-D70</f>
        <v>1.041666666666663E-2</v>
      </c>
    </row>
    <row r="71" spans="1:9">
      <c r="A71" s="165"/>
      <c r="B71" s="107" t="s">
        <v>294</v>
      </c>
      <c r="C71" s="120" t="s">
        <v>981</v>
      </c>
      <c r="D71" s="108">
        <v>0.77083333333333337</v>
      </c>
      <c r="E71" s="108">
        <v>0.8125</v>
      </c>
      <c r="F71" s="108">
        <f>E71-D71</f>
        <v>4.166666666666663E-2</v>
      </c>
    </row>
    <row r="72" spans="1:9">
      <c r="A72" s="165"/>
      <c r="B72" s="120" t="s">
        <v>982</v>
      </c>
      <c r="C72" s="107" t="s">
        <v>290</v>
      </c>
      <c r="D72" s="108">
        <v>0.86805555555555547</v>
      </c>
      <c r="E72" s="108">
        <v>0.90277777777777779</v>
      </c>
      <c r="F72" s="108">
        <f>E72-D72</f>
        <v>3.4722222222222321E-2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983</v>
      </c>
      <c r="C76" s="115" t="s">
        <v>290</v>
      </c>
      <c r="D76" s="108">
        <v>0.39583333333333331</v>
      </c>
      <c r="E76" s="108">
        <v>0.41666666666666669</v>
      </c>
      <c r="F76" s="108">
        <f>E76-D76</f>
        <v>2.083333333333337E-2</v>
      </c>
      <c r="H76" s="109" t="s">
        <v>290</v>
      </c>
      <c r="I76" s="108">
        <f>SUMIFS(F75:F87, C75:C87,H76)</f>
        <v>0.27777777777777768</v>
      </c>
    </row>
    <row r="77" spans="1:9">
      <c r="A77" s="171"/>
      <c r="B77" s="124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950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34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984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4.166666666666663E-2</v>
      </c>
    </row>
    <row r="81" spans="1:9">
      <c r="A81" s="171"/>
      <c r="B81" s="113" t="s">
        <v>985</v>
      </c>
      <c r="C81" s="151" t="s">
        <v>290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0.39583333333333304</v>
      </c>
    </row>
    <row r="83" spans="1:9">
      <c r="A83" s="171"/>
      <c r="B83" s="113" t="s">
        <v>986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 t="s">
        <v>987</v>
      </c>
      <c r="C84" s="151" t="s">
        <v>290</v>
      </c>
      <c r="D84" s="160">
        <v>0.875</v>
      </c>
      <c r="E84" s="161">
        <v>0.91666666666666663</v>
      </c>
      <c r="F84" s="159">
        <f>E84-D84</f>
        <v>4.166666666666663E-2</v>
      </c>
      <c r="I84" s="110"/>
    </row>
    <row r="85" spans="1:9">
      <c r="A85" s="171"/>
      <c r="B85" s="113" t="s">
        <v>322</v>
      </c>
      <c r="C85" s="107" t="s">
        <v>302</v>
      </c>
      <c r="D85" s="114">
        <v>0.77083333333333337</v>
      </c>
      <c r="E85" s="152">
        <v>0.8125</v>
      </c>
      <c r="F85" s="159">
        <f>E85-D85</f>
        <v>4.166666666666663E-2</v>
      </c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13" t="s">
        <v>481</v>
      </c>
      <c r="C90" s="115" t="s">
        <v>290</v>
      </c>
      <c r="D90" s="108">
        <v>0.36805555555555558</v>
      </c>
      <c r="E90" s="108">
        <v>0.375</v>
      </c>
      <c r="F90" s="108">
        <f>E90-D90</f>
        <v>6.9444444444444198E-3</v>
      </c>
      <c r="H90" s="106" t="s">
        <v>291</v>
      </c>
      <c r="I90" s="106" t="s">
        <v>292</v>
      </c>
    </row>
    <row r="91" spans="1:9">
      <c r="A91" s="169"/>
      <c r="B91" s="113" t="s">
        <v>314</v>
      </c>
      <c r="C91" s="115" t="s">
        <v>300</v>
      </c>
      <c r="D91" s="108">
        <v>0.375</v>
      </c>
      <c r="E91" s="108">
        <v>0.39583333333333331</v>
      </c>
      <c r="F91" s="108">
        <f>E91-D91</f>
        <v>2.0833333333333315E-2</v>
      </c>
      <c r="H91" s="109" t="s">
        <v>290</v>
      </c>
      <c r="I91" s="108">
        <f>SUMIFS(F90:F104, C90:C104,H91)</f>
        <v>0.38541666666666674</v>
      </c>
    </row>
    <row r="92" spans="1:9">
      <c r="A92" s="169"/>
      <c r="B92" s="115" t="s">
        <v>988</v>
      </c>
      <c r="C92" s="115" t="s">
        <v>290</v>
      </c>
      <c r="D92" s="108">
        <v>0.39583333333333331</v>
      </c>
      <c r="E92" s="108">
        <v>0.46875</v>
      </c>
      <c r="F92" s="108">
        <f>E92-D92</f>
        <v>7.2916666666666685E-2</v>
      </c>
      <c r="H92" s="109" t="s">
        <v>295</v>
      </c>
      <c r="I92" s="108">
        <f>SUMIFS(F90:F102, C90:C102,H92)</f>
        <v>0</v>
      </c>
    </row>
    <row r="93" spans="1:9">
      <c r="A93" s="169"/>
      <c r="B93" s="107" t="s">
        <v>301</v>
      </c>
      <c r="C93" s="107" t="s">
        <v>299</v>
      </c>
      <c r="D93" s="108">
        <v>0.46875</v>
      </c>
      <c r="E93" s="108">
        <v>0.4861111111111111</v>
      </c>
      <c r="F93" s="108">
        <f>E93-D93</f>
        <v>1.7361111111111105E-2</v>
      </c>
      <c r="H93" s="109" t="s">
        <v>297</v>
      </c>
      <c r="I93" s="108">
        <f>SUMIFS(F90:F102, C90:C102,H93)</f>
        <v>0</v>
      </c>
    </row>
    <row r="94" spans="1:9">
      <c r="A94" s="169"/>
      <c r="B94" s="107" t="s">
        <v>989</v>
      </c>
      <c r="C94" s="115" t="s">
        <v>290</v>
      </c>
      <c r="D94" s="108">
        <v>0.4861111111111111</v>
      </c>
      <c r="E94" s="108">
        <v>0.55555555555555558</v>
      </c>
      <c r="F94" s="108">
        <f>E94-D94</f>
        <v>6.9444444444444475E-2</v>
      </c>
      <c r="H94" s="109" t="s">
        <v>300</v>
      </c>
      <c r="I94" s="108">
        <f>SUMIFS(F90:F102, C90:C102,H94)</f>
        <v>2.0833333333333315E-2</v>
      </c>
    </row>
    <row r="95" spans="1:9">
      <c r="A95" s="169"/>
      <c r="B95" s="107" t="s">
        <v>310</v>
      </c>
      <c r="C95" s="107" t="s">
        <v>299</v>
      </c>
      <c r="D95" s="108">
        <v>0.55555555555555558</v>
      </c>
      <c r="E95" s="108">
        <v>0.57291666666666663</v>
      </c>
      <c r="F95" s="108">
        <f>E95-D95</f>
        <v>1.7361111111111049E-2</v>
      </c>
      <c r="H95" s="109" t="s">
        <v>302</v>
      </c>
      <c r="I95" s="108">
        <f>SUMIFS(F90:F104, C90:C104,H95)</f>
        <v>4.166666666666663E-2</v>
      </c>
    </row>
    <row r="96" spans="1:9">
      <c r="A96" s="169"/>
      <c r="B96" s="107" t="s">
        <v>990</v>
      </c>
      <c r="C96" s="115" t="s">
        <v>290</v>
      </c>
      <c r="D96" s="108">
        <v>0.57291666666666663</v>
      </c>
      <c r="E96" s="108">
        <v>0.67361111111111116</v>
      </c>
      <c r="F96" s="108">
        <f>E96-D96</f>
        <v>0.10069444444444453</v>
      </c>
      <c r="H96" s="109" t="s">
        <v>299</v>
      </c>
      <c r="I96" s="108">
        <f>SUMIFS(F90:F102, C90:C102,H96)</f>
        <v>4.8611111111110994E-2</v>
      </c>
    </row>
    <row r="97" spans="1:9">
      <c r="A97" s="169"/>
      <c r="B97" s="107" t="s">
        <v>303</v>
      </c>
      <c r="C97" s="107" t="s">
        <v>299</v>
      </c>
      <c r="D97" s="108">
        <v>0.67361111111111116</v>
      </c>
      <c r="E97" s="108">
        <v>0.6875</v>
      </c>
      <c r="F97" s="108">
        <f>E97-D97</f>
        <v>1.388888888888884E-2</v>
      </c>
      <c r="H97" s="105" t="s">
        <v>305</v>
      </c>
      <c r="I97" s="106">
        <f>SUM(I91:I96)</f>
        <v>0.49652777777777768</v>
      </c>
    </row>
    <row r="98" spans="1:9">
      <c r="A98" s="169"/>
      <c r="B98" s="107" t="s">
        <v>991</v>
      </c>
      <c r="C98" s="115" t="s">
        <v>290</v>
      </c>
      <c r="D98" s="108">
        <v>0.6875</v>
      </c>
      <c r="E98" s="108">
        <v>0.76041666666666663</v>
      </c>
      <c r="F98" s="108">
        <f>E98-D98</f>
        <v>7.291666666666663E-2</v>
      </c>
      <c r="I98" s="110"/>
    </row>
    <row r="99" spans="1:9">
      <c r="A99" s="169"/>
      <c r="B99" s="111" t="s">
        <v>294</v>
      </c>
      <c r="C99" s="107" t="s">
        <v>302</v>
      </c>
      <c r="D99" s="108">
        <v>0.77083333333333337</v>
      </c>
      <c r="E99" s="108">
        <v>0.8125</v>
      </c>
      <c r="F99" s="108">
        <f>E99-D99</f>
        <v>4.166666666666663E-2</v>
      </c>
      <c r="I99" s="110"/>
    </row>
    <row r="100" spans="1:9">
      <c r="A100" s="169"/>
      <c r="B100" s="107" t="s">
        <v>991</v>
      </c>
      <c r="C100" s="115" t="s">
        <v>290</v>
      </c>
      <c r="D100" s="108">
        <v>0.88541666666666663</v>
      </c>
      <c r="E100" s="108">
        <v>0.94791666666666663</v>
      </c>
      <c r="F100" s="112">
        <f>E100-D100</f>
        <v>6.25E-2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72:C104 C2:C70" xr:uid="{C63193BD-0C1E-43F7-890A-F5EA3DF1FC08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2022-07-20T10:03:40Z</dcterms:modified>
  <cp:category/>
  <cp:contentStatus/>
</cp:coreProperties>
</file>