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trlProps/ctrlProp3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Documentos\"/>
    </mc:Choice>
  </mc:AlternateContent>
  <bookViews>
    <workbookView xWindow="0" yWindow="0" windowWidth="19200" windowHeight="7310" activeTab="1"/>
  </bookViews>
  <sheets>
    <sheet name="Introdução" sheetId="21" r:id="rId1"/>
    <sheet name="Gráficos Receita" sheetId="22" r:id="rId2"/>
    <sheet name="TabAux" sheetId="19" state="hidden" r:id="rId3"/>
    <sheet name="Gráficos Despesa" sheetId="17" r:id="rId4"/>
    <sheet name="Gráficos Investimentos" sheetId="24" r:id="rId5"/>
    <sheet name="Gráficos Resultado" sheetId="23" r:id="rId6"/>
    <sheet name="Geral" sheetId="3" r:id="rId7"/>
    <sheet name="Receita" sheetId="25" r:id="rId8"/>
    <sheet name="Despesa Fixa" sheetId="26" r:id="rId9"/>
    <sheet name="Investimentos" sheetId="27" r:id="rId10"/>
    <sheet name="Janeiro" sheetId="1" r:id="rId11"/>
    <sheet name="Fevereiro" sheetId="2" r:id="rId12"/>
    <sheet name="Março" sheetId="4" r:id="rId13"/>
    <sheet name="Abril" sheetId="5" r:id="rId14"/>
    <sheet name="Maio" sheetId="6" r:id="rId15"/>
    <sheet name="Junho" sheetId="7" r:id="rId16"/>
    <sheet name="Julho" sheetId="8" r:id="rId17"/>
    <sheet name="Agosto" sheetId="9" r:id="rId18"/>
    <sheet name="Setembro" sheetId="10" r:id="rId19"/>
    <sheet name="Outubro" sheetId="11" r:id="rId20"/>
    <sheet name="Novembro" sheetId="12" r:id="rId21"/>
    <sheet name="Dezembro" sheetId="13" r:id="rId22"/>
  </sheets>
  <definedNames>
    <definedName name="_xlnm._FilterDatabase" localSheetId="6" hidden="1">Geral!$V$3:$AG$6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6" l="1"/>
  <c r="W18" i="19"/>
  <c r="N19" i="19"/>
  <c r="M19" i="19"/>
  <c r="L19" i="19"/>
  <c r="K19" i="19"/>
  <c r="J19" i="19"/>
  <c r="B18" i="19"/>
  <c r="H19" i="19" l="1"/>
  <c r="F9" i="25" l="1"/>
  <c r="H15" i="19"/>
  <c r="G15" i="19"/>
  <c r="F15" i="19"/>
  <c r="E15" i="19"/>
  <c r="D15" i="19"/>
  <c r="C15" i="19"/>
  <c r="H14" i="19"/>
  <c r="G14" i="19"/>
  <c r="F14" i="19"/>
  <c r="E14" i="19"/>
  <c r="D14" i="19"/>
  <c r="H13" i="19"/>
  <c r="G13" i="19"/>
  <c r="F13" i="19"/>
  <c r="E13" i="19"/>
  <c r="D13" i="19"/>
  <c r="H12" i="19"/>
  <c r="G12" i="19"/>
  <c r="F12" i="19"/>
  <c r="E12" i="19"/>
  <c r="D12" i="19"/>
  <c r="H11" i="19"/>
  <c r="G11" i="19"/>
  <c r="F11" i="19"/>
  <c r="E11" i="19"/>
  <c r="D11" i="19"/>
  <c r="H10" i="19"/>
  <c r="G10" i="19"/>
  <c r="F10" i="19"/>
  <c r="E10" i="19"/>
  <c r="D10" i="19"/>
  <c r="H9" i="19"/>
  <c r="G9" i="19"/>
  <c r="F9" i="19"/>
  <c r="E9" i="19"/>
  <c r="D9" i="19"/>
  <c r="H8" i="19"/>
  <c r="G8" i="19"/>
  <c r="F8" i="19"/>
  <c r="E8" i="19"/>
  <c r="D8" i="19"/>
  <c r="H7" i="19"/>
  <c r="G7" i="19"/>
  <c r="F7" i="19"/>
  <c r="E7" i="19"/>
  <c r="D7" i="19"/>
  <c r="H6" i="19"/>
  <c r="G6" i="19"/>
  <c r="F6" i="19"/>
  <c r="E6" i="19"/>
  <c r="D6" i="19"/>
  <c r="H5" i="19"/>
  <c r="G5" i="19"/>
  <c r="F5" i="19"/>
  <c r="E5" i="19"/>
  <c r="D5" i="19"/>
  <c r="H4" i="19"/>
  <c r="G4" i="19"/>
  <c r="G19" i="19" s="1"/>
  <c r="F4" i="19"/>
  <c r="F19" i="19" s="1"/>
  <c r="E4" i="19"/>
  <c r="E19" i="19" s="1"/>
  <c r="D4" i="19"/>
  <c r="D19" i="19" s="1"/>
  <c r="C14" i="19"/>
  <c r="C13" i="19"/>
  <c r="C12" i="19"/>
  <c r="C11" i="19"/>
  <c r="C10" i="19"/>
  <c r="C9" i="19"/>
  <c r="C8" i="19"/>
  <c r="C7" i="19"/>
  <c r="C6" i="19"/>
  <c r="C5" i="19"/>
  <c r="C16" i="19"/>
  <c r="C4" i="19"/>
  <c r="C19" i="19" s="1"/>
  <c r="F14" i="26"/>
  <c r="E9" i="25"/>
  <c r="F3" i="3" s="1"/>
  <c r="F122" i="3" s="1"/>
  <c r="Q18" i="27"/>
  <c r="Q118" i="3" s="1"/>
  <c r="P18" i="27"/>
  <c r="P118" i="3" s="1"/>
  <c r="O18" i="27"/>
  <c r="O118" i="3" s="1"/>
  <c r="N18" i="27"/>
  <c r="N118" i="3" s="1"/>
  <c r="M18" i="27"/>
  <c r="L18" i="27"/>
  <c r="L118" i="3" s="1"/>
  <c r="K18" i="27"/>
  <c r="K118" i="3" s="1"/>
  <c r="J18" i="27"/>
  <c r="J118" i="3" s="1"/>
  <c r="I18" i="27"/>
  <c r="H18" i="27"/>
  <c r="H118" i="3" s="1"/>
  <c r="G18" i="27"/>
  <c r="G118" i="3" s="1"/>
  <c r="F18" i="27"/>
  <c r="R17" i="27"/>
  <c r="R16" i="27"/>
  <c r="Q14" i="27"/>
  <c r="Q19" i="27" s="1"/>
  <c r="P14" i="27"/>
  <c r="O14" i="27"/>
  <c r="N14" i="27"/>
  <c r="M14" i="27"/>
  <c r="L14" i="27"/>
  <c r="K14" i="27"/>
  <c r="J14" i="27"/>
  <c r="I14" i="27"/>
  <c r="H14" i="27"/>
  <c r="G14" i="27"/>
  <c r="F14" i="27"/>
  <c r="R13" i="27"/>
  <c r="R12" i="27"/>
  <c r="R11" i="27"/>
  <c r="R10" i="27"/>
  <c r="Q8" i="27"/>
  <c r="Q108" i="3" s="1"/>
  <c r="P8" i="27"/>
  <c r="P108" i="3" s="1"/>
  <c r="O8" i="27"/>
  <c r="O108" i="3" s="1"/>
  <c r="N8" i="27"/>
  <c r="N108" i="3" s="1"/>
  <c r="M8" i="27"/>
  <c r="M108" i="3" s="1"/>
  <c r="L8" i="27"/>
  <c r="L108" i="3" s="1"/>
  <c r="K8" i="27"/>
  <c r="K108" i="3" s="1"/>
  <c r="J8" i="27"/>
  <c r="J108" i="3" s="1"/>
  <c r="I8" i="27"/>
  <c r="I108" i="3" s="1"/>
  <c r="H8" i="27"/>
  <c r="H108" i="3" s="1"/>
  <c r="G8" i="27"/>
  <c r="G108" i="3" s="1"/>
  <c r="F8" i="27"/>
  <c r="F108" i="3" s="1"/>
  <c r="R7" i="27"/>
  <c r="R6" i="27"/>
  <c r="R5" i="27"/>
  <c r="R4" i="27"/>
  <c r="R3" i="27"/>
  <c r="R2" i="27"/>
  <c r="G43" i="3"/>
  <c r="H43" i="3"/>
  <c r="I43" i="3"/>
  <c r="J43" i="3"/>
  <c r="K43" i="3"/>
  <c r="L43" i="3"/>
  <c r="M43" i="3"/>
  <c r="N43" i="3"/>
  <c r="O43" i="3"/>
  <c r="P43" i="3"/>
  <c r="Q43" i="3"/>
  <c r="F43" i="3"/>
  <c r="G38" i="3"/>
  <c r="H38" i="3"/>
  <c r="I38" i="3"/>
  <c r="J38" i="3"/>
  <c r="K38" i="3"/>
  <c r="L38" i="3"/>
  <c r="M38" i="3"/>
  <c r="N38" i="3"/>
  <c r="O38" i="3"/>
  <c r="P38" i="3"/>
  <c r="Q38" i="3"/>
  <c r="F38" i="3"/>
  <c r="G33" i="3"/>
  <c r="H33" i="3"/>
  <c r="I33" i="3"/>
  <c r="J33" i="3"/>
  <c r="K33" i="3"/>
  <c r="L33" i="3"/>
  <c r="M33" i="3"/>
  <c r="N33" i="3"/>
  <c r="O33" i="3"/>
  <c r="P33" i="3"/>
  <c r="Q33" i="3"/>
  <c r="F33" i="3"/>
  <c r="G28" i="3"/>
  <c r="H28" i="3"/>
  <c r="I28" i="3"/>
  <c r="J28" i="3"/>
  <c r="K28" i="3"/>
  <c r="L28" i="3"/>
  <c r="M28" i="3"/>
  <c r="N28" i="3"/>
  <c r="O28" i="3"/>
  <c r="P28" i="3"/>
  <c r="Q28" i="3"/>
  <c r="F28" i="3"/>
  <c r="G23" i="3"/>
  <c r="H23" i="3"/>
  <c r="I23" i="3"/>
  <c r="J23" i="3"/>
  <c r="K23" i="3"/>
  <c r="L23" i="3"/>
  <c r="M23" i="3"/>
  <c r="N23" i="3"/>
  <c r="O23" i="3"/>
  <c r="P23" i="3"/>
  <c r="Q23" i="3"/>
  <c r="F23" i="3"/>
  <c r="G18" i="3"/>
  <c r="H18" i="3"/>
  <c r="M18" i="3"/>
  <c r="N18" i="3"/>
  <c r="O18" i="3"/>
  <c r="P18" i="3"/>
  <c r="Q18" i="3"/>
  <c r="F18" i="3"/>
  <c r="M13" i="3"/>
  <c r="G8" i="3"/>
  <c r="H8" i="3"/>
  <c r="I8" i="3"/>
  <c r="J8" i="3"/>
  <c r="K8" i="3"/>
  <c r="L8" i="3"/>
  <c r="M8" i="3"/>
  <c r="N8" i="3"/>
  <c r="O8" i="3"/>
  <c r="P8" i="3"/>
  <c r="Q8" i="3"/>
  <c r="F26" i="3"/>
  <c r="F53" i="3"/>
  <c r="I14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Q61" i="26"/>
  <c r="Q60" i="26"/>
  <c r="Q59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Q56" i="26"/>
  <c r="Q55" i="26"/>
  <c r="Q54" i="26"/>
  <c r="Q53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Q50" i="26"/>
  <c r="Q49" i="26"/>
  <c r="Q48" i="26"/>
  <c r="Q47" i="26"/>
  <c r="Q46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Q43" i="26"/>
  <c r="Q42" i="26"/>
  <c r="Q41" i="26"/>
  <c r="Q40" i="26"/>
  <c r="Q39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Q36" i="26"/>
  <c r="Q35" i="26"/>
  <c r="Q34" i="26"/>
  <c r="Q33" i="26"/>
  <c r="Q32" i="26"/>
  <c r="P30" i="26"/>
  <c r="O30" i="26"/>
  <c r="N30" i="26"/>
  <c r="M30" i="26"/>
  <c r="L30" i="26"/>
  <c r="K30" i="26"/>
  <c r="L18" i="3" s="1"/>
  <c r="J30" i="26"/>
  <c r="K18" i="3" s="1"/>
  <c r="I30" i="26"/>
  <c r="J18" i="3" s="1"/>
  <c r="H30" i="26"/>
  <c r="I18" i="3" s="1"/>
  <c r="G30" i="26"/>
  <c r="F30" i="26"/>
  <c r="E30" i="26"/>
  <c r="Q29" i="26"/>
  <c r="Q28" i="26"/>
  <c r="Q27" i="26"/>
  <c r="Q26" i="26"/>
  <c r="P24" i="26"/>
  <c r="Q13" i="3" s="1"/>
  <c r="O24" i="26"/>
  <c r="P13" i="3" s="1"/>
  <c r="N24" i="26"/>
  <c r="O13" i="3" s="1"/>
  <c r="M24" i="26"/>
  <c r="N13" i="3" s="1"/>
  <c r="L24" i="26"/>
  <c r="K24" i="26"/>
  <c r="L13" i="3" s="1"/>
  <c r="J24" i="26"/>
  <c r="K13" i="3" s="1"/>
  <c r="Y9" i="19" s="1"/>
  <c r="I24" i="26"/>
  <c r="J13" i="3" s="1"/>
  <c r="I13" i="3"/>
  <c r="G24" i="26"/>
  <c r="H13" i="3" s="1"/>
  <c r="F24" i="26"/>
  <c r="G13" i="3" s="1"/>
  <c r="E24" i="26"/>
  <c r="F13" i="3" s="1"/>
  <c r="Q23" i="26"/>
  <c r="Q22" i="26"/>
  <c r="Q21" i="26"/>
  <c r="Q20" i="26"/>
  <c r="Q19" i="26"/>
  <c r="Q18" i="26"/>
  <c r="Q17" i="26"/>
  <c r="Q16" i="26"/>
  <c r="P14" i="26"/>
  <c r="O14" i="26"/>
  <c r="N14" i="26"/>
  <c r="M14" i="26"/>
  <c r="L14" i="26"/>
  <c r="K14" i="26"/>
  <c r="J14" i="26"/>
  <c r="H14" i="26"/>
  <c r="G14" i="26"/>
  <c r="E14" i="26"/>
  <c r="F8" i="3" s="1"/>
  <c r="Q13" i="26"/>
  <c r="Q12" i="26"/>
  <c r="Q11" i="26"/>
  <c r="Q10" i="26"/>
  <c r="Q9" i="26"/>
  <c r="Q8" i="26"/>
  <c r="Q7" i="26"/>
  <c r="Q6" i="26"/>
  <c r="Q5" i="26"/>
  <c r="Q4" i="26"/>
  <c r="Q3" i="26"/>
  <c r="Q2" i="26"/>
  <c r="P9" i="25"/>
  <c r="Q3" i="3" s="1"/>
  <c r="O9" i="25"/>
  <c r="P3" i="3" s="1"/>
  <c r="N9" i="25"/>
  <c r="O3" i="3" s="1"/>
  <c r="M9" i="25"/>
  <c r="L9" i="25"/>
  <c r="M3" i="3" s="1"/>
  <c r="K9" i="25"/>
  <c r="L3" i="3" s="1"/>
  <c r="J9" i="25"/>
  <c r="I9" i="25"/>
  <c r="H9" i="25"/>
  <c r="I3" i="3" s="1"/>
  <c r="G9" i="25"/>
  <c r="H3" i="3" s="1"/>
  <c r="Q8" i="25"/>
  <c r="Q7" i="25"/>
  <c r="Q6" i="25"/>
  <c r="Q5" i="25"/>
  <c r="Q4" i="25"/>
  <c r="Q3" i="25"/>
  <c r="R18" i="27" l="1"/>
  <c r="R43" i="3"/>
  <c r="F19" i="27"/>
  <c r="J19" i="27"/>
  <c r="N19" i="27"/>
  <c r="I19" i="27"/>
  <c r="M19" i="27"/>
  <c r="F113" i="3"/>
  <c r="N113" i="3"/>
  <c r="J113" i="3"/>
  <c r="F118" i="3"/>
  <c r="G19" i="27"/>
  <c r="Q113" i="3"/>
  <c r="M113" i="3"/>
  <c r="I113" i="3"/>
  <c r="M118" i="3"/>
  <c r="I118" i="3"/>
  <c r="K19" i="27"/>
  <c r="P113" i="3"/>
  <c r="L113" i="3"/>
  <c r="H113" i="3"/>
  <c r="H19" i="27"/>
  <c r="L19" i="27"/>
  <c r="P19" i="27"/>
  <c r="O19" i="27"/>
  <c r="O113" i="3"/>
  <c r="K113" i="3"/>
  <c r="G113" i="3"/>
  <c r="R8" i="27"/>
  <c r="R14" i="27"/>
  <c r="K3" i="3"/>
  <c r="G3" i="3"/>
  <c r="N3" i="3"/>
  <c r="J3" i="3"/>
  <c r="Q62" i="26"/>
  <c r="H64" i="26"/>
  <c r="L64" i="26"/>
  <c r="P64" i="26"/>
  <c r="Q37" i="26"/>
  <c r="Q51" i="26"/>
  <c r="F64" i="26"/>
  <c r="J64" i="26"/>
  <c r="N64" i="26"/>
  <c r="I64" i="26"/>
  <c r="Q44" i="26"/>
  <c r="E64" i="26"/>
  <c r="Q57" i="26"/>
  <c r="M64" i="26"/>
  <c r="G64" i="26"/>
  <c r="K64" i="26"/>
  <c r="O64" i="26"/>
  <c r="Q14" i="26"/>
  <c r="Q24" i="26"/>
  <c r="Q30" i="26"/>
  <c r="Q9" i="25"/>
  <c r="R19" i="27" l="1"/>
  <c r="Q64" i="26"/>
  <c r="R115" i="3" l="1"/>
  <c r="I116" i="3"/>
  <c r="I111" i="3"/>
  <c r="I53" i="3"/>
  <c r="I46" i="3"/>
  <c r="I41" i="3"/>
  <c r="I36" i="3"/>
  <c r="I31" i="3"/>
  <c r="I16" i="3"/>
  <c r="I11" i="3"/>
  <c r="F6" i="3"/>
  <c r="R5" i="3"/>
  <c r="I120" i="3"/>
  <c r="I48" i="3" l="1"/>
  <c r="I51" i="3" s="1"/>
  <c r="R118" i="3"/>
  <c r="F111" i="3"/>
  <c r="R128" i="3"/>
  <c r="G65" i="3"/>
  <c r="H65" i="3"/>
  <c r="I65" i="3"/>
  <c r="J65" i="3"/>
  <c r="K65" i="3"/>
  <c r="L65" i="3"/>
  <c r="M65" i="3"/>
  <c r="N65" i="3"/>
  <c r="O65" i="3"/>
  <c r="P65" i="3"/>
  <c r="Q65" i="3"/>
  <c r="F21" i="3"/>
  <c r="R15" i="3"/>
  <c r="O40" i="19"/>
  <c r="O39" i="19"/>
  <c r="O38" i="19"/>
  <c r="O37" i="19"/>
  <c r="O36" i="19"/>
  <c r="O35" i="19"/>
  <c r="J46" i="3"/>
  <c r="J41" i="3"/>
  <c r="J31" i="3"/>
  <c r="R95" i="3"/>
  <c r="G46" i="3"/>
  <c r="H46" i="3"/>
  <c r="K46" i="3"/>
  <c r="L46" i="3"/>
  <c r="M46" i="3"/>
  <c r="N46" i="3"/>
  <c r="O46" i="3"/>
  <c r="P46" i="3"/>
  <c r="Q46" i="3"/>
  <c r="F46" i="3"/>
  <c r="G41" i="3"/>
  <c r="H41" i="3"/>
  <c r="K41" i="3"/>
  <c r="L41" i="3"/>
  <c r="M41" i="3"/>
  <c r="N41" i="3"/>
  <c r="O41" i="3"/>
  <c r="P41" i="3"/>
  <c r="Q41" i="3"/>
  <c r="F41" i="3"/>
  <c r="G36" i="3"/>
  <c r="H36" i="3"/>
  <c r="J36" i="3"/>
  <c r="K36" i="3"/>
  <c r="L36" i="3"/>
  <c r="M36" i="3"/>
  <c r="N36" i="3"/>
  <c r="O36" i="3"/>
  <c r="P36" i="3"/>
  <c r="Q36" i="3"/>
  <c r="F36" i="3"/>
  <c r="G31" i="3"/>
  <c r="H31" i="3"/>
  <c r="K31" i="3"/>
  <c r="L31" i="3"/>
  <c r="M31" i="3"/>
  <c r="N31" i="3"/>
  <c r="O31" i="3"/>
  <c r="P31" i="3"/>
  <c r="Q31" i="3"/>
  <c r="F31" i="3"/>
  <c r="F116" i="3" l="1"/>
  <c r="F4" i="3"/>
  <c r="F16" i="3"/>
  <c r="F48" i="3"/>
  <c r="F11" i="3"/>
  <c r="F125" i="3"/>
  <c r="F120" i="3"/>
  <c r="R108" i="3"/>
  <c r="I125" i="3"/>
  <c r="R8" i="3"/>
  <c r="F16" i="19"/>
  <c r="I7" i="19"/>
  <c r="R13" i="3"/>
  <c r="R18" i="3"/>
  <c r="I4" i="19"/>
  <c r="I19" i="19" s="1"/>
  <c r="E16" i="19"/>
  <c r="D16" i="19"/>
  <c r="H16" i="19"/>
  <c r="G16" i="19"/>
  <c r="Q111" i="3"/>
  <c r="P111" i="3"/>
  <c r="O111" i="3"/>
  <c r="N111" i="3"/>
  <c r="M111" i="3"/>
  <c r="L111" i="3"/>
  <c r="K111" i="3"/>
  <c r="J111" i="3"/>
  <c r="H111" i="3"/>
  <c r="G111" i="3"/>
  <c r="R110" i="3"/>
  <c r="R105" i="3"/>
  <c r="R100" i="3"/>
  <c r="R91" i="3"/>
  <c r="R92" i="3" s="1"/>
  <c r="R87" i="3"/>
  <c r="R83" i="3"/>
  <c r="R79" i="3"/>
  <c r="R75" i="3"/>
  <c r="R71" i="3"/>
  <c r="R67" i="3"/>
  <c r="R63" i="3"/>
  <c r="R59" i="3"/>
  <c r="R55" i="3"/>
  <c r="R50" i="3"/>
  <c r="R45" i="3"/>
  <c r="R40" i="3"/>
  <c r="R35" i="3"/>
  <c r="R30" i="3"/>
  <c r="Q26" i="3"/>
  <c r="P26" i="3"/>
  <c r="O26" i="3"/>
  <c r="N26" i="3"/>
  <c r="M26" i="3"/>
  <c r="L26" i="3"/>
  <c r="K26" i="3"/>
  <c r="J26" i="3"/>
  <c r="I26" i="3"/>
  <c r="H26" i="3"/>
  <c r="G26" i="3"/>
  <c r="R25" i="3"/>
  <c r="Q21" i="3"/>
  <c r="P21" i="3"/>
  <c r="O21" i="3"/>
  <c r="N21" i="3"/>
  <c r="M21" i="3"/>
  <c r="L21" i="3"/>
  <c r="K21" i="3"/>
  <c r="J21" i="3"/>
  <c r="I21" i="3"/>
  <c r="H21" i="3"/>
  <c r="G21" i="3"/>
  <c r="R20" i="3"/>
  <c r="H16" i="3"/>
  <c r="R10" i="3"/>
  <c r="F54" i="3" l="1"/>
  <c r="F9" i="3"/>
  <c r="F109" i="3"/>
  <c r="R11" i="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AJ63" i="13" s="1"/>
  <c r="AJ62" i="13"/>
  <c r="AJ61" i="13"/>
  <c r="AJ60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AJ58" i="13"/>
  <c r="AJ57" i="13"/>
  <c r="AJ56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AJ54" i="13"/>
  <c r="AJ53" i="13"/>
  <c r="AJ52" i="13"/>
  <c r="AJ51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AJ50" i="13" s="1"/>
  <c r="F50" i="13"/>
  <c r="E50" i="13"/>
  <c r="AJ49" i="13"/>
  <c r="AJ48" i="13"/>
  <c r="AJ47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AJ46" i="13" s="1"/>
  <c r="E46" i="13"/>
  <c r="AJ45" i="13"/>
  <c r="AJ44" i="13"/>
  <c r="AJ43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AJ41" i="13"/>
  <c r="AJ39" i="13"/>
  <c r="AJ38" i="13"/>
  <c r="AJ37" i="13"/>
  <c r="AJ36" i="13"/>
  <c r="AJ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J34" i="13" s="1"/>
  <c r="F34" i="13"/>
  <c r="E34" i="13"/>
  <c r="AJ33" i="13"/>
  <c r="AJ32" i="13"/>
  <c r="AJ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AJ29" i="13"/>
  <c r="AJ28" i="13"/>
  <c r="AJ27" i="13"/>
  <c r="AJ26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AJ25" i="13" s="1"/>
  <c r="E25" i="13"/>
  <c r="AJ23" i="13"/>
  <c r="AJ22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AJ20" i="13"/>
  <c r="AJ19" i="13"/>
  <c r="AJ18" i="13"/>
  <c r="AJ17" i="13"/>
  <c r="AJ16" i="13"/>
  <c r="AJ15" i="13"/>
  <c r="AJ14" i="13"/>
  <c r="AJ13" i="13"/>
  <c r="AJ12" i="13"/>
  <c r="AI11" i="13"/>
  <c r="AI64" i="13" s="1"/>
  <c r="AH11" i="13"/>
  <c r="AH64" i="13" s="1"/>
  <c r="AG11" i="13"/>
  <c r="AG64" i="13" s="1"/>
  <c r="AF11" i="13"/>
  <c r="AF64" i="13" s="1"/>
  <c r="AE11" i="13"/>
  <c r="AE64" i="13" s="1"/>
  <c r="AD11" i="13"/>
  <c r="AD64" i="13" s="1"/>
  <c r="AC11" i="13"/>
  <c r="AC64" i="13" s="1"/>
  <c r="AB11" i="13"/>
  <c r="AB64" i="13" s="1"/>
  <c r="AA11" i="13"/>
  <c r="AA64" i="13" s="1"/>
  <c r="Z11" i="13"/>
  <c r="Z64" i="13" s="1"/>
  <c r="Y11" i="13"/>
  <c r="Y64" i="13" s="1"/>
  <c r="X11" i="13"/>
  <c r="X64" i="13" s="1"/>
  <c r="W11" i="13"/>
  <c r="W64" i="13" s="1"/>
  <c r="V11" i="13"/>
  <c r="V64" i="13" s="1"/>
  <c r="U11" i="13"/>
  <c r="U64" i="13" s="1"/>
  <c r="T11" i="13"/>
  <c r="T64" i="13" s="1"/>
  <c r="S11" i="13"/>
  <c r="S64" i="13" s="1"/>
  <c r="R11" i="13"/>
  <c r="R64" i="13" s="1"/>
  <c r="Q11" i="13"/>
  <c r="Q64" i="13" s="1"/>
  <c r="P11" i="13"/>
  <c r="P64" i="13" s="1"/>
  <c r="O11" i="13"/>
  <c r="O64" i="13" s="1"/>
  <c r="N11" i="13"/>
  <c r="N64" i="13" s="1"/>
  <c r="M11" i="13"/>
  <c r="M64" i="13" s="1"/>
  <c r="L11" i="13"/>
  <c r="L64" i="13" s="1"/>
  <c r="K11" i="13"/>
  <c r="K64" i="13" s="1"/>
  <c r="J11" i="13"/>
  <c r="J64" i="13" s="1"/>
  <c r="I11" i="13"/>
  <c r="I64" i="13" s="1"/>
  <c r="H11" i="13"/>
  <c r="G11" i="13"/>
  <c r="F11" i="13"/>
  <c r="E11" i="13"/>
  <c r="AJ10" i="13"/>
  <c r="AJ9" i="13"/>
  <c r="AJ8" i="13"/>
  <c r="AJ7" i="13"/>
  <c r="AJ6" i="13"/>
  <c r="AJ5" i="13"/>
  <c r="AJ4" i="13"/>
  <c r="AJ3" i="13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AJ63" i="12" s="1"/>
  <c r="AJ62" i="12"/>
  <c r="AJ61" i="12"/>
  <c r="AJ60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AJ59" i="12" s="1"/>
  <c r="G59" i="12"/>
  <c r="F59" i="12"/>
  <c r="E59" i="12"/>
  <c r="AJ58" i="12"/>
  <c r="AJ57" i="12"/>
  <c r="AJ56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AJ54" i="12"/>
  <c r="AJ53" i="12"/>
  <c r="AJ52" i="12"/>
  <c r="AJ51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AJ50" i="12" s="1"/>
  <c r="F50" i="12"/>
  <c r="E50" i="12"/>
  <c r="AJ49" i="12"/>
  <c r="AJ48" i="12"/>
  <c r="AJ47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AJ46" i="12" s="1"/>
  <c r="AJ45" i="12"/>
  <c r="AJ44" i="12"/>
  <c r="AJ43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AJ42" i="12" s="1"/>
  <c r="AJ41" i="12"/>
  <c r="AJ39" i="12"/>
  <c r="AJ38" i="12"/>
  <c r="AJ37" i="12"/>
  <c r="AJ36" i="12"/>
  <c r="AJ35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AJ34" i="12" s="1"/>
  <c r="F34" i="12"/>
  <c r="E34" i="12"/>
  <c r="AJ33" i="12"/>
  <c r="AJ32" i="12"/>
  <c r="AJ31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AJ29" i="12"/>
  <c r="AJ28" i="12"/>
  <c r="AJ27" i="12"/>
  <c r="AJ26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AJ25" i="12" s="1"/>
  <c r="E25" i="12"/>
  <c r="AJ23" i="12"/>
  <c r="AJ22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AJ21" i="12" s="1"/>
  <c r="G21" i="12"/>
  <c r="F21" i="12"/>
  <c r="E21" i="12"/>
  <c r="AJ20" i="12"/>
  <c r="AJ19" i="12"/>
  <c r="AJ18" i="12"/>
  <c r="AJ17" i="12"/>
  <c r="AJ16" i="12"/>
  <c r="AJ15" i="12"/>
  <c r="AJ14" i="12"/>
  <c r="AJ13" i="12"/>
  <c r="AJ12" i="12"/>
  <c r="AI11" i="12"/>
  <c r="AI64" i="12" s="1"/>
  <c r="AH11" i="12"/>
  <c r="AH64" i="12" s="1"/>
  <c r="AG11" i="12"/>
  <c r="AG64" i="12" s="1"/>
  <c r="AF11" i="12"/>
  <c r="AF64" i="12" s="1"/>
  <c r="AE11" i="12"/>
  <c r="AE64" i="12" s="1"/>
  <c r="AD11" i="12"/>
  <c r="AD64" i="12" s="1"/>
  <c r="AC11" i="12"/>
  <c r="AC64" i="12" s="1"/>
  <c r="AB11" i="12"/>
  <c r="AB64" i="12" s="1"/>
  <c r="AA11" i="12"/>
  <c r="AA64" i="12" s="1"/>
  <c r="Z11" i="12"/>
  <c r="Z64" i="12" s="1"/>
  <c r="Y11" i="12"/>
  <c r="Y64" i="12" s="1"/>
  <c r="X11" i="12"/>
  <c r="X64" i="12" s="1"/>
  <c r="W11" i="12"/>
  <c r="W64" i="12" s="1"/>
  <c r="V11" i="12"/>
  <c r="V64" i="12" s="1"/>
  <c r="U11" i="12"/>
  <c r="U64" i="12" s="1"/>
  <c r="T11" i="12"/>
  <c r="T64" i="12" s="1"/>
  <c r="S11" i="12"/>
  <c r="S64" i="12" s="1"/>
  <c r="R11" i="12"/>
  <c r="R64" i="12" s="1"/>
  <c r="Q11" i="12"/>
  <c r="Q64" i="12" s="1"/>
  <c r="P11" i="12"/>
  <c r="P64" i="12" s="1"/>
  <c r="O11" i="12"/>
  <c r="O64" i="12" s="1"/>
  <c r="N11" i="12"/>
  <c r="N64" i="12" s="1"/>
  <c r="M11" i="12"/>
  <c r="M64" i="12" s="1"/>
  <c r="L11" i="12"/>
  <c r="L64" i="12" s="1"/>
  <c r="K11" i="12"/>
  <c r="K64" i="12" s="1"/>
  <c r="J11" i="12"/>
  <c r="J64" i="12" s="1"/>
  <c r="I11" i="12"/>
  <c r="I64" i="12" s="1"/>
  <c r="H11" i="12"/>
  <c r="H64" i="12" s="1"/>
  <c r="G11" i="12"/>
  <c r="F11" i="12"/>
  <c r="E11" i="12"/>
  <c r="AJ11" i="12" s="1"/>
  <c r="AJ10" i="12"/>
  <c r="AJ9" i="12"/>
  <c r="AJ8" i="12"/>
  <c r="AJ7" i="12"/>
  <c r="AJ6" i="12"/>
  <c r="AJ5" i="12"/>
  <c r="AJ4" i="12"/>
  <c r="AJ3" i="12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AJ63" i="11" s="1"/>
  <c r="AJ62" i="11"/>
  <c r="AJ61" i="11"/>
  <c r="AJ60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AJ58" i="11"/>
  <c r="AJ57" i="11"/>
  <c r="AJ56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AJ55" i="11" s="1"/>
  <c r="F55" i="11"/>
  <c r="E55" i="11"/>
  <c r="AJ54" i="11"/>
  <c r="AJ53" i="11"/>
  <c r="AJ52" i="11"/>
  <c r="AJ51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AJ50" i="11" s="1"/>
  <c r="F50" i="11"/>
  <c r="E50" i="11"/>
  <c r="AJ49" i="11"/>
  <c r="AJ48" i="11"/>
  <c r="AJ47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AJ46" i="11" s="1"/>
  <c r="AJ45" i="11"/>
  <c r="AJ44" i="11"/>
  <c r="AJ43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AJ41" i="11"/>
  <c r="AJ39" i="11"/>
  <c r="AJ38" i="11"/>
  <c r="AJ37" i="11"/>
  <c r="AJ36" i="11"/>
  <c r="AJ35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J34" i="11" s="1"/>
  <c r="F34" i="11"/>
  <c r="E34" i="11"/>
  <c r="AJ33" i="11"/>
  <c r="AJ32" i="11"/>
  <c r="AJ31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J30" i="11" s="1"/>
  <c r="AJ29" i="11"/>
  <c r="AJ28" i="11"/>
  <c r="AJ27" i="11"/>
  <c r="AJ26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J25" i="11" s="1"/>
  <c r="AJ23" i="11"/>
  <c r="AJ22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J20" i="11"/>
  <c r="AJ19" i="11"/>
  <c r="AJ18" i="11"/>
  <c r="AJ17" i="11"/>
  <c r="AJ16" i="11"/>
  <c r="AJ15" i="11"/>
  <c r="AJ14" i="11"/>
  <c r="AJ13" i="11"/>
  <c r="AJ12" i="11"/>
  <c r="AI11" i="11"/>
  <c r="AI64" i="11" s="1"/>
  <c r="AH11" i="11"/>
  <c r="AH64" i="11" s="1"/>
  <c r="AG11" i="11"/>
  <c r="AG64" i="11" s="1"/>
  <c r="AF11" i="11"/>
  <c r="AF64" i="11" s="1"/>
  <c r="AE11" i="11"/>
  <c r="AE64" i="11" s="1"/>
  <c r="AD11" i="11"/>
  <c r="AD64" i="11" s="1"/>
  <c r="AC11" i="11"/>
  <c r="AC64" i="11" s="1"/>
  <c r="AB11" i="11"/>
  <c r="AB64" i="11" s="1"/>
  <c r="AA11" i="11"/>
  <c r="AA64" i="11" s="1"/>
  <c r="Z11" i="11"/>
  <c r="Z64" i="11" s="1"/>
  <c r="Y11" i="11"/>
  <c r="Y64" i="11" s="1"/>
  <c r="X11" i="11"/>
  <c r="X64" i="11" s="1"/>
  <c r="W11" i="11"/>
  <c r="W64" i="11" s="1"/>
  <c r="V11" i="11"/>
  <c r="V64" i="11" s="1"/>
  <c r="U11" i="11"/>
  <c r="U64" i="11" s="1"/>
  <c r="T11" i="11"/>
  <c r="T64" i="11" s="1"/>
  <c r="S11" i="11"/>
  <c r="S64" i="11" s="1"/>
  <c r="R11" i="11"/>
  <c r="R64" i="11" s="1"/>
  <c r="Q11" i="11"/>
  <c r="Q64" i="11" s="1"/>
  <c r="P11" i="11"/>
  <c r="P64" i="11" s="1"/>
  <c r="O11" i="11"/>
  <c r="O64" i="11" s="1"/>
  <c r="N11" i="11"/>
  <c r="N64" i="11" s="1"/>
  <c r="M11" i="11"/>
  <c r="M64" i="11" s="1"/>
  <c r="L11" i="11"/>
  <c r="L64" i="11" s="1"/>
  <c r="K11" i="11"/>
  <c r="K64" i="11" s="1"/>
  <c r="J11" i="11"/>
  <c r="J64" i="11" s="1"/>
  <c r="I11" i="11"/>
  <c r="I64" i="11" s="1"/>
  <c r="H11" i="11"/>
  <c r="G11" i="11"/>
  <c r="F11" i="11"/>
  <c r="E11" i="11"/>
  <c r="AJ11" i="11" s="1"/>
  <c r="AJ10" i="11"/>
  <c r="AJ9" i="11"/>
  <c r="AJ8" i="11"/>
  <c r="AJ7" i="11"/>
  <c r="AJ6" i="11"/>
  <c r="AJ5" i="11"/>
  <c r="AJ4" i="11"/>
  <c r="AJ3" i="11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AJ63" i="10" s="1"/>
  <c r="AJ62" i="10"/>
  <c r="AJ61" i="10"/>
  <c r="AJ60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AJ58" i="10"/>
  <c r="AJ57" i="10"/>
  <c r="AJ56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AJ55" i="10" s="1"/>
  <c r="AJ54" i="10"/>
  <c r="AJ53" i="10"/>
  <c r="AJ52" i="10"/>
  <c r="AJ51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AJ50" i="10" s="1"/>
  <c r="AJ49" i="10"/>
  <c r="AJ48" i="10"/>
  <c r="AJ47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AJ46" i="10" s="1"/>
  <c r="AJ45" i="10"/>
  <c r="AJ44" i="10"/>
  <c r="AJ43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AJ41" i="10"/>
  <c r="AJ39" i="10"/>
  <c r="AJ38" i="10"/>
  <c r="AJ37" i="10"/>
  <c r="AJ36" i="10"/>
  <c r="AJ35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AJ34" i="10" s="1"/>
  <c r="AJ33" i="10"/>
  <c r="AJ32" i="10"/>
  <c r="AJ31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AJ29" i="10"/>
  <c r="AJ28" i="10"/>
  <c r="AJ27" i="10"/>
  <c r="AJ26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AJ25" i="10" s="1"/>
  <c r="AJ23" i="10"/>
  <c r="AJ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AJ20" i="10"/>
  <c r="AJ19" i="10"/>
  <c r="AJ18" i="10"/>
  <c r="AJ17" i="10"/>
  <c r="AJ16" i="10"/>
  <c r="AJ15" i="10"/>
  <c r="AJ14" i="10"/>
  <c r="AJ13" i="10"/>
  <c r="AJ12" i="10"/>
  <c r="AI11" i="10"/>
  <c r="AI64" i="10" s="1"/>
  <c r="AH11" i="10"/>
  <c r="AH64" i="10" s="1"/>
  <c r="AG11" i="10"/>
  <c r="AG64" i="10" s="1"/>
  <c r="AF11" i="10"/>
  <c r="AF64" i="10" s="1"/>
  <c r="AE11" i="10"/>
  <c r="AE64" i="10" s="1"/>
  <c r="AD11" i="10"/>
  <c r="AD64" i="10" s="1"/>
  <c r="AC11" i="10"/>
  <c r="AC64" i="10" s="1"/>
  <c r="AB11" i="10"/>
  <c r="AB64" i="10" s="1"/>
  <c r="AA11" i="10"/>
  <c r="AA64" i="10" s="1"/>
  <c r="Z11" i="10"/>
  <c r="Z64" i="10" s="1"/>
  <c r="Y11" i="10"/>
  <c r="Y64" i="10" s="1"/>
  <c r="X11" i="10"/>
  <c r="X64" i="10" s="1"/>
  <c r="W11" i="10"/>
  <c r="W64" i="10" s="1"/>
  <c r="V11" i="10"/>
  <c r="V64" i="10" s="1"/>
  <c r="U11" i="10"/>
  <c r="U64" i="10" s="1"/>
  <c r="T11" i="10"/>
  <c r="T64" i="10" s="1"/>
  <c r="S11" i="10"/>
  <c r="S64" i="10" s="1"/>
  <c r="R11" i="10"/>
  <c r="R64" i="10" s="1"/>
  <c r="Q11" i="10"/>
  <c r="Q64" i="10" s="1"/>
  <c r="P11" i="10"/>
  <c r="P64" i="10" s="1"/>
  <c r="O11" i="10"/>
  <c r="O64" i="10" s="1"/>
  <c r="N11" i="10"/>
  <c r="N64" i="10" s="1"/>
  <c r="M11" i="10"/>
  <c r="M64" i="10" s="1"/>
  <c r="L11" i="10"/>
  <c r="L64" i="10" s="1"/>
  <c r="K11" i="10"/>
  <c r="K64" i="10" s="1"/>
  <c r="J11" i="10"/>
  <c r="J64" i="10" s="1"/>
  <c r="I11" i="10"/>
  <c r="I64" i="10" s="1"/>
  <c r="H11" i="10"/>
  <c r="G11" i="10"/>
  <c r="F11" i="10"/>
  <c r="F64" i="10" s="1"/>
  <c r="E11" i="10"/>
  <c r="AJ10" i="10"/>
  <c r="AJ9" i="10"/>
  <c r="AJ8" i="10"/>
  <c r="AJ7" i="10"/>
  <c r="AJ6" i="10"/>
  <c r="AJ5" i="10"/>
  <c r="AJ4" i="10"/>
  <c r="AJ3" i="10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AJ63" i="9" s="1"/>
  <c r="AJ62" i="9"/>
  <c r="AJ61" i="9"/>
  <c r="AJ60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AJ58" i="9"/>
  <c r="AJ57" i="9"/>
  <c r="AJ56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AJ55" i="9" s="1"/>
  <c r="AJ54" i="9"/>
  <c r="AJ53" i="9"/>
  <c r="AJ52" i="9"/>
  <c r="AJ51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AJ50" i="9" s="1"/>
  <c r="AJ49" i="9"/>
  <c r="AJ48" i="9"/>
  <c r="AJ47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AJ46" i="9" s="1"/>
  <c r="AJ45" i="9"/>
  <c r="AJ44" i="9"/>
  <c r="AJ43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AJ41" i="9"/>
  <c r="AJ39" i="9"/>
  <c r="AJ38" i="9"/>
  <c r="AJ37" i="9"/>
  <c r="AJ36" i="9"/>
  <c r="AJ35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AJ34" i="9" s="1"/>
  <c r="AJ33" i="9"/>
  <c r="AJ32" i="9"/>
  <c r="AJ31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AJ29" i="9"/>
  <c r="AJ28" i="9"/>
  <c r="AJ27" i="9"/>
  <c r="AJ26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AJ25" i="9" s="1"/>
  <c r="AJ23" i="9"/>
  <c r="AJ22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AJ20" i="9"/>
  <c r="AJ19" i="9"/>
  <c r="AJ18" i="9"/>
  <c r="AJ17" i="9"/>
  <c r="AJ16" i="9"/>
  <c r="AJ15" i="9"/>
  <c r="AJ14" i="9"/>
  <c r="AJ13" i="9"/>
  <c r="AJ12" i="9"/>
  <c r="AI11" i="9"/>
  <c r="AI64" i="9" s="1"/>
  <c r="AH11" i="9"/>
  <c r="AH64" i="9" s="1"/>
  <c r="AG11" i="9"/>
  <c r="AG64" i="9" s="1"/>
  <c r="AF11" i="9"/>
  <c r="AF64" i="9" s="1"/>
  <c r="AE11" i="9"/>
  <c r="AE64" i="9" s="1"/>
  <c r="AD11" i="9"/>
  <c r="AD64" i="9" s="1"/>
  <c r="AC11" i="9"/>
  <c r="AC64" i="9" s="1"/>
  <c r="AB11" i="9"/>
  <c r="AB64" i="9" s="1"/>
  <c r="AA11" i="9"/>
  <c r="AA64" i="9" s="1"/>
  <c r="Z11" i="9"/>
  <c r="Z64" i="9" s="1"/>
  <c r="Y11" i="9"/>
  <c r="Y64" i="9" s="1"/>
  <c r="X11" i="9"/>
  <c r="X64" i="9" s="1"/>
  <c r="W11" i="9"/>
  <c r="W64" i="9" s="1"/>
  <c r="V11" i="9"/>
  <c r="V64" i="9" s="1"/>
  <c r="U11" i="9"/>
  <c r="U64" i="9" s="1"/>
  <c r="T11" i="9"/>
  <c r="T64" i="9" s="1"/>
  <c r="S11" i="9"/>
  <c r="S64" i="9" s="1"/>
  <c r="R11" i="9"/>
  <c r="R64" i="9" s="1"/>
  <c r="Q11" i="9"/>
  <c r="Q64" i="9" s="1"/>
  <c r="P11" i="9"/>
  <c r="P64" i="9" s="1"/>
  <c r="O11" i="9"/>
  <c r="O64" i="9" s="1"/>
  <c r="N11" i="9"/>
  <c r="N64" i="9" s="1"/>
  <c r="M11" i="9"/>
  <c r="M64" i="9" s="1"/>
  <c r="L11" i="9"/>
  <c r="L64" i="9" s="1"/>
  <c r="K11" i="9"/>
  <c r="K64" i="9" s="1"/>
  <c r="J11" i="9"/>
  <c r="J64" i="9" s="1"/>
  <c r="I11" i="9"/>
  <c r="I64" i="9" s="1"/>
  <c r="H11" i="9"/>
  <c r="G11" i="9"/>
  <c r="G64" i="9" s="1"/>
  <c r="F11" i="9"/>
  <c r="F64" i="9" s="1"/>
  <c r="E11" i="9"/>
  <c r="AJ10" i="9"/>
  <c r="AJ9" i="9"/>
  <c r="AJ8" i="9"/>
  <c r="AJ7" i="9"/>
  <c r="AJ6" i="9"/>
  <c r="AJ5" i="9"/>
  <c r="AJ4" i="9"/>
  <c r="AJ3" i="9"/>
  <c r="AC64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AJ63" i="8" s="1"/>
  <c r="AJ62" i="8"/>
  <c r="AJ61" i="8"/>
  <c r="AJ60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AJ58" i="8"/>
  <c r="AJ57" i="8"/>
  <c r="AJ56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AJ55" i="8" s="1"/>
  <c r="F55" i="8"/>
  <c r="E55" i="8"/>
  <c r="AJ54" i="8"/>
  <c r="AJ53" i="8"/>
  <c r="AJ52" i="8"/>
  <c r="AJ51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AJ50" i="8" s="1"/>
  <c r="F50" i="8"/>
  <c r="E50" i="8"/>
  <c r="AJ49" i="8"/>
  <c r="AJ48" i="8"/>
  <c r="AJ47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AJ46" i="8" s="1"/>
  <c r="E46" i="8"/>
  <c r="AJ45" i="8"/>
  <c r="AJ44" i="8"/>
  <c r="AJ43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AJ41" i="8"/>
  <c r="AJ39" i="8"/>
  <c r="AJ38" i="8"/>
  <c r="AJ37" i="8"/>
  <c r="AJ36" i="8"/>
  <c r="AJ35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AJ34" i="8" s="1"/>
  <c r="F34" i="8"/>
  <c r="E34" i="8"/>
  <c r="AJ33" i="8"/>
  <c r="AJ32" i="8"/>
  <c r="AJ31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AJ29" i="8"/>
  <c r="AJ28" i="8"/>
  <c r="AJ27" i="8"/>
  <c r="AJ26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AJ25" i="8" s="1"/>
  <c r="E25" i="8"/>
  <c r="AJ23" i="8"/>
  <c r="AJ22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AJ20" i="8"/>
  <c r="AJ19" i="8"/>
  <c r="AJ18" i="8"/>
  <c r="AJ17" i="8"/>
  <c r="AJ16" i="8"/>
  <c r="AJ15" i="8"/>
  <c r="AJ14" i="8"/>
  <c r="AJ13" i="8"/>
  <c r="AJ12" i="8"/>
  <c r="AI11" i="8"/>
  <c r="AI64" i="8" s="1"/>
  <c r="AH11" i="8"/>
  <c r="AH64" i="8" s="1"/>
  <c r="AG11" i="8"/>
  <c r="AG64" i="8" s="1"/>
  <c r="AF11" i="8"/>
  <c r="AF64" i="8" s="1"/>
  <c r="AE11" i="8"/>
  <c r="AE64" i="8" s="1"/>
  <c r="AD11" i="8"/>
  <c r="AD64" i="8" s="1"/>
  <c r="AC11" i="8"/>
  <c r="AB11" i="8"/>
  <c r="AB64" i="8" s="1"/>
  <c r="AA11" i="8"/>
  <c r="AA64" i="8" s="1"/>
  <c r="Z11" i="8"/>
  <c r="Z64" i="8" s="1"/>
  <c r="Y11" i="8"/>
  <c r="Y64" i="8" s="1"/>
  <c r="X11" i="8"/>
  <c r="X64" i="8" s="1"/>
  <c r="W11" i="8"/>
  <c r="W64" i="8" s="1"/>
  <c r="V11" i="8"/>
  <c r="V64" i="8" s="1"/>
  <c r="U11" i="8"/>
  <c r="U64" i="8" s="1"/>
  <c r="T11" i="8"/>
  <c r="T64" i="8" s="1"/>
  <c r="S11" i="8"/>
  <c r="S64" i="8" s="1"/>
  <c r="R11" i="8"/>
  <c r="R64" i="8" s="1"/>
  <c r="Q11" i="8"/>
  <c r="Q64" i="8" s="1"/>
  <c r="P11" i="8"/>
  <c r="P64" i="8" s="1"/>
  <c r="O11" i="8"/>
  <c r="O64" i="8" s="1"/>
  <c r="N11" i="8"/>
  <c r="N64" i="8" s="1"/>
  <c r="M11" i="8"/>
  <c r="M64" i="8" s="1"/>
  <c r="L11" i="8"/>
  <c r="L64" i="8" s="1"/>
  <c r="K11" i="8"/>
  <c r="K64" i="8" s="1"/>
  <c r="J11" i="8"/>
  <c r="J64" i="8" s="1"/>
  <c r="I11" i="8"/>
  <c r="I64" i="8" s="1"/>
  <c r="H11" i="8"/>
  <c r="H64" i="8" s="1"/>
  <c r="G11" i="8"/>
  <c r="F11" i="8"/>
  <c r="E11" i="8"/>
  <c r="AJ11" i="8" s="1"/>
  <c r="AJ10" i="8"/>
  <c r="AJ9" i="8"/>
  <c r="AJ8" i="8"/>
  <c r="AJ7" i="8"/>
  <c r="AJ6" i="8"/>
  <c r="AJ5" i="8"/>
  <c r="AJ4" i="8"/>
  <c r="AJ3" i="8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AJ63" i="7" s="1"/>
  <c r="AJ62" i="7"/>
  <c r="AJ61" i="7"/>
  <c r="AJ60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AJ58" i="7"/>
  <c r="AJ57" i="7"/>
  <c r="AJ56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AJ54" i="7"/>
  <c r="AJ53" i="7"/>
  <c r="AJ52" i="7"/>
  <c r="AJ51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AJ50" i="7" s="1"/>
  <c r="F50" i="7"/>
  <c r="E50" i="7"/>
  <c r="AJ49" i="7"/>
  <c r="AJ48" i="7"/>
  <c r="AJ47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AJ46" i="7" s="1"/>
  <c r="AJ45" i="7"/>
  <c r="AJ44" i="7"/>
  <c r="AJ43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AJ41" i="7"/>
  <c r="AJ39" i="7"/>
  <c r="AJ38" i="7"/>
  <c r="AJ37" i="7"/>
  <c r="AJ36" i="7"/>
  <c r="AJ35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AJ34" i="7" s="1"/>
  <c r="F34" i="7"/>
  <c r="E34" i="7"/>
  <c r="AJ33" i="7"/>
  <c r="AJ32" i="7"/>
  <c r="AJ31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AJ29" i="7"/>
  <c r="AJ28" i="7"/>
  <c r="AJ27" i="7"/>
  <c r="AJ26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AJ25" i="7" s="1"/>
  <c r="AJ23" i="7"/>
  <c r="AJ22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J20" i="7"/>
  <c r="AJ19" i="7"/>
  <c r="AJ18" i="7"/>
  <c r="AJ17" i="7"/>
  <c r="AJ16" i="7"/>
  <c r="AJ15" i="7"/>
  <c r="AJ14" i="7"/>
  <c r="AJ13" i="7"/>
  <c r="AJ12" i="7"/>
  <c r="AI11" i="7"/>
  <c r="AI64" i="7" s="1"/>
  <c r="AH11" i="7"/>
  <c r="AH64" i="7" s="1"/>
  <c r="AG11" i="7"/>
  <c r="AG64" i="7" s="1"/>
  <c r="AF11" i="7"/>
  <c r="AF64" i="7" s="1"/>
  <c r="AE11" i="7"/>
  <c r="AE64" i="7" s="1"/>
  <c r="AD11" i="7"/>
  <c r="AD64" i="7" s="1"/>
  <c r="AC11" i="7"/>
  <c r="AC64" i="7" s="1"/>
  <c r="AB11" i="7"/>
  <c r="AB64" i="7" s="1"/>
  <c r="AA11" i="7"/>
  <c r="AA64" i="7" s="1"/>
  <c r="Z11" i="7"/>
  <c r="Z64" i="7" s="1"/>
  <c r="Y11" i="7"/>
  <c r="Y64" i="7" s="1"/>
  <c r="X11" i="7"/>
  <c r="X64" i="7" s="1"/>
  <c r="W11" i="7"/>
  <c r="W64" i="7" s="1"/>
  <c r="V11" i="7"/>
  <c r="V64" i="7" s="1"/>
  <c r="U11" i="7"/>
  <c r="U64" i="7" s="1"/>
  <c r="T11" i="7"/>
  <c r="T64" i="7" s="1"/>
  <c r="S11" i="7"/>
  <c r="S64" i="7" s="1"/>
  <c r="R11" i="7"/>
  <c r="R64" i="7" s="1"/>
  <c r="Q11" i="7"/>
  <c r="Q64" i="7" s="1"/>
  <c r="P11" i="7"/>
  <c r="P64" i="7" s="1"/>
  <c r="O11" i="7"/>
  <c r="O64" i="7" s="1"/>
  <c r="N11" i="7"/>
  <c r="N64" i="7" s="1"/>
  <c r="M11" i="7"/>
  <c r="M64" i="7" s="1"/>
  <c r="L11" i="7"/>
  <c r="L64" i="7" s="1"/>
  <c r="K11" i="7"/>
  <c r="K64" i="7" s="1"/>
  <c r="J11" i="7"/>
  <c r="J64" i="7" s="1"/>
  <c r="I11" i="7"/>
  <c r="I64" i="7" s="1"/>
  <c r="H11" i="7"/>
  <c r="H64" i="7" s="1"/>
  <c r="G11" i="7"/>
  <c r="F11" i="7"/>
  <c r="F64" i="7" s="1"/>
  <c r="E11" i="7"/>
  <c r="AJ10" i="7"/>
  <c r="AJ9" i="7"/>
  <c r="AJ8" i="7"/>
  <c r="AJ7" i="7"/>
  <c r="AJ6" i="7"/>
  <c r="AJ5" i="7"/>
  <c r="AJ4" i="7"/>
  <c r="AJ3" i="7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AJ63" i="6" s="1"/>
  <c r="AJ62" i="6"/>
  <c r="AJ61" i="6"/>
  <c r="AJ60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AJ59" i="6" s="1"/>
  <c r="G59" i="6"/>
  <c r="F59" i="6"/>
  <c r="E59" i="6"/>
  <c r="AJ58" i="6"/>
  <c r="AJ57" i="6"/>
  <c r="AJ56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J54" i="6"/>
  <c r="AJ53" i="6"/>
  <c r="AJ52" i="6"/>
  <c r="AJ51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AJ50" i="6" s="1"/>
  <c r="F50" i="6"/>
  <c r="E50" i="6"/>
  <c r="AJ49" i="6"/>
  <c r="AJ48" i="6"/>
  <c r="AJ47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AJ46" i="6" s="1"/>
  <c r="AJ45" i="6"/>
  <c r="AJ44" i="6"/>
  <c r="AJ43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AJ41" i="6"/>
  <c r="AJ39" i="6"/>
  <c r="AJ38" i="6"/>
  <c r="AJ37" i="6"/>
  <c r="AJ36" i="6"/>
  <c r="AJ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AJ34" i="6" s="1"/>
  <c r="F34" i="6"/>
  <c r="E34" i="6"/>
  <c r="AJ33" i="6"/>
  <c r="AJ32" i="6"/>
  <c r="AJ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AJ30" i="6" s="1"/>
  <c r="AJ29" i="6"/>
  <c r="AJ28" i="6"/>
  <c r="AJ27" i="6"/>
  <c r="AJ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AJ25" i="6" s="1"/>
  <c r="AJ23" i="6"/>
  <c r="AJ22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J20" i="6"/>
  <c r="AJ19" i="6"/>
  <c r="AJ18" i="6"/>
  <c r="AJ17" i="6"/>
  <c r="AJ16" i="6"/>
  <c r="AJ15" i="6"/>
  <c r="AJ14" i="6"/>
  <c r="AJ13" i="6"/>
  <c r="AJ12" i="6"/>
  <c r="AI11" i="6"/>
  <c r="AI64" i="6" s="1"/>
  <c r="AH11" i="6"/>
  <c r="AH64" i="6" s="1"/>
  <c r="AG11" i="6"/>
  <c r="AG64" i="6" s="1"/>
  <c r="AF11" i="6"/>
  <c r="AF64" i="6" s="1"/>
  <c r="AE11" i="6"/>
  <c r="AE64" i="6" s="1"/>
  <c r="AD11" i="6"/>
  <c r="AD64" i="6" s="1"/>
  <c r="AC11" i="6"/>
  <c r="AC64" i="6" s="1"/>
  <c r="AB11" i="6"/>
  <c r="AB64" i="6" s="1"/>
  <c r="AA11" i="6"/>
  <c r="AA64" i="6" s="1"/>
  <c r="Z11" i="6"/>
  <c r="Z64" i="6" s="1"/>
  <c r="Y11" i="6"/>
  <c r="Y64" i="6" s="1"/>
  <c r="X11" i="6"/>
  <c r="X64" i="6" s="1"/>
  <c r="W11" i="6"/>
  <c r="W64" i="6" s="1"/>
  <c r="V11" i="6"/>
  <c r="V64" i="6" s="1"/>
  <c r="U11" i="6"/>
  <c r="U64" i="6" s="1"/>
  <c r="T11" i="6"/>
  <c r="T64" i="6" s="1"/>
  <c r="S11" i="6"/>
  <c r="S64" i="6" s="1"/>
  <c r="R11" i="6"/>
  <c r="R64" i="6" s="1"/>
  <c r="Q11" i="6"/>
  <c r="Q64" i="6" s="1"/>
  <c r="P11" i="6"/>
  <c r="P64" i="6" s="1"/>
  <c r="O11" i="6"/>
  <c r="O64" i="6" s="1"/>
  <c r="N11" i="6"/>
  <c r="N64" i="6" s="1"/>
  <c r="M11" i="6"/>
  <c r="M64" i="6" s="1"/>
  <c r="L11" i="6"/>
  <c r="L64" i="6" s="1"/>
  <c r="K11" i="6"/>
  <c r="K64" i="6" s="1"/>
  <c r="J11" i="6"/>
  <c r="J64" i="6" s="1"/>
  <c r="I11" i="6"/>
  <c r="I64" i="6" s="1"/>
  <c r="H11" i="6"/>
  <c r="G11" i="6"/>
  <c r="F11" i="6"/>
  <c r="E11" i="6"/>
  <c r="AJ10" i="6"/>
  <c r="AJ9" i="6"/>
  <c r="AJ8" i="6"/>
  <c r="AJ7" i="6"/>
  <c r="AJ6" i="6"/>
  <c r="AJ5" i="6"/>
  <c r="AJ4" i="6"/>
  <c r="AJ3" i="6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AJ63" i="5" s="1"/>
  <c r="AJ62" i="5"/>
  <c r="AJ61" i="5"/>
  <c r="AJ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J59" i="5" s="1"/>
  <c r="G59" i="5"/>
  <c r="F59" i="5"/>
  <c r="E59" i="5"/>
  <c r="AJ58" i="5"/>
  <c r="AJ57" i="5"/>
  <c r="AJ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J54" i="5"/>
  <c r="AJ53" i="5"/>
  <c r="AJ52" i="5"/>
  <c r="AJ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J50" i="5" s="1"/>
  <c r="F50" i="5"/>
  <c r="E50" i="5"/>
  <c r="AJ49" i="5"/>
  <c r="AJ48" i="5"/>
  <c r="AJ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AJ46" i="5" s="1"/>
  <c r="E46" i="5"/>
  <c r="AJ45" i="5"/>
  <c r="AJ44" i="5"/>
  <c r="AJ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AJ42" i="5" s="1"/>
  <c r="AJ41" i="5"/>
  <c r="AJ39" i="5"/>
  <c r="AJ38" i="5"/>
  <c r="AJ37" i="5"/>
  <c r="AJ36" i="5"/>
  <c r="AJ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J34" i="5" s="1"/>
  <c r="F34" i="5"/>
  <c r="E34" i="5"/>
  <c r="AJ33" i="5"/>
  <c r="AJ32" i="5"/>
  <c r="AJ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J29" i="5"/>
  <c r="AJ28" i="5"/>
  <c r="AJ27" i="5"/>
  <c r="AJ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J25" i="5" s="1"/>
  <c r="AJ23" i="5"/>
  <c r="AJ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J21" i="5" s="1"/>
  <c r="G21" i="5"/>
  <c r="F21" i="5"/>
  <c r="E21" i="5"/>
  <c r="AJ20" i="5"/>
  <c r="AJ19" i="5"/>
  <c r="AJ18" i="5"/>
  <c r="AJ17" i="5"/>
  <c r="AJ16" i="5"/>
  <c r="AJ15" i="5"/>
  <c r="AJ14" i="5"/>
  <c r="AJ13" i="5"/>
  <c r="AJ12" i="5"/>
  <c r="AI11" i="5"/>
  <c r="AI64" i="5" s="1"/>
  <c r="AH11" i="5"/>
  <c r="AH64" i="5" s="1"/>
  <c r="AG11" i="5"/>
  <c r="AG64" i="5" s="1"/>
  <c r="AF11" i="5"/>
  <c r="AF64" i="5" s="1"/>
  <c r="AE11" i="5"/>
  <c r="AE64" i="5" s="1"/>
  <c r="AD11" i="5"/>
  <c r="AD64" i="5" s="1"/>
  <c r="AC11" i="5"/>
  <c r="AC64" i="5" s="1"/>
  <c r="AB11" i="5"/>
  <c r="AB64" i="5" s="1"/>
  <c r="AA11" i="5"/>
  <c r="AA64" i="5" s="1"/>
  <c r="Z11" i="5"/>
  <c r="Z64" i="5" s="1"/>
  <c r="Y11" i="5"/>
  <c r="Y64" i="5" s="1"/>
  <c r="X11" i="5"/>
  <c r="X64" i="5" s="1"/>
  <c r="W11" i="5"/>
  <c r="W64" i="5" s="1"/>
  <c r="V11" i="5"/>
  <c r="V64" i="5" s="1"/>
  <c r="U11" i="5"/>
  <c r="U64" i="5" s="1"/>
  <c r="T11" i="5"/>
  <c r="T64" i="5" s="1"/>
  <c r="S11" i="5"/>
  <c r="S64" i="5" s="1"/>
  <c r="R11" i="5"/>
  <c r="R64" i="5" s="1"/>
  <c r="Q11" i="5"/>
  <c r="Q64" i="5" s="1"/>
  <c r="P11" i="5"/>
  <c r="P64" i="5" s="1"/>
  <c r="O11" i="5"/>
  <c r="O64" i="5" s="1"/>
  <c r="N11" i="5"/>
  <c r="N64" i="5" s="1"/>
  <c r="M11" i="5"/>
  <c r="M64" i="5" s="1"/>
  <c r="L11" i="5"/>
  <c r="L64" i="5" s="1"/>
  <c r="K11" i="5"/>
  <c r="K64" i="5" s="1"/>
  <c r="J11" i="5"/>
  <c r="J64" i="5" s="1"/>
  <c r="I11" i="5"/>
  <c r="I64" i="5" s="1"/>
  <c r="H11" i="5"/>
  <c r="H64" i="5" s="1"/>
  <c r="G11" i="5"/>
  <c r="G64" i="5" s="1"/>
  <c r="F11" i="5"/>
  <c r="E11" i="5"/>
  <c r="AJ10" i="5"/>
  <c r="AJ9" i="5"/>
  <c r="AJ8" i="5"/>
  <c r="AJ7" i="5"/>
  <c r="AJ6" i="5"/>
  <c r="AJ5" i="5"/>
  <c r="AJ4" i="5"/>
  <c r="AJ3" i="5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J63" i="4" s="1"/>
  <c r="AJ62" i="4"/>
  <c r="AJ61" i="4"/>
  <c r="AJ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J58" i="4"/>
  <c r="AJ57" i="4"/>
  <c r="AJ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J54" i="4"/>
  <c r="AJ53" i="4"/>
  <c r="AJ52" i="4"/>
  <c r="AJ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J50" i="4" s="1"/>
  <c r="AJ49" i="4"/>
  <c r="AJ48" i="4"/>
  <c r="AJ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J46" i="4" s="1"/>
  <c r="AJ45" i="4"/>
  <c r="AJ44" i="4"/>
  <c r="AJ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J41" i="4"/>
  <c r="AJ39" i="4"/>
  <c r="AJ38" i="4"/>
  <c r="AJ37" i="4"/>
  <c r="AJ36" i="4"/>
  <c r="AJ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AJ34" i="4" s="1"/>
  <c r="AJ33" i="4"/>
  <c r="AJ32" i="4"/>
  <c r="AJ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J30" i="4" s="1"/>
  <c r="AJ29" i="4"/>
  <c r="AJ28" i="4"/>
  <c r="AJ27" i="4"/>
  <c r="AJ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J25" i="4" s="1"/>
  <c r="AJ23" i="4"/>
  <c r="AJ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J20" i="4"/>
  <c r="AJ19" i="4"/>
  <c r="AJ18" i="4"/>
  <c r="AJ17" i="4"/>
  <c r="AJ16" i="4"/>
  <c r="AJ15" i="4"/>
  <c r="AJ14" i="4"/>
  <c r="AJ13" i="4"/>
  <c r="AJ12" i="4"/>
  <c r="AI11" i="4"/>
  <c r="AI64" i="4" s="1"/>
  <c r="AH11" i="4"/>
  <c r="AH64" i="4" s="1"/>
  <c r="AG11" i="4"/>
  <c r="AG64" i="4" s="1"/>
  <c r="AF11" i="4"/>
  <c r="AF64" i="4" s="1"/>
  <c r="AE11" i="4"/>
  <c r="AE64" i="4" s="1"/>
  <c r="AD11" i="4"/>
  <c r="AD64" i="4" s="1"/>
  <c r="AC11" i="4"/>
  <c r="AC64" i="4" s="1"/>
  <c r="AB11" i="4"/>
  <c r="AB64" i="4" s="1"/>
  <c r="AA11" i="4"/>
  <c r="AA64" i="4" s="1"/>
  <c r="Z11" i="4"/>
  <c r="Z64" i="4" s="1"/>
  <c r="Y11" i="4"/>
  <c r="Y64" i="4" s="1"/>
  <c r="X11" i="4"/>
  <c r="X64" i="4" s="1"/>
  <c r="W11" i="4"/>
  <c r="W64" i="4" s="1"/>
  <c r="V11" i="4"/>
  <c r="V64" i="4" s="1"/>
  <c r="U11" i="4"/>
  <c r="U64" i="4" s="1"/>
  <c r="T11" i="4"/>
  <c r="T64" i="4" s="1"/>
  <c r="S11" i="4"/>
  <c r="S64" i="4" s="1"/>
  <c r="R11" i="4"/>
  <c r="R64" i="4" s="1"/>
  <c r="Q11" i="4"/>
  <c r="Q64" i="4" s="1"/>
  <c r="P11" i="4"/>
  <c r="P64" i="4" s="1"/>
  <c r="O11" i="4"/>
  <c r="O64" i="4" s="1"/>
  <c r="N11" i="4"/>
  <c r="N64" i="4" s="1"/>
  <c r="M11" i="4"/>
  <c r="M64" i="4" s="1"/>
  <c r="L11" i="4"/>
  <c r="L64" i="4" s="1"/>
  <c r="K11" i="4"/>
  <c r="K64" i="4" s="1"/>
  <c r="J11" i="4"/>
  <c r="J64" i="4" s="1"/>
  <c r="I11" i="4"/>
  <c r="I64" i="4" s="1"/>
  <c r="H11" i="4"/>
  <c r="H64" i="4" s="1"/>
  <c r="G11" i="4"/>
  <c r="F11" i="4"/>
  <c r="E11" i="4"/>
  <c r="AJ11" i="4" s="1"/>
  <c r="AJ10" i="4"/>
  <c r="AJ9" i="4"/>
  <c r="AJ8" i="4"/>
  <c r="AJ7" i="4"/>
  <c r="AJ6" i="4"/>
  <c r="AJ5" i="4"/>
  <c r="AJ4" i="4"/>
  <c r="AJ3" i="4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AJ63" i="2" s="1"/>
  <c r="AJ62" i="2"/>
  <c r="AJ61" i="2"/>
  <c r="AJ60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AJ59" i="2" s="1"/>
  <c r="G59" i="2"/>
  <c r="F59" i="2"/>
  <c r="E59" i="2"/>
  <c r="AJ58" i="2"/>
  <c r="AJ57" i="2"/>
  <c r="AJ56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AJ54" i="2"/>
  <c r="AJ53" i="2"/>
  <c r="AJ52" i="2"/>
  <c r="AJ51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AJ50" i="2" s="1"/>
  <c r="AJ49" i="2"/>
  <c r="AJ48" i="2"/>
  <c r="AJ47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J46" i="2" s="1"/>
  <c r="AJ45" i="2"/>
  <c r="AJ44" i="2"/>
  <c r="AJ43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J41" i="2"/>
  <c r="AJ39" i="2"/>
  <c r="AJ38" i="2"/>
  <c r="AJ37" i="2"/>
  <c r="AJ36" i="2"/>
  <c r="AJ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J34" i="2" s="1"/>
  <c r="AJ33" i="2"/>
  <c r="AJ32" i="2"/>
  <c r="AJ31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J29" i="2"/>
  <c r="AJ28" i="2"/>
  <c r="AJ27" i="2"/>
  <c r="AJ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J25" i="2" s="1"/>
  <c r="AJ23" i="2"/>
  <c r="AJ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J20" i="2"/>
  <c r="AJ19" i="2"/>
  <c r="AJ18" i="2"/>
  <c r="AJ17" i="2"/>
  <c r="AJ16" i="2"/>
  <c r="AJ15" i="2"/>
  <c r="AJ14" i="2"/>
  <c r="AJ13" i="2"/>
  <c r="AJ12" i="2"/>
  <c r="AI11" i="2"/>
  <c r="AI64" i="2" s="1"/>
  <c r="AH11" i="2"/>
  <c r="AH64" i="2" s="1"/>
  <c r="AG11" i="2"/>
  <c r="AG64" i="2" s="1"/>
  <c r="AF11" i="2"/>
  <c r="AF64" i="2" s="1"/>
  <c r="AE11" i="2"/>
  <c r="AE64" i="2" s="1"/>
  <c r="AD11" i="2"/>
  <c r="AD64" i="2" s="1"/>
  <c r="AC11" i="2"/>
  <c r="AC64" i="2" s="1"/>
  <c r="AB11" i="2"/>
  <c r="AB64" i="2" s="1"/>
  <c r="AA11" i="2"/>
  <c r="AA64" i="2" s="1"/>
  <c r="Z11" i="2"/>
  <c r="Z64" i="2" s="1"/>
  <c r="Y11" i="2"/>
  <c r="Y64" i="2" s="1"/>
  <c r="X11" i="2"/>
  <c r="X64" i="2" s="1"/>
  <c r="W11" i="2"/>
  <c r="W64" i="2" s="1"/>
  <c r="V11" i="2"/>
  <c r="V64" i="2" s="1"/>
  <c r="U11" i="2"/>
  <c r="U64" i="2" s="1"/>
  <c r="T11" i="2"/>
  <c r="T64" i="2" s="1"/>
  <c r="S11" i="2"/>
  <c r="S64" i="2" s="1"/>
  <c r="R11" i="2"/>
  <c r="R64" i="2" s="1"/>
  <c r="Q11" i="2"/>
  <c r="Q64" i="2" s="1"/>
  <c r="P11" i="2"/>
  <c r="P64" i="2" s="1"/>
  <c r="O11" i="2"/>
  <c r="O64" i="2" s="1"/>
  <c r="N11" i="2"/>
  <c r="N64" i="2" s="1"/>
  <c r="M11" i="2"/>
  <c r="M64" i="2" s="1"/>
  <c r="L11" i="2"/>
  <c r="L64" i="2" s="1"/>
  <c r="K11" i="2"/>
  <c r="K64" i="2" s="1"/>
  <c r="J11" i="2"/>
  <c r="J64" i="2" s="1"/>
  <c r="I11" i="2"/>
  <c r="I64" i="2" s="1"/>
  <c r="H11" i="2"/>
  <c r="G11" i="2"/>
  <c r="F11" i="2"/>
  <c r="F64" i="2" s="1"/>
  <c r="E11" i="2"/>
  <c r="AJ10" i="2"/>
  <c r="AJ9" i="2"/>
  <c r="AJ8" i="2"/>
  <c r="AJ7" i="2"/>
  <c r="AJ6" i="2"/>
  <c r="AJ5" i="2"/>
  <c r="AJ4" i="2"/>
  <c r="AJ3" i="2"/>
  <c r="AJ59" i="13" l="1"/>
  <c r="G64" i="13"/>
  <c r="AJ55" i="13"/>
  <c r="F64" i="13"/>
  <c r="H64" i="13"/>
  <c r="AJ42" i="13"/>
  <c r="AJ30" i="13"/>
  <c r="AJ21" i="13"/>
  <c r="AJ55" i="12"/>
  <c r="F64" i="12"/>
  <c r="G64" i="12"/>
  <c r="AJ30" i="12"/>
  <c r="AJ59" i="11"/>
  <c r="G64" i="11"/>
  <c r="F64" i="11"/>
  <c r="H64" i="11"/>
  <c r="AJ42" i="11"/>
  <c r="AJ21" i="11"/>
  <c r="AJ59" i="10"/>
  <c r="H64" i="10"/>
  <c r="AJ42" i="10"/>
  <c r="G64" i="10"/>
  <c r="AJ30" i="10"/>
  <c r="AJ21" i="10"/>
  <c r="AJ11" i="10"/>
  <c r="AJ59" i="9"/>
  <c r="AJ42" i="9"/>
  <c r="H64" i="9"/>
  <c r="AJ30" i="9"/>
  <c r="AJ21" i="9"/>
  <c r="AJ11" i="9"/>
  <c r="AJ59" i="8"/>
  <c r="F64" i="8"/>
  <c r="AJ42" i="8"/>
  <c r="G64" i="8"/>
  <c r="AJ30" i="8"/>
  <c r="AJ21" i="8"/>
  <c r="AJ59" i="7"/>
  <c r="AJ55" i="7"/>
  <c r="G64" i="7"/>
  <c r="AJ42" i="7"/>
  <c r="AJ30" i="7"/>
  <c r="AJ21" i="7"/>
  <c r="AJ11" i="7"/>
  <c r="AJ55" i="6"/>
  <c r="F64" i="6"/>
  <c r="H64" i="6"/>
  <c r="AJ42" i="6"/>
  <c r="AJ21" i="6"/>
  <c r="G64" i="6"/>
  <c r="AJ11" i="6"/>
  <c r="AJ55" i="5"/>
  <c r="F64" i="5"/>
  <c r="AJ30" i="5"/>
  <c r="AJ11" i="5"/>
  <c r="AJ59" i="4"/>
  <c r="G64" i="4"/>
  <c r="AJ55" i="4"/>
  <c r="F64" i="4"/>
  <c r="AJ42" i="4"/>
  <c r="AJ21" i="4"/>
  <c r="AJ55" i="2"/>
  <c r="G64" i="2"/>
  <c r="H64" i="2"/>
  <c r="AJ42" i="2"/>
  <c r="AJ21" i="2"/>
  <c r="AJ11" i="2"/>
  <c r="AJ30" i="2"/>
  <c r="AJ11" i="13"/>
  <c r="E64" i="13"/>
  <c r="E64" i="12"/>
  <c r="AJ64" i="12" s="1"/>
  <c r="E64" i="11"/>
  <c r="E64" i="10"/>
  <c r="E64" i="9"/>
  <c r="AJ64" i="9" s="1"/>
  <c r="E64" i="8"/>
  <c r="AJ64" i="8" s="1"/>
  <c r="E64" i="7"/>
  <c r="AJ64" i="7" s="1"/>
  <c r="E64" i="6"/>
  <c r="E64" i="5"/>
  <c r="E64" i="4"/>
  <c r="AJ64" i="4" s="1"/>
  <c r="E64" i="2"/>
  <c r="AJ64" i="2" s="1"/>
  <c r="AJ64" i="13" l="1"/>
  <c r="AJ64" i="11"/>
  <c r="AJ64" i="10"/>
  <c r="AJ64" i="6"/>
  <c r="AJ64" i="5"/>
  <c r="J16" i="3"/>
  <c r="M16" i="3"/>
  <c r="P16" i="3"/>
  <c r="L16" i="3"/>
  <c r="G16" i="3"/>
  <c r="N16" i="3"/>
  <c r="Q16" i="3"/>
  <c r="O16" i="3"/>
  <c r="K16" i="3"/>
  <c r="AJ62" i="1"/>
  <c r="AJ58" i="1"/>
  <c r="AJ54" i="1"/>
  <c r="AJ49" i="1"/>
  <c r="AJ45" i="1"/>
  <c r="AJ41" i="1"/>
  <c r="AJ33" i="1"/>
  <c r="AJ29" i="1"/>
  <c r="AJ20" i="1"/>
  <c r="AJ10" i="1"/>
  <c r="R16" i="3" l="1"/>
  <c r="Q93" i="3"/>
  <c r="Q89" i="3"/>
  <c r="Q85" i="3"/>
  <c r="Q81" i="3"/>
  <c r="Q77" i="3"/>
  <c r="AE15" i="19" s="1"/>
  <c r="Q73" i="3"/>
  <c r="Q53" i="3"/>
  <c r="Q69" i="3"/>
  <c r="Q61" i="3"/>
  <c r="P93" i="3"/>
  <c r="P89" i="3"/>
  <c r="P85" i="3"/>
  <c r="P81" i="3"/>
  <c r="P77" i="3"/>
  <c r="P73" i="3"/>
  <c r="P53" i="3"/>
  <c r="P69" i="3"/>
  <c r="P61" i="3"/>
  <c r="O93" i="3"/>
  <c r="O89" i="3"/>
  <c r="O85" i="3"/>
  <c r="O81" i="3"/>
  <c r="O77" i="3"/>
  <c r="O73" i="3"/>
  <c r="O53" i="3"/>
  <c r="O69" i="3"/>
  <c r="O61" i="3"/>
  <c r="N93" i="3"/>
  <c r="N89" i="3"/>
  <c r="N85" i="3"/>
  <c r="N81" i="3"/>
  <c r="N77" i="3"/>
  <c r="N73" i="3"/>
  <c r="N53" i="3"/>
  <c r="N69" i="3"/>
  <c r="N61" i="3"/>
  <c r="M93" i="3"/>
  <c r="M89" i="3"/>
  <c r="M85" i="3"/>
  <c r="M81" i="3"/>
  <c r="M77" i="3"/>
  <c r="M73" i="3"/>
  <c r="M53" i="3"/>
  <c r="M69" i="3"/>
  <c r="M61" i="3"/>
  <c r="L93" i="3"/>
  <c r="L89" i="3"/>
  <c r="L85" i="3"/>
  <c r="L81" i="3"/>
  <c r="L77" i="3"/>
  <c r="L73" i="3"/>
  <c r="L53" i="3"/>
  <c r="L69" i="3"/>
  <c r="L61" i="3"/>
  <c r="K93" i="3"/>
  <c r="K89" i="3"/>
  <c r="K85" i="3"/>
  <c r="K81" i="3"/>
  <c r="K77" i="3"/>
  <c r="K73" i="3"/>
  <c r="K53" i="3"/>
  <c r="K69" i="3"/>
  <c r="J93" i="3"/>
  <c r="J89" i="3"/>
  <c r="J85" i="3"/>
  <c r="J81" i="3"/>
  <c r="J77" i="3"/>
  <c r="J73" i="3"/>
  <c r="J53" i="3"/>
  <c r="J69" i="3"/>
  <c r="J61" i="3"/>
  <c r="I93" i="3"/>
  <c r="I89" i="3"/>
  <c r="I85" i="3"/>
  <c r="I81" i="3"/>
  <c r="I77" i="3"/>
  <c r="I73" i="3"/>
  <c r="I69" i="3"/>
  <c r="I61" i="3"/>
  <c r="H93" i="3"/>
  <c r="H89" i="3"/>
  <c r="H85" i="3"/>
  <c r="H81" i="3"/>
  <c r="H77" i="3"/>
  <c r="H73" i="3"/>
  <c r="H53" i="3"/>
  <c r="H69" i="3"/>
  <c r="G93" i="3"/>
  <c r="G89" i="3"/>
  <c r="G85" i="3"/>
  <c r="G81" i="3"/>
  <c r="G77" i="3"/>
  <c r="G73" i="3"/>
  <c r="G69" i="3"/>
  <c r="G57" i="3"/>
  <c r="X41" i="19" s="1"/>
  <c r="G61" i="3"/>
  <c r="AJ4" i="1"/>
  <c r="AJ5" i="1"/>
  <c r="AJ6" i="1"/>
  <c r="AJ7" i="1"/>
  <c r="AJ8" i="1"/>
  <c r="AJ9" i="1"/>
  <c r="AJ12" i="1"/>
  <c r="AJ13" i="1"/>
  <c r="AJ14" i="1"/>
  <c r="AJ15" i="1"/>
  <c r="AJ16" i="1"/>
  <c r="AJ17" i="1"/>
  <c r="AJ18" i="1"/>
  <c r="AJ19" i="1"/>
  <c r="AJ22" i="1"/>
  <c r="AJ23" i="1"/>
  <c r="AJ26" i="1"/>
  <c r="AJ27" i="1"/>
  <c r="AJ28" i="1"/>
  <c r="AJ31" i="1"/>
  <c r="AJ32" i="1"/>
  <c r="AJ35" i="1"/>
  <c r="AJ36" i="1"/>
  <c r="AJ37" i="1"/>
  <c r="AJ38" i="1"/>
  <c r="AJ39" i="1"/>
  <c r="AJ43" i="1"/>
  <c r="AJ44" i="1"/>
  <c r="AJ47" i="1"/>
  <c r="AJ48" i="1"/>
  <c r="AJ51" i="1"/>
  <c r="AJ52" i="1"/>
  <c r="AJ53" i="1"/>
  <c r="AJ56" i="1"/>
  <c r="AJ57" i="1"/>
  <c r="AJ60" i="1"/>
  <c r="AJ61" i="1"/>
  <c r="AJ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E63" i="1"/>
  <c r="AJ63" i="1" s="1"/>
  <c r="F93" i="3" s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E59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E55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E50" i="1"/>
  <c r="AJ50" i="1" s="1"/>
  <c r="F81" i="3" s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E46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E42" i="1"/>
  <c r="F34" i="1"/>
  <c r="G34" i="1"/>
  <c r="H34" i="1"/>
  <c r="I34" i="1"/>
  <c r="J34" i="1"/>
  <c r="K34" i="1"/>
  <c r="L34" i="1"/>
  <c r="L64" i="1" s="1"/>
  <c r="M34" i="1"/>
  <c r="N34" i="1"/>
  <c r="O34" i="1"/>
  <c r="P34" i="1"/>
  <c r="P64" i="1" s="1"/>
  <c r="Q34" i="1"/>
  <c r="R34" i="1"/>
  <c r="S34" i="1"/>
  <c r="T34" i="1"/>
  <c r="T64" i="1" s="1"/>
  <c r="U34" i="1"/>
  <c r="V34" i="1"/>
  <c r="W34" i="1"/>
  <c r="X34" i="1"/>
  <c r="X64" i="1" s="1"/>
  <c r="Y34" i="1"/>
  <c r="Z34" i="1"/>
  <c r="AA34" i="1"/>
  <c r="AB34" i="1"/>
  <c r="AB64" i="1" s="1"/>
  <c r="AC34" i="1"/>
  <c r="AD34" i="1"/>
  <c r="AE34" i="1"/>
  <c r="AF34" i="1"/>
  <c r="AF64" i="1" s="1"/>
  <c r="AG34" i="1"/>
  <c r="AH34" i="1"/>
  <c r="AI34" i="1"/>
  <c r="E34" i="1"/>
  <c r="AJ34" i="1" s="1"/>
  <c r="W31" i="19" s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30" i="1"/>
  <c r="F25" i="1"/>
  <c r="AJ25" i="1" s="1"/>
  <c r="F65" i="3" s="1"/>
  <c r="R65" i="3" s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E25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G11" i="3"/>
  <c r="H11" i="3"/>
  <c r="J11" i="3"/>
  <c r="K11" i="3"/>
  <c r="L11" i="3"/>
  <c r="M11" i="3"/>
  <c r="N11" i="3"/>
  <c r="O11" i="3"/>
  <c r="P11" i="3"/>
  <c r="Q11" i="3"/>
  <c r="Q6" i="3"/>
  <c r="G6" i="3"/>
  <c r="H6" i="3"/>
  <c r="J6" i="3"/>
  <c r="K6" i="3"/>
  <c r="L6" i="3"/>
  <c r="M6" i="3"/>
  <c r="N6" i="3"/>
  <c r="O6" i="3"/>
  <c r="P6" i="3"/>
  <c r="E11" i="1"/>
  <c r="E21" i="1"/>
  <c r="F11" i="1"/>
  <c r="G11" i="1"/>
  <c r="H11" i="1"/>
  <c r="I11" i="1"/>
  <c r="J11" i="1"/>
  <c r="J64" i="1" s="1"/>
  <c r="K11" i="1"/>
  <c r="K64" i="1" s="1"/>
  <c r="L11" i="1"/>
  <c r="M11" i="1"/>
  <c r="M64" i="1" s="1"/>
  <c r="N11" i="1"/>
  <c r="N64" i="1" s="1"/>
  <c r="O11" i="1"/>
  <c r="O64" i="1" s="1"/>
  <c r="P11" i="1"/>
  <c r="Q11" i="1"/>
  <c r="Q64" i="1" s="1"/>
  <c r="R11" i="1"/>
  <c r="R64" i="1" s="1"/>
  <c r="S11" i="1"/>
  <c r="S64" i="1" s="1"/>
  <c r="T11" i="1"/>
  <c r="U11" i="1"/>
  <c r="U64" i="1" s="1"/>
  <c r="V11" i="1"/>
  <c r="V64" i="1" s="1"/>
  <c r="W11" i="1"/>
  <c r="W64" i="1" s="1"/>
  <c r="X11" i="1"/>
  <c r="Y11" i="1"/>
  <c r="Y64" i="1" s="1"/>
  <c r="Z11" i="1"/>
  <c r="Z64" i="1" s="1"/>
  <c r="AA11" i="1"/>
  <c r="AA64" i="1" s="1"/>
  <c r="AB11" i="1"/>
  <c r="AC11" i="1"/>
  <c r="AC64" i="1" s="1"/>
  <c r="AD11" i="1"/>
  <c r="AD64" i="1" s="1"/>
  <c r="AE11" i="1"/>
  <c r="AE64" i="1" s="1"/>
  <c r="AF11" i="1"/>
  <c r="AG11" i="1"/>
  <c r="AG64" i="1" s="1"/>
  <c r="AH11" i="1"/>
  <c r="AH64" i="1" s="1"/>
  <c r="AI11" i="1"/>
  <c r="AI64" i="1" s="1"/>
  <c r="Q116" i="3" l="1"/>
  <c r="Q120" i="3"/>
  <c r="M116" i="3"/>
  <c r="M120" i="3"/>
  <c r="H116" i="3"/>
  <c r="H120" i="3"/>
  <c r="P116" i="3"/>
  <c r="P120" i="3"/>
  <c r="L120" i="3"/>
  <c r="L116" i="3"/>
  <c r="G116" i="3"/>
  <c r="G120" i="3"/>
  <c r="J116" i="3"/>
  <c r="J120" i="3"/>
  <c r="K116" i="3"/>
  <c r="K120" i="3"/>
  <c r="AJ42" i="1"/>
  <c r="F73" i="3" s="1"/>
  <c r="I64" i="1"/>
  <c r="N116" i="3"/>
  <c r="N120" i="3"/>
  <c r="O120" i="3"/>
  <c r="O116" i="3"/>
  <c r="I4" i="3"/>
  <c r="I49" i="3"/>
  <c r="I6" i="3"/>
  <c r="Q125" i="3"/>
  <c r="M125" i="3"/>
  <c r="H125" i="3"/>
  <c r="J125" i="3"/>
  <c r="P125" i="3"/>
  <c r="L125" i="3"/>
  <c r="G125" i="3"/>
  <c r="N125" i="3"/>
  <c r="O125" i="3"/>
  <c r="K125" i="3"/>
  <c r="N4" i="3"/>
  <c r="I12" i="19"/>
  <c r="J4" i="3"/>
  <c r="I8" i="19"/>
  <c r="I15" i="19"/>
  <c r="M4" i="3"/>
  <c r="I11" i="19"/>
  <c r="H4" i="3"/>
  <c r="H82" i="3" s="1"/>
  <c r="I6" i="19"/>
  <c r="P4" i="3"/>
  <c r="I14" i="19"/>
  <c r="L4" i="3"/>
  <c r="I10" i="19"/>
  <c r="I5" i="19"/>
  <c r="O4" i="3"/>
  <c r="I13" i="19"/>
  <c r="K4" i="3"/>
  <c r="I9" i="19"/>
  <c r="G4" i="3"/>
  <c r="F14" i="3"/>
  <c r="F24" i="3"/>
  <c r="F19" i="3"/>
  <c r="F114" i="3"/>
  <c r="F44" i="3"/>
  <c r="F29" i="3"/>
  <c r="F39" i="3"/>
  <c r="R3" i="3"/>
  <c r="R6" i="3" s="1"/>
  <c r="Q4" i="3"/>
  <c r="G72" i="3"/>
  <c r="H72" i="3"/>
  <c r="I64" i="3"/>
  <c r="I96" i="3"/>
  <c r="J56" i="3"/>
  <c r="K72" i="3"/>
  <c r="L64" i="3"/>
  <c r="L92" i="3"/>
  <c r="M72" i="3"/>
  <c r="N64" i="3"/>
  <c r="N92" i="3"/>
  <c r="O84" i="3"/>
  <c r="P92" i="3"/>
  <c r="Q72" i="3"/>
  <c r="G76" i="3"/>
  <c r="H56" i="3"/>
  <c r="I68" i="3"/>
  <c r="J64" i="3"/>
  <c r="J92" i="3"/>
  <c r="K88" i="3"/>
  <c r="L80" i="3"/>
  <c r="Q56" i="3"/>
  <c r="Q88" i="3"/>
  <c r="F68" i="3"/>
  <c r="F66" i="3"/>
  <c r="F56" i="3"/>
  <c r="F76" i="3"/>
  <c r="F74" i="3"/>
  <c r="G80" i="3"/>
  <c r="G96" i="3"/>
  <c r="H76" i="3"/>
  <c r="H92" i="3"/>
  <c r="I72" i="3"/>
  <c r="I88" i="3"/>
  <c r="J68" i="3"/>
  <c r="J80" i="3"/>
  <c r="J96" i="3"/>
  <c r="K76" i="3"/>
  <c r="K92" i="3"/>
  <c r="L72" i="3"/>
  <c r="L84" i="3"/>
  <c r="M64" i="3"/>
  <c r="M76" i="3"/>
  <c r="M92" i="3"/>
  <c r="N72" i="3"/>
  <c r="N84" i="3"/>
  <c r="O64" i="3"/>
  <c r="O76" i="3"/>
  <c r="O92" i="3"/>
  <c r="P72" i="3"/>
  <c r="P84" i="3"/>
  <c r="Q64" i="3"/>
  <c r="Q76" i="3"/>
  <c r="Q92" i="3"/>
  <c r="F96" i="3"/>
  <c r="F94" i="3"/>
  <c r="G88" i="3"/>
  <c r="H84" i="3"/>
  <c r="I80" i="3"/>
  <c r="J88" i="3"/>
  <c r="K84" i="3"/>
  <c r="L76" i="3"/>
  <c r="M84" i="3"/>
  <c r="N76" i="3"/>
  <c r="O72" i="3"/>
  <c r="P64" i="3"/>
  <c r="P76" i="3"/>
  <c r="Q84" i="3"/>
  <c r="G64" i="3"/>
  <c r="G92" i="3"/>
  <c r="H88" i="3"/>
  <c r="I84" i="3"/>
  <c r="J76" i="3"/>
  <c r="K56" i="3"/>
  <c r="L68" i="3"/>
  <c r="L96" i="3"/>
  <c r="M56" i="3"/>
  <c r="M88" i="3"/>
  <c r="N68" i="3"/>
  <c r="N80" i="3"/>
  <c r="N96" i="3"/>
  <c r="O56" i="3"/>
  <c r="O88" i="3"/>
  <c r="P68" i="3"/>
  <c r="P80" i="3"/>
  <c r="P96" i="3"/>
  <c r="F84" i="3"/>
  <c r="F82" i="3"/>
  <c r="G68" i="3"/>
  <c r="G84" i="3"/>
  <c r="H68" i="3"/>
  <c r="H80" i="3"/>
  <c r="H96" i="3"/>
  <c r="I76" i="3"/>
  <c r="I92" i="3"/>
  <c r="J72" i="3"/>
  <c r="J84" i="3"/>
  <c r="K68" i="3"/>
  <c r="K80" i="3"/>
  <c r="K96" i="3"/>
  <c r="L56" i="3"/>
  <c r="L88" i="3"/>
  <c r="M68" i="3"/>
  <c r="M80" i="3"/>
  <c r="M96" i="3"/>
  <c r="N56" i="3"/>
  <c r="N88" i="3"/>
  <c r="O68" i="3"/>
  <c r="O80" i="3"/>
  <c r="O96" i="3"/>
  <c r="P56" i="3"/>
  <c r="P88" i="3"/>
  <c r="Q68" i="3"/>
  <c r="Q80" i="3"/>
  <c r="Q96" i="3"/>
  <c r="Y5" i="19"/>
  <c r="G60" i="3"/>
  <c r="G64" i="1"/>
  <c r="AJ59" i="1"/>
  <c r="F89" i="3" s="1"/>
  <c r="F90" i="3" s="1"/>
  <c r="AJ21" i="1"/>
  <c r="F61" i="3" s="1"/>
  <c r="F62" i="3" s="1"/>
  <c r="AJ46" i="1"/>
  <c r="F77" i="3" s="1"/>
  <c r="F78" i="3" s="1"/>
  <c r="AJ55" i="1"/>
  <c r="F85" i="3" s="1"/>
  <c r="F86" i="3" s="1"/>
  <c r="H64" i="1"/>
  <c r="AJ30" i="1"/>
  <c r="F69" i="3" s="1"/>
  <c r="F70" i="3" s="1"/>
  <c r="P122" i="3"/>
  <c r="L122" i="3"/>
  <c r="O122" i="3"/>
  <c r="K122" i="3"/>
  <c r="G122" i="3"/>
  <c r="AJ11" i="1"/>
  <c r="F57" i="3" s="1"/>
  <c r="Z4" i="19"/>
  <c r="AA4" i="19"/>
  <c r="AD9" i="19"/>
  <c r="AB36" i="19"/>
  <c r="AA36" i="19"/>
  <c r="AD8" i="19"/>
  <c r="AD13" i="19"/>
  <c r="AF36" i="19"/>
  <c r="AD5" i="19"/>
  <c r="X36" i="19"/>
  <c r="W36" i="19"/>
  <c r="AD4" i="19"/>
  <c r="AD15" i="19"/>
  <c r="AH36" i="19"/>
  <c r="AD11" i="19"/>
  <c r="AD36" i="19"/>
  <c r="AD7" i="19"/>
  <c r="Z36" i="19"/>
  <c r="AE36" i="19"/>
  <c r="AD12" i="19"/>
  <c r="AD14" i="19"/>
  <c r="AG36" i="19"/>
  <c r="AD10" i="19"/>
  <c r="AC36" i="19"/>
  <c r="AD6" i="19"/>
  <c r="Y36" i="19"/>
  <c r="X4" i="19"/>
  <c r="X34" i="19"/>
  <c r="AB5" i="19"/>
  <c r="AF5" i="19"/>
  <c r="X38" i="19"/>
  <c r="Y34" i="19"/>
  <c r="AB6" i="19"/>
  <c r="AC6" i="19"/>
  <c r="Y35" i="19"/>
  <c r="X33" i="19"/>
  <c r="AA5" i="19"/>
  <c r="W40" i="19"/>
  <c r="AH4" i="19"/>
  <c r="AH19" i="19" s="1"/>
  <c r="AC5" i="19"/>
  <c r="X35" i="19"/>
  <c r="X39" i="19"/>
  <c r="AG5" i="19"/>
  <c r="X6" i="19"/>
  <c r="Y31" i="19"/>
  <c r="Y38" i="19"/>
  <c r="AF6" i="19"/>
  <c r="Z32" i="19"/>
  <c r="Z7" i="19"/>
  <c r="Z37" i="19"/>
  <c r="AE7" i="19"/>
  <c r="Z39" i="19"/>
  <c r="AG7" i="19"/>
  <c r="AH7" i="19"/>
  <c r="Z40" i="19"/>
  <c r="AA33" i="19"/>
  <c r="AA8" i="19"/>
  <c r="AC8" i="19"/>
  <c r="AA35" i="19"/>
  <c r="AG8" i="19"/>
  <c r="AA39" i="19"/>
  <c r="Z9" i="19"/>
  <c r="AB32" i="19"/>
  <c r="AE9" i="19"/>
  <c r="AB37" i="19"/>
  <c r="AH9" i="19"/>
  <c r="AB40" i="19"/>
  <c r="AA10" i="19"/>
  <c r="AC33" i="19"/>
  <c r="AB10" i="19"/>
  <c r="AC34" i="19"/>
  <c r="AC35" i="19"/>
  <c r="AC10" i="19"/>
  <c r="AD31" i="19"/>
  <c r="X11" i="19"/>
  <c r="AF11" i="19"/>
  <c r="AD38" i="19"/>
  <c r="AE32" i="19"/>
  <c r="Z12" i="19"/>
  <c r="AB12" i="19"/>
  <c r="AE34" i="19"/>
  <c r="AE37" i="19"/>
  <c r="AE12" i="19"/>
  <c r="AH13" i="19"/>
  <c r="AF40" i="19"/>
  <c r="AA14" i="19"/>
  <c r="AG33" i="19"/>
  <c r="AG34" i="19"/>
  <c r="AB14" i="19"/>
  <c r="AC14" i="19"/>
  <c r="AG35" i="19"/>
  <c r="AH31" i="19"/>
  <c r="X15" i="19"/>
  <c r="AF15" i="19"/>
  <c r="AH38" i="19"/>
  <c r="AC4" i="19"/>
  <c r="W35" i="19"/>
  <c r="X37" i="19"/>
  <c r="AE5" i="19"/>
  <c r="AH5" i="19"/>
  <c r="X40" i="19"/>
  <c r="Z6" i="19"/>
  <c r="Y32" i="19"/>
  <c r="AE6" i="19"/>
  <c r="Y37" i="19"/>
  <c r="Y39" i="19"/>
  <c r="AG6" i="19"/>
  <c r="Z8" i="19"/>
  <c r="AA32" i="19"/>
  <c r="AE8" i="19"/>
  <c r="AA37" i="19"/>
  <c r="AA40" i="19"/>
  <c r="AH8" i="19"/>
  <c r="AB34" i="19"/>
  <c r="AB9" i="19"/>
  <c r="X10" i="19"/>
  <c r="AC31" i="19"/>
  <c r="AC38" i="19"/>
  <c r="AF10" i="19"/>
  <c r="AD32" i="19"/>
  <c r="Z11" i="19"/>
  <c r="AD39" i="19"/>
  <c r="AG11" i="19"/>
  <c r="AE40" i="19"/>
  <c r="AH12" i="19"/>
  <c r="AF33" i="19"/>
  <c r="AA13" i="19"/>
  <c r="AF34" i="19"/>
  <c r="AB13" i="19"/>
  <c r="AC13" i="19"/>
  <c r="AF35" i="19"/>
  <c r="AG31" i="19"/>
  <c r="X14" i="19"/>
  <c r="AG38" i="19"/>
  <c r="AF14" i="19"/>
  <c r="AH32" i="19"/>
  <c r="Z15" i="19"/>
  <c r="AB15" i="19"/>
  <c r="AH34" i="19"/>
  <c r="AH37" i="19"/>
  <c r="Z5" i="19"/>
  <c r="X32" i="19"/>
  <c r="AH6" i="19"/>
  <c r="Y40" i="19"/>
  <c r="AB7" i="19"/>
  <c r="Z34" i="19"/>
  <c r="AF7" i="19"/>
  <c r="Z38" i="19"/>
  <c r="AA34" i="19"/>
  <c r="AB8" i="19"/>
  <c r="X9" i="19"/>
  <c r="AB31" i="19"/>
  <c r="AB38" i="19"/>
  <c r="AF9" i="19"/>
  <c r="Z10" i="19"/>
  <c r="AC32" i="19"/>
  <c r="AE10" i="19"/>
  <c r="AC37" i="19"/>
  <c r="AG10" i="19"/>
  <c r="AC39" i="19"/>
  <c r="AE11" i="19"/>
  <c r="AD37" i="19"/>
  <c r="AD40" i="19"/>
  <c r="AH11" i="19"/>
  <c r="AA12" i="19"/>
  <c r="AE33" i="19"/>
  <c r="AC12" i="19"/>
  <c r="AE35" i="19"/>
  <c r="AG12" i="19"/>
  <c r="AE39" i="19"/>
  <c r="X13" i="19"/>
  <c r="AF31" i="19"/>
  <c r="AF13" i="19"/>
  <c r="AF38" i="19"/>
  <c r="Z14" i="19"/>
  <c r="AG32" i="19"/>
  <c r="AE14" i="19"/>
  <c r="AG37" i="19"/>
  <c r="AG14" i="19"/>
  <c r="AG39" i="19"/>
  <c r="AH40" i="19"/>
  <c r="AH15" i="19"/>
  <c r="AA7" i="19"/>
  <c r="Z33" i="19"/>
  <c r="Z35" i="19"/>
  <c r="AC7" i="19"/>
  <c r="X8" i="19"/>
  <c r="AA31" i="19"/>
  <c r="AF8" i="19"/>
  <c r="AA38" i="19"/>
  <c r="AC9" i="19"/>
  <c r="AB35" i="19"/>
  <c r="AG9" i="19"/>
  <c r="AB39" i="19"/>
  <c r="AC40" i="19"/>
  <c r="AH10" i="19"/>
  <c r="AA11" i="19"/>
  <c r="AD33" i="19"/>
  <c r="AB11" i="19"/>
  <c r="AD34" i="19"/>
  <c r="AD35" i="19"/>
  <c r="AC11" i="19"/>
  <c r="X12" i="19"/>
  <c r="AE31" i="19"/>
  <c r="AE38" i="19"/>
  <c r="AF12" i="19"/>
  <c r="Z13" i="19"/>
  <c r="AF32" i="19"/>
  <c r="AF37" i="19"/>
  <c r="AE13" i="19"/>
  <c r="AG13" i="19"/>
  <c r="AF39" i="19"/>
  <c r="AG40" i="19"/>
  <c r="AH14" i="19"/>
  <c r="AA15" i="19"/>
  <c r="AH33" i="19"/>
  <c r="AH35" i="19"/>
  <c r="AC15" i="19"/>
  <c r="AH39" i="19"/>
  <c r="AG15" i="19"/>
  <c r="M48" i="3"/>
  <c r="Q48" i="3"/>
  <c r="H61" i="3"/>
  <c r="O48" i="3"/>
  <c r="G48" i="3"/>
  <c r="N48" i="3"/>
  <c r="J48" i="3"/>
  <c r="P48" i="3"/>
  <c r="H48" i="3"/>
  <c r="E64" i="1"/>
  <c r="K48" i="3"/>
  <c r="L48" i="3"/>
  <c r="M122" i="3"/>
  <c r="H122" i="3"/>
  <c r="F64" i="1"/>
  <c r="R113" i="3"/>
  <c r="R46" i="3"/>
  <c r="J122" i="3"/>
  <c r="N122" i="3"/>
  <c r="I122" i="3"/>
  <c r="Q122" i="3"/>
  <c r="K61" i="3"/>
  <c r="Q57" i="3"/>
  <c r="AH41" i="19" s="1"/>
  <c r="P57" i="3"/>
  <c r="AG41" i="19" s="1"/>
  <c r="O57" i="3"/>
  <c r="AF41" i="19" s="1"/>
  <c r="N57" i="3"/>
  <c r="AE41" i="19" s="1"/>
  <c r="M57" i="3"/>
  <c r="AD41" i="19" s="1"/>
  <c r="L57" i="3"/>
  <c r="AC41" i="19" s="1"/>
  <c r="K57" i="3"/>
  <c r="AB41" i="19" s="1"/>
  <c r="J57" i="3"/>
  <c r="AA41" i="19" s="1"/>
  <c r="I57" i="3"/>
  <c r="R81" i="3"/>
  <c r="R73" i="3"/>
  <c r="H57" i="3"/>
  <c r="Y41" i="19" s="1"/>
  <c r="R93" i="3"/>
  <c r="G53" i="3"/>
  <c r="X31" i="19" s="1"/>
  <c r="R33" i="3"/>
  <c r="R36" i="3" s="1"/>
  <c r="R38" i="3"/>
  <c r="R41" i="3" s="1"/>
  <c r="R28" i="3"/>
  <c r="R31" i="3" s="1"/>
  <c r="R23" i="3"/>
  <c r="Z19" i="19" l="1"/>
  <c r="X19" i="19"/>
  <c r="AC19" i="19"/>
  <c r="AD19" i="19"/>
  <c r="K29" i="3"/>
  <c r="H74" i="3"/>
  <c r="I114" i="3"/>
  <c r="G9" i="3"/>
  <c r="J14" i="3"/>
  <c r="I70" i="3"/>
  <c r="K114" i="3"/>
  <c r="I74" i="3"/>
  <c r="K82" i="3"/>
  <c r="J39" i="3"/>
  <c r="I9" i="3"/>
  <c r="I90" i="3"/>
  <c r="I78" i="3"/>
  <c r="J94" i="3"/>
  <c r="I62" i="3"/>
  <c r="I54" i="3"/>
  <c r="J29" i="3"/>
  <c r="J66" i="3"/>
  <c r="I82" i="3"/>
  <c r="I86" i="3"/>
  <c r="I66" i="3"/>
  <c r="I14" i="3"/>
  <c r="I34" i="3"/>
  <c r="I39" i="3"/>
  <c r="I24" i="3"/>
  <c r="I109" i="3"/>
  <c r="I94" i="3"/>
  <c r="I44" i="3"/>
  <c r="I19" i="3"/>
  <c r="I29" i="3"/>
  <c r="I98" i="3"/>
  <c r="I99" i="3" s="1"/>
  <c r="Z41" i="19"/>
  <c r="F58" i="3"/>
  <c r="W41" i="19"/>
  <c r="R120" i="3"/>
  <c r="R116" i="3"/>
  <c r="H14" i="3"/>
  <c r="F34" i="3"/>
  <c r="G19" i="3"/>
  <c r="O39" i="3"/>
  <c r="J54" i="3"/>
  <c r="L62" i="3"/>
  <c r="L24" i="3"/>
  <c r="L78" i="3"/>
  <c r="P39" i="3"/>
  <c r="M62" i="3"/>
  <c r="H19" i="3"/>
  <c r="K109" i="3"/>
  <c r="N82" i="3"/>
  <c r="W32" i="19"/>
  <c r="AI32" i="19" s="1"/>
  <c r="L86" i="3"/>
  <c r="H94" i="3"/>
  <c r="H66" i="3"/>
  <c r="L19" i="3"/>
  <c r="H86" i="3"/>
  <c r="L70" i="3"/>
  <c r="H9" i="3"/>
  <c r="H39" i="3"/>
  <c r="L90" i="3"/>
  <c r="L9" i="3"/>
  <c r="H90" i="3"/>
  <c r="H24" i="3"/>
  <c r="H34" i="3"/>
  <c r="H44" i="3"/>
  <c r="H70" i="3"/>
  <c r="H78" i="3"/>
  <c r="L14" i="3"/>
  <c r="L44" i="3"/>
  <c r="L66" i="3"/>
  <c r="H54" i="3"/>
  <c r="H29" i="3"/>
  <c r="J34" i="3"/>
  <c r="J44" i="3"/>
  <c r="J82" i="3"/>
  <c r="O29" i="3"/>
  <c r="J62" i="3"/>
  <c r="J74" i="3"/>
  <c r="J78" i="3"/>
  <c r="J19" i="3"/>
  <c r="J9" i="3"/>
  <c r="J24" i="3"/>
  <c r="O78" i="3"/>
  <c r="J70" i="3"/>
  <c r="J86" i="3"/>
  <c r="J90" i="3"/>
  <c r="R125" i="3"/>
  <c r="K39" i="3"/>
  <c r="K74" i="3"/>
  <c r="K70" i="3"/>
  <c r="K66" i="3"/>
  <c r="K44" i="3"/>
  <c r="K94" i="3"/>
  <c r="K14" i="3"/>
  <c r="P54" i="3"/>
  <c r="P29" i="3"/>
  <c r="L54" i="3"/>
  <c r="K78" i="3"/>
  <c r="L34" i="3"/>
  <c r="K9" i="3"/>
  <c r="K19" i="3"/>
  <c r="L29" i="3"/>
  <c r="L39" i="3"/>
  <c r="L94" i="3"/>
  <c r="K54" i="3"/>
  <c r="L74" i="3"/>
  <c r="K34" i="3"/>
  <c r="K24" i="3"/>
  <c r="L82" i="3"/>
  <c r="K90" i="3"/>
  <c r="K86" i="3"/>
  <c r="Q82" i="3"/>
  <c r="Q62" i="3"/>
  <c r="M66" i="3"/>
  <c r="M94" i="3"/>
  <c r="M86" i="3"/>
  <c r="M70" i="3"/>
  <c r="N19" i="3"/>
  <c r="N86" i="3"/>
  <c r="N78" i="3"/>
  <c r="M44" i="3"/>
  <c r="G34" i="3"/>
  <c r="Q24" i="3"/>
  <c r="G66" i="3"/>
  <c r="M29" i="3"/>
  <c r="G24" i="3"/>
  <c r="Q70" i="3"/>
  <c r="N34" i="3"/>
  <c r="N24" i="3"/>
  <c r="Q78" i="3"/>
  <c r="G62" i="3"/>
  <c r="M39" i="3"/>
  <c r="N74" i="3"/>
  <c r="Q90" i="3"/>
  <c r="N70" i="3"/>
  <c r="M74" i="3"/>
  <c r="G78" i="3"/>
  <c r="G39" i="3"/>
  <c r="Q54" i="3"/>
  <c r="Q14" i="3"/>
  <c r="Q29" i="3"/>
  <c r="N90" i="3"/>
  <c r="N14" i="3"/>
  <c r="N39" i="3"/>
  <c r="N29" i="3"/>
  <c r="N54" i="3"/>
  <c r="M78" i="3"/>
  <c r="G82" i="3"/>
  <c r="N94" i="3"/>
  <c r="N66" i="3"/>
  <c r="M54" i="3"/>
  <c r="M19" i="3"/>
  <c r="M9" i="3"/>
  <c r="G14" i="3"/>
  <c r="G44" i="3"/>
  <c r="Q39" i="3"/>
  <c r="Q9" i="3"/>
  <c r="N62" i="3"/>
  <c r="N9" i="3"/>
  <c r="N44" i="3"/>
  <c r="Q94" i="3"/>
  <c r="Q66" i="3"/>
  <c r="M14" i="3"/>
  <c r="M24" i="3"/>
  <c r="M34" i="3"/>
  <c r="M82" i="3"/>
  <c r="G86" i="3"/>
  <c r="M90" i="3"/>
  <c r="G94" i="3"/>
  <c r="G58" i="3"/>
  <c r="G29" i="3"/>
  <c r="Q86" i="3"/>
  <c r="Q19" i="3"/>
  <c r="Q34" i="3"/>
  <c r="Q109" i="3"/>
  <c r="O114" i="3"/>
  <c r="O109" i="3"/>
  <c r="P114" i="3"/>
  <c r="P109" i="3"/>
  <c r="P86" i="3"/>
  <c r="O94" i="3"/>
  <c r="O66" i="3"/>
  <c r="O9" i="3"/>
  <c r="O19" i="3"/>
  <c r="P9" i="3"/>
  <c r="G70" i="3"/>
  <c r="G109" i="3"/>
  <c r="I16" i="19"/>
  <c r="M114" i="3"/>
  <c r="M109" i="3"/>
  <c r="N114" i="3"/>
  <c r="N109" i="3"/>
  <c r="P78" i="3"/>
  <c r="O86" i="3"/>
  <c r="P74" i="3"/>
  <c r="O70" i="3"/>
  <c r="O14" i="3"/>
  <c r="O34" i="3"/>
  <c r="O24" i="3"/>
  <c r="P70" i="3"/>
  <c r="O74" i="3"/>
  <c r="P24" i="3"/>
  <c r="P34" i="3"/>
  <c r="O82" i="3"/>
  <c r="H114" i="3"/>
  <c r="H109" i="3"/>
  <c r="J114" i="3"/>
  <c r="J109" i="3"/>
  <c r="P94" i="3"/>
  <c r="P66" i="3"/>
  <c r="O54" i="3"/>
  <c r="P62" i="3"/>
  <c r="O44" i="3"/>
  <c r="P82" i="3"/>
  <c r="O90" i="3"/>
  <c r="O62" i="3"/>
  <c r="P14" i="3"/>
  <c r="P19" i="3"/>
  <c r="P44" i="3"/>
  <c r="P90" i="3"/>
  <c r="Q114" i="3"/>
  <c r="L114" i="3"/>
  <c r="L109" i="3"/>
  <c r="G90" i="3"/>
  <c r="G74" i="3"/>
  <c r="G114" i="3"/>
  <c r="Q74" i="3"/>
  <c r="Q44" i="3"/>
  <c r="R4" i="3"/>
  <c r="L51" i="3"/>
  <c r="P51" i="3"/>
  <c r="J60" i="3"/>
  <c r="J58" i="3"/>
  <c r="R26" i="3"/>
  <c r="R96" i="3"/>
  <c r="R84" i="3"/>
  <c r="K60" i="3"/>
  <c r="K58" i="3"/>
  <c r="O60" i="3"/>
  <c r="O58" i="3"/>
  <c r="R68" i="3"/>
  <c r="P60" i="3"/>
  <c r="P58" i="3"/>
  <c r="R111" i="3"/>
  <c r="M60" i="3"/>
  <c r="M58" i="3"/>
  <c r="I56" i="3"/>
  <c r="L60" i="3"/>
  <c r="L58" i="3"/>
  <c r="R21" i="3"/>
  <c r="H60" i="3"/>
  <c r="H58" i="3"/>
  <c r="I60" i="3"/>
  <c r="I58" i="3"/>
  <c r="Q60" i="3"/>
  <c r="Q58" i="3"/>
  <c r="G56" i="3"/>
  <c r="G54" i="3"/>
  <c r="R76" i="3"/>
  <c r="N60" i="3"/>
  <c r="N58" i="3"/>
  <c r="K64" i="3"/>
  <c r="K62" i="3"/>
  <c r="H64" i="3"/>
  <c r="H62" i="3"/>
  <c r="H123" i="3"/>
  <c r="H51" i="3"/>
  <c r="N51" i="3"/>
  <c r="I123" i="3"/>
  <c r="J51" i="3"/>
  <c r="K49" i="3"/>
  <c r="K51" i="3"/>
  <c r="G123" i="3"/>
  <c r="G51" i="3"/>
  <c r="Q51" i="3"/>
  <c r="O51" i="3"/>
  <c r="M49" i="3"/>
  <c r="M51" i="3"/>
  <c r="F123" i="3"/>
  <c r="F51" i="3"/>
  <c r="W37" i="19"/>
  <c r="AI37" i="19" s="1"/>
  <c r="F80" i="3"/>
  <c r="AB4" i="19"/>
  <c r="F72" i="3"/>
  <c r="F64" i="3"/>
  <c r="R69" i="3"/>
  <c r="Y4" i="19"/>
  <c r="Y19" i="19" s="1"/>
  <c r="F60" i="3"/>
  <c r="W39" i="19"/>
  <c r="AI39" i="19" s="1"/>
  <c r="F92" i="3"/>
  <c r="W38" i="19"/>
  <c r="AI38" i="19" s="1"/>
  <c r="F88" i="3"/>
  <c r="W34" i="19"/>
  <c r="AI34" i="19" s="1"/>
  <c r="AE4" i="19"/>
  <c r="R77" i="3"/>
  <c r="AG4" i="19"/>
  <c r="W33" i="19"/>
  <c r="AF4" i="19"/>
  <c r="R85" i="3"/>
  <c r="F98" i="3"/>
  <c r="F103" i="3" s="1"/>
  <c r="Y7" i="19"/>
  <c r="P98" i="3"/>
  <c r="P103" i="3" s="1"/>
  <c r="Y14" i="19"/>
  <c r="AJ14" i="19" s="1"/>
  <c r="M98" i="3"/>
  <c r="M103" i="3" s="1"/>
  <c r="Y11" i="19"/>
  <c r="AJ11" i="19" s="1"/>
  <c r="J98" i="3"/>
  <c r="J103" i="3" s="1"/>
  <c r="Y8" i="19"/>
  <c r="AJ8" i="19" s="1"/>
  <c r="N98" i="3"/>
  <c r="N103" i="3" s="1"/>
  <c r="Y12" i="19"/>
  <c r="AJ12" i="19" s="1"/>
  <c r="Y6" i="19"/>
  <c r="Y10" i="19"/>
  <c r="AJ10" i="19" s="1"/>
  <c r="Q98" i="3"/>
  <c r="Q103" i="3" s="1"/>
  <c r="Y15" i="19"/>
  <c r="AJ15" i="19" s="1"/>
  <c r="O98" i="3"/>
  <c r="O103" i="3" s="1"/>
  <c r="Y13" i="19"/>
  <c r="AJ13" i="19" s="1"/>
  <c r="AJ64" i="1"/>
  <c r="AI36" i="19"/>
  <c r="AI35" i="19"/>
  <c r="AD16" i="19"/>
  <c r="Z16" i="19"/>
  <c r="AH16" i="19"/>
  <c r="AA6" i="19"/>
  <c r="Y33" i="19"/>
  <c r="AC16" i="19"/>
  <c r="AI40" i="19"/>
  <c r="X5" i="19"/>
  <c r="AJ5" i="19" s="1"/>
  <c r="Z31" i="19"/>
  <c r="X7" i="19"/>
  <c r="AB33" i="19"/>
  <c r="AA9" i="19"/>
  <c r="AA19" i="19" s="1"/>
  <c r="N49" i="3"/>
  <c r="J123" i="3"/>
  <c r="N123" i="3"/>
  <c r="M123" i="3"/>
  <c r="Q123" i="3"/>
  <c r="O49" i="3"/>
  <c r="O123" i="3"/>
  <c r="Q49" i="3"/>
  <c r="G49" i="3"/>
  <c r="H49" i="3"/>
  <c r="J49" i="3"/>
  <c r="P49" i="3"/>
  <c r="P123" i="3"/>
  <c r="R48" i="3"/>
  <c r="F49" i="3"/>
  <c r="K123" i="3"/>
  <c r="L123" i="3"/>
  <c r="L49" i="3"/>
  <c r="R122" i="3"/>
  <c r="G98" i="3"/>
  <c r="G103" i="3" s="1"/>
  <c r="H98" i="3"/>
  <c r="H103" i="3" s="1"/>
  <c r="K98" i="3"/>
  <c r="K103" i="3" s="1"/>
  <c r="L98" i="3"/>
  <c r="R57" i="3"/>
  <c r="R61" i="3"/>
  <c r="R53" i="3"/>
  <c r="AB16" i="19" l="1"/>
  <c r="AB19" i="19"/>
  <c r="AF16" i="19"/>
  <c r="AF19" i="19"/>
  <c r="AE16" i="19"/>
  <c r="AE19" i="19"/>
  <c r="AG16" i="19"/>
  <c r="AG19" i="19"/>
  <c r="I101" i="3"/>
  <c r="I103" i="3"/>
  <c r="I104" i="3" s="1"/>
  <c r="AI41" i="19"/>
  <c r="O106" i="3"/>
  <c r="O104" i="3"/>
  <c r="K106" i="3"/>
  <c r="K104" i="3"/>
  <c r="J104" i="3"/>
  <c r="J106" i="3"/>
  <c r="H104" i="3"/>
  <c r="H106" i="3"/>
  <c r="L99" i="3"/>
  <c r="L103" i="3"/>
  <c r="P106" i="3"/>
  <c r="P104" i="3"/>
  <c r="G104" i="3"/>
  <c r="G106" i="3"/>
  <c r="Q106" i="3"/>
  <c r="Q104" i="3"/>
  <c r="N104" i="3"/>
  <c r="N106" i="3"/>
  <c r="M104" i="3"/>
  <c r="M106" i="3"/>
  <c r="F104" i="3"/>
  <c r="F106" i="3"/>
  <c r="I106" i="3"/>
  <c r="R82" i="3"/>
  <c r="R90" i="3"/>
  <c r="R109" i="3"/>
  <c r="R54" i="3"/>
  <c r="R62" i="3"/>
  <c r="R14" i="3"/>
  <c r="R34" i="3"/>
  <c r="R114" i="3"/>
  <c r="R24" i="3"/>
  <c r="R58" i="3"/>
  <c r="R86" i="3"/>
  <c r="R78" i="3"/>
  <c r="R9" i="3"/>
  <c r="R74" i="3"/>
  <c r="R29" i="3"/>
  <c r="R19" i="3"/>
  <c r="R44" i="3"/>
  <c r="R39" i="3"/>
  <c r="R66" i="3"/>
  <c r="R94" i="3"/>
  <c r="J101" i="3"/>
  <c r="J99" i="3"/>
  <c r="O101" i="3"/>
  <c r="O99" i="3"/>
  <c r="R72" i="3"/>
  <c r="R70" i="3"/>
  <c r="H101" i="3"/>
  <c r="H99" i="3"/>
  <c r="K101" i="3"/>
  <c r="K99" i="3"/>
  <c r="P101" i="3"/>
  <c r="P99" i="3"/>
  <c r="G101" i="3"/>
  <c r="G99" i="3"/>
  <c r="Q101" i="3"/>
  <c r="Q99" i="3"/>
  <c r="N101" i="3"/>
  <c r="N99" i="3"/>
  <c r="M101" i="3"/>
  <c r="M99" i="3"/>
  <c r="F99" i="3"/>
  <c r="F124" i="3"/>
  <c r="F126" i="3" s="1"/>
  <c r="F130" i="3" s="1"/>
  <c r="F101" i="3"/>
  <c r="L101" i="3"/>
  <c r="R64" i="3"/>
  <c r="R60" i="3"/>
  <c r="R88" i="3"/>
  <c r="R80" i="3"/>
  <c r="R56" i="3"/>
  <c r="R51" i="3"/>
  <c r="AJ9" i="19"/>
  <c r="Y16" i="19"/>
  <c r="AJ7" i="19"/>
  <c r="AJ6" i="19"/>
  <c r="AI33" i="19"/>
  <c r="X16" i="19"/>
  <c r="AI31" i="19"/>
  <c r="AA16" i="19"/>
  <c r="AJ4" i="19"/>
  <c r="R49" i="3"/>
  <c r="R123" i="3"/>
  <c r="L124" i="3"/>
  <c r="L126" i="3" s="1"/>
  <c r="R98" i="3"/>
  <c r="R99" i="3" s="1"/>
  <c r="H124" i="3"/>
  <c r="M124" i="3"/>
  <c r="P124" i="3"/>
  <c r="P126" i="3" s="1"/>
  <c r="G124" i="3"/>
  <c r="Q124" i="3"/>
  <c r="N124" i="3"/>
  <c r="J124" i="3"/>
  <c r="J126" i="3" s="1"/>
  <c r="K124" i="3"/>
  <c r="I124" i="3"/>
  <c r="I126" i="3" s="1"/>
  <c r="O124" i="3"/>
  <c r="R103" i="3" l="1"/>
  <c r="F129" i="3"/>
  <c r="P129" i="3"/>
  <c r="P130" i="3"/>
  <c r="I127" i="3"/>
  <c r="I129" i="3"/>
  <c r="L106" i="3"/>
  <c r="L104" i="3"/>
  <c r="J129" i="3"/>
  <c r="J130" i="3"/>
  <c r="L129" i="3"/>
  <c r="L130" i="3"/>
  <c r="F127" i="3"/>
  <c r="M126" i="3"/>
  <c r="O126" i="3"/>
  <c r="N126" i="3"/>
  <c r="Q126" i="3"/>
  <c r="H126" i="3"/>
  <c r="K126" i="3"/>
  <c r="J127" i="3"/>
  <c r="P127" i="3"/>
  <c r="L127" i="3"/>
  <c r="G126" i="3"/>
  <c r="R101" i="3"/>
  <c r="AJ16" i="19"/>
  <c r="R124" i="3"/>
  <c r="R126" i="3" s="1"/>
  <c r="R129" i="3" s="1"/>
  <c r="G127" i="3" l="1"/>
  <c r="G129" i="3"/>
  <c r="G130" i="3"/>
  <c r="M127" i="3"/>
  <c r="M129" i="3"/>
  <c r="M130" i="3"/>
  <c r="N127" i="3"/>
  <c r="N129" i="3"/>
  <c r="N130" i="3"/>
  <c r="L132" i="3"/>
  <c r="L131" i="3"/>
  <c r="P132" i="3"/>
  <c r="P131" i="3"/>
  <c r="K127" i="3"/>
  <c r="K129" i="3"/>
  <c r="K130" i="3"/>
  <c r="O127" i="3"/>
  <c r="O129" i="3"/>
  <c r="O130" i="3"/>
  <c r="H127" i="3"/>
  <c r="H129" i="3"/>
  <c r="H130" i="3"/>
  <c r="J132" i="3"/>
  <c r="J131" i="3"/>
  <c r="Q127" i="3"/>
  <c r="Q129" i="3"/>
  <c r="Q130" i="3"/>
  <c r="F132" i="3"/>
  <c r="F131" i="3"/>
  <c r="I130" i="3"/>
  <c r="R127" i="3"/>
  <c r="R130" i="3" l="1"/>
  <c r="K132" i="3"/>
  <c r="K131" i="3"/>
  <c r="Q132" i="3"/>
  <c r="Q131" i="3"/>
  <c r="M132" i="3"/>
  <c r="M131" i="3"/>
  <c r="O132" i="3"/>
  <c r="O131" i="3"/>
  <c r="G132" i="3"/>
  <c r="G131" i="3"/>
  <c r="H132" i="3"/>
  <c r="H131" i="3"/>
  <c r="N132" i="3"/>
  <c r="N131" i="3"/>
  <c r="I132" i="3"/>
  <c r="I131" i="3"/>
  <c r="R132" i="3" l="1"/>
  <c r="R131" i="3"/>
  <c r="R106" i="3" l="1"/>
  <c r="R104" i="3"/>
</calcChain>
</file>

<file path=xl/sharedStrings.xml><?xml version="1.0" encoding="utf-8"?>
<sst xmlns="http://schemas.openxmlformats.org/spreadsheetml/2006/main" count="1317" uniqueCount="168">
  <si>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</si>
  <si>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</si>
  <si>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</si>
  <si>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</si>
  <si>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</si>
  <si>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</si>
  <si>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</si>
  <si>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</si>
  <si>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</si>
  <si>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</si>
  <si>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</si>
  <si>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</si>
  <si>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</si>
  <si>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Bônus</t>
  </si>
  <si>
    <t>Aluguel</t>
  </si>
  <si>
    <t>Pensão</t>
  </si>
  <si>
    <t>Hora Extra</t>
  </si>
  <si>
    <t>Total</t>
  </si>
  <si>
    <t>Luz</t>
  </si>
  <si>
    <t>Gás</t>
  </si>
  <si>
    <t>Internet</t>
  </si>
  <si>
    <t>Condomínio</t>
  </si>
  <si>
    <t>Habitação</t>
  </si>
  <si>
    <t>Transporte</t>
  </si>
  <si>
    <t>Prestação da casa</t>
  </si>
  <si>
    <t>Seguro da casa</t>
  </si>
  <si>
    <t>Água</t>
  </si>
  <si>
    <t>Alimentação</t>
  </si>
  <si>
    <t>Almoço</t>
  </si>
  <si>
    <t>Janta</t>
  </si>
  <si>
    <t>Supermercado</t>
  </si>
  <si>
    <t>Lanches</t>
  </si>
  <si>
    <t>Café da manhã</t>
  </si>
  <si>
    <t>Manuntenção Carro</t>
  </si>
  <si>
    <t>Gasolina</t>
  </si>
  <si>
    <t>Bicicleta</t>
  </si>
  <si>
    <t>Conserto</t>
  </si>
  <si>
    <t>Aparelho novo</t>
  </si>
  <si>
    <t>Aparelhos pessoais</t>
  </si>
  <si>
    <t>Serviço App</t>
  </si>
  <si>
    <t>Estacionamento</t>
  </si>
  <si>
    <t>Saúde</t>
  </si>
  <si>
    <t>Medicamentos</t>
  </si>
  <si>
    <t>Médico</t>
  </si>
  <si>
    <t>Telefone</t>
  </si>
  <si>
    <t>Assinatura TV</t>
  </si>
  <si>
    <t>Prestação do carro</t>
  </si>
  <si>
    <t>Seguro do carro</t>
  </si>
  <si>
    <t>Seguro saúde</t>
  </si>
  <si>
    <t>Plano de saúde</t>
  </si>
  <si>
    <t>Educação</t>
  </si>
  <si>
    <t>Colégio</t>
  </si>
  <si>
    <t>Faculdade</t>
  </si>
  <si>
    <t>Curso</t>
  </si>
  <si>
    <t>Impostos</t>
  </si>
  <si>
    <t>IPTU</t>
  </si>
  <si>
    <t>IPVA</t>
  </si>
  <si>
    <t>Outros</t>
  </si>
  <si>
    <t>Seguro de vida</t>
  </si>
  <si>
    <t>Metrô</t>
  </si>
  <si>
    <t>Ônibus</t>
  </si>
  <si>
    <t>Doação</t>
  </si>
  <si>
    <t>Destino/Dias</t>
  </si>
  <si>
    <t>Despesas Variáveis do Dia-a-Dia</t>
  </si>
  <si>
    <t>Lazer</t>
  </si>
  <si>
    <t>Clube</t>
  </si>
  <si>
    <t>Hotel</t>
  </si>
  <si>
    <t>Bar</t>
  </si>
  <si>
    <t>Festas</t>
  </si>
  <si>
    <t>Celular</t>
  </si>
  <si>
    <t>Notebook</t>
  </si>
  <si>
    <t>Vestuário</t>
  </si>
  <si>
    <t>Roupas</t>
  </si>
  <si>
    <t>Tênis</t>
  </si>
  <si>
    <t>Acessórios</t>
  </si>
  <si>
    <t>Relógio</t>
  </si>
  <si>
    <t>Pulseira</t>
  </si>
  <si>
    <t>Cordão</t>
  </si>
  <si>
    <t xml:space="preserve">Outros </t>
  </si>
  <si>
    <t>Presentes</t>
  </si>
  <si>
    <t>Origem/Mês</t>
  </si>
  <si>
    <t>Pedágio</t>
  </si>
  <si>
    <t>Assinatura Música</t>
  </si>
  <si>
    <t>Assinatura Filme/Série</t>
  </si>
  <si>
    <t>Assinatura Serviço</t>
  </si>
  <si>
    <t>Material</t>
  </si>
  <si>
    <t>Livros</t>
  </si>
  <si>
    <t>Empregado Doméstico</t>
  </si>
  <si>
    <t>Assinatura Livro</t>
  </si>
  <si>
    <t>Serviço App Bicicleta</t>
  </si>
  <si>
    <t>Investimentos</t>
  </si>
  <si>
    <t>Ações</t>
  </si>
  <si>
    <t>Tesouro Direto</t>
  </si>
  <si>
    <t>Renda fixa</t>
  </si>
  <si>
    <t>Previdência privada</t>
  </si>
  <si>
    <t>Aportes</t>
  </si>
  <si>
    <t>Ganhos</t>
  </si>
  <si>
    <t>Dividendos</t>
  </si>
  <si>
    <t>JCP</t>
  </si>
  <si>
    <t>Despesas fixas</t>
  </si>
  <si>
    <t>Despesas variáveis</t>
  </si>
  <si>
    <t>Feira</t>
  </si>
  <si>
    <t>Padaria</t>
  </si>
  <si>
    <t>Produtos de beleza</t>
  </si>
  <si>
    <t>Esteticista</t>
  </si>
  <si>
    <t>Assinatura Cloud</t>
  </si>
  <si>
    <t>Saldo Total</t>
  </si>
  <si>
    <t>Cinema/Teatro</t>
  </si>
  <si>
    <t>Ano</t>
  </si>
  <si>
    <t>Total Variável</t>
  </si>
  <si>
    <t>Total Habitação</t>
  </si>
  <si>
    <t>Total Transporte</t>
  </si>
  <si>
    <t>Total Saúde</t>
  </si>
  <si>
    <t>Total Educação</t>
  </si>
  <si>
    <t>Total Lazer</t>
  </si>
  <si>
    <t>Total Impostos</t>
  </si>
  <si>
    <t>Total Outros</t>
  </si>
  <si>
    <t>Total Fixa</t>
  </si>
  <si>
    <t>Despesa</t>
  </si>
  <si>
    <t>Mês</t>
  </si>
  <si>
    <t>Total Despesa</t>
  </si>
  <si>
    <t>Fundos Imobiliários</t>
  </si>
  <si>
    <t>Tipos de despesa</t>
  </si>
  <si>
    <t>Aparelhos Pessoais</t>
  </si>
  <si>
    <t>Cuidados Estéticos</t>
  </si>
  <si>
    <t>IR</t>
  </si>
  <si>
    <t>O</t>
  </si>
  <si>
    <t>Academia</t>
  </si>
  <si>
    <t>Café da manhã Fora</t>
  </si>
  <si>
    <t>Almoço Fora</t>
  </si>
  <si>
    <t>Lanches Fora</t>
  </si>
  <si>
    <t>Janta Fora</t>
  </si>
  <si>
    <t xml:space="preserve"> Fixa                    (despesa mensal e que varia pouco)</t>
  </si>
  <si>
    <t>V</t>
  </si>
  <si>
    <t>Viagem</t>
  </si>
  <si>
    <t>Meta</t>
  </si>
  <si>
    <t>% de Recebido sobre Meta</t>
  </si>
  <si>
    <t>% da Meta</t>
  </si>
  <si>
    <t>Meta da Receita</t>
  </si>
  <si>
    <t>Total Aportado</t>
  </si>
  <si>
    <t>Total Alimentação</t>
  </si>
  <si>
    <t>Total Despesas</t>
  </si>
  <si>
    <t>Perdas</t>
  </si>
  <si>
    <t>Prejuízo em Vendas</t>
  </si>
  <si>
    <t>Lucro em Vendas</t>
  </si>
  <si>
    <t>Saldo Ganhos e Perdas</t>
  </si>
  <si>
    <t>Receita Recebida sem Ganhos de Investimento</t>
  </si>
  <si>
    <t>Receita Recebida com Ganhos de Investimento</t>
  </si>
  <si>
    <t>Receita Recebida sem Ganhos</t>
  </si>
  <si>
    <t xml:space="preserve">Ganhos </t>
  </si>
  <si>
    <t>Saldo Total com Perdas</t>
  </si>
  <si>
    <t>Meta do Saldo Total</t>
  </si>
  <si>
    <t>% da Meta do Saldo Total</t>
  </si>
  <si>
    <r>
      <t xml:space="preserve">Receita                                        </t>
    </r>
    <r>
      <rPr>
        <b/>
        <sz val="12"/>
        <color theme="0"/>
        <rFont val="Calibri"/>
        <family val="2"/>
        <scheme val="minor"/>
      </rPr>
      <t>(pretensão de ganhos no ano)</t>
    </r>
  </si>
  <si>
    <t>Receita</t>
  </si>
  <si>
    <t>Total Aparelhos Pessoais</t>
  </si>
  <si>
    <t>Total Vestuário</t>
  </si>
  <si>
    <t>Total Acessórios</t>
  </si>
  <si>
    <t>Total Cuidados Estéticos</t>
  </si>
  <si>
    <t>% da Receita Recebida com Ganhos</t>
  </si>
  <si>
    <t>*Selecione o mês que deseja analisar no botão acima.</t>
  </si>
  <si>
    <t>*Selecione o mês que deseja analisar com o botão acima.</t>
  </si>
  <si>
    <t>Despesa Fixa (Ir para aba "Despesa Fixa")</t>
  </si>
  <si>
    <t>Variável            (ir para aba "Janeiro")</t>
  </si>
  <si>
    <t>Investimentos                 (ir para aba "Investimentos")</t>
  </si>
  <si>
    <t>Resultado                                        (ir para aba "Gráficos Resultado")</t>
  </si>
  <si>
    <t>*Se adicionar uma origem para Receita, esse gráfico não irá incluir.</t>
  </si>
  <si>
    <t>*O gráfico computará as despesas incluídas dentro de cada categoria.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</si>
</sst>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 &quot;#,##0.00"/>
    <numFmt numFmtId="165" formatCode="&quot;R$&quot;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yriad Pro"/>
    </font>
    <font>
      <sz val="10"/>
      <name val="Myriad Pro"/>
    </font>
    <font>
      <b/>
      <sz val="10"/>
      <color theme="0"/>
      <name val="Myriad Pro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5" tint="-0.249977111117893"/>
      <name val="Myriad Pro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C080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44" fontId="0" fillId="0" borderId="1" xfId="0" applyNumberFormat="1" applyBorder="1"/>
    <xf numFmtId="4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4" fontId="0" fillId="0" borderId="28" xfId="0" applyNumberFormat="1" applyBorder="1"/>
    <xf numFmtId="165" fontId="0" fillId="0" borderId="8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5" fontId="3" fillId="7" borderId="6" xfId="0" applyNumberFormat="1" applyFont="1" applyFill="1" applyBorder="1" applyAlignment="1">
      <alignment horizontal="center"/>
    </xf>
    <xf numFmtId="165" fontId="3" fillId="7" borderId="4" xfId="0" applyNumberFormat="1" applyFont="1" applyFill="1" applyBorder="1" applyAlignment="1">
      <alignment horizontal="center"/>
    </xf>
    <xf numFmtId="165" fontId="3" fillId="7" borderId="20" xfId="0" applyNumberFormat="1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/>
    </xf>
    <xf numFmtId="165" fontId="8" fillId="7" borderId="7" xfId="0" applyNumberFormat="1" applyFont="1" applyFill="1" applyBorder="1" applyAlignment="1">
      <alignment horizontal="center"/>
    </xf>
    <xf numFmtId="165" fontId="8" fillId="7" borderId="4" xfId="0" applyNumberFormat="1" applyFont="1" applyFill="1" applyBorder="1" applyAlignment="1">
      <alignment horizontal="center"/>
    </xf>
    <xf numFmtId="165" fontId="8" fillId="7" borderId="6" xfId="0" applyNumberFormat="1" applyFont="1" applyFill="1" applyBorder="1" applyAlignment="1">
      <alignment horizontal="center"/>
    </xf>
    <xf numFmtId="0" fontId="3" fillId="0" borderId="0" xfId="0" applyFont="1" applyBorder="1"/>
    <xf numFmtId="44" fontId="3" fillId="0" borderId="29" xfId="0" applyNumberFormat="1" applyFont="1" applyBorder="1"/>
    <xf numFmtId="44" fontId="3" fillId="0" borderId="30" xfId="0" applyNumberFormat="1" applyFont="1" applyBorder="1"/>
    <xf numFmtId="0" fontId="2" fillId="2" borderId="34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44" fontId="8" fillId="7" borderId="2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 applyAlignment="1">
      <alignment horizontal="left" indent="1"/>
    </xf>
    <xf numFmtId="44" fontId="0" fillId="0" borderId="0" xfId="0" applyNumberFormat="1" applyAlignment="1">
      <alignment horizontal="left"/>
    </xf>
    <xf numFmtId="44" fontId="0" fillId="0" borderId="0" xfId="0" applyNumberFormat="1" applyAlignment="1">
      <alignment horizontal="left" indent="2"/>
    </xf>
    <xf numFmtId="44" fontId="0" fillId="0" borderId="0" xfId="0" applyNumberFormat="1" applyAlignment="1">
      <alignment horizontal="left" indent="3"/>
    </xf>
    <xf numFmtId="44" fontId="0" fillId="0" borderId="0" xfId="0" applyNumberFormat="1" applyAlignment="1">
      <alignment horizontal="left" indent="4"/>
    </xf>
    <xf numFmtId="44" fontId="0" fillId="0" borderId="0" xfId="0" applyNumberFormat="1" applyAlignment="1">
      <alignment horizontal="left" indent="5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vertical="top" wrapText="1"/>
    </xf>
    <xf numFmtId="0" fontId="0" fillId="3" borderId="0" xfId="0" applyFill="1"/>
    <xf numFmtId="0" fontId="4" fillId="3" borderId="0" xfId="0" applyFont="1" applyFill="1" applyBorder="1" applyAlignment="1">
      <alignment horizontal="center" vertical="center"/>
    </xf>
    <xf numFmtId="44" fontId="0" fillId="7" borderId="35" xfId="0" applyNumberFormat="1" applyFill="1" applyBorder="1"/>
    <xf numFmtId="0" fontId="0" fillId="3" borderId="0" xfId="0" applyFill="1" applyAlignment="1">
      <alignment vertical="center"/>
    </xf>
    <xf numFmtId="44" fontId="0" fillId="0" borderId="0" xfId="1" applyFont="1"/>
    <xf numFmtId="0" fontId="0" fillId="0" borderId="21" xfId="0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44" fontId="3" fillId="0" borderId="29" xfId="0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3" fillId="0" borderId="30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4" fontId="7" fillId="3" borderId="0" xfId="0" applyNumberFormat="1" applyFont="1" applyFill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44" fontId="7" fillId="3" borderId="28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4" fontId="7" fillId="3" borderId="1" xfId="0" applyNumberFormat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3" fillId="0" borderId="29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3" fillId="0" borderId="30" xfId="0" applyNumberFormat="1" applyFon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44" fontId="5" fillId="3" borderId="28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44" fontId="5" fillId="3" borderId="0" xfId="0" applyNumberFormat="1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44" fontId="5" fillId="3" borderId="3" xfId="0" applyNumberFormat="1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4" fontId="4" fillId="3" borderId="0" xfId="0" applyNumberFormat="1" applyFont="1" applyFill="1" applyBorder="1" applyAlignment="1">
      <alignment horizontal="center" vertical="center"/>
    </xf>
    <xf numFmtId="44" fontId="4" fillId="3" borderId="3" xfId="0" applyNumberFormat="1" applyFont="1" applyFill="1" applyBorder="1" applyAlignment="1">
      <alignment horizontal="center" vertical="center"/>
    </xf>
    <xf numFmtId="44" fontId="4" fillId="3" borderId="42" xfId="0" applyNumberFormat="1" applyFont="1" applyFill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5" fillId="3" borderId="44" xfId="0" applyNumberFormat="1" applyFont="1" applyFill="1" applyBorder="1" applyAlignment="1">
      <alignment horizontal="center" vertical="center"/>
    </xf>
    <xf numFmtId="44" fontId="3" fillId="0" borderId="40" xfId="0" applyNumberFormat="1" applyFont="1" applyBorder="1" applyAlignment="1">
      <alignment horizontal="center" vertical="center"/>
    </xf>
    <xf numFmtId="44" fontId="3" fillId="0" borderId="37" xfId="0" applyNumberFormat="1" applyFont="1" applyBorder="1" applyAlignment="1">
      <alignment horizontal="center" vertical="center"/>
    </xf>
    <xf numFmtId="9" fontId="8" fillId="3" borderId="21" xfId="2" applyFont="1" applyFill="1" applyBorder="1" applyAlignment="1">
      <alignment horizontal="center" vertical="center"/>
    </xf>
    <xf numFmtId="9" fontId="8" fillId="3" borderId="3" xfId="2" applyFont="1" applyFill="1" applyBorder="1" applyAlignment="1">
      <alignment horizontal="center" vertical="center"/>
    </xf>
    <xf numFmtId="9" fontId="8" fillId="9" borderId="38" xfId="2" applyFont="1" applyFill="1" applyBorder="1" applyAlignment="1">
      <alignment horizontal="center" vertical="center"/>
    </xf>
    <xf numFmtId="44" fontId="5" fillId="3" borderId="21" xfId="0" applyNumberFormat="1" applyFont="1" applyFill="1" applyBorder="1" applyAlignment="1">
      <alignment horizontal="center" vertical="center"/>
    </xf>
    <xf numFmtId="9" fontId="8" fillId="3" borderId="0" xfId="2" applyFont="1" applyFill="1" applyBorder="1" applyAlignment="1">
      <alignment horizontal="center" vertical="center"/>
    </xf>
    <xf numFmtId="44" fontId="8" fillId="3" borderId="0" xfId="2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4" fontId="6" fillId="3" borderId="3" xfId="1" applyNumberFormat="1" applyFont="1" applyFill="1" applyBorder="1" applyAlignment="1">
      <alignment horizontal="center" vertical="center"/>
    </xf>
    <xf numFmtId="44" fontId="11" fillId="3" borderId="3" xfId="1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44" fontId="2" fillId="2" borderId="33" xfId="0" applyNumberFormat="1" applyFont="1" applyFill="1" applyBorder="1" applyAlignment="1">
      <alignment horizontal="center" vertical="center"/>
    </xf>
    <xf numFmtId="9" fontId="2" fillId="2" borderId="33" xfId="2" applyFont="1" applyFill="1" applyBorder="1" applyAlignment="1">
      <alignment horizontal="center" vertical="center"/>
    </xf>
    <xf numFmtId="44" fontId="2" fillId="2" borderId="33" xfId="1" applyFont="1" applyFill="1" applyBorder="1" applyAlignment="1">
      <alignment horizontal="center" vertical="center"/>
    </xf>
    <xf numFmtId="44" fontId="2" fillId="2" borderId="33" xfId="2" applyNumberFormat="1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4" fontId="7" fillId="3" borderId="3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9" fontId="7" fillId="3" borderId="27" xfId="2" applyFont="1" applyFill="1" applyBorder="1" applyAlignment="1">
      <alignment horizontal="center" vertical="center"/>
    </xf>
    <xf numFmtId="44" fontId="8" fillId="3" borderId="28" xfId="1" applyFont="1" applyFill="1" applyBorder="1" applyAlignment="1">
      <alignment horizontal="center" vertical="center"/>
    </xf>
    <xf numFmtId="44" fontId="8" fillId="3" borderId="29" xfId="1" applyFont="1" applyFill="1" applyBorder="1" applyAlignment="1">
      <alignment horizontal="center" vertical="center"/>
    </xf>
    <xf numFmtId="9" fontId="7" fillId="3" borderId="4" xfId="2" applyFont="1" applyFill="1" applyBorder="1" applyAlignment="1">
      <alignment horizontal="center" vertical="center"/>
    </xf>
    <xf numFmtId="44" fontId="8" fillId="3" borderId="1" xfId="1" applyFont="1" applyFill="1" applyBorder="1" applyAlignment="1">
      <alignment horizontal="center" vertical="center"/>
    </xf>
    <xf numFmtId="44" fontId="8" fillId="3" borderId="30" xfId="1" applyFont="1" applyFill="1" applyBorder="1" applyAlignment="1">
      <alignment horizontal="center" vertical="center"/>
    </xf>
    <xf numFmtId="164" fontId="5" fillId="3" borderId="28" xfId="0" applyNumberFormat="1" applyFont="1" applyFill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64" fontId="6" fillId="2" borderId="33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0" applyNumberFormat="1" applyFill="1"/>
    <xf numFmtId="164" fontId="6" fillId="2" borderId="47" xfId="0" applyNumberFormat="1" applyFont="1" applyFill="1" applyBorder="1" applyAlignment="1">
      <alignment horizontal="center" vertical="center"/>
    </xf>
    <xf numFmtId="44" fontId="12" fillId="2" borderId="33" xfId="1" applyFont="1" applyFill="1" applyBorder="1" applyAlignment="1">
      <alignment horizontal="center" vertical="center"/>
    </xf>
    <xf numFmtId="9" fontId="8" fillId="8" borderId="38" xfId="2" applyFont="1" applyFill="1" applyBorder="1" applyAlignment="1">
      <alignment horizontal="center" vertical="center"/>
    </xf>
    <xf numFmtId="44" fontId="8" fillId="8" borderId="1" xfId="1" applyFont="1" applyFill="1" applyBorder="1" applyAlignment="1">
      <alignment horizontal="center" vertical="center"/>
    </xf>
    <xf numFmtId="44" fontId="8" fillId="8" borderId="30" xfId="1" applyFont="1" applyFill="1" applyBorder="1" applyAlignment="1">
      <alignment horizontal="center" vertical="center"/>
    </xf>
    <xf numFmtId="9" fontId="8" fillId="8" borderId="41" xfId="2" applyFont="1" applyFill="1" applyBorder="1" applyAlignment="1">
      <alignment horizontal="center" vertical="center"/>
    </xf>
    <xf numFmtId="44" fontId="8" fillId="14" borderId="1" xfId="0" applyNumberFormat="1" applyFont="1" applyFill="1" applyBorder="1" applyAlignment="1">
      <alignment horizontal="center" vertical="center"/>
    </xf>
    <xf numFmtId="44" fontId="8" fillId="14" borderId="30" xfId="0" applyNumberFormat="1" applyFont="1" applyFill="1" applyBorder="1" applyAlignment="1">
      <alignment horizontal="center" vertical="center"/>
    </xf>
    <xf numFmtId="44" fontId="3" fillId="14" borderId="30" xfId="0" applyNumberFormat="1" applyFont="1" applyFill="1" applyBorder="1" applyAlignment="1">
      <alignment horizontal="center" vertical="center"/>
    </xf>
    <xf numFmtId="9" fontId="8" fillId="14" borderId="4" xfId="2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44" fontId="8" fillId="14" borderId="1" xfId="1" applyFont="1" applyFill="1" applyBorder="1" applyAlignment="1">
      <alignment horizontal="center" vertical="center"/>
    </xf>
    <xf numFmtId="44" fontId="8" fillId="14" borderId="2" xfId="0" applyNumberFormat="1" applyFont="1" applyFill="1" applyBorder="1" applyAlignment="1">
      <alignment horizontal="center" vertical="center"/>
    </xf>
    <xf numFmtId="44" fontId="3" fillId="14" borderId="35" xfId="0" applyNumberFormat="1" applyFont="1" applyFill="1" applyBorder="1" applyAlignment="1">
      <alignment horizontal="center" vertical="center"/>
    </xf>
    <xf numFmtId="9" fontId="8" fillId="14" borderId="31" xfId="2" applyFont="1" applyFill="1" applyBorder="1" applyAlignment="1">
      <alignment horizontal="center" vertical="center"/>
    </xf>
    <xf numFmtId="9" fontId="8" fillId="14" borderId="32" xfId="2" applyFont="1" applyFill="1" applyBorder="1" applyAlignment="1">
      <alignment horizontal="center" vertical="center"/>
    </xf>
    <xf numFmtId="44" fontId="8" fillId="15" borderId="1" xfId="0" applyNumberFormat="1" applyFont="1" applyFill="1" applyBorder="1" applyAlignment="1">
      <alignment horizontal="center" vertical="center"/>
    </xf>
    <xf numFmtId="9" fontId="8" fillId="15" borderId="31" xfId="2" applyFont="1" applyFill="1" applyBorder="1" applyAlignment="1">
      <alignment horizontal="center" vertical="center"/>
    </xf>
    <xf numFmtId="9" fontId="8" fillId="15" borderId="32" xfId="2" applyFont="1" applyFill="1" applyBorder="1" applyAlignment="1">
      <alignment horizontal="center" vertical="center"/>
    </xf>
    <xf numFmtId="9" fontId="8" fillId="15" borderId="4" xfId="2" applyFont="1" applyFill="1" applyBorder="1" applyAlignment="1">
      <alignment horizontal="center" vertical="center"/>
    </xf>
    <xf numFmtId="44" fontId="8" fillId="15" borderId="1" xfId="1" applyFont="1" applyFill="1" applyBorder="1" applyAlignment="1">
      <alignment horizontal="center" vertical="center"/>
    </xf>
    <xf numFmtId="44" fontId="8" fillId="15" borderId="30" xfId="1" applyFont="1" applyFill="1" applyBorder="1" applyAlignment="1">
      <alignment horizontal="center" vertical="center"/>
    </xf>
    <xf numFmtId="9" fontId="8" fillId="15" borderId="43" xfId="2" applyFont="1" applyFill="1" applyBorder="1" applyAlignment="1">
      <alignment horizontal="center" vertical="center"/>
    </xf>
    <xf numFmtId="9" fontId="8" fillId="15" borderId="1" xfId="2" applyFont="1" applyFill="1" applyBorder="1" applyAlignment="1">
      <alignment horizontal="center" vertical="center"/>
    </xf>
    <xf numFmtId="0" fontId="4" fillId="10" borderId="36" xfId="0" applyFont="1" applyFill="1" applyBorder="1" applyAlignment="1">
      <alignment horizontal="center" vertical="center"/>
    </xf>
    <xf numFmtId="44" fontId="8" fillId="10" borderId="1" xfId="0" applyNumberFormat="1" applyFont="1" applyFill="1" applyBorder="1" applyAlignment="1">
      <alignment horizontal="center" vertical="center"/>
    </xf>
    <xf numFmtId="44" fontId="8" fillId="10" borderId="30" xfId="0" applyNumberFormat="1" applyFont="1" applyFill="1" applyBorder="1" applyAlignment="1">
      <alignment horizontal="center" vertical="center"/>
    </xf>
    <xf numFmtId="9" fontId="8" fillId="10" borderId="38" xfId="2" applyFont="1" applyFill="1" applyBorder="1" applyAlignment="1">
      <alignment horizontal="center" vertical="center"/>
    </xf>
    <xf numFmtId="44" fontId="8" fillId="9" borderId="1" xfId="1" applyFont="1" applyFill="1" applyBorder="1" applyAlignment="1">
      <alignment horizontal="center" vertical="center"/>
    </xf>
    <xf numFmtId="44" fontId="8" fillId="9" borderId="30" xfId="1" applyFont="1" applyFill="1" applyBorder="1" applyAlignment="1">
      <alignment horizontal="center" vertical="center"/>
    </xf>
    <xf numFmtId="9" fontId="8" fillId="9" borderId="41" xfId="2" applyFont="1" applyFill="1" applyBorder="1" applyAlignment="1">
      <alignment horizontal="center" vertical="center"/>
    </xf>
    <xf numFmtId="0" fontId="4" fillId="11" borderId="36" xfId="0" applyFont="1" applyFill="1" applyBorder="1" applyAlignment="1">
      <alignment horizontal="center" vertical="center"/>
    </xf>
    <xf numFmtId="44" fontId="8" fillId="11" borderId="1" xfId="0" applyNumberFormat="1" applyFont="1" applyFill="1" applyBorder="1" applyAlignment="1">
      <alignment horizontal="center" vertical="center"/>
    </xf>
    <xf numFmtId="44" fontId="8" fillId="11" borderId="30" xfId="0" applyNumberFormat="1" applyFont="1" applyFill="1" applyBorder="1" applyAlignment="1">
      <alignment horizontal="center" vertical="center"/>
    </xf>
    <xf numFmtId="9" fontId="8" fillId="11" borderId="38" xfId="2" applyFont="1" applyFill="1" applyBorder="1" applyAlignment="1">
      <alignment horizontal="center" vertical="center"/>
    </xf>
    <xf numFmtId="9" fontId="2" fillId="16" borderId="33" xfId="2" applyFont="1" applyFill="1" applyBorder="1" applyAlignment="1">
      <alignment horizontal="center" vertical="center"/>
    </xf>
    <xf numFmtId="44" fontId="2" fillId="16" borderId="33" xfId="1" applyFont="1" applyFill="1" applyBorder="1" applyAlignment="1">
      <alignment horizontal="center" vertical="center"/>
    </xf>
    <xf numFmtId="44" fontId="2" fillId="16" borderId="47" xfId="1" applyFont="1" applyFill="1" applyBorder="1" applyAlignment="1">
      <alignment horizontal="center" vertical="center"/>
    </xf>
    <xf numFmtId="10" fontId="8" fillId="15" borderId="31" xfId="2" applyNumberFormat="1" applyFont="1" applyFill="1" applyBorder="1" applyAlignment="1">
      <alignment horizontal="center" vertical="center"/>
    </xf>
    <xf numFmtId="10" fontId="8" fillId="15" borderId="32" xfId="2" applyNumberFormat="1" applyFont="1" applyFill="1" applyBorder="1" applyAlignment="1">
      <alignment horizontal="center" vertical="center"/>
    </xf>
    <xf numFmtId="10" fontId="4" fillId="14" borderId="1" xfId="2" applyNumberFormat="1" applyFont="1" applyFill="1" applyBorder="1" applyAlignment="1">
      <alignment horizontal="center" vertical="center"/>
    </xf>
    <xf numFmtId="10" fontId="4" fillId="14" borderId="30" xfId="2" applyNumberFormat="1" applyFont="1" applyFill="1" applyBorder="1" applyAlignment="1">
      <alignment horizontal="center" vertical="center"/>
    </xf>
    <xf numFmtId="10" fontId="4" fillId="11" borderId="1" xfId="2" applyNumberFormat="1" applyFont="1" applyFill="1" applyBorder="1" applyAlignment="1">
      <alignment horizontal="center" vertical="center"/>
    </xf>
    <xf numFmtId="10" fontId="4" fillId="11" borderId="30" xfId="2" applyNumberFormat="1" applyFont="1" applyFill="1" applyBorder="1" applyAlignment="1">
      <alignment horizontal="center" vertical="center"/>
    </xf>
    <xf numFmtId="10" fontId="8" fillId="9" borderId="31" xfId="2" applyNumberFormat="1" applyFont="1" applyFill="1" applyBorder="1" applyAlignment="1">
      <alignment horizontal="center" vertical="center"/>
    </xf>
    <xf numFmtId="10" fontId="8" fillId="9" borderId="32" xfId="2" applyNumberFormat="1" applyFont="1" applyFill="1" applyBorder="1" applyAlignment="1">
      <alignment horizontal="center" vertical="center"/>
    </xf>
    <xf numFmtId="10" fontId="4" fillId="10" borderId="1" xfId="2" applyNumberFormat="1" applyFont="1" applyFill="1" applyBorder="1" applyAlignment="1">
      <alignment horizontal="center" vertical="center"/>
    </xf>
    <xf numFmtId="10" fontId="4" fillId="10" borderId="30" xfId="2" applyNumberFormat="1" applyFont="1" applyFill="1" applyBorder="1" applyAlignment="1">
      <alignment horizontal="center" vertical="center"/>
    </xf>
    <xf numFmtId="10" fontId="8" fillId="8" borderId="31" xfId="2" applyNumberFormat="1" applyFont="1" applyFill="1" applyBorder="1" applyAlignment="1">
      <alignment horizontal="center" vertical="center"/>
    </xf>
    <xf numFmtId="10" fontId="8" fillId="8" borderId="32" xfId="2" applyNumberFormat="1" applyFont="1" applyFill="1" applyBorder="1" applyAlignment="1">
      <alignment horizontal="center" vertical="center"/>
    </xf>
    <xf numFmtId="10" fontId="6" fillId="2" borderId="33" xfId="2" applyNumberFormat="1" applyFont="1" applyFill="1" applyBorder="1" applyAlignment="1">
      <alignment horizontal="center" vertical="center"/>
    </xf>
    <xf numFmtId="10" fontId="2" fillId="2" borderId="33" xfId="2" applyNumberFormat="1" applyFont="1" applyFill="1" applyBorder="1" applyAlignment="1">
      <alignment horizontal="center" vertical="center"/>
    </xf>
    <xf numFmtId="10" fontId="6" fillId="2" borderId="47" xfId="2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11" borderId="48" xfId="0" applyFont="1" applyFill="1" applyBorder="1" applyAlignment="1">
      <alignment horizontal="center" vertical="center"/>
    </xf>
    <xf numFmtId="44" fontId="8" fillId="11" borderId="49" xfId="0" applyNumberFormat="1" applyFont="1" applyFill="1" applyBorder="1" applyAlignment="1">
      <alignment horizontal="center" vertical="center"/>
    </xf>
    <xf numFmtId="44" fontId="8" fillId="11" borderId="50" xfId="0" applyNumberFormat="1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 wrapText="1"/>
    </xf>
    <xf numFmtId="44" fontId="8" fillId="14" borderId="28" xfId="0" applyNumberFormat="1" applyFont="1" applyFill="1" applyBorder="1" applyAlignment="1">
      <alignment horizontal="center" vertical="center"/>
    </xf>
    <xf numFmtId="44" fontId="3" fillId="14" borderId="29" xfId="0" applyNumberFormat="1" applyFont="1" applyFill="1" applyBorder="1" applyAlignment="1">
      <alignment horizontal="center" vertical="center"/>
    </xf>
    <xf numFmtId="0" fontId="4" fillId="14" borderId="27" xfId="0" applyFont="1" applyFill="1" applyBorder="1" applyAlignment="1">
      <alignment horizontal="center" vertical="center"/>
    </xf>
    <xf numFmtId="0" fontId="8" fillId="14" borderId="43" xfId="0" applyFont="1" applyFill="1" applyBorder="1" applyAlignment="1">
      <alignment horizontal="center" vertical="center"/>
    </xf>
    <xf numFmtId="44" fontId="8" fillId="14" borderId="31" xfId="0" applyNumberFormat="1" applyFont="1" applyFill="1" applyBorder="1" applyAlignment="1">
      <alignment horizontal="center" vertical="center"/>
    </xf>
    <xf numFmtId="44" fontId="8" fillId="14" borderId="32" xfId="0" applyNumberFormat="1" applyFont="1" applyFill="1" applyBorder="1" applyAlignment="1">
      <alignment horizontal="center" vertical="center"/>
    </xf>
    <xf numFmtId="0" fontId="8" fillId="14" borderId="41" xfId="0" applyFont="1" applyFill="1" applyBorder="1" applyAlignment="1">
      <alignment horizontal="center" vertical="center"/>
    </xf>
    <xf numFmtId="44" fontId="3" fillId="14" borderId="32" xfId="0" applyNumberFormat="1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4" fillId="14" borderId="41" xfId="0" applyFont="1" applyFill="1" applyBorder="1" applyAlignment="1">
      <alignment horizontal="center" vertical="center"/>
    </xf>
    <xf numFmtId="0" fontId="4" fillId="14" borderId="43" xfId="0" applyFont="1" applyFill="1" applyBorder="1" applyAlignment="1">
      <alignment horizontal="center" vertical="center"/>
    </xf>
    <xf numFmtId="0" fontId="4" fillId="14" borderId="31" xfId="0" applyFont="1" applyFill="1" applyBorder="1" applyAlignment="1">
      <alignment horizontal="center" vertical="center"/>
    </xf>
    <xf numFmtId="9" fontId="8" fillId="14" borderId="9" xfId="2" applyFont="1" applyFill="1" applyBorder="1" applyAlignment="1">
      <alignment horizontal="center" vertical="center"/>
    </xf>
    <xf numFmtId="44" fontId="8" fillId="14" borderId="2" xfId="1" applyFont="1" applyFill="1" applyBorder="1" applyAlignment="1">
      <alignment horizontal="center" vertical="center"/>
    </xf>
    <xf numFmtId="44" fontId="8" fillId="14" borderId="35" xfId="1" applyFont="1" applyFill="1" applyBorder="1" applyAlignment="1">
      <alignment horizontal="center" vertical="center"/>
    </xf>
    <xf numFmtId="164" fontId="4" fillId="3" borderId="35" xfId="0" applyNumberFormat="1" applyFont="1" applyFill="1" applyBorder="1" applyAlignment="1">
      <alignment horizontal="center" vertical="center"/>
    </xf>
    <xf numFmtId="164" fontId="6" fillId="2" borderId="51" xfId="0" applyNumberFormat="1" applyFont="1" applyFill="1" applyBorder="1" applyAlignment="1">
      <alignment horizontal="center" vertical="center"/>
    </xf>
    <xf numFmtId="10" fontId="6" fillId="2" borderId="51" xfId="2" applyNumberFormat="1" applyFont="1" applyFill="1" applyBorder="1" applyAlignment="1">
      <alignment horizontal="center" vertical="center"/>
    </xf>
    <xf numFmtId="44" fontId="2" fillId="16" borderId="51" xfId="1" applyFont="1" applyFill="1" applyBorder="1" applyAlignment="1">
      <alignment horizontal="center" vertical="center"/>
    </xf>
    <xf numFmtId="10" fontId="2" fillId="2" borderId="51" xfId="2" applyNumberFormat="1" applyFont="1" applyFill="1" applyBorder="1" applyAlignment="1">
      <alignment horizontal="center" vertical="center"/>
    </xf>
    <xf numFmtId="44" fontId="12" fillId="2" borderId="23" xfId="1" applyFont="1" applyFill="1" applyBorder="1" applyAlignment="1">
      <alignment horizontal="center" vertical="center"/>
    </xf>
    <xf numFmtId="9" fontId="2" fillId="2" borderId="52" xfId="2" applyFont="1" applyFill="1" applyBorder="1" applyAlignment="1">
      <alignment horizontal="center" vertical="center"/>
    </xf>
    <xf numFmtId="10" fontId="2" fillId="2" borderId="52" xfId="2" applyNumberFormat="1" applyFont="1" applyFill="1" applyBorder="1" applyAlignment="1">
      <alignment horizontal="center" vertical="center"/>
    </xf>
    <xf numFmtId="10" fontId="2" fillId="2" borderId="53" xfId="2" applyNumberFormat="1" applyFont="1" applyFill="1" applyBorder="1" applyAlignment="1">
      <alignment horizontal="center" vertical="center"/>
    </xf>
    <xf numFmtId="10" fontId="2" fillId="2" borderId="54" xfId="2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44" fontId="17" fillId="10" borderId="1" xfId="1" applyFont="1" applyFill="1" applyBorder="1" applyAlignment="1">
      <alignment horizontal="center" vertical="center"/>
    </xf>
    <xf numFmtId="0" fontId="3" fillId="0" borderId="0" xfId="0" applyNumberFormat="1" applyFont="1"/>
    <xf numFmtId="0" fontId="13" fillId="3" borderId="0" xfId="0" applyFont="1" applyFill="1" applyBorder="1" applyAlignment="1">
      <alignment vertical="center" wrapText="1"/>
    </xf>
    <xf numFmtId="0" fontId="0" fillId="3" borderId="0" xfId="0" applyFill="1" applyBorder="1"/>
    <xf numFmtId="0" fontId="7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14" borderId="27" xfId="0" applyFont="1" applyFill="1" applyBorder="1" applyAlignment="1">
      <alignment horizontal="center" vertical="center"/>
    </xf>
    <xf numFmtId="44" fontId="8" fillId="3" borderId="29" xfId="0" applyNumberFormat="1" applyFont="1" applyFill="1" applyBorder="1" applyAlignment="1">
      <alignment horizontal="center" vertical="center"/>
    </xf>
    <xf numFmtId="44" fontId="8" fillId="15" borderId="30" xfId="0" applyNumberFormat="1" applyFont="1" applyFill="1" applyBorder="1" applyAlignment="1">
      <alignment horizontal="center" vertical="center"/>
    </xf>
    <xf numFmtId="0" fontId="8" fillId="14" borderId="36" xfId="0" applyFont="1" applyFill="1" applyBorder="1" applyAlignment="1">
      <alignment horizontal="center" vertical="center"/>
    </xf>
    <xf numFmtId="0" fontId="8" fillId="14" borderId="3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1" xfId="0" applyFont="1" applyFill="1" applyBorder="1" applyAlignment="1">
      <alignment horizontal="center" vertical="center"/>
    </xf>
    <xf numFmtId="0" fontId="4" fillId="14" borderId="2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9" fontId="2" fillId="2" borderId="47" xfId="2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9" fontId="8" fillId="14" borderId="43" xfId="2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44" fontId="8" fillId="3" borderId="0" xfId="1" applyFont="1" applyFill="1" applyBorder="1" applyAlignment="1">
      <alignment horizontal="center" vertical="center"/>
    </xf>
    <xf numFmtId="9" fontId="8" fillId="14" borderId="48" xfId="2" applyFont="1" applyFill="1" applyBorder="1" applyAlignment="1">
      <alignment horizontal="center" vertical="center"/>
    </xf>
    <xf numFmtId="44" fontId="8" fillId="14" borderId="49" xfId="1" applyFont="1" applyFill="1" applyBorder="1" applyAlignment="1">
      <alignment horizontal="center" vertical="center"/>
    </xf>
    <xf numFmtId="44" fontId="8" fillId="14" borderId="50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 wrapText="1"/>
    </xf>
    <xf numFmtId="44" fontId="8" fillId="14" borderId="3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14" fillId="13" borderId="19" xfId="3" applyFont="1" applyFill="1" applyBorder="1" applyAlignment="1">
      <alignment horizontal="center" vertical="center" wrapText="1"/>
    </xf>
    <xf numFmtId="0" fontId="14" fillId="13" borderId="22" xfId="3" applyFont="1" applyFill="1" applyBorder="1" applyAlignment="1">
      <alignment horizontal="center" vertical="center" wrapText="1"/>
    </xf>
    <xf numFmtId="0" fontId="14" fillId="13" borderId="14" xfId="3" applyFont="1" applyFill="1" applyBorder="1" applyAlignment="1">
      <alignment horizontal="center" vertical="center" wrapText="1"/>
    </xf>
    <xf numFmtId="0" fontId="14" fillId="13" borderId="23" xfId="3" applyFont="1" applyFill="1" applyBorder="1" applyAlignment="1">
      <alignment horizontal="center" vertical="center" wrapText="1"/>
    </xf>
    <xf numFmtId="0" fontId="14" fillId="13" borderId="0" xfId="3" applyFont="1" applyFill="1" applyBorder="1" applyAlignment="1">
      <alignment horizontal="center" vertical="center" wrapText="1"/>
    </xf>
    <xf numFmtId="0" fontId="14" fillId="13" borderId="18" xfId="3" applyFont="1" applyFill="1" applyBorder="1" applyAlignment="1">
      <alignment horizontal="center" vertical="center" wrapText="1"/>
    </xf>
    <xf numFmtId="0" fontId="14" fillId="13" borderId="26" xfId="3" applyFont="1" applyFill="1" applyBorder="1" applyAlignment="1">
      <alignment horizontal="center" vertical="center" wrapText="1"/>
    </xf>
    <xf numFmtId="0" fontId="16" fillId="2" borderId="19" xfId="3" applyFont="1" applyFill="1" applyBorder="1" applyAlignment="1">
      <alignment horizontal="center" vertical="center" wrapText="1"/>
    </xf>
    <xf numFmtId="0" fontId="16" fillId="2" borderId="25" xfId="3" applyFont="1" applyFill="1" applyBorder="1" applyAlignment="1">
      <alignment horizontal="center" vertical="center" wrapText="1"/>
    </xf>
    <xf numFmtId="0" fontId="16" fillId="2" borderId="14" xfId="3" applyFont="1" applyFill="1" applyBorder="1" applyAlignment="1">
      <alignment horizontal="center" vertical="center" wrapText="1"/>
    </xf>
    <xf numFmtId="0" fontId="16" fillId="2" borderId="0" xfId="3" applyFont="1" applyFill="1" applyBorder="1" applyAlignment="1">
      <alignment horizontal="center" vertical="center" wrapText="1"/>
    </xf>
    <xf numFmtId="0" fontId="16" fillId="2" borderId="18" xfId="3" applyFont="1" applyFill="1" applyBorder="1" applyAlignment="1">
      <alignment horizontal="center" vertical="center" wrapText="1"/>
    </xf>
    <xf numFmtId="0" fontId="16" fillId="2" borderId="26" xfId="3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4" fillId="8" borderId="16" xfId="3" applyFont="1" applyFill="1" applyBorder="1" applyAlignment="1">
      <alignment horizontal="center" vertical="center" wrapText="1"/>
    </xf>
    <xf numFmtId="0" fontId="14" fillId="8" borderId="15" xfId="3" applyFont="1" applyFill="1" applyBorder="1" applyAlignment="1">
      <alignment horizontal="center" vertical="center" wrapText="1"/>
    </xf>
    <xf numFmtId="0" fontId="14" fillId="8" borderId="17" xfId="3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10" borderId="17" xfId="0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/>
    </xf>
    <xf numFmtId="0" fontId="16" fillId="6" borderId="25" xfId="0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2" fillId="9" borderId="16" xfId="3" quotePrefix="1" applyFont="1" applyFill="1" applyBorder="1" applyAlignment="1">
      <alignment horizontal="center" vertical="center" wrapText="1"/>
    </xf>
    <xf numFmtId="0" fontId="2" fillId="9" borderId="15" xfId="3" applyFont="1" applyFill="1" applyBorder="1" applyAlignment="1">
      <alignment horizontal="center" vertical="center" wrapText="1"/>
    </xf>
    <xf numFmtId="0" fontId="2" fillId="9" borderId="17" xfId="3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13" borderId="19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6" fillId="12" borderId="45" xfId="0" applyFont="1" applyFill="1" applyBorder="1" applyAlignment="1">
      <alignment horizontal="center" vertical="center" wrapText="1"/>
    </xf>
    <xf numFmtId="0" fontId="6" fillId="12" borderId="20" xfId="0" applyFont="1" applyFill="1" applyBorder="1" applyAlignment="1">
      <alignment horizontal="center" vertical="center" wrapText="1"/>
    </xf>
    <xf numFmtId="0" fontId="6" fillId="12" borderId="46" xfId="0" applyFont="1" applyFill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8" borderId="16" xfId="0" applyNumberFormat="1" applyFont="1" applyFill="1" applyBorder="1" applyAlignment="1">
      <alignment horizontal="center" vertical="center" wrapText="1"/>
    </xf>
    <xf numFmtId="165" fontId="2" fillId="8" borderId="15" xfId="0" applyNumberFormat="1" applyFont="1" applyFill="1" applyBorder="1" applyAlignment="1">
      <alignment horizontal="center" vertical="center" wrapText="1"/>
    </xf>
    <xf numFmtId="165" fontId="2" fillId="8" borderId="17" xfId="0" applyNumberFormat="1" applyFont="1" applyFill="1" applyBorder="1" applyAlignment="1">
      <alignment horizontal="center" vertical="center" wrapText="1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3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9C0006"/>
      </font>
    </dxf>
  </dxfs>
  <tableStyles count="0" defaultTableStyle="TableStyleMedium2" defaultPivotStyle="PivotStyleLight16"/>
  <colors>
    <mruColors>
      <color rgb="FFC33421"/>
      <color rgb="FFDC0808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Receita Recebida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2998439081805947"/>
          <c:y val="0.19788959017616911"/>
          <c:w val="0.32603414396209324"/>
          <c:h val="0.535492125984252"/>
        </c:manualLayout>
      </c:layout>
      <c:pieChart>
        <c:varyColors val="1"/>
        <c:ser>
          <c:idx val="0"/>
          <c:order val="0"/>
          <c:tx>
            <c:v>Receita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explosion val="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Geral!$F$4:$Q$4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52062955085111E-2"/>
          <c:y val="0.71454711802378779"/>
          <c:w val="0.93168303422230336"/>
          <c:h val="0.24125399549426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Perdas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Geral!$F$118:$Q$118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9764016"/>
        <c:axId val="429765104"/>
      </c:barChart>
      <c:catAx>
        <c:axId val="4297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5104"/>
        <c:crosses val="autoZero"/>
        <c:auto val="1"/>
        <c:lblAlgn val="ctr"/>
        <c:lblOffset val="100"/>
        <c:noMultiLvlLbl val="0"/>
      </c:catAx>
      <c:valAx>
        <c:axId val="42976510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Saldo Ganhos e Perdas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Geral!$F$120:$Q$120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9765648"/>
        <c:axId val="429766192"/>
      </c:barChart>
      <c:catAx>
        <c:axId val="4297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6192"/>
        <c:crosses val="autoZero"/>
        <c:auto val="1"/>
        <c:lblAlgn val="ctr"/>
        <c:lblOffset val="100"/>
        <c:noMultiLvlLbl val="0"/>
      </c:catAx>
      <c:valAx>
        <c:axId val="42976619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Saldo Total por mês</a:t>
            </a:r>
          </a:p>
          <a:p>
            <a:pPr>
              <a:defRPr sz="1100"/>
            </a:pP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Saldo por mês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Geral!$F$126:$Q$126</c:f>
              <c:numCache>
                <c:formatCode>"R$ 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9766736"/>
        <c:axId val="429767280"/>
      </c:barChart>
      <c:catAx>
        <c:axId val="4297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7280"/>
        <c:crosses val="autoZero"/>
        <c:auto val="1"/>
        <c:lblAlgn val="ctr"/>
        <c:lblOffset val="100"/>
        <c:noMultiLvlLbl val="0"/>
      </c:catAx>
      <c:valAx>
        <c:axId val="429767280"/>
        <c:scaling>
          <c:orientation val="minMax"/>
        </c:scaling>
        <c:delete val="0"/>
        <c:axPos val="l"/>
        <c:numFmt formatCode="&quot;R$ 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Saldo com Perdas</a:t>
            </a:r>
            <a:r>
              <a:rPr lang="pt-BR" sz="1200" baseline="0"/>
              <a:t>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Geral!$F$130:$Q$130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8522400"/>
        <c:axId val="788520224"/>
      </c:barChart>
      <c:catAx>
        <c:axId val="7885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520224"/>
        <c:crosses val="autoZero"/>
        <c:auto val="1"/>
        <c:lblAlgn val="ctr"/>
        <c:lblOffset val="100"/>
        <c:noMultiLvlLbl val="0"/>
      </c:catAx>
      <c:valAx>
        <c:axId val="78852022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5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Origem da Receita Parcial no Ano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Receita!$D$3:$D$8</c:f>
              <c:strCache>
                <c:ptCount val="6"/>
                <c:pt idx="0">
                  <c:v>Salário</c:v>
                </c:pt>
                <c:pt idx="1">
                  <c:v>Bônus</c:v>
                </c:pt>
                <c:pt idx="2">
                  <c:v>Hora Extra</c:v>
                </c:pt>
                <c:pt idx="3">
                  <c:v>Aluguel</c:v>
                </c:pt>
                <c:pt idx="4">
                  <c:v>Pensão</c:v>
                </c:pt>
                <c:pt idx="5">
                  <c:v>Outros</c:v>
                </c:pt>
              </c:strCache>
            </c:strRef>
          </c:cat>
          <c:val>
            <c:numRef>
              <c:f>Receita!$Q$3:$Q$8</c:f>
              <c:numCache>
                <c:formatCode>_("R$"* #,##0.00_);_("R$"* \(#,##0.00\);_("R$"*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Receita</a:t>
            </a:r>
            <a:r>
              <a:rPr lang="pt-BR" sz="1400" baseline="0"/>
              <a:t> por origem por mês</a:t>
            </a:r>
            <a:r>
              <a:rPr lang="pt-BR" sz="1400"/>
              <a:t>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882082982979444E-2"/>
          <c:y val="8.8832691176584905E-2"/>
          <c:w val="0.8966272965879265"/>
          <c:h val="0.75485975961134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TabAux!$C$19:$I$19</c:f>
              <c:strCache>
                <c:ptCount val="7"/>
                <c:pt idx="0">
                  <c:v> R$ -   </c:v>
                </c:pt>
                <c:pt idx="1">
                  <c:v> R$ -   </c:v>
                </c:pt>
                <c:pt idx="2">
                  <c:v> R$ -   </c:v>
                </c:pt>
                <c:pt idx="3">
                  <c:v> R$ -   </c:v>
                </c:pt>
                <c:pt idx="4">
                  <c:v> R$ -   </c:v>
                </c:pt>
                <c:pt idx="5">
                  <c:v> R$ -   </c:v>
                </c:pt>
                <c:pt idx="6">
                  <c:v> R$ -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TabAux!$C$18:$I$18</c:f>
              <c:strCache>
                <c:ptCount val="7"/>
                <c:pt idx="0">
                  <c:v>Salário</c:v>
                </c:pt>
                <c:pt idx="1">
                  <c:v>Bônus</c:v>
                </c:pt>
                <c:pt idx="2">
                  <c:v>Hora Extra</c:v>
                </c:pt>
                <c:pt idx="3">
                  <c:v>Aluguel</c:v>
                </c:pt>
                <c:pt idx="4">
                  <c:v>Pensão</c:v>
                </c:pt>
                <c:pt idx="5">
                  <c:v>Outros</c:v>
                </c:pt>
                <c:pt idx="6">
                  <c:v>Ganhos</c:v>
                </c:pt>
              </c:strCache>
            </c:strRef>
          </c:cat>
          <c:val>
            <c:numRef>
              <c:f>TabAux!$C$19:$I$19</c:f>
              <c:numCache>
                <c:formatCode>_("R$"* #,##0.00_);_("R$"* \(#,##0.00\);_("R$"*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6121360"/>
        <c:axId val="446122448"/>
      </c:barChart>
      <c:catAx>
        <c:axId val="4461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122448"/>
        <c:crosses val="autoZero"/>
        <c:auto val="1"/>
        <c:lblAlgn val="ctr"/>
        <c:lblOffset val="100"/>
        <c:noMultiLvlLbl val="0"/>
      </c:catAx>
      <c:valAx>
        <c:axId val="446122448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1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Despesa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648589952013091"/>
          <c:y val="0.24520593208057581"/>
          <c:w val="0.28687300462957821"/>
          <c:h val="0.46938060963238493"/>
        </c:manualLayout>
      </c:layout>
      <c:pieChart>
        <c:varyColors val="1"/>
        <c:ser>
          <c:idx val="0"/>
          <c:order val="0"/>
          <c:tx>
            <c:v>Despesas por mês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Geral!$F$103:$Q$103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Despesa no ano </a:t>
            </a:r>
            <a:r>
              <a:rPr lang="pt-BR" sz="1100"/>
              <a:t>por</a:t>
            </a:r>
            <a:r>
              <a:rPr lang="pt-BR" sz="1100" baseline="0"/>
              <a:t> </a:t>
            </a:r>
            <a:r>
              <a:rPr lang="pt-BR" sz="1200"/>
              <a:t>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3348350112952296"/>
          <c:y val="0.16670360110803326"/>
          <c:w val="0.2932322638774631"/>
          <c:h val="0.489803476781468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TabAux!$V$31:$V$41</c:f>
              <c:strCache>
                <c:ptCount val="11"/>
                <c:pt idx="0">
                  <c:v>Habitação</c:v>
                </c:pt>
                <c:pt idx="1">
                  <c:v>Saúde</c:v>
                </c:pt>
                <c:pt idx="2">
                  <c:v>Transporte</c:v>
                </c:pt>
                <c:pt idx="3">
                  <c:v>Educação</c:v>
                </c:pt>
                <c:pt idx="4">
                  <c:v>Lazer</c:v>
                </c:pt>
                <c:pt idx="5">
                  <c:v>Impostos</c:v>
                </c:pt>
                <c:pt idx="6">
                  <c:v>Aparelhos Pessoais</c:v>
                </c:pt>
                <c:pt idx="7">
                  <c:v>Acessórios</c:v>
                </c:pt>
                <c:pt idx="8">
                  <c:v>Cuidados Estéticos</c:v>
                </c:pt>
                <c:pt idx="9">
                  <c:v>Outros</c:v>
                </c:pt>
                <c:pt idx="10">
                  <c:v>Alimentação</c:v>
                </c:pt>
              </c:strCache>
            </c:strRef>
          </c:cat>
          <c:val>
            <c:numRef>
              <c:f>TabAux!$AI$31:$AI$41</c:f>
              <c:numCache>
                <c:formatCode>_("R$"* #,##0.00_);_("R$"* \(#,##0.00\);_("R$"*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Despesa por categoria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TabAux!$X$18:$AH$18</c:f>
              <c:strCache>
                <c:ptCount val="11"/>
                <c:pt idx="0">
                  <c:v>Habitação</c:v>
                </c:pt>
                <c:pt idx="1">
                  <c:v>Alimentação</c:v>
                </c:pt>
                <c:pt idx="2">
                  <c:v>Saúde</c:v>
                </c:pt>
                <c:pt idx="3">
                  <c:v>Transporte</c:v>
                </c:pt>
                <c:pt idx="4">
                  <c:v>Educação</c:v>
                </c:pt>
                <c:pt idx="5">
                  <c:v>Lazer</c:v>
                </c:pt>
                <c:pt idx="6">
                  <c:v>Impostos</c:v>
                </c:pt>
                <c:pt idx="7">
                  <c:v>Aparelhos Pessoais</c:v>
                </c:pt>
                <c:pt idx="8">
                  <c:v>Acessórios</c:v>
                </c:pt>
                <c:pt idx="9">
                  <c:v>Cuidados Estéticos</c:v>
                </c:pt>
                <c:pt idx="10">
                  <c:v>Outros</c:v>
                </c:pt>
              </c:strCache>
            </c:strRef>
          </c:cat>
          <c:val>
            <c:numRef>
              <c:f>TabAux!$X$19:$AH$19</c:f>
              <c:numCache>
                <c:formatCode>_("R$"* #,##0.00_);_("R$"* \(#,##0.00\);_("R$"*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6122992"/>
        <c:axId val="446123536"/>
      </c:barChart>
      <c:catAx>
        <c:axId val="4461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123536"/>
        <c:crosses val="autoZero"/>
        <c:auto val="1"/>
        <c:lblAlgn val="ctr"/>
        <c:lblOffset val="100"/>
        <c:noMultiLvlLbl val="0"/>
      </c:catAx>
      <c:valAx>
        <c:axId val="44612353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1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Despesa por tipo por</a:t>
            </a:r>
            <a:r>
              <a:rPr lang="pt-BR" baseline="0"/>
              <a:t>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871719160104988"/>
          <c:y val="0.16245370370370371"/>
          <c:w val="0.64197428190738925"/>
          <c:h val="0.60842191601049866"/>
        </c:manualLayout>
      </c:layout>
      <c:barChart>
        <c:barDir val="col"/>
        <c:grouping val="clustered"/>
        <c:varyColors val="0"/>
        <c:ser>
          <c:idx val="0"/>
          <c:order val="0"/>
          <c:tx>
            <c:v>Despesa Fixa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Geral!$F$48:$Q$48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Despesa Variável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Geral!$F$98:$Q$98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6125168"/>
        <c:axId val="429761296"/>
      </c:barChart>
      <c:catAx>
        <c:axId val="4461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1296"/>
        <c:crosses val="autoZero"/>
        <c:auto val="1"/>
        <c:lblAlgn val="ctr"/>
        <c:lblOffset val="100"/>
        <c:noMultiLvlLbl val="0"/>
      </c:catAx>
      <c:valAx>
        <c:axId val="42976129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1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352621726219"/>
          <c:y val="0.40915651996155922"/>
          <c:w val="0.14214350245163038"/>
          <c:h val="0.13989730654895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Aportes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Geral!$F$108:$Q$108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9762384"/>
        <c:axId val="429763472"/>
      </c:barChart>
      <c:catAx>
        <c:axId val="4297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3472"/>
        <c:crosses val="autoZero"/>
        <c:auto val="1"/>
        <c:lblAlgn val="ctr"/>
        <c:lblOffset val="100"/>
        <c:noMultiLvlLbl val="0"/>
      </c:catAx>
      <c:valAx>
        <c:axId val="42976347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Ganhos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Geral!$F$2:$Q$2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Geral!$F$113:$Q$113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9762928"/>
        <c:axId val="429764560"/>
      </c:barChart>
      <c:catAx>
        <c:axId val="4297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4560"/>
        <c:crosses val="autoZero"/>
        <c:auto val="1"/>
        <c:lblAlgn val="ctr"/>
        <c:lblOffset val="100"/>
        <c:noMultiLvlLbl val="0"/>
      </c:catAx>
      <c:valAx>
        <c:axId val="429764560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7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Style="combo" dx="25" fmlaLink="TabAux!$L$15" fmlaRange="TabAux!$B$4:$B$15" noThreeD="1" sel="1" val="0"/>
</file>

<file path=xl/ctrlProps/ctrlProp2.xml><?xml version="1.0" encoding="utf-8"?>
<formControlPr xmlns="http://schemas.microsoft.com/office/spreadsheetml/2009/9/main" objectType="Drop" dropStyle="combo" dx="25" fmlaLink="$L$11" fmlaRange="$B$4:$B$15" noThreeD="1" sel="0" val="0"/>
</file>

<file path=xl/ctrlProps/ctrlProp3.xml><?xml version="1.0" encoding="utf-8"?>
<formControlPr xmlns="http://schemas.microsoft.com/office/spreadsheetml/2009/9/main" objectType="Drop" dropStyle="combo" dx="25" fmlaLink="TabAux!$X$22" fmlaRange="TabAux!$W$4:$W$15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lp.sunoresearch.com.br/guia-suno-dividendos-oferta-especial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Investimentos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Geral!A1"/><Relationship Id="rId4" Type="http://schemas.openxmlformats.org/officeDocument/2006/relationships/hyperlink" Target="#Receita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hyperlink" Target="#Janeiro!A1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7.xml"/><Relationship Id="rId5" Type="http://schemas.openxmlformats.org/officeDocument/2006/relationships/hyperlink" Target="#Geral!A1"/><Relationship Id="rId4" Type="http://schemas.openxmlformats.org/officeDocument/2006/relationships/hyperlink" Target="#'Despesa Fixa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Investimentos!A1"/><Relationship Id="rId5" Type="http://schemas.openxmlformats.org/officeDocument/2006/relationships/hyperlink" Target="#Geral!A1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Geral!A1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ceit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Receita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Geral!A1"/><Relationship Id="rId1" Type="http://schemas.openxmlformats.org/officeDocument/2006/relationships/hyperlink" Target="#'Gr&#225;ficos Despes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99785</xdr:colOff>
      <xdr:row>0</xdr:row>
      <xdr:rowOff>308426</xdr:rowOff>
    </xdr:from>
    <xdr:to>
      <xdr:col>20</xdr:col>
      <xdr:colOff>109385</xdr:colOff>
      <xdr:row>63</xdr:row>
      <xdr:rowOff>0</xdr:rowOff>
    </xdr:to>
    <xdr:sp macro="" textlink="">
      <xdr:nvSpPr>
        <xdr:cNvPr id="9" name="CaixaDeTexto 8"/>
        <xdr:cNvSpPr txBox="1"/>
      </xdr:nvSpPr>
      <xdr:spPr>
        <a:xfrm>
          <a:off x="107723" y="308426"/>
          <a:ext cx="11622162" cy="131535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pt-BR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LEITURA IMPORTANTE</a:t>
          </a:r>
        </a:p>
        <a:p>
          <a:pPr lvl="0" algn="ctr"/>
          <a:endParaRPr lang="pt-BR" sz="1600">
            <a:effectLst/>
          </a:endParaRPr>
        </a:p>
        <a:p>
          <a:pPr lvl="0" algn="ctr"/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Primeiramente, 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PARABÉNS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pelo interesse em fazer o seu planejamento financeiro, </a:t>
          </a:r>
          <a:endParaRPr lang="pt-BR" sz="1600">
            <a:effectLst/>
          </a:endParaRPr>
        </a:p>
        <a:p>
          <a:pPr lvl="0" algn="ctr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 um passo importantíssimo para o enriquecimento e a busca pela independência financeira! </a:t>
          </a:r>
        </a:p>
        <a:p>
          <a:pPr lvl="0" algn="ctr"/>
          <a:endParaRPr lang="pt-BR" sz="1600">
            <a:effectLst/>
          </a:endParaRPr>
        </a:p>
        <a:p>
          <a:pPr lvl="0" algn="ctr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 para você continuar nesse caminho e ir ainda mais longe com investimentos, </a:t>
          </a:r>
          <a:endParaRPr lang="pt-BR" sz="1600">
            <a:effectLst/>
          </a:endParaRPr>
        </a:p>
        <a:p>
          <a:pPr lvl="0" algn="ctr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nós queremos oferecer para você uma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oferta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livro "Guia Suno de dividendos", </a:t>
          </a:r>
          <a:endParaRPr lang="pt-BR" sz="1600">
            <a:effectLst/>
          </a:endParaRPr>
        </a:p>
        <a:p>
          <a:pPr lvl="0" algn="ctr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livro mais vendido de investimentos da Amazon, no qual você aprenderá sobre a </a:t>
          </a:r>
          <a:endParaRPr lang="pt-BR" sz="1600">
            <a:effectLst/>
          </a:endParaRPr>
        </a:p>
        <a:p>
          <a:pPr lvl="0" algn="ctr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estratégia de investimentos de grandes investidores! </a:t>
          </a:r>
        </a:p>
        <a:p>
          <a:pPr lvl="0" algn="ctr"/>
          <a:endParaRPr lang="pt-BR" sz="1600">
            <a:effectLst/>
          </a:endParaRPr>
        </a:p>
        <a:p>
          <a:pPr lvl="0" algn="ctr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Clique no botão abaixo e tenha acesso com </a:t>
          </a:r>
          <a:r>
            <a:rPr lang="pt-BR" sz="12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de desconto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ao livro de investimentos </a:t>
          </a:r>
          <a:endParaRPr lang="pt-BR" sz="1600">
            <a:effectLst/>
          </a:endParaRPr>
        </a:p>
        <a:p>
          <a:pPr lvl="0" algn="ctr"/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mais vendido da Amazon!</a:t>
          </a:r>
          <a:endParaRPr lang="pt-BR" sz="1600">
            <a:effectLst/>
          </a:endParaRPr>
        </a:p>
        <a:p>
          <a:pPr algn="ctr"/>
          <a:endParaRPr lang="pt-BR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pt-BR" sz="1600">
            <a:effectLst/>
          </a:endParaRPr>
        </a:p>
        <a:p>
          <a:pPr algn="ctr"/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</a:t>
          </a:r>
        </a:p>
        <a:p>
          <a:pPr algn="ctr"/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Instrunções para uso da planilha</a:t>
          </a:r>
        </a:p>
        <a:p>
          <a:pPr algn="ctr"/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Esta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é uma planilha que a </a:t>
          </a:r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Suno Research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fez para ajudar o seu planejamento e controle financeiro pessoal!       </a:t>
          </a: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b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 ela você conseguirá visualizar melhor de onde vem seus proventos e para onde você os direciona a fim de fazer uma melhor alocação dos seus recursos.             </a:t>
          </a:r>
          <a:b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Note que a planilha foi feita para pessoas em geral, mas só você pode </a:t>
          </a:r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personalizá-la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para atender a sua realidade, assim</a:t>
          </a:r>
          <a:r>
            <a:rPr lang="pt-BR" sz="1600" b="0" u="non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t-BR" sz="1600" b="1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fique atento</a:t>
          </a:r>
          <a:r>
            <a:rPr lang="pt-BR" sz="16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as próximas dicas para que ela funcione 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de maneira satisfatória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para você!</a:t>
          </a: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 1ª Dica: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Alguns itens estão na Despesa Fixa e Variável, pois o encaixe na categoria depende do estilo de vida. </a:t>
          </a: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 2ª Dica: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adicionar uma linha, selecione a linha inteira abaixo da onde você quer adicionar e com o botão direito clique no número no canto esquerdo da linha e selecione "Inserir" que logo inserirá uma linha acima. Feito isso, é só escrever o item e os valores desejados nas células apropriadas, e a fórmula apropriada de acordo com a da célula acima. Sempre adicione uma linha acima da linha do item "Outros".</a:t>
          </a: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 3ª dica: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excluir uma linha quando o item não for usado, selecione a linha inteira interessada, com o botão direito clique no número no canto esquerdo da linha e selecione "Excluir", que logo irá excluir a linha selecionada.</a:t>
          </a: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 4ª Dica: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Fique atento as instruções quando houver "*".</a:t>
          </a: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 5ª Dica: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Receita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você alimentará na aba "Receita", a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 despesas fixas você alimentará na aba "Despesa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Fixa"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as despesas variáveis alimentará nas abas de cada mês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 os investimentos na aba de "Investimentos". As  metas dos quatro grupos serão alimentadas na aba "Geral".</a:t>
          </a:r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&gt;6ª Dica: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Sempre escreva valores somente nas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células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vazias, as que não possuem fórmula, e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sempre escreva valores positivos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&gt;7ª Dica: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Quando a meta não for atingida, o valor ficará em vermelho, e quando o saldo for negativo, a célula ficará contornada de vermelho.  </a:t>
          </a:r>
        </a:p>
        <a:p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&gt;8ª Dica: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Não consideramos as perdas de investimentos despesa,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mas consideramos ela no cálculo final pois houve uma perda de capital e é importante que a comparação seja feita.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&gt;9ª Dica: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Para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trocar de aba, você pode usar os botões disponibilizados em cada uma identificados por "Ir para aba  </a:t>
          </a:r>
          <a:r>
            <a:rPr lang="pt-BR" sz="14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Nome da aba".</a:t>
          </a:r>
          <a:endParaRPr lang="pt-BR" sz="14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pt-BR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&gt;10ª Dica: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Não se assuste com o #DIV/0!, ele se transfomará</a:t>
          </a:r>
          <a:r>
            <a:rPr lang="pt-BR" sz="14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em porcentagem a medida que os valores são adicionados.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</a:t>
          </a: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&gt;11ª Dica: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 controle de gastos feito, você poderá alocar seu dinheiro em investimentos para conseguir </a:t>
          </a:r>
          <a:r>
            <a:rPr lang="pt-BR" sz="14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enriquecimento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 uma aposentadoria </a:t>
          </a:r>
          <a:r>
            <a:rPr lang="pt-BR" sz="14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tranquila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! Assim, para que você siga um caminho rentável e consiga executar uma boa estratégia de investimentos, disponibilizamos para você um </a:t>
          </a:r>
          <a:r>
            <a:rPr lang="pt-BR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desconto de 50% 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 livro mais vendido da Amazon sobre investimentos, o "Guia Suno de Dividendos", que vai falar sobre a estratégia usada por grandes investidores e que deu certo! Para adquirí-lo com a promoção é só clicar no botão abaixo!</a:t>
          </a:r>
          <a:endParaRPr lang="pt-BR" sz="1400" b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6</xdr:col>
      <xdr:colOff>454024</xdr:colOff>
      <xdr:row>6</xdr:row>
      <xdr:rowOff>17463</xdr:rowOff>
    </xdr:from>
    <xdr:to>
      <xdr:col>15</xdr:col>
      <xdr:colOff>555624</xdr:colOff>
      <xdr:row>9</xdr:row>
      <xdr:rowOff>23813</xdr:rowOff>
    </xdr:to>
    <xdr:sp macro="" textlink="">
      <xdr:nvSpPr>
        <xdr:cNvPr id="5" name="Retângulo 4">
          <a:hlinkClick xmlns:r="http://schemas.openxmlformats.org/officeDocument/2006/relationships" r:id="rId1"/>
        </xdr:cNvPr>
        <xdr:cNvSpPr/>
      </xdr:nvSpPr>
      <xdr:spPr>
        <a:xfrm>
          <a:off x="3517899" y="3073401"/>
          <a:ext cx="5602288" cy="554037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Quero</a:t>
          </a:r>
          <a:r>
            <a:rPr lang="pt-BR" sz="1400" b="1" baseline="0"/>
            <a:t> seguir nesse caminho rumo a independência financeira!</a:t>
          </a:r>
          <a:endParaRPr lang="pt-BR" sz="1400" b="1"/>
        </a:p>
      </xdr:txBody>
    </xdr:sp>
    <xdr:clientData/>
  </xdr:twoCellAnchor>
  <xdr:twoCellAnchor>
    <xdr:from>
      <xdr:col>6</xdr:col>
      <xdr:colOff>390878</xdr:colOff>
      <xdr:row>58</xdr:row>
      <xdr:rowOff>0</xdr:rowOff>
    </xdr:from>
    <xdr:to>
      <xdr:col>14</xdr:col>
      <xdr:colOff>0</xdr:colOff>
      <xdr:row>61</xdr:row>
      <xdr:rowOff>56268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454753" y="12549188"/>
          <a:ext cx="4498622" cy="603955"/>
        </a:xfrm>
        <a:prstGeom prst="rect">
          <a:avLst/>
        </a:prstGeom>
        <a:solidFill>
          <a:srgbClr val="FF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Quero aprender</a:t>
          </a:r>
          <a:r>
            <a:rPr lang="pt-BR" sz="1400" b="1" baseline="0">
              <a:solidFill>
                <a:schemeClr val="bg1"/>
              </a:solidFill>
            </a:rPr>
            <a:t> uma boa estratégia de investimentos!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365880</xdr:colOff>
      <xdr:row>0</xdr:row>
      <xdr:rowOff>391913</xdr:rowOff>
    </xdr:from>
    <xdr:to>
      <xdr:col>4</xdr:col>
      <xdr:colOff>361472</xdr:colOff>
      <xdr:row>0</xdr:row>
      <xdr:rowOff>917786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936" y="391913"/>
          <a:ext cx="1815925" cy="5258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24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6778" y="3753556"/>
          <a:ext cx="1213555" cy="733777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</a:t>
          </a:r>
          <a:r>
            <a:rPr lang="pt-BR" sz="1100" b="1" baseline="0"/>
            <a:t> aba</a:t>
          </a:r>
        </a:p>
        <a:p>
          <a:pPr algn="ctr"/>
          <a:r>
            <a:rPr lang="pt-BR" sz="1100" b="1" baseline="0"/>
            <a:t>"Gráficos Investimentos"</a:t>
          </a:r>
          <a:endParaRPr lang="pt-BR" sz="1100" b="1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2427111" y="3753556"/>
          <a:ext cx="1397000" cy="733777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 aba</a:t>
          </a:r>
        </a:p>
        <a:p>
          <a:pPr algn="ctr"/>
          <a:r>
            <a:rPr lang="pt-BR" sz="1100" b="1"/>
            <a:t>"Geral"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65</xdr:row>
      <xdr:rowOff>0</xdr:rowOff>
    </xdr:from>
    <xdr:to>
      <xdr:col>1</xdr:col>
      <xdr:colOff>1914070</xdr:colOff>
      <xdr:row>70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7785" y="11901714"/>
          <a:ext cx="19140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70</xdr:row>
      <xdr:rowOff>0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38929" y="11901714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1</xdr:col>
      <xdr:colOff>1240971</xdr:colOff>
      <xdr:row>69</xdr:row>
      <xdr:rowOff>176893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11188" y="11961813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2</xdr:col>
      <xdr:colOff>1050019</xdr:colOff>
      <xdr:row>65</xdr:row>
      <xdr:rowOff>0</xdr:rowOff>
    </xdr:from>
    <xdr:to>
      <xdr:col>3</xdr:col>
      <xdr:colOff>1087439</xdr:colOff>
      <xdr:row>69</xdr:row>
      <xdr:rowOff>176893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2332" y="11961813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1</xdr:col>
      <xdr:colOff>1240971</xdr:colOff>
      <xdr:row>70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7786" y="11901714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2</xdr:col>
      <xdr:colOff>1088573</xdr:colOff>
      <xdr:row>65</xdr:row>
      <xdr:rowOff>0</xdr:rowOff>
    </xdr:from>
    <xdr:to>
      <xdr:col>3</xdr:col>
      <xdr:colOff>1143001</xdr:colOff>
      <xdr:row>70</xdr:row>
      <xdr:rowOff>0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38930" y="11901714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1</xdr:col>
      <xdr:colOff>1240971</xdr:colOff>
      <xdr:row>69</xdr:row>
      <xdr:rowOff>176893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11188" y="11961813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2</xdr:col>
      <xdr:colOff>764269</xdr:colOff>
      <xdr:row>65</xdr:row>
      <xdr:rowOff>0</xdr:rowOff>
    </xdr:from>
    <xdr:to>
      <xdr:col>3</xdr:col>
      <xdr:colOff>801689</xdr:colOff>
      <xdr:row>69</xdr:row>
      <xdr:rowOff>176893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2332" y="11961813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2</xdr:col>
      <xdr:colOff>294821</xdr:colOff>
      <xdr:row>69</xdr:row>
      <xdr:rowOff>170543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9600" y="12045950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3</xdr:col>
      <xdr:colOff>297544</xdr:colOff>
      <xdr:row>65</xdr:row>
      <xdr:rowOff>0</xdr:rowOff>
    </xdr:from>
    <xdr:to>
      <xdr:col>4</xdr:col>
      <xdr:colOff>298451</xdr:colOff>
      <xdr:row>69</xdr:row>
      <xdr:rowOff>170543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0744" y="12045950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1</xdr:col>
      <xdr:colOff>1240971</xdr:colOff>
      <xdr:row>69</xdr:row>
      <xdr:rowOff>176893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11188" y="11961813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2</xdr:col>
      <xdr:colOff>1097644</xdr:colOff>
      <xdr:row>65</xdr:row>
      <xdr:rowOff>0</xdr:rowOff>
    </xdr:from>
    <xdr:to>
      <xdr:col>3</xdr:col>
      <xdr:colOff>1135064</xdr:colOff>
      <xdr:row>69</xdr:row>
      <xdr:rowOff>176893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2332" y="11961813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2</xdr:col>
      <xdr:colOff>110671</xdr:colOff>
      <xdr:row>69</xdr:row>
      <xdr:rowOff>170543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9600" y="12045950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3</xdr:col>
      <xdr:colOff>113394</xdr:colOff>
      <xdr:row>65</xdr:row>
      <xdr:rowOff>0</xdr:rowOff>
    </xdr:from>
    <xdr:to>
      <xdr:col>4</xdr:col>
      <xdr:colOff>114301</xdr:colOff>
      <xdr:row>69</xdr:row>
      <xdr:rowOff>170543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0744" y="12045950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2</xdr:col>
      <xdr:colOff>332921</xdr:colOff>
      <xdr:row>69</xdr:row>
      <xdr:rowOff>170543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9600" y="12045950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3</xdr:col>
      <xdr:colOff>335644</xdr:colOff>
      <xdr:row>65</xdr:row>
      <xdr:rowOff>0</xdr:rowOff>
    </xdr:from>
    <xdr:to>
      <xdr:col>4</xdr:col>
      <xdr:colOff>336551</xdr:colOff>
      <xdr:row>69</xdr:row>
      <xdr:rowOff>170543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0744" y="12045950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1</xdr:col>
      <xdr:colOff>1240971</xdr:colOff>
      <xdr:row>69</xdr:row>
      <xdr:rowOff>170543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9600" y="12045950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2</xdr:col>
      <xdr:colOff>1046844</xdr:colOff>
      <xdr:row>65</xdr:row>
      <xdr:rowOff>0</xdr:rowOff>
    </xdr:from>
    <xdr:to>
      <xdr:col>3</xdr:col>
      <xdr:colOff>1111251</xdr:colOff>
      <xdr:row>69</xdr:row>
      <xdr:rowOff>170543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0744" y="12045950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0</xdr:row>
      <xdr:rowOff>152400</xdr:rowOff>
    </xdr:from>
    <xdr:to>
      <xdr:col>7</xdr:col>
      <xdr:colOff>409576</xdr:colOff>
      <xdr:row>15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120650</xdr:rowOff>
    </xdr:from>
    <xdr:to>
      <xdr:col>15</xdr:col>
      <xdr:colOff>201612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16</xdr:row>
          <xdr:rowOff>0</xdr:rowOff>
        </xdr:from>
        <xdr:to>
          <xdr:col>16</xdr:col>
          <xdr:colOff>127000</xdr:colOff>
          <xdr:row>18</xdr:row>
          <xdr:rowOff>12700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</xdr:colOff>
      <xdr:row>16</xdr:row>
      <xdr:rowOff>0</xdr:rowOff>
    </xdr:from>
    <xdr:to>
      <xdr:col>13</xdr:col>
      <xdr:colOff>1</xdr:colOff>
      <xdr:row>35</xdr:row>
      <xdr:rowOff>-1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127000</xdr:colOff>
      <xdr:row>1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6" name="Retângulo 5">
          <a:hlinkClick xmlns:r="http://schemas.openxmlformats.org/officeDocument/2006/relationships" r:id="rId4"/>
        </xdr:cNvPr>
        <xdr:cNvSpPr/>
      </xdr:nvSpPr>
      <xdr:spPr>
        <a:xfrm>
          <a:off x="9596438" y="182563"/>
          <a:ext cx="1095375" cy="54768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</a:t>
          </a:r>
          <a:r>
            <a:rPr lang="pt-BR" sz="1100" b="1" baseline="0"/>
            <a:t> aba "Receita"</a:t>
          </a:r>
          <a:endParaRPr lang="pt-BR" sz="1100" b="1"/>
        </a:p>
      </xdr:txBody>
    </xdr:sp>
    <xdr:clientData/>
  </xdr:twoCellAnchor>
  <xdr:twoCellAnchor>
    <xdr:from>
      <xdr:col>16</xdr:col>
      <xdr:colOff>127000</xdr:colOff>
      <xdr:row>5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7" name="Retângulo 6">
          <a:hlinkClick xmlns:r="http://schemas.openxmlformats.org/officeDocument/2006/relationships" r:id="rId5"/>
        </xdr:cNvPr>
        <xdr:cNvSpPr/>
      </xdr:nvSpPr>
      <xdr:spPr>
        <a:xfrm>
          <a:off x="9596438" y="912813"/>
          <a:ext cx="1095375" cy="547687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Ir para aba </a:t>
          </a:r>
        </a:p>
        <a:p>
          <a:pPr algn="ctr"/>
          <a:r>
            <a:rPr lang="pt-BR" sz="1100" b="1">
              <a:solidFill>
                <a:schemeClr val="bg1"/>
              </a:solidFill>
            </a:rPr>
            <a:t>"Geral"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1</xdr:col>
      <xdr:colOff>1240971</xdr:colOff>
      <xdr:row>69</xdr:row>
      <xdr:rowOff>170543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9600" y="12045950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2</xdr:col>
      <xdr:colOff>1078594</xdr:colOff>
      <xdr:row>65</xdr:row>
      <xdr:rowOff>0</xdr:rowOff>
    </xdr:from>
    <xdr:to>
      <xdr:col>3</xdr:col>
      <xdr:colOff>1143001</xdr:colOff>
      <xdr:row>69</xdr:row>
      <xdr:rowOff>170543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0744" y="12045950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1</xdr:col>
      <xdr:colOff>1240971</xdr:colOff>
      <xdr:row>69</xdr:row>
      <xdr:rowOff>170543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9600" y="12045950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2</xdr:col>
      <xdr:colOff>1021444</xdr:colOff>
      <xdr:row>65</xdr:row>
      <xdr:rowOff>0</xdr:rowOff>
    </xdr:from>
    <xdr:to>
      <xdr:col>3</xdr:col>
      <xdr:colOff>1085851</xdr:colOff>
      <xdr:row>69</xdr:row>
      <xdr:rowOff>170543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0744" y="12045950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1</xdr:col>
      <xdr:colOff>1240971</xdr:colOff>
      <xdr:row>69</xdr:row>
      <xdr:rowOff>176893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11188" y="11961813"/>
          <a:ext cx="1240971" cy="90714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Ir para aba </a:t>
          </a:r>
        </a:p>
        <a:p>
          <a:pPr algn="ctr"/>
          <a:r>
            <a:rPr lang="pt-BR" sz="1400" b="1"/>
            <a:t>"Gráficos Despesa"</a:t>
          </a:r>
        </a:p>
      </xdr:txBody>
    </xdr:sp>
    <xdr:clientData/>
  </xdr:twoCellAnchor>
  <xdr:twoCellAnchor>
    <xdr:from>
      <xdr:col>2</xdr:col>
      <xdr:colOff>1073832</xdr:colOff>
      <xdr:row>65</xdr:row>
      <xdr:rowOff>0</xdr:rowOff>
    </xdr:from>
    <xdr:to>
      <xdr:col>3</xdr:col>
      <xdr:colOff>1135064</xdr:colOff>
      <xdr:row>69</xdr:row>
      <xdr:rowOff>176893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3042332" y="11961813"/>
          <a:ext cx="1251857" cy="90714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Ir apra aba </a:t>
          </a:r>
        </a:p>
        <a:p>
          <a:pPr algn="ctr"/>
          <a:r>
            <a:rPr lang="pt-BR" sz="1600" b="1"/>
            <a:t>"Geral"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14</xdr:col>
          <xdr:colOff>0</xdr:colOff>
          <xdr:row>9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0</xdr:row>
      <xdr:rowOff>107951</xdr:rowOff>
    </xdr:from>
    <xdr:to>
      <xdr:col>7</xdr:col>
      <xdr:colOff>254000</xdr:colOff>
      <xdr:row>15</xdr:row>
      <xdr:rowOff>38101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0</xdr:row>
      <xdr:rowOff>107950</xdr:rowOff>
    </xdr:from>
    <xdr:to>
      <xdr:col>11</xdr:col>
      <xdr:colOff>971550</xdr:colOff>
      <xdr:row>15</xdr:row>
      <xdr:rowOff>69850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38100</xdr:rowOff>
        </xdr:from>
        <xdr:to>
          <xdr:col>12</xdr:col>
          <xdr:colOff>0</xdr:colOff>
          <xdr:row>18</xdr:row>
          <xdr:rowOff>38100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301624</xdr:colOff>
      <xdr:row>16</xdr:row>
      <xdr:rowOff>0</xdr:rowOff>
    </xdr:from>
    <xdr:to>
      <xdr:col>9</xdr:col>
      <xdr:colOff>1190624</xdr:colOff>
      <xdr:row>35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8" name="Retângulo 7">
          <a:hlinkClick xmlns:r="http://schemas.openxmlformats.org/officeDocument/2006/relationships" r:id="rId4"/>
        </xdr:cNvPr>
        <xdr:cNvSpPr/>
      </xdr:nvSpPr>
      <xdr:spPr>
        <a:xfrm>
          <a:off x="9477375" y="182563"/>
          <a:ext cx="1150938" cy="54768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 aba </a:t>
          </a:r>
        </a:p>
        <a:p>
          <a:pPr algn="ctr"/>
          <a:r>
            <a:rPr lang="pt-BR" sz="1100" b="1"/>
            <a:t>"Despesa Fixa"</a:t>
          </a:r>
        </a:p>
      </xdr:txBody>
    </xdr:sp>
    <xdr:clientData/>
  </xdr:twoCellAnchor>
  <xdr:twoCellAnchor>
    <xdr:from>
      <xdr:col>12</xdr:col>
      <xdr:colOff>0</xdr:colOff>
      <xdr:row>10</xdr:row>
      <xdr:rowOff>1</xdr:rowOff>
    </xdr:from>
    <xdr:to>
      <xdr:col>13</xdr:col>
      <xdr:colOff>0</xdr:colOff>
      <xdr:row>13</xdr:row>
      <xdr:rowOff>0</xdr:rowOff>
    </xdr:to>
    <xdr:sp macro="" textlink="">
      <xdr:nvSpPr>
        <xdr:cNvPr id="10" name="Retângulo 9">
          <a:hlinkClick xmlns:r="http://schemas.openxmlformats.org/officeDocument/2006/relationships" r:id="rId5"/>
        </xdr:cNvPr>
        <xdr:cNvSpPr/>
      </xdr:nvSpPr>
      <xdr:spPr>
        <a:xfrm>
          <a:off x="9477375" y="1825626"/>
          <a:ext cx="1150938" cy="547687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 aba</a:t>
          </a:r>
        </a:p>
        <a:p>
          <a:pPr algn="ctr"/>
          <a:r>
            <a:rPr lang="pt-BR" sz="1100" b="1"/>
            <a:t>"Geral"</a:t>
          </a:r>
        </a:p>
      </xdr:txBody>
    </xdr:sp>
    <xdr:clientData/>
  </xdr:twoCellAnchor>
  <xdr:twoCellAnchor>
    <xdr:from>
      <xdr:col>0</xdr:col>
      <xdr:colOff>298449</xdr:colOff>
      <xdr:row>35</xdr:row>
      <xdr:rowOff>39686</xdr:rowOff>
    </xdr:from>
    <xdr:to>
      <xdr:col>9</xdr:col>
      <xdr:colOff>1190623</xdr:colOff>
      <xdr:row>52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1254124</xdr:colOff>
      <xdr:row>5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9477374" y="912813"/>
          <a:ext cx="1150939" cy="73025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 abas de </a:t>
          </a:r>
        </a:p>
        <a:p>
          <a:pPr algn="ctr"/>
          <a:r>
            <a:rPr lang="pt-BR" sz="1100" b="1"/>
            <a:t>Despesa</a:t>
          </a:r>
          <a:r>
            <a:rPr lang="pt-BR" sz="1100" b="1" baseline="0"/>
            <a:t> Variável </a:t>
          </a:r>
          <a:endParaRPr lang="pt-BR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225425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358775</xdr:colOff>
      <xdr:row>1</xdr:row>
      <xdr:rowOff>0</xdr:rowOff>
    </xdr:from>
    <xdr:to>
      <xdr:col>15</xdr:col>
      <xdr:colOff>53975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107950</xdr:rowOff>
    </xdr:from>
    <xdr:to>
      <xdr:col>7</xdr:col>
      <xdr:colOff>225425</xdr:colOff>
      <xdr:row>31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16</xdr:row>
      <xdr:rowOff>139700</xdr:rowOff>
    </xdr:from>
    <xdr:to>
      <xdr:col>15</xdr:col>
      <xdr:colOff>47625</xdr:colOff>
      <xdr:row>31</xdr:row>
      <xdr:rowOff>120650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539750</xdr:colOff>
      <xdr:row>9</xdr:row>
      <xdr:rowOff>-1</xdr:rowOff>
    </xdr:to>
    <xdr:sp macro="" textlink="">
      <xdr:nvSpPr>
        <xdr:cNvPr id="7" name="Retângulo 6">
          <a:hlinkClick xmlns:r="http://schemas.openxmlformats.org/officeDocument/2006/relationships" r:id="rId5"/>
        </xdr:cNvPr>
        <xdr:cNvSpPr/>
      </xdr:nvSpPr>
      <xdr:spPr>
        <a:xfrm>
          <a:off x="9779000" y="1095375"/>
          <a:ext cx="1150938" cy="547687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 aba</a:t>
          </a:r>
        </a:p>
        <a:p>
          <a:pPr algn="ctr"/>
          <a:r>
            <a:rPr lang="pt-BR" sz="1100" b="1"/>
            <a:t>"Geral"</a:t>
          </a:r>
        </a:p>
      </xdr:txBody>
    </xdr:sp>
    <xdr:clientData/>
  </xdr:twoCellAnchor>
  <xdr:twoCellAnchor>
    <xdr:from>
      <xdr:col>16</xdr:col>
      <xdr:colOff>0</xdr:colOff>
      <xdr:row>2</xdr:row>
      <xdr:rowOff>0</xdr:rowOff>
    </xdr:from>
    <xdr:to>
      <xdr:col>17</xdr:col>
      <xdr:colOff>539750</xdr:colOff>
      <xdr:row>5</xdr:row>
      <xdr:rowOff>0</xdr:rowOff>
    </xdr:to>
    <xdr:sp macro="" textlink="">
      <xdr:nvSpPr>
        <xdr:cNvPr id="8" name="Retângulo 7">
          <a:hlinkClick xmlns:r="http://schemas.openxmlformats.org/officeDocument/2006/relationships" r:id="rId6"/>
        </xdr:cNvPr>
        <xdr:cNvSpPr/>
      </xdr:nvSpPr>
      <xdr:spPr>
        <a:xfrm>
          <a:off x="9779000" y="365125"/>
          <a:ext cx="1150938" cy="547688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 aba</a:t>
          </a:r>
        </a:p>
        <a:p>
          <a:pPr algn="ctr"/>
          <a:r>
            <a:rPr lang="pt-BR" sz="1100" b="1"/>
            <a:t>"Investimentos"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431800</xdr:colOff>
      <xdr:row>18</xdr:row>
      <xdr:rowOff>82550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0</xdr:row>
      <xdr:rowOff>177800</xdr:rowOff>
    </xdr:from>
    <xdr:to>
      <xdr:col>16</xdr:col>
      <xdr:colOff>577850</xdr:colOff>
      <xdr:row>18</xdr:row>
      <xdr:rowOff>63500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3" name="Retângulo 2">
          <a:hlinkClick xmlns:r="http://schemas.openxmlformats.org/officeDocument/2006/relationships" r:id="rId3"/>
        </xdr:cNvPr>
        <xdr:cNvSpPr/>
      </xdr:nvSpPr>
      <xdr:spPr>
        <a:xfrm>
          <a:off x="10972800" y="184150"/>
          <a:ext cx="1219200" cy="55245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 aba </a:t>
          </a:r>
        </a:p>
        <a:p>
          <a:pPr algn="ctr"/>
          <a:r>
            <a:rPr lang="pt-BR" sz="1100" b="1"/>
            <a:t>"Geral"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5" name="Retângulo 4">
          <a:hlinkClick xmlns:r="http://schemas.openxmlformats.org/officeDocument/2006/relationships" r:id="rId1"/>
        </xdr:cNvPr>
        <xdr:cNvSpPr/>
      </xdr:nvSpPr>
      <xdr:spPr>
        <a:xfrm>
          <a:off x="335643" y="362857"/>
          <a:ext cx="2403928" cy="92528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Receita </a:t>
          </a:r>
        </a:p>
        <a:p>
          <a:pPr algn="ctr"/>
          <a:r>
            <a:rPr lang="pt-BR" sz="1400" b="1">
              <a:solidFill>
                <a:schemeClr val="bg1"/>
              </a:solidFill>
            </a:rPr>
            <a:t>(ir</a:t>
          </a:r>
          <a:r>
            <a:rPr lang="pt-BR" sz="1400" b="1" baseline="0">
              <a:solidFill>
                <a:schemeClr val="bg1"/>
              </a:solidFill>
            </a:rPr>
            <a:t> para aba "Receita")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3</xdr:col>
      <xdr:colOff>0</xdr:colOff>
      <xdr:row>14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76200" y="1854200"/>
          <a:ext cx="1193800" cy="7366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</a:t>
          </a:r>
          <a:r>
            <a:rPr lang="pt-BR" sz="1100" b="1" baseline="0"/>
            <a:t> para aba</a:t>
          </a:r>
        </a:p>
        <a:p>
          <a:pPr algn="ctr"/>
          <a:r>
            <a:rPr lang="pt-BR" sz="1100" b="1" baseline="0"/>
            <a:t>"Gráficos Receita"</a:t>
          </a:r>
          <a:endParaRPr lang="pt-BR" sz="1100" b="1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4" name="Retângulo 3">
          <a:hlinkClick xmlns:r="http://schemas.openxmlformats.org/officeDocument/2006/relationships" r:id="rId2"/>
        </xdr:cNvPr>
        <xdr:cNvSpPr/>
      </xdr:nvSpPr>
      <xdr:spPr>
        <a:xfrm>
          <a:off x="76200" y="2774950"/>
          <a:ext cx="1193800" cy="55245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</a:t>
          </a:r>
          <a:r>
            <a:rPr lang="pt-BR" sz="1100" b="1" baseline="0"/>
            <a:t> aba "Geral"</a:t>
          </a:r>
          <a:endParaRPr lang="pt-BR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3</xdr:col>
      <xdr:colOff>0</xdr:colOff>
      <xdr:row>69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06778" y="12241389"/>
          <a:ext cx="1566333" cy="5503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 aba</a:t>
          </a:r>
        </a:p>
        <a:p>
          <a:pPr algn="ctr"/>
          <a:r>
            <a:rPr lang="pt-BR" sz="1100" b="1"/>
            <a:t>"Gráficos Despesa"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3</xdr:col>
      <xdr:colOff>0</xdr:colOff>
      <xdr:row>73</xdr:row>
      <xdr:rowOff>0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606778" y="12975167"/>
          <a:ext cx="1566333" cy="550333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Ir para aba</a:t>
          </a:r>
        </a:p>
        <a:p>
          <a:pPr algn="ctr"/>
          <a:r>
            <a:rPr lang="pt-BR" sz="1100" b="1"/>
            <a:t>"Geral"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M22"/>
  <sheetViews>
    <sheetView showGridLines="0" topLeftCell="A39" zoomScale="80" zoomScaleNormal="80" workbookViewId="0">
      <selection activeCell="V65" sqref="V65"/>
    </sheetView>
  </sheetViews>
  <sheetFormatPr defaultRowHeight="14.5"/>
  <cols>
    <col min="1" max="1" width="8.984375E-2" customWidth="1"/>
  </cols>
  <sheetData>
    <row r="1" spans="2:13" ht="169" customHeight="1"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2:13" ht="14.5" customHeight="1"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</row>
    <row r="3" spans="2:13" ht="14.5" customHeight="1"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2:13" ht="14.5" customHeight="1"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</row>
    <row r="5" spans="2:13" ht="14.5" customHeight="1"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</row>
    <row r="6" spans="2:13" ht="14.5" customHeight="1"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</row>
    <row r="7" spans="2:13" ht="14.5" customHeight="1"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</row>
    <row r="8" spans="2:13" ht="14.5" customHeight="1"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</row>
    <row r="9" spans="2:13" ht="14.5" customHeight="1"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</row>
    <row r="10" spans="2:13" ht="14.5" customHeight="1"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</row>
    <row r="11" spans="2:13" ht="14.5" customHeight="1"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</row>
    <row r="12" spans="2:13" ht="14.5" customHeight="1"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</row>
    <row r="13" spans="2:13" ht="14.5" customHeight="1"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</row>
    <row r="14" spans="2:13" ht="14.5" customHeight="1"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</row>
    <row r="15" spans="2:13" ht="14.5" customHeight="1"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</row>
    <row r="16" spans="2:13" ht="14.5" customHeight="1"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</row>
    <row r="17" spans="2:13" ht="14.5" customHeight="1"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</row>
    <row r="18" spans="2:13" ht="14.5" customHeight="1"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</row>
    <row r="19" spans="2:13" ht="14.5" customHeight="1"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</row>
    <row r="20" spans="2:13" ht="14.5" customHeight="1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2:13" ht="14.5" customHeight="1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2:13" ht="14.5" customHeight="1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</row>
  </sheetData>
  <mergeCells count="1">
    <mergeCell ref="B1:M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1" sqref="H21"/>
    </sheetView>
  </sheetViews>
  <sheetFormatPr defaultRowHeight="14.5"/>
  <cols>
    <col min="5" max="5" width="20" bestFit="1" customWidth="1"/>
    <col min="6" max="17" width="13.08984375" bestFit="1" customWidth="1"/>
    <col min="18" max="18" width="13.90625" bestFit="1" customWidth="1"/>
  </cols>
  <sheetData>
    <row r="1" spans="2:18" ht="15" thickBot="1">
      <c r="E1" s="57" t="s">
        <v>80</v>
      </c>
      <c r="F1" s="57" t="s">
        <v>0</v>
      </c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57" t="s">
        <v>6</v>
      </c>
      <c r="M1" s="57" t="s">
        <v>7</v>
      </c>
      <c r="N1" s="57" t="s">
        <v>8</v>
      </c>
      <c r="O1" s="57" t="s">
        <v>9</v>
      </c>
      <c r="P1" s="57" t="s">
        <v>10</v>
      </c>
      <c r="Q1" s="57" t="s">
        <v>11</v>
      </c>
      <c r="R1" s="57" t="s">
        <v>108</v>
      </c>
    </row>
    <row r="2" spans="2:18" ht="15" thickBot="1">
      <c r="B2" s="305" t="s">
        <v>90</v>
      </c>
      <c r="C2" s="306"/>
      <c r="D2" s="278" t="s">
        <v>95</v>
      </c>
      <c r="E2" s="107" t="s">
        <v>91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5"/>
      <c r="R2" s="59">
        <f>SUM(F2:Q2)</f>
        <v>0</v>
      </c>
    </row>
    <row r="3" spans="2:18" ht="15" thickBot="1">
      <c r="B3" s="307"/>
      <c r="C3" s="308"/>
      <c r="D3" s="279"/>
      <c r="E3" s="108" t="s">
        <v>121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59">
        <f t="shared" ref="R3:R7" si="0">SUM(F3:Q3)</f>
        <v>0</v>
      </c>
    </row>
    <row r="4" spans="2:18" ht="15" thickBot="1">
      <c r="B4" s="307"/>
      <c r="C4" s="308"/>
      <c r="D4" s="279"/>
      <c r="E4" s="108" t="s">
        <v>92</v>
      </c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67"/>
      <c r="R4" s="59">
        <f t="shared" si="0"/>
        <v>0</v>
      </c>
    </row>
    <row r="5" spans="2:18" ht="15" thickBot="1">
      <c r="B5" s="307"/>
      <c r="C5" s="308"/>
      <c r="D5" s="279"/>
      <c r="E5" s="108" t="s">
        <v>93</v>
      </c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67"/>
      <c r="R5" s="59">
        <f t="shared" si="0"/>
        <v>0</v>
      </c>
    </row>
    <row r="6" spans="2:18" ht="15" thickBot="1">
      <c r="B6" s="307"/>
      <c r="C6" s="308"/>
      <c r="D6" s="279"/>
      <c r="E6" s="108" t="s">
        <v>94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67"/>
      <c r="R6" s="59">
        <f t="shared" si="0"/>
        <v>0</v>
      </c>
    </row>
    <row r="7" spans="2:18">
      <c r="B7" s="307"/>
      <c r="C7" s="308"/>
      <c r="D7" s="279"/>
      <c r="E7" s="108" t="s">
        <v>57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67"/>
      <c r="R7" s="59">
        <f t="shared" si="0"/>
        <v>0</v>
      </c>
    </row>
    <row r="8" spans="2:18" ht="15" thickBot="1">
      <c r="B8" s="307"/>
      <c r="C8" s="308"/>
      <c r="D8" s="280"/>
      <c r="E8" s="205" t="s">
        <v>17</v>
      </c>
      <c r="F8" s="200">
        <f>SUM(F2:F7)</f>
        <v>0</v>
      </c>
      <c r="G8" s="200">
        <f>SUM(G2:G7)</f>
        <v>0</v>
      </c>
      <c r="H8" s="200">
        <f t="shared" ref="H8:Q8" si="1">SUM(H2:H7)</f>
        <v>0</v>
      </c>
      <c r="I8" s="200">
        <f>SUM(I2:I7)</f>
        <v>0</v>
      </c>
      <c r="J8" s="200">
        <f t="shared" si="1"/>
        <v>0</v>
      </c>
      <c r="K8" s="200">
        <f>SUM(K2:K7)</f>
        <v>0</v>
      </c>
      <c r="L8" s="200">
        <f t="shared" si="1"/>
        <v>0</v>
      </c>
      <c r="M8" s="200">
        <f t="shared" si="1"/>
        <v>0</v>
      </c>
      <c r="N8" s="200">
        <f t="shared" si="1"/>
        <v>0</v>
      </c>
      <c r="O8" s="200">
        <f t="shared" si="1"/>
        <v>0</v>
      </c>
      <c r="P8" s="200">
        <f t="shared" si="1"/>
        <v>0</v>
      </c>
      <c r="Q8" s="200">
        <f t="shared" si="1"/>
        <v>0</v>
      </c>
      <c r="R8" s="203">
        <f>SUM(F8:Q8)</f>
        <v>0</v>
      </c>
    </row>
    <row r="9" spans="2:18" ht="15" thickBot="1">
      <c r="B9" s="307"/>
      <c r="C9" s="308"/>
      <c r="D9" s="204"/>
      <c r="E9" s="109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110"/>
      <c r="R9" s="89"/>
    </row>
    <row r="10" spans="2:18">
      <c r="B10" s="307"/>
      <c r="C10" s="308"/>
      <c r="D10" s="265" t="s">
        <v>96</v>
      </c>
      <c r="E10" s="111" t="s">
        <v>97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59">
        <f t="shared" ref="R10:R14" si="2">SUM(F10:Q10)</f>
        <v>0</v>
      </c>
    </row>
    <row r="11" spans="2:18">
      <c r="B11" s="307"/>
      <c r="C11" s="308"/>
      <c r="D11" s="266"/>
      <c r="E11" s="112" t="s">
        <v>98</v>
      </c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1">
        <f t="shared" si="2"/>
        <v>0</v>
      </c>
    </row>
    <row r="12" spans="2:18">
      <c r="B12" s="307"/>
      <c r="C12" s="308"/>
      <c r="D12" s="266"/>
      <c r="E12" s="112" t="s">
        <v>144</v>
      </c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61">
        <f t="shared" si="2"/>
        <v>0</v>
      </c>
    </row>
    <row r="13" spans="2:18">
      <c r="B13" s="307"/>
      <c r="C13" s="308"/>
      <c r="D13" s="266"/>
      <c r="E13" s="114" t="s">
        <v>57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61">
        <f t="shared" si="2"/>
        <v>0</v>
      </c>
    </row>
    <row r="14" spans="2:18" ht="15" thickBot="1">
      <c r="B14" s="307"/>
      <c r="C14" s="308"/>
      <c r="D14" s="267"/>
      <c r="E14" s="202" t="s">
        <v>17</v>
      </c>
      <c r="F14" s="200">
        <f>SUM(F10:F12)</f>
        <v>0</v>
      </c>
      <c r="G14" s="200">
        <f t="shared" ref="G14:Q14" si="3">SUM(G10:G12)</f>
        <v>0</v>
      </c>
      <c r="H14" s="200">
        <f t="shared" si="3"/>
        <v>0</v>
      </c>
      <c r="I14" s="200">
        <f>SUM(I10:I12)</f>
        <v>0</v>
      </c>
      <c r="J14" s="200">
        <f t="shared" si="3"/>
        <v>0</v>
      </c>
      <c r="K14" s="200">
        <f t="shared" si="3"/>
        <v>0</v>
      </c>
      <c r="L14" s="200">
        <f t="shared" si="3"/>
        <v>0</v>
      </c>
      <c r="M14" s="200">
        <f t="shared" si="3"/>
        <v>0</v>
      </c>
      <c r="N14" s="200">
        <f t="shared" si="3"/>
        <v>0</v>
      </c>
      <c r="O14" s="200">
        <f t="shared" si="3"/>
        <v>0</v>
      </c>
      <c r="P14" s="200">
        <f t="shared" si="3"/>
        <v>0</v>
      </c>
      <c r="Q14" s="200">
        <f t="shared" si="3"/>
        <v>0</v>
      </c>
      <c r="R14" s="203">
        <f t="shared" si="2"/>
        <v>0</v>
      </c>
    </row>
    <row r="15" spans="2:18" ht="15" thickBot="1">
      <c r="B15" s="307"/>
      <c r="C15" s="308"/>
      <c r="D15" s="55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</row>
    <row r="16" spans="2:18">
      <c r="B16" s="307"/>
      <c r="C16" s="308"/>
      <c r="D16" s="311" t="s">
        <v>142</v>
      </c>
      <c r="E16" s="116" t="s">
        <v>143</v>
      </c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8">
        <f>SUM(F16:Q16)</f>
        <v>0</v>
      </c>
    </row>
    <row r="17" spans="2:18">
      <c r="B17" s="307"/>
      <c r="C17" s="308"/>
      <c r="D17" s="312"/>
      <c r="E17" s="119" t="s">
        <v>57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1">
        <f>SUM(F17:Q17)</f>
        <v>0</v>
      </c>
    </row>
    <row r="18" spans="2:18" ht="15" thickBot="1">
      <c r="B18" s="307"/>
      <c r="C18" s="308"/>
      <c r="D18" s="313"/>
      <c r="E18" s="208" t="s">
        <v>17</v>
      </c>
      <c r="F18" s="209">
        <f>SUM(F16:F17)</f>
        <v>0</v>
      </c>
      <c r="G18" s="209">
        <f t="shared" ref="G18:Q18" si="4">SUM(G16:G17)</f>
        <v>0</v>
      </c>
      <c r="H18" s="209">
        <f t="shared" si="4"/>
        <v>0</v>
      </c>
      <c r="I18" s="209">
        <f t="shared" si="4"/>
        <v>0</v>
      </c>
      <c r="J18" s="209">
        <f t="shared" si="4"/>
        <v>0</v>
      </c>
      <c r="K18" s="209">
        <f t="shared" si="4"/>
        <v>0</v>
      </c>
      <c r="L18" s="209">
        <f t="shared" si="4"/>
        <v>0</v>
      </c>
      <c r="M18" s="209">
        <f t="shared" si="4"/>
        <v>0</v>
      </c>
      <c r="N18" s="209">
        <f t="shared" si="4"/>
        <v>0</v>
      </c>
      <c r="O18" s="209">
        <f t="shared" si="4"/>
        <v>0</v>
      </c>
      <c r="P18" s="209">
        <f t="shared" si="4"/>
        <v>0</v>
      </c>
      <c r="Q18" s="209">
        <f t="shared" si="4"/>
        <v>0</v>
      </c>
      <c r="R18" s="210">
        <f>SUM(F18:Q18)</f>
        <v>0</v>
      </c>
    </row>
    <row r="19" spans="2:18" ht="15" thickBot="1">
      <c r="B19" s="309"/>
      <c r="C19" s="310"/>
      <c r="D19" s="55"/>
      <c r="E19" s="104" t="s">
        <v>145</v>
      </c>
      <c r="F19" s="106">
        <f t="shared" ref="F19:R19" si="5">F14-F18</f>
        <v>0</v>
      </c>
      <c r="G19" s="106">
        <f t="shared" si="5"/>
        <v>0</v>
      </c>
      <c r="H19" s="106">
        <f t="shared" si="5"/>
        <v>0</v>
      </c>
      <c r="I19" s="106">
        <f t="shared" si="5"/>
        <v>0</v>
      </c>
      <c r="J19" s="106">
        <f t="shared" si="5"/>
        <v>0</v>
      </c>
      <c r="K19" s="106">
        <f t="shared" si="5"/>
        <v>0</v>
      </c>
      <c r="L19" s="106">
        <f t="shared" si="5"/>
        <v>0</v>
      </c>
      <c r="M19" s="106">
        <f t="shared" si="5"/>
        <v>0</v>
      </c>
      <c r="N19" s="106">
        <f t="shared" si="5"/>
        <v>0</v>
      </c>
      <c r="O19" s="106">
        <f t="shared" si="5"/>
        <v>0</v>
      </c>
      <c r="P19" s="106">
        <f t="shared" si="5"/>
        <v>0</v>
      </c>
      <c r="Q19" s="106">
        <f t="shared" si="5"/>
        <v>0</v>
      </c>
      <c r="R19" s="106">
        <f t="shared" si="5"/>
        <v>0</v>
      </c>
    </row>
  </sheetData>
  <mergeCells count="4">
    <mergeCell ref="B2:C19"/>
    <mergeCell ref="D2:D8"/>
    <mergeCell ref="D10:D14"/>
    <mergeCell ref="D16:D18"/>
  </mergeCells>
  <conditionalFormatting sqref="F14:R14">
    <cfRule type="cellIs" dxfId="1" priority="2" operator="lessThan">
      <formula>#REF!</formula>
    </cfRule>
  </conditionalFormatting>
  <conditionalFormatting sqref="F19:R19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2:AK67"/>
  <sheetViews>
    <sheetView zoomScale="70" zoomScaleNormal="70" workbookViewId="0">
      <pane xSplit="1" ySplit="2" topLeftCell="B44" activePane="bottomRight" state="frozen"/>
      <selection activeCell="E133" sqref="E133"/>
      <selection pane="topRight" activeCell="E133" sqref="E133"/>
      <selection pane="bottomLeft" activeCell="E133" sqref="E133"/>
      <selection pane="bottomRight" activeCell="F7" sqref="F7:G9"/>
    </sheetView>
  </sheetViews>
  <sheetFormatPr defaultRowHeight="14.5"/>
  <cols>
    <col min="2" max="2" width="17.7265625" customWidth="1"/>
    <col min="3" max="3" width="17" bestFit="1" customWidth="1"/>
    <col min="4" max="4" width="17.90625" bestFit="1" customWidth="1"/>
    <col min="5" max="5" width="11.453125" customWidth="1"/>
    <col min="6" max="7" width="12.36328125" customWidth="1"/>
    <col min="8" max="8" width="13.453125" customWidth="1"/>
    <col min="9" max="9" width="10.453125" bestFit="1" customWidth="1"/>
    <col min="10" max="10" width="8.08984375" customWidth="1"/>
    <col min="11" max="34" width="10.453125" bestFit="1" customWidth="1"/>
    <col min="35" max="35" width="11.453125" customWidth="1"/>
    <col min="36" max="36" width="10.453125" bestFit="1" customWidth="1"/>
  </cols>
  <sheetData>
    <row r="2" spans="2:37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  <c r="AK2" s="5"/>
    </row>
    <row r="3" spans="2:37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  <c r="AK3" s="5"/>
    </row>
    <row r="4" spans="2:37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  <c r="AK4" s="5"/>
    </row>
    <row r="5" spans="2:37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  <c r="AK5" s="5"/>
    </row>
    <row r="6" spans="2:37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  <c r="AK6" s="5"/>
    </row>
    <row r="7" spans="2:37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  <c r="AK7" s="5"/>
    </row>
    <row r="8" spans="2:37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  <c r="AK8" s="5"/>
    </row>
    <row r="9" spans="2:37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  <c r="AK9" s="5"/>
    </row>
    <row r="10" spans="2:37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  <c r="AK10" s="5"/>
    </row>
    <row r="11" spans="2:37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  <c r="AK11" s="5"/>
    </row>
    <row r="12" spans="2:37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  <c r="AK12" s="5"/>
    </row>
    <row r="13" spans="2:37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  <c r="AK13" s="5"/>
    </row>
    <row r="14" spans="2:37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  <c r="AK14" s="5"/>
    </row>
    <row r="15" spans="2:37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  <c r="AK15" s="5"/>
    </row>
    <row r="16" spans="2:37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  <c r="AK16" s="5"/>
    </row>
    <row r="17" spans="2:37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  <c r="AK17" s="5"/>
    </row>
    <row r="18" spans="2:37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  <c r="AK18" s="5"/>
    </row>
    <row r="19" spans="2:37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  <c r="AK19" s="5"/>
    </row>
    <row r="20" spans="2:37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  <c r="AK20" s="5"/>
    </row>
    <row r="21" spans="2:37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  <c r="AK21" s="5"/>
    </row>
    <row r="22" spans="2:37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  <c r="AK22" s="5"/>
    </row>
    <row r="23" spans="2:37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  <c r="AK23" s="5"/>
    </row>
    <row r="24" spans="2:37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  <c r="AK24" s="5"/>
    </row>
    <row r="25" spans="2:37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  <c r="AK25" s="5"/>
    </row>
    <row r="26" spans="2:37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  <c r="AK26" s="5"/>
    </row>
    <row r="27" spans="2:37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  <c r="AK27" s="5"/>
    </row>
    <row r="28" spans="2:37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  <c r="AK28" s="5"/>
    </row>
    <row r="29" spans="2:37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  <c r="AK29" s="5"/>
    </row>
    <row r="30" spans="2:37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  <c r="AK30" s="5"/>
    </row>
    <row r="31" spans="2:37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  <c r="AK31" s="5"/>
    </row>
    <row r="32" spans="2:37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  <c r="AK32" s="5"/>
    </row>
    <row r="33" spans="1:37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  <c r="AK33" s="5"/>
    </row>
    <row r="34" spans="1:37" s="24" customFormat="1" ht="15" thickBot="1">
      <c r="A34"/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  <c r="AK34" s="23"/>
    </row>
    <row r="35" spans="1:37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  <c r="AK35" s="5"/>
    </row>
    <row r="36" spans="1:37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  <c r="AK36" s="5"/>
    </row>
    <row r="37" spans="1:37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  <c r="AK37" s="5"/>
    </row>
    <row r="38" spans="1:37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  <c r="AK38" s="5"/>
    </row>
    <row r="39" spans="1:37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  <c r="AK39" s="5"/>
    </row>
    <row r="40" spans="1:37">
      <c r="A40" t="s">
        <v>133</v>
      </c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  <c r="AK40" s="5"/>
    </row>
    <row r="41" spans="1:37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  <c r="AK41" s="5"/>
    </row>
    <row r="42" spans="1:37" s="24" customFormat="1" ht="15" thickBot="1">
      <c r="A42"/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  <c r="AK42" s="23"/>
    </row>
    <row r="43" spans="1:37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  <c r="AK43" s="5"/>
    </row>
    <row r="44" spans="1:37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  <c r="AK44" s="5"/>
    </row>
    <row r="45" spans="1:37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  <c r="AK45" s="5"/>
    </row>
    <row r="46" spans="1:37" s="24" customFormat="1" ht="15" thickBot="1">
      <c r="A46"/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  <c r="AK46" s="23"/>
    </row>
    <row r="47" spans="1:37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  <c r="AK47" s="5"/>
    </row>
    <row r="48" spans="1:37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  <c r="AK48" s="5"/>
    </row>
    <row r="49" spans="1:37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  <c r="AK49" s="5"/>
    </row>
    <row r="50" spans="1:37" s="24" customFormat="1" ht="15" thickBot="1">
      <c r="A50"/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  <c r="AK50" s="23"/>
    </row>
    <row r="51" spans="1:37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  <c r="AK51" s="5"/>
    </row>
    <row r="52" spans="1:37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  <c r="AK52" s="5"/>
    </row>
    <row r="53" spans="1:37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  <c r="AK53" s="5"/>
    </row>
    <row r="54" spans="1:37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  <c r="AK54" s="5"/>
    </row>
    <row r="55" spans="1:37" s="24" customFormat="1" ht="15" thickBot="1">
      <c r="A55"/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  <c r="AK55" s="23"/>
    </row>
    <row r="56" spans="1:37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  <c r="AK56" s="5"/>
    </row>
    <row r="57" spans="1:37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  <c r="AK57" s="5"/>
    </row>
    <row r="58" spans="1:37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  <c r="AK58" s="5"/>
    </row>
    <row r="59" spans="1:37" s="24" customFormat="1" ht="15" thickBot="1">
      <c r="A59"/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  <c r="AK59" s="23"/>
    </row>
    <row r="60" spans="1:37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  <c r="AK60" s="5"/>
    </row>
    <row r="61" spans="1:37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  <c r="AK61" s="5"/>
    </row>
    <row r="62" spans="1:37">
      <c r="A62" t="s">
        <v>126</v>
      </c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  <c r="AK62" s="5"/>
    </row>
    <row r="63" spans="1:37" s="24" customFormat="1" ht="15" thickBot="1">
      <c r="A63"/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  <c r="AK63" s="23"/>
    </row>
    <row r="64" spans="1:37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  <c r="AK64" s="5"/>
    </row>
    <row r="65" spans="2:3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2:3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2:3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</sheetData>
  <mergeCells count="12">
    <mergeCell ref="C26:C30"/>
    <mergeCell ref="C60:C63"/>
    <mergeCell ref="C56:C59"/>
    <mergeCell ref="B3:B63"/>
    <mergeCell ref="C22:C25"/>
    <mergeCell ref="C31:C34"/>
    <mergeCell ref="C35:C42"/>
    <mergeCell ref="C47:C50"/>
    <mergeCell ref="C51:C55"/>
    <mergeCell ref="C43:C46"/>
    <mergeCell ref="C3:C11"/>
    <mergeCell ref="C12:C2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B2:AJ64"/>
  <sheetViews>
    <sheetView zoomScale="80" zoomScaleNormal="80" workbookViewId="0">
      <pane xSplit="1" ySplit="2" topLeftCell="B55" activePane="bottomRight" state="frozen"/>
      <selection activeCell="E133" sqref="E133"/>
      <selection pane="topRight" activeCell="E133" sqref="E133"/>
      <selection pane="bottomLeft" activeCell="E133" sqref="E133"/>
      <selection pane="bottomRight" activeCell="C73" sqref="C73"/>
    </sheetView>
  </sheetViews>
  <sheetFormatPr defaultRowHeight="14.5"/>
  <cols>
    <col min="2" max="2" width="19.7265625" customWidth="1"/>
    <col min="3" max="3" width="17.36328125" bestFit="1" customWidth="1"/>
    <col min="4" max="4" width="17.90625" bestFit="1" customWidth="1"/>
    <col min="5" max="5" width="7.90625" bestFit="1" customWidth="1"/>
    <col min="6" max="6" width="10.90625" bestFit="1" customWidth="1"/>
    <col min="7" max="7" width="9.26953125" bestFit="1" customWidth="1"/>
    <col min="8" max="8" width="7.90625" bestFit="1" customWidth="1"/>
    <col min="9" max="10" width="7.26953125" bestFit="1" customWidth="1"/>
  </cols>
  <sheetData>
    <row r="2" spans="2:36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6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</row>
    <row r="4" spans="2:36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</row>
    <row r="5" spans="2:36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6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6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6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6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6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6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6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6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6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6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6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B2:AJ64"/>
  <sheetViews>
    <sheetView topLeftCell="A51" zoomScale="70" zoomScaleNormal="70" workbookViewId="0">
      <selection activeCell="C72" sqref="C72"/>
    </sheetView>
  </sheetViews>
  <sheetFormatPr defaultRowHeight="14.5"/>
  <cols>
    <col min="2" max="2" width="19.26953125" customWidth="1"/>
    <col min="3" max="3" width="17.08984375" bestFit="1" customWidth="1"/>
    <col min="4" max="4" width="17" bestFit="1" customWidth="1"/>
    <col min="5" max="5" width="17.7265625" bestFit="1" customWidth="1"/>
    <col min="6" max="6" width="10.453125" bestFit="1" customWidth="1"/>
  </cols>
  <sheetData>
    <row r="2" spans="2:36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6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</row>
    <row r="4" spans="2:36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</row>
    <row r="5" spans="2:36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6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6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6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6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6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6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6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6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6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6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6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AJ64"/>
  <sheetViews>
    <sheetView topLeftCell="A55" zoomScale="80" zoomScaleNormal="80" workbookViewId="0">
      <selection activeCell="C72" sqref="C72"/>
    </sheetView>
  </sheetViews>
  <sheetFormatPr defaultRowHeight="14.5"/>
  <cols>
    <col min="2" max="2" width="23.81640625" customWidth="1"/>
    <col min="3" max="3" width="17.36328125" bestFit="1" customWidth="1"/>
    <col min="4" max="4" width="17.90625" bestFit="1" customWidth="1"/>
    <col min="6" max="6" width="10.453125" bestFit="1" customWidth="1"/>
  </cols>
  <sheetData>
    <row r="2" spans="2:36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6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</row>
    <row r="4" spans="2:36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</row>
    <row r="5" spans="2:36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6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6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6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6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6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6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6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6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6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6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6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B2:AK64"/>
  <sheetViews>
    <sheetView topLeftCell="A59" workbookViewId="0">
      <selection activeCell="B66" activeCellId="1" sqref="B66 B66"/>
    </sheetView>
  </sheetViews>
  <sheetFormatPr defaultRowHeight="14.5"/>
  <cols>
    <col min="2" max="2" width="13.54296875" customWidth="1"/>
    <col min="3" max="3" width="17" bestFit="1" customWidth="1"/>
    <col min="4" max="4" width="17.90625" bestFit="1" customWidth="1"/>
    <col min="6" max="6" width="10.453125" bestFit="1" customWidth="1"/>
  </cols>
  <sheetData>
    <row r="2" spans="2:37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7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  <c r="AK3">
        <v>31</v>
      </c>
    </row>
    <row r="4" spans="2:37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</row>
    <row r="5" spans="2:37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7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7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7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7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7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7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7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7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7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7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7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B2:AK64"/>
  <sheetViews>
    <sheetView topLeftCell="A59" zoomScale="80" zoomScaleNormal="80" workbookViewId="0">
      <selection activeCell="F73" sqref="F73"/>
    </sheetView>
  </sheetViews>
  <sheetFormatPr defaultRowHeight="14.5"/>
  <cols>
    <col min="2" max="2" width="19.08984375" customWidth="1"/>
    <col min="3" max="3" width="17.36328125" bestFit="1" customWidth="1"/>
    <col min="4" max="4" width="17.90625" bestFit="1" customWidth="1"/>
    <col min="6" max="6" width="10.453125" bestFit="1" customWidth="1"/>
  </cols>
  <sheetData>
    <row r="2" spans="2:37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7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  <c r="AK3">
        <v>31</v>
      </c>
    </row>
    <row r="4" spans="2:37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</row>
    <row r="5" spans="2:37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7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7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7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7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7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7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7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7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7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7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7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B2:AK64"/>
  <sheetViews>
    <sheetView topLeftCell="A55" workbookViewId="0">
      <selection activeCell="E71" sqref="E71"/>
    </sheetView>
  </sheetViews>
  <sheetFormatPr defaultRowHeight="14.5"/>
  <cols>
    <col min="2" max="2" width="16.1796875" customWidth="1"/>
    <col min="3" max="3" width="17" bestFit="1" customWidth="1"/>
    <col min="4" max="4" width="17.90625" bestFit="1" customWidth="1"/>
    <col min="6" max="6" width="10.453125" bestFit="1" customWidth="1"/>
  </cols>
  <sheetData>
    <row r="2" spans="2:37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7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</row>
    <row r="4" spans="2:37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  <c r="AK4">
        <v>31</v>
      </c>
    </row>
    <row r="5" spans="2:37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7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7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7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7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7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7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7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7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7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7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7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B2:AK64"/>
  <sheetViews>
    <sheetView topLeftCell="A56" workbookViewId="0">
      <selection activeCell="F74" sqref="F74"/>
    </sheetView>
  </sheetViews>
  <sheetFormatPr defaultRowHeight="14.5"/>
  <cols>
    <col min="2" max="2" width="13" customWidth="1"/>
    <col min="3" max="3" width="17" bestFit="1" customWidth="1"/>
    <col min="4" max="4" width="17.90625" bestFit="1" customWidth="1"/>
    <col min="6" max="6" width="10.453125" bestFit="1" customWidth="1"/>
  </cols>
  <sheetData>
    <row r="2" spans="2:37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7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</row>
    <row r="4" spans="2:37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  <c r="AK4">
        <v>31</v>
      </c>
    </row>
    <row r="5" spans="2:37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7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7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7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7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7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7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7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7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7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7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7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B2:AK64"/>
  <sheetViews>
    <sheetView topLeftCell="A59" workbookViewId="0">
      <selection activeCell="D77" sqref="D77"/>
    </sheetView>
  </sheetViews>
  <sheetFormatPr defaultRowHeight="14.5"/>
  <cols>
    <col min="2" max="2" width="19.81640625" customWidth="1"/>
    <col min="3" max="3" width="17" bestFit="1" customWidth="1"/>
    <col min="4" max="4" width="17.90625" bestFit="1" customWidth="1"/>
    <col min="6" max="6" width="10.453125" bestFit="1" customWidth="1"/>
  </cols>
  <sheetData>
    <row r="2" spans="2:37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7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</row>
    <row r="4" spans="2:37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  <c r="AK4">
        <v>31</v>
      </c>
    </row>
    <row r="5" spans="2:37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7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7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7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7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7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7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7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7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7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7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7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8"/>
  <dimension ref="B11:N35"/>
  <sheetViews>
    <sheetView showGridLines="0" showRowColHeaders="0" tabSelected="1" topLeftCell="A11" zoomScale="80" zoomScaleNormal="80" workbookViewId="0">
      <selection activeCell="N22" sqref="N22"/>
    </sheetView>
  </sheetViews>
  <sheetFormatPr defaultRowHeight="14.5"/>
  <cols>
    <col min="1" max="1" width="4.36328125" customWidth="1"/>
  </cols>
  <sheetData>
    <row r="11" spans="12:12">
      <c r="L11">
        <v>11</v>
      </c>
    </row>
    <row r="20" spans="11:14">
      <c r="N20" s="24" t="s">
        <v>161</v>
      </c>
    </row>
    <row r="21" spans="11:14">
      <c r="N21" s="24" t="s">
        <v>166</v>
      </c>
    </row>
    <row r="32" spans="11:14">
      <c r="K32" s="24"/>
    </row>
    <row r="34" spans="2:2">
      <c r="B34" s="32"/>
    </row>
    <row r="35" spans="2:2">
      <c r="B35" s="32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Drop Down 2">
              <controlPr defaultSize="0" autoLine="0" autoPict="0">
                <anchor moveWithCells="1">
                  <from>
                    <xdr:col>13</xdr:col>
                    <xdr:colOff>0</xdr:colOff>
                    <xdr:row>16</xdr:row>
                    <xdr:rowOff>0</xdr:rowOff>
                  </from>
                  <to>
                    <xdr:col>16</xdr:col>
                    <xdr:colOff>127000</xdr:colOff>
                    <xdr:row>18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B2:AJ64"/>
  <sheetViews>
    <sheetView topLeftCell="A56" workbookViewId="0">
      <selection activeCell="E75" sqref="E75"/>
    </sheetView>
  </sheetViews>
  <sheetFormatPr defaultRowHeight="14.5"/>
  <cols>
    <col min="2" max="2" width="19.36328125" customWidth="1"/>
    <col min="3" max="3" width="17" bestFit="1" customWidth="1"/>
    <col min="4" max="4" width="17.90625" bestFit="1" customWidth="1"/>
    <col min="6" max="6" width="10.453125" bestFit="1" customWidth="1"/>
  </cols>
  <sheetData>
    <row r="2" spans="2:36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6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</row>
    <row r="4" spans="2:36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</row>
    <row r="5" spans="2:36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6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6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6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6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6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6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6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6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6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6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6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B2:AK64"/>
  <sheetViews>
    <sheetView topLeftCell="A57" workbookViewId="0">
      <selection activeCell="D76" sqref="D76"/>
    </sheetView>
  </sheetViews>
  <sheetFormatPr defaultRowHeight="14.5"/>
  <cols>
    <col min="2" max="2" width="20.1796875" customWidth="1"/>
    <col min="3" max="3" width="17" bestFit="1" customWidth="1"/>
    <col min="4" max="4" width="17.90625" bestFit="1" customWidth="1"/>
    <col min="6" max="6" width="10.453125" bestFit="1" customWidth="1"/>
  </cols>
  <sheetData>
    <row r="2" spans="2:37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7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  <c r="AK3">
        <v>31</v>
      </c>
    </row>
    <row r="4" spans="2:37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</row>
    <row r="5" spans="2:37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7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7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7">
      <c r="B8" s="318"/>
      <c r="C8" s="324"/>
      <c r="D8" s="16" t="s">
        <v>101</v>
      </c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7">
        <f t="shared" si="0"/>
        <v>0</v>
      </c>
    </row>
    <row r="9" spans="2:37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7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7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7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7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7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7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7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/>
  <dimension ref="B2:AJ64"/>
  <sheetViews>
    <sheetView topLeftCell="A56" zoomScale="80" zoomScaleNormal="80" workbookViewId="0">
      <selection activeCell="F80" sqref="F80"/>
    </sheetView>
  </sheetViews>
  <sheetFormatPr defaultRowHeight="14.5"/>
  <cols>
    <col min="2" max="2" width="19.453125" customWidth="1"/>
    <col min="3" max="3" width="17" bestFit="1" customWidth="1"/>
    <col min="4" max="4" width="17.90625" bestFit="1" customWidth="1"/>
    <col min="5" max="35" width="11.453125" bestFit="1" customWidth="1"/>
    <col min="36" max="36" width="12.453125" bestFit="1" customWidth="1"/>
  </cols>
  <sheetData>
    <row r="2" spans="2:36" ht="15" thickBot="1">
      <c r="B2" s="4"/>
      <c r="C2" s="5"/>
      <c r="D2" s="18" t="s">
        <v>62</v>
      </c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9">
        <v>15</v>
      </c>
      <c r="T2" s="19">
        <v>16</v>
      </c>
      <c r="U2" s="19">
        <v>17</v>
      </c>
      <c r="V2" s="19">
        <v>18</v>
      </c>
      <c r="W2" s="19">
        <v>19</v>
      </c>
      <c r="X2" s="19">
        <v>20</v>
      </c>
      <c r="Y2" s="19">
        <v>21</v>
      </c>
      <c r="Z2" s="19">
        <v>22</v>
      </c>
      <c r="AA2" s="19">
        <v>23</v>
      </c>
      <c r="AB2" s="19">
        <v>24</v>
      </c>
      <c r="AC2" s="19">
        <v>25</v>
      </c>
      <c r="AD2" s="19">
        <v>26</v>
      </c>
      <c r="AE2" s="19">
        <v>27</v>
      </c>
      <c r="AF2" s="19">
        <v>28</v>
      </c>
      <c r="AG2" s="19">
        <v>29</v>
      </c>
      <c r="AH2" s="19">
        <v>30</v>
      </c>
      <c r="AI2" s="19">
        <v>31</v>
      </c>
      <c r="AJ2" s="36" t="s">
        <v>119</v>
      </c>
    </row>
    <row r="3" spans="2:36">
      <c r="B3" s="317" t="s">
        <v>63</v>
      </c>
      <c r="C3" s="323" t="s">
        <v>27</v>
      </c>
      <c r="D3" s="7" t="s">
        <v>32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7">
        <f>SUM(E3:AI3)</f>
        <v>0</v>
      </c>
    </row>
    <row r="4" spans="2:36">
      <c r="B4" s="318"/>
      <c r="C4" s="324"/>
      <c r="D4" s="9" t="s">
        <v>28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7">
        <f t="shared" ref="AJ4:AJ64" si="0">SUM(E4:AI4)</f>
        <v>0</v>
      </c>
    </row>
    <row r="5" spans="2:36">
      <c r="B5" s="318"/>
      <c r="C5" s="324"/>
      <c r="D5" s="9" t="s">
        <v>31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7">
        <f t="shared" si="0"/>
        <v>0</v>
      </c>
    </row>
    <row r="6" spans="2:36">
      <c r="B6" s="318"/>
      <c r="C6" s="324"/>
      <c r="D6" s="9" t="s">
        <v>29</v>
      </c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7">
        <f t="shared" si="0"/>
        <v>0</v>
      </c>
    </row>
    <row r="7" spans="2:36">
      <c r="B7" s="318"/>
      <c r="C7" s="324"/>
      <c r="D7" s="9" t="s">
        <v>30</v>
      </c>
      <c r="E7" s="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7">
        <f t="shared" si="0"/>
        <v>0</v>
      </c>
    </row>
    <row r="8" spans="2:36">
      <c r="B8" s="318"/>
      <c r="C8" s="324"/>
      <c r="D8" s="16" t="s">
        <v>101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17">
        <f t="shared" si="0"/>
        <v>0</v>
      </c>
    </row>
    <row r="9" spans="2:36">
      <c r="B9" s="318"/>
      <c r="C9" s="324"/>
      <c r="D9" s="16" t="s">
        <v>102</v>
      </c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7">
        <f t="shared" si="0"/>
        <v>0</v>
      </c>
    </row>
    <row r="10" spans="2:36">
      <c r="B10" s="318"/>
      <c r="C10" s="324"/>
      <c r="D10" s="16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7">
        <f t="shared" si="0"/>
        <v>0</v>
      </c>
    </row>
    <row r="11" spans="2:36" ht="15" thickBot="1">
      <c r="B11" s="318"/>
      <c r="C11" s="325"/>
      <c r="D11" s="29" t="s">
        <v>17</v>
      </c>
      <c r="E11" s="30">
        <f>SUM(E3:E9)</f>
        <v>0</v>
      </c>
      <c r="F11" s="30">
        <f t="shared" ref="F11:AI11" si="1">SUM(F3:F9)</f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 t="shared" si="1"/>
        <v>0</v>
      </c>
      <c r="X11" s="30">
        <f t="shared" si="1"/>
        <v>0</v>
      </c>
      <c r="Y11" s="30">
        <f t="shared" si="1"/>
        <v>0</v>
      </c>
      <c r="Z11" s="30">
        <f t="shared" si="1"/>
        <v>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H11" s="30">
        <f t="shared" si="1"/>
        <v>0</v>
      </c>
      <c r="AI11" s="30">
        <f t="shared" si="1"/>
        <v>0</v>
      </c>
      <c r="AJ11" s="28">
        <f t="shared" si="0"/>
        <v>0</v>
      </c>
    </row>
    <row r="12" spans="2:36">
      <c r="B12" s="318"/>
      <c r="C12" s="314" t="s">
        <v>23</v>
      </c>
      <c r="D12" s="10" t="s">
        <v>33</v>
      </c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7"/>
      <c r="AH12" s="6"/>
      <c r="AI12" s="6"/>
      <c r="AJ12" s="17">
        <f t="shared" si="0"/>
        <v>0</v>
      </c>
    </row>
    <row r="13" spans="2:36">
      <c r="B13" s="318"/>
      <c r="C13" s="315"/>
      <c r="D13" s="9" t="s">
        <v>34</v>
      </c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7">
        <f t="shared" si="0"/>
        <v>0</v>
      </c>
    </row>
    <row r="14" spans="2:36">
      <c r="B14" s="318"/>
      <c r="C14" s="315"/>
      <c r="D14" s="9" t="s">
        <v>35</v>
      </c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7">
        <f t="shared" si="0"/>
        <v>0</v>
      </c>
    </row>
    <row r="15" spans="2:36">
      <c r="B15" s="318"/>
      <c r="C15" s="315"/>
      <c r="D15" s="9" t="s">
        <v>59</v>
      </c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7">
        <f t="shared" si="0"/>
        <v>0</v>
      </c>
    </row>
    <row r="16" spans="2:36">
      <c r="B16" s="318"/>
      <c r="C16" s="315"/>
      <c r="D16" s="9" t="s">
        <v>60</v>
      </c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7">
        <f t="shared" si="0"/>
        <v>0</v>
      </c>
    </row>
    <row r="17" spans="2:36">
      <c r="B17" s="318"/>
      <c r="C17" s="315"/>
      <c r="D17" s="9" t="s">
        <v>40</v>
      </c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7">
        <f t="shared" si="0"/>
        <v>0</v>
      </c>
    </row>
    <row r="18" spans="2:36">
      <c r="B18" s="318"/>
      <c r="C18" s="315"/>
      <c r="D18" s="9" t="s">
        <v>39</v>
      </c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7">
        <f t="shared" si="0"/>
        <v>0</v>
      </c>
    </row>
    <row r="19" spans="2:36">
      <c r="B19" s="318"/>
      <c r="C19" s="315"/>
      <c r="D19" s="9" t="s">
        <v>81</v>
      </c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7">
        <f t="shared" si="0"/>
        <v>0</v>
      </c>
    </row>
    <row r="20" spans="2:36">
      <c r="B20" s="318"/>
      <c r="C20" s="315"/>
      <c r="D20" s="9" t="s">
        <v>57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7">
        <f t="shared" si="0"/>
        <v>0</v>
      </c>
    </row>
    <row r="21" spans="2:36" ht="15" thickBot="1">
      <c r="B21" s="318"/>
      <c r="C21" s="316"/>
      <c r="D21" s="31" t="s">
        <v>17</v>
      </c>
      <c r="E21" s="30">
        <f>SUM(E12:E19)</f>
        <v>0</v>
      </c>
      <c r="F21" s="30">
        <f t="shared" ref="F21:AI21" si="2">SUM(F12:F19)</f>
        <v>0</v>
      </c>
      <c r="G21" s="30">
        <f t="shared" si="2"/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  <c r="AJ21" s="28">
        <f t="shared" si="0"/>
        <v>0</v>
      </c>
    </row>
    <row r="22" spans="2:36">
      <c r="B22" s="318"/>
      <c r="C22" s="314" t="s">
        <v>41</v>
      </c>
      <c r="D22" s="9" t="s">
        <v>42</v>
      </c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7">
        <f t="shared" si="0"/>
        <v>0</v>
      </c>
    </row>
    <row r="23" spans="2:36">
      <c r="B23" s="318"/>
      <c r="C23" s="315"/>
      <c r="D23" s="9" t="s">
        <v>43</v>
      </c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7">
        <f t="shared" si="0"/>
        <v>0</v>
      </c>
    </row>
    <row r="24" spans="2:36">
      <c r="B24" s="318"/>
      <c r="C24" s="315"/>
      <c r="D24" s="9" t="s">
        <v>57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7"/>
    </row>
    <row r="25" spans="2:36" ht="15" thickBot="1">
      <c r="B25" s="318"/>
      <c r="C25" s="316"/>
      <c r="D25" s="25" t="s">
        <v>17</v>
      </c>
      <c r="E25" s="26">
        <f t="shared" ref="E25:AI25" si="3">SUM(E22:E23)</f>
        <v>0</v>
      </c>
      <c r="F25" s="26">
        <f t="shared" si="3"/>
        <v>0</v>
      </c>
      <c r="G25" s="26">
        <f t="shared" si="3"/>
        <v>0</v>
      </c>
      <c r="H25" s="26">
        <f t="shared" si="3"/>
        <v>0</v>
      </c>
      <c r="I25" s="26">
        <f t="shared" si="3"/>
        <v>0</v>
      </c>
      <c r="J25" s="26">
        <f t="shared" si="3"/>
        <v>0</v>
      </c>
      <c r="K25" s="26">
        <f t="shared" si="3"/>
        <v>0</v>
      </c>
      <c r="L25" s="26">
        <f t="shared" si="3"/>
        <v>0</v>
      </c>
      <c r="M25" s="26">
        <f t="shared" si="3"/>
        <v>0</v>
      </c>
      <c r="N25" s="26">
        <f t="shared" si="3"/>
        <v>0</v>
      </c>
      <c r="O25" s="26">
        <f t="shared" si="3"/>
        <v>0</v>
      </c>
      <c r="P25" s="26">
        <f t="shared" si="3"/>
        <v>0</v>
      </c>
      <c r="Q25" s="26">
        <f t="shared" si="3"/>
        <v>0</v>
      </c>
      <c r="R25" s="26">
        <f t="shared" si="3"/>
        <v>0</v>
      </c>
      <c r="S25" s="26">
        <f t="shared" si="3"/>
        <v>0</v>
      </c>
      <c r="T25" s="26">
        <f t="shared" si="3"/>
        <v>0</v>
      </c>
      <c r="U25" s="26">
        <f t="shared" si="3"/>
        <v>0</v>
      </c>
      <c r="V25" s="26">
        <f t="shared" si="3"/>
        <v>0</v>
      </c>
      <c r="W25" s="26">
        <f t="shared" si="3"/>
        <v>0</v>
      </c>
      <c r="X25" s="26">
        <f t="shared" si="3"/>
        <v>0</v>
      </c>
      <c r="Y25" s="26">
        <f t="shared" si="3"/>
        <v>0</v>
      </c>
      <c r="Z25" s="26">
        <f t="shared" si="3"/>
        <v>0</v>
      </c>
      <c r="AA25" s="26">
        <f t="shared" si="3"/>
        <v>0</v>
      </c>
      <c r="AB25" s="26">
        <f t="shared" si="3"/>
        <v>0</v>
      </c>
      <c r="AC25" s="26">
        <f t="shared" si="3"/>
        <v>0</v>
      </c>
      <c r="AD25" s="26">
        <f t="shared" si="3"/>
        <v>0</v>
      </c>
      <c r="AE25" s="26">
        <f t="shared" si="3"/>
        <v>0</v>
      </c>
      <c r="AF25" s="26">
        <f t="shared" si="3"/>
        <v>0</v>
      </c>
      <c r="AG25" s="26">
        <f t="shared" si="3"/>
        <v>0</v>
      </c>
      <c r="AH25" s="26">
        <f t="shared" si="3"/>
        <v>0</v>
      </c>
      <c r="AI25" s="26">
        <f t="shared" si="3"/>
        <v>0</v>
      </c>
      <c r="AJ25" s="28">
        <f t="shared" si="0"/>
        <v>0</v>
      </c>
    </row>
    <row r="26" spans="2:36">
      <c r="B26" s="318"/>
      <c r="C26" s="314" t="s">
        <v>50</v>
      </c>
      <c r="D26" s="9" t="s">
        <v>86</v>
      </c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7">
        <f t="shared" si="0"/>
        <v>0</v>
      </c>
    </row>
    <row r="27" spans="2:36">
      <c r="B27" s="318"/>
      <c r="C27" s="315"/>
      <c r="D27" s="9" t="s">
        <v>85</v>
      </c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7">
        <f t="shared" si="0"/>
        <v>0</v>
      </c>
    </row>
    <row r="28" spans="2:36">
      <c r="B28" s="318"/>
      <c r="C28" s="315"/>
      <c r="D28" s="9" t="s">
        <v>53</v>
      </c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f t="shared" si="0"/>
        <v>0</v>
      </c>
    </row>
    <row r="29" spans="2:36">
      <c r="B29" s="318"/>
      <c r="C29" s="315"/>
      <c r="D29" s="9" t="s">
        <v>57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7">
        <f t="shared" si="0"/>
        <v>0</v>
      </c>
    </row>
    <row r="30" spans="2:36" ht="15" thickBot="1">
      <c r="B30" s="318"/>
      <c r="C30" s="316"/>
      <c r="D30" s="25" t="s">
        <v>17</v>
      </c>
      <c r="E30" s="26">
        <f>SUM(E26:E28)</f>
        <v>0</v>
      </c>
      <c r="F30" s="26">
        <f t="shared" ref="F30:AI30" si="4">SUM(F26:F28)</f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  <c r="P30" s="26">
        <f t="shared" si="4"/>
        <v>0</v>
      </c>
      <c r="Q30" s="26">
        <f t="shared" si="4"/>
        <v>0</v>
      </c>
      <c r="R30" s="26">
        <f t="shared" si="4"/>
        <v>0</v>
      </c>
      <c r="S30" s="26">
        <f t="shared" si="4"/>
        <v>0</v>
      </c>
      <c r="T30" s="26">
        <f t="shared" si="4"/>
        <v>0</v>
      </c>
      <c r="U30" s="26">
        <f t="shared" si="4"/>
        <v>0</v>
      </c>
      <c r="V30" s="26">
        <f t="shared" si="4"/>
        <v>0</v>
      </c>
      <c r="W30" s="26">
        <f t="shared" si="4"/>
        <v>0</v>
      </c>
      <c r="X30" s="26">
        <f t="shared" si="4"/>
        <v>0</v>
      </c>
      <c r="Y30" s="26">
        <f t="shared" si="4"/>
        <v>0</v>
      </c>
      <c r="Z30" s="26">
        <f t="shared" si="4"/>
        <v>0</v>
      </c>
      <c r="AA30" s="26">
        <f t="shared" si="4"/>
        <v>0</v>
      </c>
      <c r="AB30" s="26">
        <f t="shared" si="4"/>
        <v>0</v>
      </c>
      <c r="AC30" s="26">
        <f t="shared" si="4"/>
        <v>0</v>
      </c>
      <c r="AD30" s="26">
        <f t="shared" si="4"/>
        <v>0</v>
      </c>
      <c r="AE30" s="26">
        <f t="shared" si="4"/>
        <v>0</v>
      </c>
      <c r="AF30" s="26">
        <f t="shared" si="4"/>
        <v>0</v>
      </c>
      <c r="AG30" s="26">
        <f t="shared" si="4"/>
        <v>0</v>
      </c>
      <c r="AH30" s="26">
        <f t="shared" si="4"/>
        <v>0</v>
      </c>
      <c r="AI30" s="26">
        <f t="shared" si="4"/>
        <v>0</v>
      </c>
      <c r="AJ30" s="28">
        <f t="shared" si="0"/>
        <v>0</v>
      </c>
    </row>
    <row r="31" spans="2:36">
      <c r="B31" s="318"/>
      <c r="C31" s="314" t="s">
        <v>22</v>
      </c>
      <c r="D31" s="9" t="s">
        <v>36</v>
      </c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7">
        <f t="shared" si="0"/>
        <v>0</v>
      </c>
    </row>
    <row r="32" spans="2:36">
      <c r="B32" s="318"/>
      <c r="C32" s="315"/>
      <c r="D32" s="9" t="s">
        <v>37</v>
      </c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7">
        <f t="shared" si="0"/>
        <v>0</v>
      </c>
    </row>
    <row r="33" spans="2:36">
      <c r="B33" s="318"/>
      <c r="C33" s="315"/>
      <c r="D33" s="9" t="s">
        <v>57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>
        <f t="shared" si="0"/>
        <v>0</v>
      </c>
    </row>
    <row r="34" spans="2:36" ht="15" thickBot="1">
      <c r="B34" s="318"/>
      <c r="C34" s="316"/>
      <c r="D34" s="25" t="s">
        <v>17</v>
      </c>
      <c r="E34" s="26">
        <f>SUM(E31:E32)</f>
        <v>0</v>
      </c>
      <c r="F34" s="26">
        <f t="shared" ref="F34:AI34" si="5">SUM(F31:F32)</f>
        <v>0</v>
      </c>
      <c r="G34" s="26">
        <f t="shared" si="5"/>
        <v>0</v>
      </c>
      <c r="H34" s="26">
        <f t="shared" si="5"/>
        <v>0</v>
      </c>
      <c r="I34" s="26">
        <f t="shared" si="5"/>
        <v>0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0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si="5"/>
        <v>0</v>
      </c>
      <c r="AJ34" s="28">
        <f t="shared" si="0"/>
        <v>0</v>
      </c>
    </row>
    <row r="35" spans="2:36">
      <c r="B35" s="318"/>
      <c r="C35" s="314" t="s">
        <v>64</v>
      </c>
      <c r="D35" s="21" t="s">
        <v>107</v>
      </c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7">
        <f t="shared" si="0"/>
        <v>0</v>
      </c>
    </row>
    <row r="36" spans="2:36">
      <c r="B36" s="318"/>
      <c r="C36" s="315"/>
      <c r="D36" s="9" t="s">
        <v>66</v>
      </c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7">
        <f t="shared" si="0"/>
        <v>0</v>
      </c>
    </row>
    <row r="37" spans="2:36">
      <c r="B37" s="318"/>
      <c r="C37" s="315"/>
      <c r="D37" s="9" t="s">
        <v>67</v>
      </c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7">
        <f t="shared" si="0"/>
        <v>0</v>
      </c>
    </row>
    <row r="38" spans="2:36">
      <c r="B38" s="318"/>
      <c r="C38" s="315"/>
      <c r="D38" s="9" t="s">
        <v>68</v>
      </c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7">
        <f t="shared" si="0"/>
        <v>0</v>
      </c>
    </row>
    <row r="39" spans="2:36">
      <c r="B39" s="318"/>
      <c r="C39" s="315"/>
      <c r="D39" s="9" t="s">
        <v>89</v>
      </c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7">
        <f t="shared" si="0"/>
        <v>0</v>
      </c>
    </row>
    <row r="40" spans="2:36">
      <c r="B40" s="318"/>
      <c r="C40" s="315"/>
      <c r="D40" s="9" t="s">
        <v>134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17"/>
    </row>
    <row r="41" spans="2:36">
      <c r="B41" s="318"/>
      <c r="C41" s="315"/>
      <c r="D41" s="9" t="s">
        <v>57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>
        <f t="shared" si="0"/>
        <v>0</v>
      </c>
    </row>
    <row r="42" spans="2:36" ht="15" thickBot="1">
      <c r="B42" s="318"/>
      <c r="C42" s="316"/>
      <c r="D42" s="25" t="s">
        <v>17</v>
      </c>
      <c r="E42" s="26">
        <f>SUM(E35:E39)</f>
        <v>0</v>
      </c>
      <c r="F42" s="26">
        <f t="shared" ref="F42:AI42" si="6">SUM(F35:F39)</f>
        <v>0</v>
      </c>
      <c r="G42" s="26">
        <f t="shared" si="6"/>
        <v>0</v>
      </c>
      <c r="H42" s="26">
        <f t="shared" si="6"/>
        <v>0</v>
      </c>
      <c r="I42" s="26">
        <f t="shared" si="6"/>
        <v>0</v>
      </c>
      <c r="J42" s="26">
        <f t="shared" si="6"/>
        <v>0</v>
      </c>
      <c r="K42" s="26">
        <f t="shared" si="6"/>
        <v>0</v>
      </c>
      <c r="L42" s="26">
        <f t="shared" si="6"/>
        <v>0</v>
      </c>
      <c r="M42" s="26">
        <f t="shared" si="6"/>
        <v>0</v>
      </c>
      <c r="N42" s="26">
        <f t="shared" si="6"/>
        <v>0</v>
      </c>
      <c r="O42" s="26">
        <f t="shared" si="6"/>
        <v>0</v>
      </c>
      <c r="P42" s="26">
        <f t="shared" si="6"/>
        <v>0</v>
      </c>
      <c r="Q42" s="26">
        <f t="shared" si="6"/>
        <v>0</v>
      </c>
      <c r="R42" s="26">
        <f t="shared" si="6"/>
        <v>0</v>
      </c>
      <c r="S42" s="26">
        <f t="shared" si="6"/>
        <v>0</v>
      </c>
      <c r="T42" s="26">
        <f t="shared" si="6"/>
        <v>0</v>
      </c>
      <c r="U42" s="26">
        <f t="shared" si="6"/>
        <v>0</v>
      </c>
      <c r="V42" s="26">
        <f t="shared" si="6"/>
        <v>0</v>
      </c>
      <c r="W42" s="26">
        <f t="shared" si="6"/>
        <v>0</v>
      </c>
      <c r="X42" s="26">
        <f t="shared" si="6"/>
        <v>0</v>
      </c>
      <c r="Y42" s="26">
        <f t="shared" si="6"/>
        <v>0</v>
      </c>
      <c r="Z42" s="26">
        <f t="shared" si="6"/>
        <v>0</v>
      </c>
      <c r="AA42" s="26">
        <f t="shared" si="6"/>
        <v>0</v>
      </c>
      <c r="AB42" s="26">
        <f t="shared" si="6"/>
        <v>0</v>
      </c>
      <c r="AC42" s="26">
        <f t="shared" si="6"/>
        <v>0</v>
      </c>
      <c r="AD42" s="26">
        <f t="shared" si="6"/>
        <v>0</v>
      </c>
      <c r="AE42" s="26">
        <f t="shared" si="6"/>
        <v>0</v>
      </c>
      <c r="AF42" s="26">
        <f t="shared" si="6"/>
        <v>0</v>
      </c>
      <c r="AG42" s="26">
        <f t="shared" si="6"/>
        <v>0</v>
      </c>
      <c r="AH42" s="26">
        <f t="shared" si="6"/>
        <v>0</v>
      </c>
      <c r="AI42" s="26">
        <f t="shared" si="6"/>
        <v>0</v>
      </c>
      <c r="AJ42" s="28">
        <f t="shared" si="0"/>
        <v>0</v>
      </c>
    </row>
    <row r="43" spans="2:36">
      <c r="B43" s="318"/>
      <c r="C43" s="320" t="s">
        <v>38</v>
      </c>
      <c r="D43" s="9" t="s">
        <v>69</v>
      </c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7">
        <f t="shared" si="0"/>
        <v>0</v>
      </c>
    </row>
    <row r="44" spans="2:36">
      <c r="B44" s="318"/>
      <c r="C44" s="321"/>
      <c r="D44" s="9" t="s">
        <v>70</v>
      </c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7">
        <f t="shared" si="0"/>
        <v>0</v>
      </c>
    </row>
    <row r="45" spans="2:36">
      <c r="B45" s="318"/>
      <c r="C45" s="322"/>
      <c r="D45" s="9" t="s">
        <v>57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17">
        <f t="shared" si="0"/>
        <v>0</v>
      </c>
    </row>
    <row r="46" spans="2:36" ht="15" thickBot="1">
      <c r="B46" s="318"/>
      <c r="C46" s="322"/>
      <c r="D46" s="25" t="s">
        <v>17</v>
      </c>
      <c r="E46" s="26">
        <f>SUM(E43:E44)</f>
        <v>0</v>
      </c>
      <c r="F46" s="26">
        <f t="shared" ref="F46:AI46" si="7">SUM(F43:F44)</f>
        <v>0</v>
      </c>
      <c r="G46" s="26">
        <f t="shared" si="7"/>
        <v>0</v>
      </c>
      <c r="H46" s="26">
        <f t="shared" si="7"/>
        <v>0</v>
      </c>
      <c r="I46" s="26">
        <f t="shared" si="7"/>
        <v>0</v>
      </c>
      <c r="J46" s="26">
        <f t="shared" si="7"/>
        <v>0</v>
      </c>
      <c r="K46" s="26">
        <f t="shared" si="7"/>
        <v>0</v>
      </c>
      <c r="L46" s="26">
        <f t="shared" si="7"/>
        <v>0</v>
      </c>
      <c r="M46" s="26">
        <f t="shared" si="7"/>
        <v>0</v>
      </c>
      <c r="N46" s="26">
        <f t="shared" si="7"/>
        <v>0</v>
      </c>
      <c r="O46" s="26">
        <f t="shared" si="7"/>
        <v>0</v>
      </c>
      <c r="P46" s="26">
        <f t="shared" si="7"/>
        <v>0</v>
      </c>
      <c r="Q46" s="26">
        <f t="shared" si="7"/>
        <v>0</v>
      </c>
      <c r="R46" s="26">
        <f t="shared" si="7"/>
        <v>0</v>
      </c>
      <c r="S46" s="26">
        <f t="shared" si="7"/>
        <v>0</v>
      </c>
      <c r="T46" s="26">
        <f t="shared" si="7"/>
        <v>0</v>
      </c>
      <c r="U46" s="26">
        <f t="shared" si="7"/>
        <v>0</v>
      </c>
      <c r="V46" s="26">
        <f t="shared" si="7"/>
        <v>0</v>
      </c>
      <c r="W46" s="26">
        <f t="shared" si="7"/>
        <v>0</v>
      </c>
      <c r="X46" s="26">
        <f t="shared" si="7"/>
        <v>0</v>
      </c>
      <c r="Y46" s="26">
        <f t="shared" si="7"/>
        <v>0</v>
      </c>
      <c r="Z46" s="26">
        <f t="shared" si="7"/>
        <v>0</v>
      </c>
      <c r="AA46" s="26">
        <f t="shared" si="7"/>
        <v>0</v>
      </c>
      <c r="AB46" s="26">
        <f t="shared" si="7"/>
        <v>0</v>
      </c>
      <c r="AC46" s="26">
        <f t="shared" si="7"/>
        <v>0</v>
      </c>
      <c r="AD46" s="26">
        <f t="shared" si="7"/>
        <v>0</v>
      </c>
      <c r="AE46" s="26">
        <f t="shared" si="7"/>
        <v>0</v>
      </c>
      <c r="AF46" s="26">
        <f t="shared" si="7"/>
        <v>0</v>
      </c>
      <c r="AG46" s="26">
        <f t="shared" si="7"/>
        <v>0</v>
      </c>
      <c r="AH46" s="26">
        <f t="shared" si="7"/>
        <v>0</v>
      </c>
      <c r="AI46" s="26">
        <f t="shared" si="7"/>
        <v>0</v>
      </c>
      <c r="AJ46" s="28">
        <f>SUM(E46:AI46)</f>
        <v>0</v>
      </c>
    </row>
    <row r="47" spans="2:36">
      <c r="B47" s="318"/>
      <c r="C47" s="314" t="s">
        <v>71</v>
      </c>
      <c r="D47" s="9" t="s">
        <v>72</v>
      </c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7">
        <f t="shared" si="0"/>
        <v>0</v>
      </c>
    </row>
    <row r="48" spans="2:36">
      <c r="B48" s="318"/>
      <c r="C48" s="315"/>
      <c r="D48" s="9" t="s">
        <v>73</v>
      </c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7">
        <f t="shared" si="0"/>
        <v>0</v>
      </c>
    </row>
    <row r="49" spans="2:36">
      <c r="B49" s="318"/>
      <c r="C49" s="315"/>
      <c r="D49" s="9" t="s">
        <v>57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17">
        <f t="shared" si="0"/>
        <v>0</v>
      </c>
    </row>
    <row r="50" spans="2:36" ht="15" thickBot="1">
      <c r="B50" s="318"/>
      <c r="C50" s="316"/>
      <c r="D50" s="25" t="s">
        <v>17</v>
      </c>
      <c r="E50" s="26">
        <f>SUM(E47:E48)</f>
        <v>0</v>
      </c>
      <c r="F50" s="26">
        <f t="shared" ref="F50:AI50" si="8">SUM(F47:F48)</f>
        <v>0</v>
      </c>
      <c r="G50" s="26">
        <f t="shared" si="8"/>
        <v>0</v>
      </c>
      <c r="H50" s="26">
        <f t="shared" si="8"/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6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6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8">
        <f t="shared" si="0"/>
        <v>0</v>
      </c>
    </row>
    <row r="51" spans="2:36">
      <c r="B51" s="318"/>
      <c r="C51" s="314" t="s">
        <v>74</v>
      </c>
      <c r="D51" s="9" t="s">
        <v>75</v>
      </c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7">
        <f t="shared" si="0"/>
        <v>0</v>
      </c>
    </row>
    <row r="52" spans="2:36">
      <c r="B52" s="318"/>
      <c r="C52" s="315"/>
      <c r="D52" s="9" t="s">
        <v>76</v>
      </c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7">
        <f t="shared" si="0"/>
        <v>0</v>
      </c>
    </row>
    <row r="53" spans="2:36">
      <c r="B53" s="318"/>
      <c r="C53" s="315"/>
      <c r="D53" s="9" t="s">
        <v>77</v>
      </c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7">
        <f t="shared" si="0"/>
        <v>0</v>
      </c>
    </row>
    <row r="54" spans="2:36">
      <c r="B54" s="318"/>
      <c r="C54" s="315"/>
      <c r="D54" s="9" t="s">
        <v>57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17">
        <f t="shared" si="0"/>
        <v>0</v>
      </c>
    </row>
    <row r="55" spans="2:36" ht="15" thickBot="1">
      <c r="B55" s="318"/>
      <c r="C55" s="316"/>
      <c r="D55" s="25" t="s">
        <v>17</v>
      </c>
      <c r="E55" s="26">
        <f>SUM(E51:E53)</f>
        <v>0</v>
      </c>
      <c r="F55" s="26">
        <f t="shared" ref="F55:AI55" si="9">SUM(F51:F53)</f>
        <v>0</v>
      </c>
      <c r="G55" s="26">
        <f t="shared" si="9"/>
        <v>0</v>
      </c>
      <c r="H55" s="26">
        <f t="shared" si="9"/>
        <v>0</v>
      </c>
      <c r="I55" s="26">
        <f t="shared" si="9"/>
        <v>0</v>
      </c>
      <c r="J55" s="26">
        <f t="shared" si="9"/>
        <v>0</v>
      </c>
      <c r="K55" s="26">
        <f t="shared" si="9"/>
        <v>0</v>
      </c>
      <c r="L55" s="26">
        <f t="shared" si="9"/>
        <v>0</v>
      </c>
      <c r="M55" s="26">
        <f t="shared" si="9"/>
        <v>0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9"/>
        <v>0</v>
      </c>
      <c r="AE55" s="26">
        <f t="shared" si="9"/>
        <v>0</v>
      </c>
      <c r="AF55" s="26">
        <f t="shared" si="9"/>
        <v>0</v>
      </c>
      <c r="AG55" s="26">
        <f t="shared" si="9"/>
        <v>0</v>
      </c>
      <c r="AH55" s="26">
        <f t="shared" si="9"/>
        <v>0</v>
      </c>
      <c r="AI55" s="26">
        <f t="shared" si="9"/>
        <v>0</v>
      </c>
      <c r="AJ55" s="28">
        <f t="shared" si="0"/>
        <v>0</v>
      </c>
    </row>
    <row r="56" spans="2:36">
      <c r="B56" s="318"/>
      <c r="C56" s="314" t="s">
        <v>124</v>
      </c>
      <c r="D56" s="22" t="s">
        <v>103</v>
      </c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7">
        <f t="shared" si="0"/>
        <v>0</v>
      </c>
    </row>
    <row r="57" spans="2:36">
      <c r="B57" s="318"/>
      <c r="C57" s="315"/>
      <c r="D57" s="22" t="s">
        <v>104</v>
      </c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7">
        <f t="shared" si="0"/>
        <v>0</v>
      </c>
    </row>
    <row r="58" spans="2:36">
      <c r="B58" s="318"/>
      <c r="C58" s="315"/>
      <c r="D58" s="22" t="s">
        <v>57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17">
        <f t="shared" si="0"/>
        <v>0</v>
      </c>
    </row>
    <row r="59" spans="2:36" ht="15" thickBot="1">
      <c r="B59" s="318"/>
      <c r="C59" s="316"/>
      <c r="D59" s="27" t="s">
        <v>17</v>
      </c>
      <c r="E59" s="26">
        <f>SUM(E56:E57)</f>
        <v>0</v>
      </c>
      <c r="F59" s="26">
        <f t="shared" ref="F59:AI59" si="10">SUM(F56:F57)</f>
        <v>0</v>
      </c>
      <c r="G59" s="26">
        <f t="shared" si="10"/>
        <v>0</v>
      </c>
      <c r="H59" s="26">
        <f t="shared" si="10"/>
        <v>0</v>
      </c>
      <c r="I59" s="26">
        <f t="shared" si="10"/>
        <v>0</v>
      </c>
      <c r="J59" s="26">
        <f t="shared" si="10"/>
        <v>0</v>
      </c>
      <c r="K59" s="26">
        <f t="shared" si="10"/>
        <v>0</v>
      </c>
      <c r="L59" s="26">
        <f t="shared" si="10"/>
        <v>0</v>
      </c>
      <c r="M59" s="26">
        <f t="shared" si="10"/>
        <v>0</v>
      </c>
      <c r="N59" s="26">
        <f t="shared" si="10"/>
        <v>0</v>
      </c>
      <c r="O59" s="26">
        <f t="shared" si="10"/>
        <v>0</v>
      </c>
      <c r="P59" s="26">
        <f t="shared" si="10"/>
        <v>0</v>
      </c>
      <c r="Q59" s="26">
        <f t="shared" si="10"/>
        <v>0</v>
      </c>
      <c r="R59" s="26">
        <f t="shared" si="10"/>
        <v>0</v>
      </c>
      <c r="S59" s="26">
        <f t="shared" si="10"/>
        <v>0</v>
      </c>
      <c r="T59" s="26">
        <f t="shared" si="10"/>
        <v>0</v>
      </c>
      <c r="U59" s="26">
        <f t="shared" si="10"/>
        <v>0</v>
      </c>
      <c r="V59" s="26">
        <f t="shared" si="10"/>
        <v>0</v>
      </c>
      <c r="W59" s="26">
        <f t="shared" si="10"/>
        <v>0</v>
      </c>
      <c r="X59" s="26">
        <f t="shared" si="10"/>
        <v>0</v>
      </c>
      <c r="Y59" s="26">
        <f t="shared" si="10"/>
        <v>0</v>
      </c>
      <c r="Z59" s="26">
        <f t="shared" si="10"/>
        <v>0</v>
      </c>
      <c r="AA59" s="26">
        <f t="shared" si="10"/>
        <v>0</v>
      </c>
      <c r="AB59" s="26">
        <f t="shared" si="10"/>
        <v>0</v>
      </c>
      <c r="AC59" s="26">
        <f t="shared" si="10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8">
        <f t="shared" si="0"/>
        <v>0</v>
      </c>
    </row>
    <row r="60" spans="2:36">
      <c r="B60" s="318"/>
      <c r="C60" s="314" t="s">
        <v>78</v>
      </c>
      <c r="D60" s="22" t="s">
        <v>79</v>
      </c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7">
        <f t="shared" si="0"/>
        <v>0</v>
      </c>
    </row>
    <row r="61" spans="2:36">
      <c r="B61" s="318"/>
      <c r="C61" s="315"/>
      <c r="D61" s="8" t="s">
        <v>61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7">
        <f t="shared" si="0"/>
        <v>0</v>
      </c>
    </row>
    <row r="62" spans="2:36">
      <c r="B62" s="318"/>
      <c r="C62" s="315"/>
      <c r="D62" s="8" t="s">
        <v>57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7">
        <f t="shared" si="0"/>
        <v>0</v>
      </c>
    </row>
    <row r="63" spans="2:36" ht="15" thickBot="1">
      <c r="B63" s="319"/>
      <c r="C63" s="316"/>
      <c r="D63" s="26" t="s">
        <v>17</v>
      </c>
      <c r="E63" s="28">
        <f>SUM(E60:E61)</f>
        <v>0</v>
      </c>
      <c r="F63" s="28">
        <f t="shared" ref="F63:AI63" si="11">SUM(F60:F61)</f>
        <v>0</v>
      </c>
      <c r="G63" s="28">
        <f t="shared" si="11"/>
        <v>0</v>
      </c>
      <c r="H63" s="28">
        <f t="shared" si="11"/>
        <v>0</v>
      </c>
      <c r="I63" s="28">
        <f t="shared" si="11"/>
        <v>0</v>
      </c>
      <c r="J63" s="28">
        <f t="shared" si="11"/>
        <v>0</v>
      </c>
      <c r="K63" s="28">
        <f t="shared" si="11"/>
        <v>0</v>
      </c>
      <c r="L63" s="28">
        <f t="shared" si="11"/>
        <v>0</v>
      </c>
      <c r="M63" s="28">
        <f t="shared" si="11"/>
        <v>0</v>
      </c>
      <c r="N63" s="28">
        <f t="shared" si="11"/>
        <v>0</v>
      </c>
      <c r="O63" s="28">
        <f t="shared" si="11"/>
        <v>0</v>
      </c>
      <c r="P63" s="28">
        <f t="shared" si="11"/>
        <v>0</v>
      </c>
      <c r="Q63" s="28">
        <f t="shared" si="11"/>
        <v>0</v>
      </c>
      <c r="R63" s="28">
        <f t="shared" si="11"/>
        <v>0</v>
      </c>
      <c r="S63" s="28">
        <f t="shared" si="11"/>
        <v>0</v>
      </c>
      <c r="T63" s="28">
        <f t="shared" si="11"/>
        <v>0</v>
      </c>
      <c r="U63" s="28">
        <f t="shared" si="11"/>
        <v>0</v>
      </c>
      <c r="V63" s="28">
        <f t="shared" si="11"/>
        <v>0</v>
      </c>
      <c r="W63" s="28">
        <f t="shared" si="11"/>
        <v>0</v>
      </c>
      <c r="X63" s="28">
        <f t="shared" si="11"/>
        <v>0</v>
      </c>
      <c r="Y63" s="28">
        <f t="shared" si="11"/>
        <v>0</v>
      </c>
      <c r="Z63" s="28">
        <f t="shared" si="11"/>
        <v>0</v>
      </c>
      <c r="AA63" s="28">
        <f t="shared" si="11"/>
        <v>0</v>
      </c>
      <c r="AB63" s="28">
        <f t="shared" si="11"/>
        <v>0</v>
      </c>
      <c r="AC63" s="28">
        <f t="shared" si="11"/>
        <v>0</v>
      </c>
      <c r="AD63" s="28">
        <f t="shared" si="11"/>
        <v>0</v>
      </c>
      <c r="AE63" s="28">
        <f t="shared" si="11"/>
        <v>0</v>
      </c>
      <c r="AF63" s="28">
        <f t="shared" si="11"/>
        <v>0</v>
      </c>
      <c r="AG63" s="28">
        <f t="shared" si="11"/>
        <v>0</v>
      </c>
      <c r="AH63" s="28">
        <f t="shared" si="11"/>
        <v>0</v>
      </c>
      <c r="AI63" s="28">
        <f t="shared" si="11"/>
        <v>0</v>
      </c>
      <c r="AJ63" s="28">
        <f t="shared" si="0"/>
        <v>0</v>
      </c>
    </row>
    <row r="64" spans="2:36">
      <c r="B64" s="5"/>
      <c r="C64" s="5"/>
      <c r="D64" s="20" t="s">
        <v>120</v>
      </c>
      <c r="E64" s="20">
        <f t="shared" ref="E64:AI64" si="12">SUM(E11,E21,E25,E30,E34,E42,E46,E50,E55,E59,E63)</f>
        <v>0</v>
      </c>
      <c r="F64" s="20">
        <f t="shared" si="12"/>
        <v>0</v>
      </c>
      <c r="G64" s="20">
        <f t="shared" si="12"/>
        <v>0</v>
      </c>
      <c r="H64" s="20">
        <f t="shared" si="12"/>
        <v>0</v>
      </c>
      <c r="I64" s="20">
        <f t="shared" si="12"/>
        <v>0</v>
      </c>
      <c r="J64" s="20">
        <f t="shared" si="12"/>
        <v>0</v>
      </c>
      <c r="K64" s="20">
        <f t="shared" si="12"/>
        <v>0</v>
      </c>
      <c r="L64" s="20">
        <f t="shared" si="12"/>
        <v>0</v>
      </c>
      <c r="M64" s="20">
        <f t="shared" si="12"/>
        <v>0</v>
      </c>
      <c r="N64" s="20">
        <f t="shared" si="12"/>
        <v>0</v>
      </c>
      <c r="O64" s="20">
        <f t="shared" si="12"/>
        <v>0</v>
      </c>
      <c r="P64" s="20">
        <f t="shared" si="12"/>
        <v>0</v>
      </c>
      <c r="Q64" s="20">
        <f t="shared" si="12"/>
        <v>0</v>
      </c>
      <c r="R64" s="20">
        <f t="shared" si="12"/>
        <v>0</v>
      </c>
      <c r="S64" s="20">
        <f t="shared" si="12"/>
        <v>0</v>
      </c>
      <c r="T64" s="20">
        <f t="shared" si="12"/>
        <v>0</v>
      </c>
      <c r="U64" s="20">
        <f t="shared" si="12"/>
        <v>0</v>
      </c>
      <c r="V64" s="20">
        <f t="shared" si="12"/>
        <v>0</v>
      </c>
      <c r="W64" s="20">
        <f t="shared" si="12"/>
        <v>0</v>
      </c>
      <c r="X64" s="20">
        <f t="shared" si="12"/>
        <v>0</v>
      </c>
      <c r="Y64" s="20">
        <f t="shared" si="12"/>
        <v>0</v>
      </c>
      <c r="Z64" s="20">
        <f t="shared" si="12"/>
        <v>0</v>
      </c>
      <c r="AA64" s="20">
        <f t="shared" si="12"/>
        <v>0</v>
      </c>
      <c r="AB64" s="20">
        <f t="shared" si="12"/>
        <v>0</v>
      </c>
      <c r="AC64" s="20">
        <f t="shared" si="12"/>
        <v>0</v>
      </c>
      <c r="AD64" s="20">
        <f t="shared" si="12"/>
        <v>0</v>
      </c>
      <c r="AE64" s="20">
        <f t="shared" si="12"/>
        <v>0</v>
      </c>
      <c r="AF64" s="20">
        <f t="shared" si="12"/>
        <v>0</v>
      </c>
      <c r="AG64" s="20">
        <f t="shared" si="12"/>
        <v>0</v>
      </c>
      <c r="AH64" s="20">
        <f t="shared" si="12"/>
        <v>0</v>
      </c>
      <c r="AI64" s="20">
        <f t="shared" si="12"/>
        <v>0</v>
      </c>
      <c r="AJ64" s="36">
        <f t="shared" si="0"/>
        <v>0</v>
      </c>
    </row>
  </sheetData>
  <mergeCells count="12">
    <mergeCell ref="B3:B63"/>
    <mergeCell ref="C35:C42"/>
    <mergeCell ref="C43:C46"/>
    <mergeCell ref="C47:C50"/>
    <mergeCell ref="C51:C55"/>
    <mergeCell ref="C56:C59"/>
    <mergeCell ref="C60:C63"/>
    <mergeCell ref="C3:C11"/>
    <mergeCell ref="C12:C21"/>
    <mergeCell ref="C22:C25"/>
    <mergeCell ref="C26:C30"/>
    <mergeCell ref="C31:C3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B2:AJ55"/>
  <sheetViews>
    <sheetView topLeftCell="W1" zoomScale="80" zoomScaleNormal="80" workbookViewId="0">
      <selection activeCell="Y9" sqref="Y9"/>
    </sheetView>
  </sheetViews>
  <sheetFormatPr defaultRowHeight="14.5"/>
  <cols>
    <col min="2" max="2" width="11.81640625" bestFit="1" customWidth="1"/>
    <col min="3" max="3" width="12.26953125" bestFit="1" customWidth="1"/>
    <col min="4" max="6" width="10.54296875" bestFit="1" customWidth="1"/>
    <col min="7" max="9" width="10.6328125" bestFit="1" customWidth="1"/>
    <col min="14" max="14" width="10.54296875" bestFit="1" customWidth="1"/>
    <col min="22" max="22" width="22.08984375" customWidth="1"/>
    <col min="23" max="23" width="27" customWidth="1"/>
    <col min="24" max="24" width="13.54296875" customWidth="1"/>
    <col min="25" max="25" width="12.7265625" customWidth="1"/>
    <col min="26" max="26" width="12.36328125" customWidth="1"/>
    <col min="27" max="27" width="13.90625" customWidth="1"/>
    <col min="28" max="28" width="16.36328125" customWidth="1"/>
    <col min="29" max="34" width="14.54296875" customWidth="1"/>
    <col min="35" max="35" width="21.90625" customWidth="1"/>
    <col min="36" max="36" width="22.90625" customWidth="1"/>
    <col min="37" max="37" width="20.453125" customWidth="1"/>
    <col min="38" max="38" width="19" customWidth="1"/>
    <col min="39" max="39" width="19.6328125" customWidth="1"/>
    <col min="40" max="40" width="18.90625" customWidth="1"/>
    <col min="41" max="41" width="18.54296875" customWidth="1"/>
    <col min="42" max="42" width="20" customWidth="1"/>
    <col min="43" max="43" width="22.54296875" customWidth="1"/>
    <col min="44" max="44" width="20.6328125" customWidth="1"/>
    <col min="45" max="45" width="20.453125" customWidth="1"/>
    <col min="46" max="46" width="19" customWidth="1"/>
    <col min="47" max="47" width="19.6328125" customWidth="1"/>
    <col min="48" max="48" width="18.90625" customWidth="1"/>
    <col min="49" max="49" width="18.54296875" customWidth="1"/>
    <col min="50" max="50" width="20" customWidth="1"/>
    <col min="51" max="51" width="22.54296875" customWidth="1"/>
    <col min="52" max="52" width="20.6328125" customWidth="1"/>
    <col min="53" max="53" width="19.6328125" customWidth="1"/>
    <col min="54" max="54" width="18.90625" customWidth="1"/>
    <col min="55" max="55" width="18.54296875" customWidth="1"/>
    <col min="56" max="56" width="20" customWidth="1"/>
    <col min="57" max="57" width="22.54296875" customWidth="1"/>
    <col min="58" max="58" width="20.6328125" customWidth="1"/>
    <col min="59" max="59" width="19.26953125" customWidth="1"/>
    <col min="60" max="60" width="20.7265625" customWidth="1"/>
    <col min="61" max="61" width="23.26953125" customWidth="1"/>
    <col min="62" max="62" width="21.453125" customWidth="1"/>
    <col min="63" max="63" width="20.453125" customWidth="1"/>
    <col min="64" max="64" width="19" customWidth="1"/>
    <col min="65" max="65" width="19.6328125" customWidth="1"/>
    <col min="66" max="66" width="18.90625" customWidth="1"/>
    <col min="67" max="67" width="18.54296875" customWidth="1"/>
    <col min="68" max="68" width="20" customWidth="1"/>
    <col min="69" max="69" width="22.54296875" customWidth="1"/>
    <col min="70" max="71" width="20.6328125" customWidth="1"/>
    <col min="72" max="72" width="19.6328125" customWidth="1"/>
    <col min="73" max="73" width="19.26953125" customWidth="1"/>
    <col min="74" max="74" width="20.7265625" customWidth="1"/>
    <col min="75" max="75" width="23.26953125" customWidth="1"/>
    <col min="76" max="76" width="21.453125" customWidth="1"/>
    <col min="77" max="77" width="19.6328125" customWidth="1"/>
    <col min="78" max="78" width="18.90625" customWidth="1"/>
    <col min="79" max="79" width="18.54296875" customWidth="1"/>
    <col min="80" max="80" width="20" customWidth="1"/>
    <col min="81" max="81" width="22.54296875" customWidth="1"/>
    <col min="82" max="82" width="20.6328125" customWidth="1"/>
    <col min="83" max="83" width="25.36328125" customWidth="1"/>
    <col min="84" max="84" width="28.36328125" customWidth="1"/>
    <col min="85" max="85" width="28.1796875" customWidth="1"/>
    <col min="86" max="86" width="21.26953125" customWidth="1"/>
    <col min="87" max="87" width="24.26953125" customWidth="1"/>
    <col min="88" max="88" width="24.08984375" customWidth="1"/>
    <col min="89" max="89" width="25.36328125" customWidth="1"/>
    <col min="90" max="90" width="28.36328125" customWidth="1"/>
    <col min="91" max="91" width="28.1796875" customWidth="1"/>
    <col min="92" max="92" width="21.26953125" customWidth="1"/>
    <col min="93" max="93" width="24.26953125" customWidth="1"/>
    <col min="94" max="94" width="24.08984375" customWidth="1"/>
    <col min="95" max="95" width="25.36328125" customWidth="1"/>
    <col min="96" max="96" width="28.36328125" customWidth="1"/>
    <col min="97" max="97" width="28.1796875" customWidth="1"/>
    <col min="98" max="98" width="21.26953125" customWidth="1"/>
    <col min="99" max="99" width="24.26953125" customWidth="1"/>
    <col min="100" max="100" width="24.08984375" customWidth="1"/>
    <col min="101" max="101" width="25.36328125" customWidth="1"/>
    <col min="102" max="102" width="28.36328125" customWidth="1"/>
    <col min="103" max="103" width="28.1796875" customWidth="1"/>
    <col min="104" max="104" width="20.453125" customWidth="1"/>
    <col min="105" max="105" width="23.54296875" customWidth="1"/>
    <col min="106" max="106" width="23.36328125" customWidth="1"/>
    <col min="107" max="107" width="25.36328125" customWidth="1"/>
    <col min="108" max="108" width="26.7265625" customWidth="1"/>
    <col min="109" max="109" width="28.36328125" customWidth="1"/>
    <col min="110" max="110" width="28.1796875" customWidth="1"/>
    <col min="111" max="111" width="21.26953125" customWidth="1"/>
    <col min="112" max="112" width="22.6328125" customWidth="1"/>
    <col min="113" max="113" width="24.26953125" customWidth="1"/>
    <col min="114" max="114" width="24.08984375" customWidth="1"/>
    <col min="115" max="115" width="25.36328125" customWidth="1"/>
    <col min="116" max="116" width="26.7265625" customWidth="1"/>
    <col min="117" max="117" width="28.36328125" customWidth="1"/>
    <col min="118" max="118" width="28.1796875" customWidth="1"/>
    <col min="119" max="119" width="25.36328125" customWidth="1"/>
    <col min="120" max="120" width="26.7265625" customWidth="1"/>
    <col min="121" max="121" width="28.36328125" customWidth="1"/>
    <col min="122" max="122" width="28.1796875" customWidth="1"/>
    <col min="123" max="123" width="20.453125" customWidth="1"/>
    <col min="124" max="124" width="21.90625" customWidth="1"/>
    <col min="125" max="125" width="23.54296875" customWidth="1"/>
    <col min="126" max="126" width="23.36328125" customWidth="1"/>
    <col min="127" max="127" width="28.1796875" customWidth="1"/>
    <col min="128" max="128" width="21.26953125" customWidth="1"/>
    <col min="129" max="129" width="23.6328125" customWidth="1"/>
    <col min="130" max="130" width="22.6328125" customWidth="1"/>
    <col min="131" max="131" width="24.26953125" customWidth="1"/>
    <col min="132" max="132" width="24.08984375" customWidth="1"/>
    <col min="133" max="133" width="25.36328125" customWidth="1"/>
    <col min="134" max="134" width="27.7265625" customWidth="1"/>
    <col min="135" max="135" width="26.7265625" customWidth="1"/>
    <col min="136" max="136" width="28.36328125" customWidth="1"/>
    <col min="137" max="137" width="28.1796875" customWidth="1"/>
    <col min="138" max="138" width="20.453125" customWidth="1"/>
    <col min="139" max="139" width="22.90625" customWidth="1"/>
    <col min="140" max="140" width="21.90625" customWidth="1"/>
    <col min="141" max="141" width="23.54296875" customWidth="1"/>
    <col min="142" max="142" width="23.36328125" customWidth="1"/>
    <col min="143" max="143" width="19" customWidth="1"/>
    <col min="144" max="144" width="20.453125" customWidth="1"/>
    <col min="145" max="145" width="22.90625" customWidth="1"/>
    <col min="146" max="146" width="21.90625" customWidth="1"/>
    <col min="147" max="147" width="23.54296875" customWidth="1"/>
    <col min="148" max="148" width="23.36328125" customWidth="1"/>
    <col min="149" max="149" width="24.453125" bestFit="1" customWidth="1"/>
    <col min="150" max="150" width="23.81640625" customWidth="1"/>
    <col min="151" max="151" width="25.36328125" customWidth="1"/>
    <col min="152" max="152" width="27.7265625" customWidth="1"/>
    <col min="153" max="153" width="26.7265625" customWidth="1"/>
    <col min="154" max="154" width="28.36328125" customWidth="1"/>
    <col min="155" max="155" width="28.1796875" customWidth="1"/>
    <col min="156" max="156" width="19.6328125" customWidth="1"/>
    <col min="157" max="157" width="19" customWidth="1"/>
    <col min="158" max="158" width="20.453125" customWidth="1"/>
    <col min="159" max="159" width="22.90625" bestFit="1" customWidth="1"/>
    <col min="160" max="160" width="21.90625" bestFit="1" customWidth="1"/>
    <col min="161" max="161" width="23.54296875" bestFit="1" customWidth="1"/>
    <col min="162" max="162" width="23.36328125" bestFit="1" customWidth="1"/>
    <col min="163" max="163" width="22.90625" bestFit="1" customWidth="1"/>
    <col min="164" max="164" width="21.90625" bestFit="1" customWidth="1"/>
    <col min="165" max="165" width="23.54296875" bestFit="1" customWidth="1"/>
    <col min="166" max="166" width="23.36328125" bestFit="1" customWidth="1"/>
  </cols>
  <sheetData>
    <row r="2" spans="2:36" ht="15" thickBot="1"/>
    <row r="3" spans="2:36" ht="15" thickBot="1">
      <c r="B3" s="35" t="s">
        <v>119</v>
      </c>
      <c r="C3" s="14" t="s">
        <v>12</v>
      </c>
      <c r="D3" s="13" t="s">
        <v>13</v>
      </c>
      <c r="E3" s="13" t="s">
        <v>16</v>
      </c>
      <c r="F3" s="13" t="s">
        <v>14</v>
      </c>
      <c r="G3" s="13" t="s">
        <v>15</v>
      </c>
      <c r="H3" s="13" t="s">
        <v>57</v>
      </c>
      <c r="I3" s="54" t="s">
        <v>96</v>
      </c>
      <c r="W3" t="s">
        <v>119</v>
      </c>
      <c r="X3" t="s">
        <v>22</v>
      </c>
      <c r="Y3" t="s">
        <v>27</v>
      </c>
      <c r="Z3" t="s">
        <v>41</v>
      </c>
      <c r="AA3" t="s">
        <v>23</v>
      </c>
      <c r="AB3" t="s">
        <v>50</v>
      </c>
      <c r="AC3" t="s">
        <v>64</v>
      </c>
      <c r="AD3" t="s">
        <v>54</v>
      </c>
      <c r="AE3" t="s">
        <v>123</v>
      </c>
      <c r="AF3" t="s">
        <v>74</v>
      </c>
      <c r="AG3" t="s">
        <v>124</v>
      </c>
      <c r="AH3" t="s">
        <v>57</v>
      </c>
      <c r="AJ3" t="s">
        <v>108</v>
      </c>
    </row>
    <row r="4" spans="2:36" ht="15" thickBot="1">
      <c r="B4" s="35" t="s">
        <v>0</v>
      </c>
      <c r="C4" s="15">
        <f>Receita!$E$3</f>
        <v>0</v>
      </c>
      <c r="D4" s="15">
        <f>Receita!$E4</f>
        <v>0</v>
      </c>
      <c r="E4" s="15">
        <f>Receita!$E5</f>
        <v>0</v>
      </c>
      <c r="F4" s="15">
        <f>Receita!$E6</f>
        <v>0</v>
      </c>
      <c r="G4" s="15">
        <f>Receita!$E7</f>
        <v>0</v>
      </c>
      <c r="H4" s="15">
        <f>Receita!$E8</f>
        <v>0</v>
      </c>
      <c r="I4" s="38">
        <f>Geral!F$113</f>
        <v>0</v>
      </c>
      <c r="W4" t="s">
        <v>0</v>
      </c>
      <c r="X4" s="12">
        <f>Geral!$F$8+Geral!$F$53</f>
        <v>0</v>
      </c>
      <c r="Y4" s="12">
        <f>Geral!F$13+Geral!F$57</f>
        <v>0</v>
      </c>
      <c r="Z4" s="12">
        <f>Geral!F65+Geral!F23</f>
        <v>0</v>
      </c>
      <c r="AA4" s="12">
        <f>Geral!$F$18+Geral!$F$61</f>
        <v>0</v>
      </c>
      <c r="AB4" s="12">
        <f>Geral!$F$28+Geral!$F$69</f>
        <v>0</v>
      </c>
      <c r="AC4" s="12">
        <f>Geral!$F$33+Geral!$F$73</f>
        <v>0</v>
      </c>
      <c r="AD4" s="12">
        <f>Geral!$F$38</f>
        <v>0</v>
      </c>
      <c r="AE4" s="12">
        <f>Geral!$F$77</f>
        <v>0</v>
      </c>
      <c r="AF4" s="12">
        <f>Geral!$F$85</f>
        <v>0</v>
      </c>
      <c r="AG4" s="12">
        <f>Geral!$F$89</f>
        <v>0</v>
      </c>
      <c r="AH4" s="12">
        <f>Geral!$F$43+Geral!$F$93</f>
        <v>0</v>
      </c>
      <c r="AI4" s="12"/>
      <c r="AJ4" s="12">
        <f t="shared" ref="AJ4:AJ16" si="0">SUM(X4:AI4)</f>
        <v>0</v>
      </c>
    </row>
    <row r="5" spans="2:36" ht="15" thickBot="1">
      <c r="B5" s="35" t="s">
        <v>1</v>
      </c>
      <c r="C5" s="15">
        <f>Receita!$F$3</f>
        <v>0</v>
      </c>
      <c r="D5" s="15">
        <f>Receita!$F$4</f>
        <v>0</v>
      </c>
      <c r="E5" s="15">
        <f>Receita!$F$5</f>
        <v>0</v>
      </c>
      <c r="F5" s="15">
        <f>Receita!$F$6</f>
        <v>0</v>
      </c>
      <c r="G5" s="15">
        <f>Receita!$F$7</f>
        <v>0</v>
      </c>
      <c r="H5" s="15">
        <f>Receita!$F$8</f>
        <v>0</v>
      </c>
      <c r="I5" s="38">
        <f>Geral!G$113</f>
        <v>0</v>
      </c>
      <c r="W5" t="s">
        <v>1</v>
      </c>
      <c r="X5" s="12">
        <f>Geral!$G$8+Geral!$G$53</f>
        <v>0</v>
      </c>
      <c r="Y5" s="12">
        <f>Geral!G$13+Geral!G$57</f>
        <v>0</v>
      </c>
      <c r="Z5" s="12">
        <f>Geral!$G$23+Geral!$G$65</f>
        <v>0</v>
      </c>
      <c r="AA5" s="12">
        <f>Geral!$G$18+Geral!$G$61</f>
        <v>0</v>
      </c>
      <c r="AB5" s="12">
        <f>Geral!$G$28+Geral!$G$69</f>
        <v>0</v>
      </c>
      <c r="AC5" s="12">
        <f>Geral!$G$33+Geral!$G$73</f>
        <v>0</v>
      </c>
      <c r="AD5" s="12">
        <f>Geral!$G$38</f>
        <v>0</v>
      </c>
      <c r="AE5" s="12">
        <f>Geral!$G$77</f>
        <v>0</v>
      </c>
      <c r="AF5" s="12">
        <f>Geral!$G$85</f>
        <v>0</v>
      </c>
      <c r="AG5" s="12">
        <f>Geral!$G$89</f>
        <v>0</v>
      </c>
      <c r="AH5" s="12">
        <f>Geral!$G$43+Geral!$G$93</f>
        <v>0</v>
      </c>
      <c r="AI5" s="12"/>
      <c r="AJ5" s="12">
        <f t="shared" si="0"/>
        <v>0</v>
      </c>
    </row>
    <row r="6" spans="2:36" ht="15" thickBot="1">
      <c r="B6" s="35" t="s">
        <v>2</v>
      </c>
      <c r="C6" s="15">
        <f>Receita!$G$3</f>
        <v>0</v>
      </c>
      <c r="D6" s="15">
        <f>Receita!$G$4</f>
        <v>0</v>
      </c>
      <c r="E6" s="15">
        <f>Receita!$G$5</f>
        <v>0</v>
      </c>
      <c r="F6" s="15">
        <f>Receita!$G$6</f>
        <v>0</v>
      </c>
      <c r="G6" s="15">
        <f>Receita!$G$7</f>
        <v>0</v>
      </c>
      <c r="H6" s="15">
        <f>Receita!$G$8</f>
        <v>0</v>
      </c>
      <c r="I6" s="38">
        <f>Geral!H$113</f>
        <v>0</v>
      </c>
      <c r="W6" t="s">
        <v>2</v>
      </c>
      <c r="X6" s="12">
        <f>Geral!$H$8+Geral!$H$53</f>
        <v>0</v>
      </c>
      <c r="Y6" s="12">
        <f>Geral!H$13+Geral!H$57</f>
        <v>0</v>
      </c>
      <c r="Z6" s="12">
        <f>Geral!$H$23+Geral!$H$65</f>
        <v>0</v>
      </c>
      <c r="AA6" s="12">
        <f>Geral!$H$18+Geral!$H$61</f>
        <v>0</v>
      </c>
      <c r="AB6" s="12">
        <f>Geral!$H$28+Geral!$H$69</f>
        <v>0</v>
      </c>
      <c r="AC6" s="12">
        <f>Geral!$H$33+Geral!$H$73</f>
        <v>0</v>
      </c>
      <c r="AD6" s="12">
        <f>Geral!$H$38</f>
        <v>0</v>
      </c>
      <c r="AE6" s="12">
        <f>Geral!$H$77</f>
        <v>0</v>
      </c>
      <c r="AF6" s="12">
        <f>Geral!$H$85</f>
        <v>0</v>
      </c>
      <c r="AG6" s="12">
        <f>Geral!$H$89</f>
        <v>0</v>
      </c>
      <c r="AH6" s="12">
        <f>Geral!$H$43+Geral!$H$93</f>
        <v>0</v>
      </c>
      <c r="AI6" s="12"/>
      <c r="AJ6" s="12">
        <f t="shared" si="0"/>
        <v>0</v>
      </c>
    </row>
    <row r="7" spans="2:36" ht="15" thickBot="1">
      <c r="B7" s="35" t="s">
        <v>3</v>
      </c>
      <c r="C7" s="15">
        <f>Receita!$H$3</f>
        <v>0</v>
      </c>
      <c r="D7" s="15">
        <f>Receita!$H$4</f>
        <v>0</v>
      </c>
      <c r="E7" s="15">
        <f>Receita!$H$5</f>
        <v>0</v>
      </c>
      <c r="F7" s="15">
        <f>Receita!$H$6</f>
        <v>0</v>
      </c>
      <c r="G7" s="15">
        <f>Receita!$H$7</f>
        <v>0</v>
      </c>
      <c r="H7" s="15">
        <f>Receita!$H$8</f>
        <v>0</v>
      </c>
      <c r="I7" s="38">
        <f>Geral!I$113</f>
        <v>0</v>
      </c>
      <c r="W7" t="s">
        <v>3</v>
      </c>
      <c r="X7" s="12">
        <f>Geral!$I$8+Geral!$I$53</f>
        <v>0</v>
      </c>
      <c r="Y7" s="12">
        <f>Geral!I$13+Geral!I$57</f>
        <v>0</v>
      </c>
      <c r="Z7" s="12">
        <f>Geral!$I$23+Geral!$I$65</f>
        <v>0</v>
      </c>
      <c r="AA7" s="12">
        <f>Geral!$I$18+Geral!$I$61</f>
        <v>0</v>
      </c>
      <c r="AB7" s="12">
        <f>Geral!$I$28+Geral!$I$69</f>
        <v>0</v>
      </c>
      <c r="AC7" s="12">
        <f>Geral!$I$33+Geral!$I$73</f>
        <v>0</v>
      </c>
      <c r="AD7" s="12">
        <f>Geral!$I$38</f>
        <v>0</v>
      </c>
      <c r="AE7" s="12">
        <f>Geral!$I$77</f>
        <v>0</v>
      </c>
      <c r="AF7" s="12">
        <f>Geral!$I$85</f>
        <v>0</v>
      </c>
      <c r="AG7" s="12">
        <f>Geral!$I$89</f>
        <v>0</v>
      </c>
      <c r="AH7" s="12">
        <f>Geral!$I$43+Geral!$I$93</f>
        <v>0</v>
      </c>
      <c r="AI7" s="12"/>
      <c r="AJ7" s="12">
        <f t="shared" si="0"/>
        <v>0</v>
      </c>
    </row>
    <row r="8" spans="2:36" ht="15" thickBot="1">
      <c r="B8" s="35" t="s">
        <v>4</v>
      </c>
      <c r="C8" s="15">
        <f>Receita!$I$3</f>
        <v>0</v>
      </c>
      <c r="D8" s="15">
        <f>Receita!$I$4</f>
        <v>0</v>
      </c>
      <c r="E8" s="15">
        <f>Receita!$I$5</f>
        <v>0</v>
      </c>
      <c r="F8" s="15">
        <f>Receita!$I$6</f>
        <v>0</v>
      </c>
      <c r="G8" s="15">
        <f>Receita!$I$7</f>
        <v>0</v>
      </c>
      <c r="H8" s="15">
        <f>Receita!$I$8</f>
        <v>0</v>
      </c>
      <c r="I8" s="38">
        <f>Geral!J$113</f>
        <v>0</v>
      </c>
      <c r="W8" t="s">
        <v>4</v>
      </c>
      <c r="X8" s="12">
        <f>Geral!$J$8+Geral!$J$53</f>
        <v>0</v>
      </c>
      <c r="Y8" s="12">
        <f>Geral!J$13+Geral!J$57</f>
        <v>0</v>
      </c>
      <c r="Z8" s="12">
        <f>Geral!$J$23+Geral!$J$65</f>
        <v>0</v>
      </c>
      <c r="AA8" s="12">
        <f>Geral!$J$18+Geral!$J$61</f>
        <v>0</v>
      </c>
      <c r="AB8" s="12">
        <f>Geral!$J$28+Geral!$J$69</f>
        <v>0</v>
      </c>
      <c r="AC8" s="12">
        <f>Geral!$J$33+Geral!$J$73</f>
        <v>0</v>
      </c>
      <c r="AD8" s="12">
        <f>Geral!$J$38</f>
        <v>0</v>
      </c>
      <c r="AE8" s="12">
        <f>Geral!$J$77</f>
        <v>0</v>
      </c>
      <c r="AF8" s="12">
        <f>Geral!$J$85</f>
        <v>0</v>
      </c>
      <c r="AG8" s="12">
        <f>Geral!$J$89</f>
        <v>0</v>
      </c>
      <c r="AH8" s="12">
        <f>Geral!$J$43+Geral!$J$93</f>
        <v>0</v>
      </c>
      <c r="AI8" s="12"/>
      <c r="AJ8" s="12">
        <f t="shared" si="0"/>
        <v>0</v>
      </c>
    </row>
    <row r="9" spans="2:36" ht="15" thickBot="1">
      <c r="B9" s="35" t="s">
        <v>5</v>
      </c>
      <c r="C9" s="15">
        <f>Receita!$J$3</f>
        <v>0</v>
      </c>
      <c r="D9" s="15">
        <f>Receita!$J$4</f>
        <v>0</v>
      </c>
      <c r="E9" s="15">
        <f>Receita!$J$5</f>
        <v>0</v>
      </c>
      <c r="F9" s="15">
        <f>Receita!$J$6</f>
        <v>0</v>
      </c>
      <c r="G9" s="15">
        <f>Receita!$J$7</f>
        <v>0</v>
      </c>
      <c r="H9" s="15">
        <f>Receita!$J$8</f>
        <v>0</v>
      </c>
      <c r="I9" s="38">
        <f>Geral!K$113</f>
        <v>0</v>
      </c>
      <c r="W9" t="s">
        <v>5</v>
      </c>
      <c r="X9" s="12">
        <f>Geral!$K$8+Geral!$K$53</f>
        <v>0</v>
      </c>
      <c r="Y9" s="12">
        <f>Geral!K$13+Geral!K$57</f>
        <v>0</v>
      </c>
      <c r="Z9" s="12">
        <f>Geral!$K$23+Geral!$K$65</f>
        <v>0</v>
      </c>
      <c r="AA9" s="12">
        <f>Geral!$K$18+Geral!$K$61</f>
        <v>0</v>
      </c>
      <c r="AB9" s="12">
        <f>Geral!$K$28+Geral!$K$69</f>
        <v>0</v>
      </c>
      <c r="AC9" s="12">
        <f>Geral!$K$33+Geral!$K$73</f>
        <v>0</v>
      </c>
      <c r="AD9" s="12">
        <f>Geral!$K$38</f>
        <v>0</v>
      </c>
      <c r="AE9" s="12">
        <f>Geral!$K$77</f>
        <v>0</v>
      </c>
      <c r="AF9" s="12">
        <f>Geral!$K$85</f>
        <v>0</v>
      </c>
      <c r="AG9" s="12">
        <f>Geral!$K$89</f>
        <v>0</v>
      </c>
      <c r="AH9" s="12">
        <f>Geral!$K$43+Geral!$K$93</f>
        <v>0</v>
      </c>
      <c r="AI9" s="12"/>
      <c r="AJ9" s="12">
        <f t="shared" si="0"/>
        <v>0</v>
      </c>
    </row>
    <row r="10" spans="2:36" ht="15" thickBot="1">
      <c r="B10" s="35" t="s">
        <v>6</v>
      </c>
      <c r="C10" s="15">
        <f>Receita!$K$3</f>
        <v>0</v>
      </c>
      <c r="D10" s="15">
        <f>Receita!$K$4</f>
        <v>0</v>
      </c>
      <c r="E10" s="15">
        <f>Receita!$K$5</f>
        <v>0</v>
      </c>
      <c r="F10" s="15">
        <f>Receita!$K$6</f>
        <v>0</v>
      </c>
      <c r="G10" s="15">
        <f>Receita!$K$7</f>
        <v>0</v>
      </c>
      <c r="H10" s="15">
        <f>Receita!$K$8</f>
        <v>0</v>
      </c>
      <c r="I10" s="38">
        <f>Geral!L$113</f>
        <v>0</v>
      </c>
      <c r="W10" t="s">
        <v>6</v>
      </c>
      <c r="X10" s="12">
        <f>Geral!$L$8+Geral!$L$53</f>
        <v>0</v>
      </c>
      <c r="Y10" s="12">
        <f>Geral!L$13+Geral!L$57</f>
        <v>0</v>
      </c>
      <c r="Z10" s="12">
        <f>Geral!$L$23+Geral!$L$65</f>
        <v>0</v>
      </c>
      <c r="AA10" s="12">
        <f>Geral!$L$18+Geral!$L$61</f>
        <v>0</v>
      </c>
      <c r="AB10" s="12">
        <f>Geral!$L$28+Geral!$L$69</f>
        <v>0</v>
      </c>
      <c r="AC10" s="12">
        <f>Geral!$L$33+Geral!$L$73</f>
        <v>0</v>
      </c>
      <c r="AD10" s="12">
        <f>Geral!$L$38</f>
        <v>0</v>
      </c>
      <c r="AE10" s="12">
        <f>Geral!$L$77</f>
        <v>0</v>
      </c>
      <c r="AF10" s="12">
        <f>Geral!$L$85</f>
        <v>0</v>
      </c>
      <c r="AG10" s="12">
        <f>Geral!$L$89</f>
        <v>0</v>
      </c>
      <c r="AH10" s="12">
        <f>Geral!$L$43+Geral!$L$93</f>
        <v>0</v>
      </c>
      <c r="AI10" s="12"/>
      <c r="AJ10" s="12">
        <f t="shared" si="0"/>
        <v>0</v>
      </c>
    </row>
    <row r="11" spans="2:36" ht="15" thickBot="1">
      <c r="B11" s="35" t="s">
        <v>7</v>
      </c>
      <c r="C11" s="15">
        <f>Receita!$L$3</f>
        <v>0</v>
      </c>
      <c r="D11" s="15">
        <f>Receita!$L$4</f>
        <v>0</v>
      </c>
      <c r="E11" s="15">
        <f>Receita!$L$5</f>
        <v>0</v>
      </c>
      <c r="F11" s="15">
        <f>Receita!$L$6</f>
        <v>0</v>
      </c>
      <c r="G11" s="15">
        <f>Receita!$L$7</f>
        <v>0</v>
      </c>
      <c r="H11" s="15">
        <f>Receita!$L$8</f>
        <v>0</v>
      </c>
      <c r="I11" s="38">
        <f>Geral!M$113</f>
        <v>0</v>
      </c>
      <c r="W11" t="s">
        <v>7</v>
      </c>
      <c r="X11" s="12">
        <f>Geral!$M$8+Geral!$M$53</f>
        <v>0</v>
      </c>
      <c r="Y11" s="12">
        <f>Geral!M$13+Geral!M$57</f>
        <v>0</v>
      </c>
      <c r="Z11" s="12">
        <f>Geral!$M$23+Geral!$M$65</f>
        <v>0</v>
      </c>
      <c r="AA11" s="12">
        <f>Geral!$M$18+Geral!$M$61</f>
        <v>0</v>
      </c>
      <c r="AB11" s="12">
        <f>Geral!$M$28+Geral!$M$69</f>
        <v>0</v>
      </c>
      <c r="AC11" s="12">
        <f>Geral!$M$33+Geral!$M$73</f>
        <v>0</v>
      </c>
      <c r="AD11" s="12">
        <f>Geral!$M$38</f>
        <v>0</v>
      </c>
      <c r="AE11" s="12">
        <f>Geral!$M$77</f>
        <v>0</v>
      </c>
      <c r="AF11" s="12">
        <f>Geral!$M$85</f>
        <v>0</v>
      </c>
      <c r="AG11" s="12">
        <f>Geral!$M$89</f>
        <v>0</v>
      </c>
      <c r="AH11" s="12">
        <f>Geral!$M$43+Geral!$M$93</f>
        <v>0</v>
      </c>
      <c r="AI11" s="12"/>
      <c r="AJ11" s="12">
        <f t="shared" si="0"/>
        <v>0</v>
      </c>
    </row>
    <row r="12" spans="2:36" ht="15" thickBot="1">
      <c r="B12" s="35" t="s">
        <v>8</v>
      </c>
      <c r="C12" s="15">
        <f>Receita!$M$3</f>
        <v>0</v>
      </c>
      <c r="D12" s="15">
        <f>Receita!$M$4</f>
        <v>0</v>
      </c>
      <c r="E12" s="15">
        <f>Receita!$M$5</f>
        <v>0</v>
      </c>
      <c r="F12" s="15">
        <f>Receita!$M$6</f>
        <v>0</v>
      </c>
      <c r="G12" s="15">
        <f>Receita!$M$7</f>
        <v>0</v>
      </c>
      <c r="H12" s="15">
        <f>Receita!$M$8</f>
        <v>0</v>
      </c>
      <c r="I12" s="38">
        <f>Geral!N$113</f>
        <v>0</v>
      </c>
      <c r="W12" t="s">
        <v>8</v>
      </c>
      <c r="X12" s="12">
        <f>Geral!$N$8+Geral!$N$53</f>
        <v>0</v>
      </c>
      <c r="Y12" s="12">
        <f>Geral!N$13+Geral!N$57</f>
        <v>0</v>
      </c>
      <c r="Z12" s="12">
        <f>Geral!$N$23+Geral!$N$65</f>
        <v>0</v>
      </c>
      <c r="AA12" s="12">
        <f>Geral!$N$18+Geral!$N$61</f>
        <v>0</v>
      </c>
      <c r="AB12" s="12">
        <f>Geral!$N$28+Geral!$N$69</f>
        <v>0</v>
      </c>
      <c r="AC12" s="12">
        <f>Geral!$N$33+Geral!$N$73</f>
        <v>0</v>
      </c>
      <c r="AD12" s="12">
        <f>Geral!$N$38</f>
        <v>0</v>
      </c>
      <c r="AE12" s="12">
        <f>Geral!$N$77</f>
        <v>0</v>
      </c>
      <c r="AF12" s="12">
        <f>Geral!$N$85</f>
        <v>0</v>
      </c>
      <c r="AG12" s="12">
        <f>Geral!$N$89</f>
        <v>0</v>
      </c>
      <c r="AH12" s="12">
        <f>Geral!$N$43+Geral!$N$93</f>
        <v>0</v>
      </c>
      <c r="AI12" s="12"/>
      <c r="AJ12" s="12">
        <f t="shared" si="0"/>
        <v>0</v>
      </c>
    </row>
    <row r="13" spans="2:36" ht="15" thickBot="1">
      <c r="B13" s="35" t="s">
        <v>9</v>
      </c>
      <c r="C13" s="15">
        <f>Receita!$N$3</f>
        <v>0</v>
      </c>
      <c r="D13" s="15">
        <f>Receita!$N$4</f>
        <v>0</v>
      </c>
      <c r="E13" s="15">
        <f>Receita!$N$5</f>
        <v>0</v>
      </c>
      <c r="F13" s="15">
        <f>Receita!$N$6</f>
        <v>0</v>
      </c>
      <c r="G13" s="15">
        <f>Receita!$N$7</f>
        <v>0</v>
      </c>
      <c r="H13" s="15">
        <f>Receita!$N$8</f>
        <v>0</v>
      </c>
      <c r="I13" s="38">
        <f>Geral!O$113</f>
        <v>0</v>
      </c>
      <c r="W13" t="s">
        <v>9</v>
      </c>
      <c r="X13" s="12">
        <f>Geral!$O$8+Geral!$O$53</f>
        <v>0</v>
      </c>
      <c r="Y13" s="12">
        <f>Geral!O$13+Geral!O$57</f>
        <v>0</v>
      </c>
      <c r="Z13" s="12">
        <f>Geral!$O$23+Geral!$O$65</f>
        <v>0</v>
      </c>
      <c r="AA13" s="12">
        <f>Geral!$O$18+Geral!$O$61</f>
        <v>0</v>
      </c>
      <c r="AB13" s="12">
        <f>Geral!$O$28+Geral!$O$69</f>
        <v>0</v>
      </c>
      <c r="AC13" s="12">
        <f>Geral!$O$33+Geral!$O$73</f>
        <v>0</v>
      </c>
      <c r="AD13" s="12">
        <f>Geral!$O$38</f>
        <v>0</v>
      </c>
      <c r="AE13" s="12">
        <f>Geral!$O$77</f>
        <v>0</v>
      </c>
      <c r="AF13" s="12">
        <f>Geral!$O$85</f>
        <v>0</v>
      </c>
      <c r="AG13" s="12">
        <f>Geral!$O$89</f>
        <v>0</v>
      </c>
      <c r="AH13" s="12">
        <f>Geral!$O$43+Geral!$O$93</f>
        <v>0</v>
      </c>
      <c r="AI13" s="12"/>
      <c r="AJ13" s="12">
        <f t="shared" si="0"/>
        <v>0</v>
      </c>
    </row>
    <row r="14" spans="2:36" ht="15" thickBot="1">
      <c r="B14" s="35" t="s">
        <v>10</v>
      </c>
      <c r="C14" s="15">
        <f>Receita!$O$3</f>
        <v>0</v>
      </c>
      <c r="D14" s="15">
        <f>Receita!$O$4</f>
        <v>0</v>
      </c>
      <c r="E14" s="15">
        <f>Receita!$O$5</f>
        <v>0</v>
      </c>
      <c r="F14" s="15">
        <f>Receita!$O$6</f>
        <v>0</v>
      </c>
      <c r="G14" s="15">
        <f>Receita!$O$7</f>
        <v>0</v>
      </c>
      <c r="H14" s="15">
        <f>Receita!$O$8</f>
        <v>0</v>
      </c>
      <c r="I14" s="38">
        <f>Geral!P$113</f>
        <v>0</v>
      </c>
      <c r="W14" t="s">
        <v>10</v>
      </c>
      <c r="X14" s="12">
        <f>Geral!$P$8+Geral!$P$53</f>
        <v>0</v>
      </c>
      <c r="Y14" s="12">
        <f>Geral!P$13+Geral!P$57</f>
        <v>0</v>
      </c>
      <c r="Z14" s="12">
        <f>Geral!$P$23+Geral!$P$65</f>
        <v>0</v>
      </c>
      <c r="AA14" s="12">
        <f>Geral!$P$18+Geral!$P$61</f>
        <v>0</v>
      </c>
      <c r="AB14" s="12">
        <f>Geral!$P$28+Geral!$P$69</f>
        <v>0</v>
      </c>
      <c r="AC14" s="12">
        <f>Geral!$P$33+Geral!$P$73</f>
        <v>0</v>
      </c>
      <c r="AD14" s="12">
        <f>Geral!$P$38</f>
        <v>0</v>
      </c>
      <c r="AE14" s="12">
        <f>Geral!$P$77</f>
        <v>0</v>
      </c>
      <c r="AF14" s="12">
        <f>Geral!$P$85</f>
        <v>0</v>
      </c>
      <c r="AG14" s="12">
        <f>Geral!$P$89</f>
        <v>0</v>
      </c>
      <c r="AH14" s="12">
        <f>Geral!$P$43+Geral!$P$93</f>
        <v>0</v>
      </c>
      <c r="AI14" s="12"/>
      <c r="AJ14" s="12">
        <f t="shared" si="0"/>
        <v>0</v>
      </c>
    </row>
    <row r="15" spans="2:36" ht="15" thickBot="1">
      <c r="B15" s="35" t="s">
        <v>11</v>
      </c>
      <c r="C15" s="15">
        <f>Receita!$P$3</f>
        <v>0</v>
      </c>
      <c r="D15" s="15">
        <f>Receita!$P$4</f>
        <v>0</v>
      </c>
      <c r="E15" s="15">
        <f>Receita!$P$5</f>
        <v>0</v>
      </c>
      <c r="F15" s="15">
        <f>Receita!$P$6</f>
        <v>0</v>
      </c>
      <c r="G15" s="15">
        <f>Receita!$P$7</f>
        <v>0</v>
      </c>
      <c r="H15" s="15">
        <f>Receita!$P$8</f>
        <v>0</v>
      </c>
      <c r="I15" s="38">
        <f>Geral!Q$113</f>
        <v>0</v>
      </c>
      <c r="L15">
        <v>1</v>
      </c>
      <c r="W15" t="s">
        <v>11</v>
      </c>
      <c r="X15" s="12">
        <f>Geral!$Q$8+Geral!$Q$53</f>
        <v>0</v>
      </c>
      <c r="Y15" s="12">
        <f>Geral!Q$13+Geral!Q$57</f>
        <v>0</v>
      </c>
      <c r="Z15" s="12">
        <f>Geral!$Q$23+Geral!$Q$65</f>
        <v>0</v>
      </c>
      <c r="AA15" s="12">
        <f>Geral!$Q$18+Geral!$Q$61</f>
        <v>0</v>
      </c>
      <c r="AB15" s="12">
        <f>Geral!$Q$28+Geral!$Q$69</f>
        <v>0</v>
      </c>
      <c r="AC15" s="12">
        <f>Geral!$Q$33+Geral!$Q$73</f>
        <v>0</v>
      </c>
      <c r="AD15" s="12">
        <f>Geral!$Q$38</f>
        <v>0</v>
      </c>
      <c r="AE15" s="12">
        <f>Geral!$Q$77</f>
        <v>0</v>
      </c>
      <c r="AF15" s="12">
        <f>Geral!$Q$85</f>
        <v>0</v>
      </c>
      <c r="AG15" s="12">
        <f>Geral!$Q$89</f>
        <v>0</v>
      </c>
      <c r="AH15" s="12">
        <f>Geral!$Q$43+Geral!$Q$93</f>
        <v>0</v>
      </c>
      <c r="AI15" s="12"/>
      <c r="AJ15" s="12">
        <f t="shared" si="0"/>
        <v>0</v>
      </c>
    </row>
    <row r="16" spans="2:36">
      <c r="B16" s="35" t="s">
        <v>108</v>
      </c>
      <c r="C16" s="15">
        <f>Receita!$E$3</f>
        <v>0</v>
      </c>
      <c r="D16" s="34">
        <f t="shared" ref="D16:I16" si="1">SUM(D4:D15)</f>
        <v>0</v>
      </c>
      <c r="E16" s="34">
        <f t="shared" si="1"/>
        <v>0</v>
      </c>
      <c r="F16" s="34">
        <f t="shared" si="1"/>
        <v>0</v>
      </c>
      <c r="G16" s="34">
        <f t="shared" si="1"/>
        <v>0</v>
      </c>
      <c r="H16" s="34">
        <f t="shared" si="1"/>
        <v>0</v>
      </c>
      <c r="I16" s="51">
        <f t="shared" si="1"/>
        <v>0</v>
      </c>
      <c r="W16" t="s">
        <v>108</v>
      </c>
      <c r="X16" s="12">
        <f t="shared" ref="X16:AH16" si="2">SUM(X4:X15)</f>
        <v>0</v>
      </c>
      <c r="Y16" s="12">
        <f t="shared" si="2"/>
        <v>0</v>
      </c>
      <c r="Z16" s="12">
        <f t="shared" si="2"/>
        <v>0</v>
      </c>
      <c r="AA16" s="12">
        <f t="shared" si="2"/>
        <v>0</v>
      </c>
      <c r="AB16" s="12">
        <f t="shared" si="2"/>
        <v>0</v>
      </c>
      <c r="AC16" s="12">
        <f t="shared" si="2"/>
        <v>0</v>
      </c>
      <c r="AD16" s="12">
        <f t="shared" si="2"/>
        <v>0</v>
      </c>
      <c r="AE16" s="12">
        <f t="shared" si="2"/>
        <v>0</v>
      </c>
      <c r="AF16" s="12">
        <f t="shared" si="2"/>
        <v>0</v>
      </c>
      <c r="AG16" s="12">
        <f t="shared" si="2"/>
        <v>0</v>
      </c>
      <c r="AH16" s="12">
        <f t="shared" si="2"/>
        <v>0</v>
      </c>
      <c r="AI16" s="12"/>
      <c r="AJ16" s="12">
        <f t="shared" si="0"/>
        <v>0</v>
      </c>
    </row>
    <row r="17" spans="2:35" ht="15" thickBot="1"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X17">
        <v>2</v>
      </c>
      <c r="Y17">
        <v>3</v>
      </c>
      <c r="Z17">
        <v>4</v>
      </c>
      <c r="AA17">
        <v>5</v>
      </c>
      <c r="AB17">
        <v>6</v>
      </c>
      <c r="AC17">
        <v>7</v>
      </c>
      <c r="AD17">
        <v>8</v>
      </c>
      <c r="AE17">
        <v>9</v>
      </c>
      <c r="AF17">
        <v>10</v>
      </c>
      <c r="AG17">
        <v>11</v>
      </c>
      <c r="AH17">
        <v>12</v>
      </c>
    </row>
    <row r="18" spans="2:35">
      <c r="B18" t="str">
        <f>INDEX(B4:B16,L15)</f>
        <v>Janeiro</v>
      </c>
      <c r="C18" s="14" t="s">
        <v>12</v>
      </c>
      <c r="D18" s="13" t="s">
        <v>13</v>
      </c>
      <c r="E18" s="13" t="s">
        <v>16</v>
      </c>
      <c r="F18" s="13" t="s">
        <v>14</v>
      </c>
      <c r="G18" s="13" t="s">
        <v>15</v>
      </c>
      <c r="H18" s="13" t="s">
        <v>57</v>
      </c>
      <c r="I18" s="54" t="s">
        <v>96</v>
      </c>
      <c r="W18" t="str">
        <f>INDEX(W4:W15,X22)</f>
        <v>Janeiro</v>
      </c>
      <c r="X18" t="s">
        <v>22</v>
      </c>
      <c r="Y18" t="s">
        <v>27</v>
      </c>
      <c r="Z18" t="s">
        <v>41</v>
      </c>
      <c r="AA18" t="s">
        <v>23</v>
      </c>
      <c r="AB18" t="s">
        <v>50</v>
      </c>
      <c r="AC18" t="s">
        <v>64</v>
      </c>
      <c r="AD18" t="s">
        <v>54</v>
      </c>
      <c r="AE18" t="s">
        <v>123</v>
      </c>
      <c r="AF18" t="s">
        <v>74</v>
      </c>
      <c r="AG18" t="s">
        <v>124</v>
      </c>
      <c r="AH18" t="s">
        <v>57</v>
      </c>
    </row>
    <row r="19" spans="2:35">
      <c r="C19" s="222">
        <f>VLOOKUP($B$18,$B$3:$I$16,C$17,0)</f>
        <v>0</v>
      </c>
      <c r="D19" s="222">
        <f>VLOOKUP($B$18,$B$3:$I$16,D$17,0)</f>
        <v>0</v>
      </c>
      <c r="E19" s="222">
        <f t="shared" ref="E19:I19" si="3">VLOOKUP($B$18,$B$3:$I$16,E$17,0)</f>
        <v>0</v>
      </c>
      <c r="F19" s="222">
        <f t="shared" si="3"/>
        <v>0</v>
      </c>
      <c r="G19" s="222">
        <f t="shared" si="3"/>
        <v>0</v>
      </c>
      <c r="H19" s="222">
        <f t="shared" si="3"/>
        <v>0</v>
      </c>
      <c r="I19" s="222">
        <f t="shared" si="3"/>
        <v>0</v>
      </c>
      <c r="J19" s="221" t="e">
        <f t="shared" ref="J19:N19" si="4">VLOOKUP($B$7,$A$11:$N$20,J$6,0)</f>
        <v>#N/A</v>
      </c>
      <c r="K19" s="221" t="e">
        <f t="shared" si="4"/>
        <v>#N/A</v>
      </c>
      <c r="L19" s="221" t="e">
        <f t="shared" si="4"/>
        <v>#N/A</v>
      </c>
      <c r="M19" s="221" t="e">
        <f t="shared" si="4"/>
        <v>#N/A</v>
      </c>
      <c r="N19" s="221" t="e">
        <f t="shared" si="4"/>
        <v>#N/A</v>
      </c>
      <c r="X19" s="53">
        <f>VLOOKUP($W$18,$W$4:$AH$15,X17,0)</f>
        <v>0</v>
      </c>
      <c r="Y19" s="53">
        <f t="shared" ref="Y19:AH19" si="5">VLOOKUP($W$18,$W$4:$AH$15,Y17,0)</f>
        <v>0</v>
      </c>
      <c r="Z19" s="53">
        <f t="shared" si="5"/>
        <v>0</v>
      </c>
      <c r="AA19" s="53">
        <f t="shared" si="5"/>
        <v>0</v>
      </c>
      <c r="AB19" s="53">
        <f t="shared" si="5"/>
        <v>0</v>
      </c>
      <c r="AC19" s="53">
        <f t="shared" si="5"/>
        <v>0</v>
      </c>
      <c r="AD19" s="53">
        <f t="shared" si="5"/>
        <v>0</v>
      </c>
      <c r="AE19" s="53">
        <f t="shared" si="5"/>
        <v>0</v>
      </c>
      <c r="AF19" s="53">
        <f t="shared" si="5"/>
        <v>0</v>
      </c>
      <c r="AG19" s="53">
        <f t="shared" si="5"/>
        <v>0</v>
      </c>
      <c r="AH19" s="53">
        <f t="shared" si="5"/>
        <v>0</v>
      </c>
    </row>
    <row r="22" spans="2:35">
      <c r="X22">
        <v>1</v>
      </c>
    </row>
    <row r="27" spans="2:35">
      <c r="AA27" s="12"/>
    </row>
    <row r="30" spans="2:35">
      <c r="V30" t="s">
        <v>122</v>
      </c>
      <c r="W30" t="s">
        <v>0</v>
      </c>
      <c r="X30" t="s">
        <v>1</v>
      </c>
      <c r="Y30" t="s">
        <v>2</v>
      </c>
      <c r="Z30" t="s">
        <v>3</v>
      </c>
      <c r="AA30" t="s">
        <v>4</v>
      </c>
      <c r="AB30" t="s">
        <v>5</v>
      </c>
      <c r="AC30" t="s">
        <v>6</v>
      </c>
      <c r="AD30" t="s">
        <v>7</v>
      </c>
      <c r="AE30" t="s">
        <v>8</v>
      </c>
      <c r="AF30" t="s">
        <v>9</v>
      </c>
      <c r="AG30" t="s">
        <v>10</v>
      </c>
      <c r="AH30" t="s">
        <v>11</v>
      </c>
      <c r="AI30" t="s">
        <v>108</v>
      </c>
    </row>
    <row r="31" spans="2:35">
      <c r="V31" t="s">
        <v>22</v>
      </c>
      <c r="W31" s="12">
        <f>Geral!$F$8+Geral!$F$53</f>
        <v>0</v>
      </c>
      <c r="X31" s="12">
        <f>Geral!$G$8+Geral!$G$53</f>
        <v>0</v>
      </c>
      <c r="Y31" s="12">
        <f>Geral!$H$8+Geral!$H$53</f>
        <v>0</v>
      </c>
      <c r="Z31" s="12">
        <f>Geral!$I$8+Geral!$I$53</f>
        <v>0</v>
      </c>
      <c r="AA31" s="12">
        <f>Geral!$J$8+Geral!$J$53</f>
        <v>0</v>
      </c>
      <c r="AB31" s="12">
        <f>Geral!$K$8+Geral!$K$53</f>
        <v>0</v>
      </c>
      <c r="AC31" s="12">
        <f>Geral!$L$8+Geral!$L$53</f>
        <v>0</v>
      </c>
      <c r="AD31" s="12">
        <f>Geral!$M$8+Geral!$M$53</f>
        <v>0</v>
      </c>
      <c r="AE31" s="12">
        <f>Geral!$N$8+Geral!$N$53</f>
        <v>0</v>
      </c>
      <c r="AF31" s="12">
        <f>Geral!$O$8+Geral!$O$53</f>
        <v>0</v>
      </c>
      <c r="AG31" s="12">
        <f>Geral!$P$8+Geral!$P$53</f>
        <v>0</v>
      </c>
      <c r="AH31" s="12">
        <f>Geral!$Q$8+Geral!$Q$53</f>
        <v>0</v>
      </c>
      <c r="AI31" s="12">
        <f>SUM(W31:AH31)</f>
        <v>0</v>
      </c>
    </row>
    <row r="32" spans="2:35">
      <c r="V32" t="s">
        <v>41</v>
      </c>
      <c r="W32" s="53" t="e">
        <f>Geral!$F$9+Geral!$F$54</f>
        <v>#DIV/0!</v>
      </c>
      <c r="X32" s="12">
        <f>Geral!$G$23+Geral!$G$65</f>
        <v>0</v>
      </c>
      <c r="Y32" s="12">
        <f>Geral!$H$23+Geral!$H$65</f>
        <v>0</v>
      </c>
      <c r="Z32" s="12">
        <f>Geral!$I$23+Geral!$I$65</f>
        <v>0</v>
      </c>
      <c r="AA32" s="12">
        <f>Geral!$J$23+Geral!$J$65</f>
        <v>0</v>
      </c>
      <c r="AB32" s="12">
        <f>Geral!$K$23+Geral!$K$65</f>
        <v>0</v>
      </c>
      <c r="AC32" s="12">
        <f>Geral!$L$23+Geral!$L$65</f>
        <v>0</v>
      </c>
      <c r="AD32" s="12">
        <f>Geral!$M$23+Geral!$M$65</f>
        <v>0</v>
      </c>
      <c r="AE32" s="12">
        <f>Geral!$N$23+Geral!$N$65</f>
        <v>0</v>
      </c>
      <c r="AF32" s="12">
        <f>Geral!$O$23+Geral!$O$65</f>
        <v>0</v>
      </c>
      <c r="AG32" s="12">
        <f>Geral!$P$23+Geral!$P$65</f>
        <v>0</v>
      </c>
      <c r="AH32" s="12">
        <f>Geral!$Q$23+Geral!$Q$65</f>
        <v>0</v>
      </c>
      <c r="AI32" s="12" t="e">
        <f t="shared" ref="AI32:AI40" si="6">SUM(W32:AH32)</f>
        <v>#DIV/0!</v>
      </c>
    </row>
    <row r="33" spans="2:35">
      <c r="V33" t="s">
        <v>23</v>
      </c>
      <c r="W33" s="12">
        <f>Geral!$F$12+Geral!$F$57</f>
        <v>0</v>
      </c>
      <c r="X33" s="12">
        <f>Geral!$G$18+Geral!$G$61</f>
        <v>0</v>
      </c>
      <c r="Y33" s="12">
        <f>Geral!$H$18+Geral!$H$61</f>
        <v>0</v>
      </c>
      <c r="Z33" s="12">
        <f>Geral!$I$18+Geral!$I$61</f>
        <v>0</v>
      </c>
      <c r="AA33" s="12">
        <f>Geral!$J$18+Geral!$J$61</f>
        <v>0</v>
      </c>
      <c r="AB33" s="12">
        <f>Geral!$K$18+Geral!$K$61</f>
        <v>0</v>
      </c>
      <c r="AC33" s="12">
        <f>Geral!$L$18+Geral!$L$61</f>
        <v>0</v>
      </c>
      <c r="AD33" s="12">
        <f>Geral!$M$18+Geral!$M$61</f>
        <v>0</v>
      </c>
      <c r="AE33" s="12">
        <f>Geral!$N$18+Geral!$N$61</f>
        <v>0</v>
      </c>
      <c r="AF33" s="12">
        <f>Geral!$O$18+Geral!$O$61</f>
        <v>0</v>
      </c>
      <c r="AG33" s="12">
        <f>Geral!$P$18+Geral!$P$61</f>
        <v>0</v>
      </c>
      <c r="AH33" s="12">
        <f>Geral!$Q$18+Geral!$Q$61</f>
        <v>0</v>
      </c>
      <c r="AI33" s="12">
        <f t="shared" si="6"/>
        <v>0</v>
      </c>
    </row>
    <row r="34" spans="2:35" ht="15" thickBot="1">
      <c r="B34" s="35" t="s">
        <v>80</v>
      </c>
      <c r="C34" s="35" t="s">
        <v>0</v>
      </c>
      <c r="D34" s="35" t="s">
        <v>1</v>
      </c>
      <c r="E34" s="35" t="s">
        <v>2</v>
      </c>
      <c r="F34" s="35" t="s">
        <v>3</v>
      </c>
      <c r="G34" s="35" t="s">
        <v>4</v>
      </c>
      <c r="H34" s="35" t="s">
        <v>5</v>
      </c>
      <c r="I34" s="35" t="s">
        <v>6</v>
      </c>
      <c r="J34" s="35" t="s">
        <v>7</v>
      </c>
      <c r="K34" s="35" t="s">
        <v>8</v>
      </c>
      <c r="L34" s="35" t="s">
        <v>9</v>
      </c>
      <c r="M34" s="35" t="s">
        <v>10</v>
      </c>
      <c r="N34" s="35" t="s">
        <v>11</v>
      </c>
      <c r="O34" s="35" t="s">
        <v>108</v>
      </c>
      <c r="V34" t="s">
        <v>50</v>
      </c>
      <c r="W34" s="12">
        <f>Geral!$F$28+Geral!$F$69</f>
        <v>0</v>
      </c>
      <c r="X34" s="12">
        <f>Geral!$G$28+Geral!$G$69</f>
        <v>0</v>
      </c>
      <c r="Y34" s="12">
        <f>Geral!$H$28+Geral!$H$69</f>
        <v>0</v>
      </c>
      <c r="Z34" s="12">
        <f>Geral!$I$28+Geral!$I$69</f>
        <v>0</v>
      </c>
      <c r="AA34" s="12">
        <f>Geral!$J$28+Geral!$J$69</f>
        <v>0</v>
      </c>
      <c r="AB34" s="12">
        <f>Geral!$K$28+Geral!$K$69</f>
        <v>0</v>
      </c>
      <c r="AC34" s="12">
        <f>Geral!$L$28+Geral!$L$69</f>
        <v>0</v>
      </c>
      <c r="AD34" s="12">
        <f>Geral!$M$28+Geral!$M$69</f>
        <v>0</v>
      </c>
      <c r="AE34" s="12">
        <f>Geral!$N$28+Geral!$N$69</f>
        <v>0</v>
      </c>
      <c r="AF34" s="12">
        <f>Geral!$O$28+Geral!$O$69</f>
        <v>0</v>
      </c>
      <c r="AG34" s="12">
        <f>Geral!$P$28+Geral!$P$69</f>
        <v>0</v>
      </c>
      <c r="AH34" s="12">
        <f>Geral!$Q$28+Geral!$Q$69</f>
        <v>0</v>
      </c>
      <c r="AI34" s="12">
        <f t="shared" si="6"/>
        <v>0</v>
      </c>
    </row>
    <row r="35" spans="2:35">
      <c r="B35" s="14" t="s">
        <v>12</v>
      </c>
      <c r="C35" s="15">
        <v>200</v>
      </c>
      <c r="D35" s="15">
        <v>200</v>
      </c>
      <c r="E35" s="15">
        <v>200</v>
      </c>
      <c r="F35" s="15">
        <v>200</v>
      </c>
      <c r="G35" s="15">
        <v>200</v>
      </c>
      <c r="H35" s="15">
        <v>200</v>
      </c>
      <c r="I35" s="15">
        <v>200</v>
      </c>
      <c r="J35" s="15">
        <v>200</v>
      </c>
      <c r="K35" s="15">
        <v>200</v>
      </c>
      <c r="L35" s="15">
        <v>200</v>
      </c>
      <c r="M35" s="15">
        <v>200</v>
      </c>
      <c r="N35" s="15">
        <v>200</v>
      </c>
      <c r="O35" s="33">
        <f>SUM(C35:N35)</f>
        <v>2400</v>
      </c>
      <c r="V35" t="s">
        <v>64</v>
      </c>
      <c r="W35" s="12">
        <f>Geral!$F$33+Geral!$F$73</f>
        <v>0</v>
      </c>
      <c r="X35" s="12">
        <f>Geral!$G$33+Geral!$G$73</f>
        <v>0</v>
      </c>
      <c r="Y35" s="12">
        <f>Geral!$H$33+Geral!$H$73</f>
        <v>0</v>
      </c>
      <c r="Z35" s="12">
        <f>Geral!$I$33+Geral!$I$73</f>
        <v>0</v>
      </c>
      <c r="AA35" s="12">
        <f>Geral!$J$33+Geral!$J$73</f>
        <v>0</v>
      </c>
      <c r="AB35" s="12">
        <f>Geral!$K$33+Geral!$K$73</f>
        <v>0</v>
      </c>
      <c r="AC35" s="12">
        <f>Geral!$L$33+Geral!$L$73</f>
        <v>0</v>
      </c>
      <c r="AD35" s="12">
        <f>Geral!$M$33+Geral!$M$73</f>
        <v>0</v>
      </c>
      <c r="AE35" s="12">
        <f>Geral!$N$33+Geral!$N$73</f>
        <v>0</v>
      </c>
      <c r="AF35" s="12">
        <f>Geral!$O$33+Geral!$O$73</f>
        <v>0</v>
      </c>
      <c r="AG35" s="12">
        <f>Geral!$P$33+Geral!$P$73</f>
        <v>0</v>
      </c>
      <c r="AH35" s="12">
        <f>Geral!$Q$33+Geral!$Q$73</f>
        <v>0</v>
      </c>
      <c r="AI35" s="12">
        <f t="shared" si="6"/>
        <v>0</v>
      </c>
    </row>
    <row r="36" spans="2:35">
      <c r="B36" s="13" t="s">
        <v>13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34">
        <f t="shared" ref="O36:O40" si="7">SUM(C36:N36)</f>
        <v>0</v>
      </c>
      <c r="V36" t="s">
        <v>54</v>
      </c>
      <c r="W36" s="12">
        <f>Geral!$F$38</f>
        <v>0</v>
      </c>
      <c r="X36" s="12">
        <f>Geral!$G$38</f>
        <v>0</v>
      </c>
      <c r="Y36" s="12">
        <f>Geral!$H$38</f>
        <v>0</v>
      </c>
      <c r="Z36" s="12">
        <f>Geral!$I$38</f>
        <v>0</v>
      </c>
      <c r="AA36" s="12">
        <f>Geral!$J$38</f>
        <v>0</v>
      </c>
      <c r="AB36" s="12">
        <f>Geral!$K$38</f>
        <v>0</v>
      </c>
      <c r="AC36" s="12">
        <f>Geral!$L$38</f>
        <v>0</v>
      </c>
      <c r="AD36" s="12">
        <f>Geral!$M$38</f>
        <v>0</v>
      </c>
      <c r="AE36" s="12">
        <f>Geral!$N$38</f>
        <v>0</v>
      </c>
      <c r="AF36" s="12">
        <f>Geral!$O$38</f>
        <v>0</v>
      </c>
      <c r="AG36" s="12">
        <f>Geral!$P$38</f>
        <v>0</v>
      </c>
      <c r="AH36" s="12">
        <f>Geral!$Q$38</f>
        <v>0</v>
      </c>
      <c r="AI36" s="12">
        <f t="shared" si="6"/>
        <v>0</v>
      </c>
    </row>
    <row r="37" spans="2:35">
      <c r="B37" s="13" t="s">
        <v>16</v>
      </c>
      <c r="C37" s="11"/>
      <c r="D37" s="11">
        <v>10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4">
        <f t="shared" si="7"/>
        <v>10</v>
      </c>
      <c r="V37" t="s">
        <v>123</v>
      </c>
      <c r="W37" s="12">
        <f>Geral!$F$77</f>
        <v>0</v>
      </c>
      <c r="X37" s="12">
        <f>Geral!$G$77</f>
        <v>0</v>
      </c>
      <c r="Y37" s="12">
        <f>Geral!$H$77</f>
        <v>0</v>
      </c>
      <c r="Z37" s="12">
        <f>Geral!$I$77</f>
        <v>0</v>
      </c>
      <c r="AA37" s="12">
        <f>Geral!$J$77</f>
        <v>0</v>
      </c>
      <c r="AB37" s="12">
        <f>Geral!$K$77</f>
        <v>0</v>
      </c>
      <c r="AC37" s="12">
        <f>Geral!$L$77</f>
        <v>0</v>
      </c>
      <c r="AD37" s="12">
        <f>Geral!$M$77</f>
        <v>0</v>
      </c>
      <c r="AE37" s="12">
        <f>Geral!$N$77</f>
        <v>0</v>
      </c>
      <c r="AF37" s="12">
        <f>Geral!$O$77</f>
        <v>0</v>
      </c>
      <c r="AG37" s="12">
        <f>Geral!$P$77</f>
        <v>0</v>
      </c>
      <c r="AH37" s="12">
        <f>Geral!$Q$77</f>
        <v>0</v>
      </c>
      <c r="AI37" s="12">
        <f t="shared" si="6"/>
        <v>0</v>
      </c>
    </row>
    <row r="38" spans="2:35">
      <c r="B38" s="13" t="s">
        <v>14</v>
      </c>
      <c r="C38" s="11"/>
      <c r="D38" s="11"/>
      <c r="E38" s="11"/>
      <c r="F38" s="11"/>
      <c r="G38" s="11"/>
      <c r="H38" s="11"/>
      <c r="I38" s="11"/>
      <c r="J38" s="11"/>
      <c r="K38" s="11">
        <v>300</v>
      </c>
      <c r="L38" s="11"/>
      <c r="M38" s="11">
        <v>300</v>
      </c>
      <c r="N38" s="11">
        <v>300</v>
      </c>
      <c r="O38" s="34">
        <f t="shared" si="7"/>
        <v>900</v>
      </c>
      <c r="V38" t="s">
        <v>74</v>
      </c>
      <c r="W38" s="12">
        <f>Geral!$F$85</f>
        <v>0</v>
      </c>
      <c r="X38" s="12">
        <f>Geral!$G$85</f>
        <v>0</v>
      </c>
      <c r="Y38" s="12">
        <f>Geral!$H$85</f>
        <v>0</v>
      </c>
      <c r="Z38" s="12">
        <f>Geral!$I$85</f>
        <v>0</v>
      </c>
      <c r="AA38" s="12">
        <f>Geral!$J$85</f>
        <v>0</v>
      </c>
      <c r="AB38" s="12">
        <f>Geral!$K$85</f>
        <v>0</v>
      </c>
      <c r="AC38" s="12">
        <f>Geral!$L$85</f>
        <v>0</v>
      </c>
      <c r="AD38" s="12">
        <f>Geral!$M$85</f>
        <v>0</v>
      </c>
      <c r="AE38" s="12">
        <f>Geral!$N$85</f>
        <v>0</v>
      </c>
      <c r="AF38" s="12">
        <f>Geral!$O$85</f>
        <v>0</v>
      </c>
      <c r="AG38" s="12">
        <f>Geral!$P$85</f>
        <v>0</v>
      </c>
      <c r="AH38" s="12">
        <f>Geral!$Q$85</f>
        <v>0</v>
      </c>
      <c r="AI38" s="12">
        <f t="shared" si="6"/>
        <v>0</v>
      </c>
    </row>
    <row r="39" spans="2:35">
      <c r="B39" s="13" t="s">
        <v>15</v>
      </c>
      <c r="C39" s="11">
        <v>40</v>
      </c>
      <c r="D39" s="11"/>
      <c r="E39" s="11"/>
      <c r="F39" s="11"/>
      <c r="G39" s="11"/>
      <c r="H39" s="11"/>
      <c r="I39" s="11">
        <v>20</v>
      </c>
      <c r="J39" s="11"/>
      <c r="K39" s="11"/>
      <c r="L39" s="11"/>
      <c r="M39" s="11"/>
      <c r="N39" s="11"/>
      <c r="O39" s="34">
        <f t="shared" si="7"/>
        <v>60</v>
      </c>
      <c r="V39" t="s">
        <v>124</v>
      </c>
      <c r="W39" s="12">
        <f>Geral!$F$89</f>
        <v>0</v>
      </c>
      <c r="X39" s="12">
        <f>Geral!$G$89</f>
        <v>0</v>
      </c>
      <c r="Y39" s="12">
        <f>Geral!$H$89</f>
        <v>0</v>
      </c>
      <c r="Z39" s="12">
        <f>Geral!$I$89</f>
        <v>0</v>
      </c>
      <c r="AA39" s="12">
        <f>Geral!$J$89</f>
        <v>0</v>
      </c>
      <c r="AB39" s="12">
        <f>Geral!$K$89</f>
        <v>0</v>
      </c>
      <c r="AC39" s="12">
        <f>Geral!$L$89</f>
        <v>0</v>
      </c>
      <c r="AD39" s="12">
        <f>Geral!$M$89</f>
        <v>0</v>
      </c>
      <c r="AE39" s="12">
        <f>Geral!$N$89</f>
        <v>0</v>
      </c>
      <c r="AF39" s="12">
        <f>Geral!$O$89</f>
        <v>0</v>
      </c>
      <c r="AG39" s="12">
        <f>Geral!$P$89</f>
        <v>0</v>
      </c>
      <c r="AH39" s="12">
        <f>Geral!$Q$89</f>
        <v>0</v>
      </c>
      <c r="AI39" s="12">
        <f t="shared" si="6"/>
        <v>0</v>
      </c>
    </row>
    <row r="40" spans="2:35">
      <c r="B40" s="13" t="s">
        <v>57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>
        <v>150</v>
      </c>
      <c r="O40" s="34">
        <f t="shared" si="7"/>
        <v>150</v>
      </c>
      <c r="V40" t="s">
        <v>57</v>
      </c>
      <c r="W40" s="12">
        <f>Geral!$F$43+Geral!$F$93</f>
        <v>0</v>
      </c>
      <c r="X40" s="12">
        <f>Geral!$G$43+Geral!$G$93</f>
        <v>0</v>
      </c>
      <c r="Y40" s="12">
        <f>Geral!$H$43+Geral!$H$93</f>
        <v>0</v>
      </c>
      <c r="Z40" s="12">
        <f>Geral!$I$43+Geral!$I$93</f>
        <v>0</v>
      </c>
      <c r="AA40" s="12">
        <f>Geral!$J$43+Geral!$J$93</f>
        <v>0</v>
      </c>
      <c r="AB40" s="12">
        <f>Geral!$K$43+Geral!$K$93</f>
        <v>0</v>
      </c>
      <c r="AC40" s="12">
        <f>Geral!$L$43+Geral!$L$93</f>
        <v>0</v>
      </c>
      <c r="AD40" s="12">
        <f>Geral!$M$43+Geral!$M$93</f>
        <v>0</v>
      </c>
      <c r="AE40" s="12">
        <f>Geral!$N$43+Geral!$N$93</f>
        <v>0</v>
      </c>
      <c r="AF40" s="12">
        <f>Geral!$O$43+Geral!$O$93</f>
        <v>0</v>
      </c>
      <c r="AG40" s="12">
        <f>Geral!$P$43+Geral!$P$93</f>
        <v>0</v>
      </c>
      <c r="AH40" s="12">
        <f>Geral!$Q$43+Geral!$Q$93</f>
        <v>0</v>
      </c>
      <c r="AI40" s="12">
        <f t="shared" si="6"/>
        <v>0</v>
      </c>
    </row>
    <row r="41" spans="2:35">
      <c r="V41" t="s">
        <v>27</v>
      </c>
      <c r="W41" s="12">
        <f>Geral!F$13+Geral!F$57</f>
        <v>0</v>
      </c>
      <c r="X41" s="12">
        <f>Geral!G$13+Geral!G$57</f>
        <v>0</v>
      </c>
      <c r="Y41" s="12">
        <f>Geral!H$13+Geral!H$57</f>
        <v>0</v>
      </c>
      <c r="Z41" s="12">
        <f>Geral!I$13+Geral!I$57</f>
        <v>0</v>
      </c>
      <c r="AA41" s="12">
        <f>Geral!J$13+Geral!J$57</f>
        <v>0</v>
      </c>
      <c r="AB41" s="12">
        <f>Geral!K$13+Geral!K$57</f>
        <v>0</v>
      </c>
      <c r="AC41" s="12">
        <f>Geral!L$13+Geral!L$57</f>
        <v>0</v>
      </c>
      <c r="AD41" s="12">
        <f>Geral!M$13+Geral!M$57</f>
        <v>0</v>
      </c>
      <c r="AE41" s="12">
        <f>Geral!N$13+Geral!N$57</f>
        <v>0</v>
      </c>
      <c r="AF41" s="12">
        <f>Geral!O$13+Geral!O$57</f>
        <v>0</v>
      </c>
      <c r="AG41" s="12">
        <f>Geral!P$13+Geral!P$57</f>
        <v>0</v>
      </c>
      <c r="AH41" s="12">
        <f>Geral!Q$13+Geral!Q$57</f>
        <v>0</v>
      </c>
      <c r="AI41" s="12">
        <f>SUM(W41:AH41)</f>
        <v>0</v>
      </c>
    </row>
    <row r="44" spans="2:35">
      <c r="V44" s="42"/>
      <c r="W44" s="40"/>
      <c r="X44" s="40"/>
      <c r="Y44" s="40"/>
      <c r="Z44" s="40"/>
      <c r="AA44" s="40"/>
      <c r="AB44" s="40"/>
      <c r="AC44" s="40"/>
    </row>
    <row r="45" spans="2:35">
      <c r="V45" s="41"/>
      <c r="W45" s="40"/>
      <c r="X45" s="40"/>
      <c r="Y45" s="40"/>
      <c r="Z45" s="40"/>
      <c r="AA45" s="40"/>
      <c r="AB45" s="40"/>
      <c r="AC45" s="40"/>
    </row>
    <row r="46" spans="2:35">
      <c r="V46" s="43"/>
      <c r="W46" s="40"/>
      <c r="X46" s="40"/>
      <c r="Y46" s="40"/>
      <c r="Z46" s="40"/>
      <c r="AA46" s="40"/>
      <c r="AB46" s="40"/>
      <c r="AC46" s="40"/>
    </row>
    <row r="47" spans="2:35">
      <c r="V47" s="44"/>
      <c r="W47" s="40"/>
      <c r="X47" s="40"/>
      <c r="Y47" s="40"/>
      <c r="Z47" s="40"/>
      <c r="AA47" s="40"/>
      <c r="AB47" s="40"/>
      <c r="AC47" s="40"/>
    </row>
    <row r="48" spans="2:35">
      <c r="V48" s="45"/>
      <c r="W48" s="40"/>
      <c r="X48" s="40"/>
      <c r="Y48" s="40"/>
      <c r="Z48" s="40"/>
      <c r="AA48" s="40"/>
      <c r="AB48" s="40"/>
      <c r="AC48" s="40"/>
    </row>
    <row r="49" spans="5:29">
      <c r="V49" s="46"/>
      <c r="W49" s="40"/>
      <c r="X49" s="40"/>
      <c r="Y49" s="40"/>
      <c r="Z49" s="40"/>
      <c r="AA49" s="40"/>
      <c r="AB49" s="40"/>
      <c r="AC49" s="40"/>
    </row>
    <row r="50" spans="5:29">
      <c r="V50" s="44"/>
      <c r="W50" s="40"/>
      <c r="X50" s="40"/>
      <c r="Y50" s="40"/>
      <c r="Z50" s="40"/>
      <c r="AA50" s="40"/>
      <c r="AB50" s="40"/>
      <c r="AC50" s="40"/>
    </row>
    <row r="51" spans="5:29">
      <c r="V51" s="45"/>
      <c r="W51" s="40"/>
      <c r="X51" s="40"/>
      <c r="Y51" s="40"/>
      <c r="Z51" s="40"/>
      <c r="AA51" s="40"/>
      <c r="AB51" s="40"/>
      <c r="AC51" s="40"/>
    </row>
    <row r="52" spans="5:29">
      <c r="V52" s="46"/>
      <c r="W52" s="40"/>
      <c r="X52" s="40"/>
      <c r="Y52" s="40"/>
      <c r="Z52" s="40"/>
      <c r="AA52" s="40"/>
      <c r="AB52" s="40"/>
      <c r="AC52" s="40"/>
    </row>
    <row r="53" spans="5:29">
      <c r="V53" s="42"/>
      <c r="W53" s="40"/>
      <c r="X53" s="40"/>
      <c r="Y53" s="40"/>
      <c r="Z53" s="40"/>
      <c r="AA53" s="40"/>
      <c r="AB53" s="40"/>
      <c r="AC53" s="40"/>
    </row>
    <row r="55" spans="5:29">
      <c r="E55">
        <v>1</v>
      </c>
      <c r="F55">
        <v>1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B15:X32"/>
  <sheetViews>
    <sheetView showGridLines="0" showRowColHeaders="0" zoomScale="80" zoomScaleNormal="80" workbookViewId="0"/>
  </sheetViews>
  <sheetFormatPr defaultRowHeight="14.5"/>
  <cols>
    <col min="9" max="9" width="17" customWidth="1"/>
    <col min="10" max="10" width="17.08984375" customWidth="1"/>
    <col min="11" max="11" width="13.6328125" customWidth="1"/>
    <col min="12" max="12" width="17.90625" customWidth="1"/>
    <col min="13" max="13" width="16.453125" customWidth="1"/>
    <col min="14" max="14" width="12.90625" customWidth="1"/>
    <col min="15" max="15" width="16.36328125" customWidth="1"/>
    <col min="16" max="16" width="26.08984375" customWidth="1"/>
    <col min="17" max="17" width="6.6328125" customWidth="1"/>
    <col min="18" max="18" width="9" customWidth="1"/>
    <col min="19" max="19" width="8" customWidth="1"/>
    <col min="20" max="20" width="9.6328125" customWidth="1"/>
    <col min="21" max="21" width="9.453125" customWidth="1"/>
    <col min="22" max="22" width="4.1796875" customWidth="1"/>
    <col min="23" max="23" width="6.36328125" customWidth="1"/>
    <col min="24" max="24" width="10" customWidth="1"/>
    <col min="25" max="25" width="21.7265625" customWidth="1"/>
    <col min="26" max="26" width="25.26953125" customWidth="1"/>
    <col min="27" max="27" width="26.26953125" customWidth="1"/>
    <col min="28" max="28" width="24" customWidth="1"/>
    <col min="29" max="29" width="23.1796875" customWidth="1"/>
    <col min="30" max="30" width="27.1796875" customWidth="1"/>
    <col min="31" max="31" width="34.90625" customWidth="1"/>
    <col min="32" max="32" width="23" customWidth="1"/>
    <col min="33" max="33" width="26.54296875" customWidth="1"/>
    <col min="34" max="34" width="27.54296875" customWidth="1"/>
    <col min="35" max="35" width="25.36328125" customWidth="1"/>
    <col min="36" max="36" width="24.453125" customWidth="1"/>
    <col min="37" max="37" width="25.36328125" customWidth="1"/>
    <col min="38" max="38" width="26.7265625" customWidth="1"/>
    <col min="39" max="39" width="25.90625" customWidth="1"/>
    <col min="40" max="40" width="33.6328125" customWidth="1"/>
    <col min="41" max="41" width="21.7265625" customWidth="1"/>
    <col min="42" max="42" width="25.26953125" customWidth="1"/>
    <col min="43" max="43" width="26.26953125" customWidth="1"/>
    <col min="44" max="44" width="24" customWidth="1"/>
    <col min="45" max="45" width="23.1796875" customWidth="1"/>
    <col min="46" max="46" width="26.54296875" customWidth="1"/>
    <col min="47" max="47" width="27.54296875" customWidth="1"/>
    <col min="48" max="48" width="25.36328125" customWidth="1"/>
    <col min="49" max="49" width="24.453125" customWidth="1"/>
    <col min="50" max="50" width="25.36328125" customWidth="1"/>
    <col min="51" max="51" width="25.90625" customWidth="1"/>
    <col min="52" max="52" width="33.6328125" customWidth="1"/>
    <col min="53" max="53" width="21.7265625" customWidth="1"/>
    <col min="54" max="54" width="25.26953125" customWidth="1"/>
    <col min="55" max="55" width="26.26953125" customWidth="1"/>
    <col min="56" max="56" width="24" customWidth="1"/>
    <col min="57" max="57" width="23.1796875" customWidth="1"/>
    <col min="58" max="58" width="24.453125" customWidth="1"/>
    <col min="59" max="59" width="25.36328125" customWidth="1"/>
    <col min="60" max="60" width="33.6328125" customWidth="1"/>
    <col min="61" max="61" width="21.7265625" customWidth="1"/>
    <col min="62" max="62" width="25.26953125" customWidth="1"/>
    <col min="63" max="63" width="26.26953125" customWidth="1"/>
    <col min="64" max="64" width="24" customWidth="1"/>
    <col min="65" max="65" width="23.1796875" customWidth="1"/>
    <col min="66" max="117" width="18.36328125" customWidth="1"/>
    <col min="118" max="140" width="18.36328125" bestFit="1" customWidth="1"/>
    <col min="141" max="141" width="19.36328125" bestFit="1" customWidth="1"/>
    <col min="142" max="142" width="21.26953125" bestFit="1" customWidth="1"/>
    <col min="143" max="143" width="18.7265625" bestFit="1" customWidth="1"/>
    <col min="144" max="144" width="17.26953125" bestFit="1" customWidth="1"/>
    <col min="145" max="145" width="17.6328125" bestFit="1" customWidth="1"/>
    <col min="146" max="146" width="18.36328125" bestFit="1" customWidth="1"/>
    <col min="147" max="147" width="17.7265625" bestFit="1" customWidth="1"/>
    <col min="148" max="148" width="19.1796875" bestFit="1" customWidth="1"/>
    <col min="149" max="149" width="21.6328125" bestFit="1" customWidth="1"/>
    <col min="150" max="150" width="20.54296875" bestFit="1" customWidth="1"/>
    <col min="151" max="151" width="22.26953125" bestFit="1" customWidth="1"/>
    <col min="152" max="152" width="22.08984375" bestFit="1" customWidth="1"/>
  </cols>
  <sheetData>
    <row r="15" spans="8:20">
      <c r="H15" s="3"/>
    </row>
    <row r="16" spans="8:20">
      <c r="H16" s="3"/>
      <c r="I16" s="39"/>
      <c r="J16" s="40"/>
      <c r="K16" s="40"/>
      <c r="L16" s="40"/>
      <c r="M16" s="40"/>
      <c r="N16" s="40"/>
      <c r="O16" s="40"/>
      <c r="P16" s="12"/>
      <c r="Q16" s="12"/>
      <c r="R16" s="12"/>
      <c r="S16" s="12"/>
      <c r="T16" s="12"/>
    </row>
    <row r="17" spans="2:24">
      <c r="H17" s="3"/>
      <c r="I17" s="39"/>
      <c r="J17" s="40"/>
      <c r="K17" s="40"/>
      <c r="L17" s="40"/>
      <c r="M17" s="40"/>
      <c r="N17" s="40"/>
      <c r="O17" s="40"/>
      <c r="P17" s="12"/>
      <c r="Q17" s="12"/>
      <c r="R17" s="12"/>
      <c r="S17" s="12"/>
      <c r="T17" s="12"/>
      <c r="U17" s="40"/>
      <c r="V17" s="40"/>
      <c r="W17" s="40"/>
      <c r="X17" s="40"/>
    </row>
    <row r="18" spans="2:24">
      <c r="H18" s="3"/>
      <c r="I18" s="39"/>
      <c r="J18" s="40"/>
      <c r="K18" s="40"/>
      <c r="L18" s="40"/>
      <c r="M18" s="40"/>
      <c r="N18" s="40"/>
      <c r="O18" s="40"/>
      <c r="P18" s="12"/>
      <c r="Q18" s="12"/>
      <c r="R18" s="12"/>
      <c r="S18" s="12"/>
      <c r="T18" s="12"/>
      <c r="U18" s="40"/>
      <c r="V18" s="40"/>
      <c r="W18" s="40"/>
      <c r="X18" s="40"/>
    </row>
    <row r="19" spans="2:24">
      <c r="H19" s="3"/>
      <c r="I19" s="39"/>
      <c r="J19" s="40"/>
      <c r="K19" s="40"/>
      <c r="L19" s="40"/>
      <c r="M19" s="40"/>
      <c r="N19" s="40"/>
      <c r="O19" s="40"/>
      <c r="P19" s="12"/>
      <c r="Q19" s="12"/>
      <c r="R19" s="12"/>
      <c r="S19" s="12"/>
      <c r="T19" s="12"/>
      <c r="U19" s="40"/>
      <c r="V19" s="40"/>
      <c r="W19" s="40"/>
      <c r="X19" s="40"/>
    </row>
    <row r="20" spans="2:24">
      <c r="H20" s="3"/>
      <c r="I20" s="39"/>
      <c r="K20" s="223" t="s">
        <v>160</v>
      </c>
      <c r="L20" s="40"/>
      <c r="M20" s="40"/>
      <c r="N20" s="40"/>
      <c r="O20" s="40"/>
      <c r="P20" s="12"/>
      <c r="Q20" s="12"/>
      <c r="R20" s="12"/>
      <c r="S20" s="12"/>
      <c r="T20" s="12"/>
      <c r="U20" s="40"/>
      <c r="V20" s="40"/>
      <c r="W20" s="40"/>
      <c r="X20" s="40"/>
    </row>
    <row r="21" spans="2:24">
      <c r="H21" s="3"/>
      <c r="I21" s="39"/>
      <c r="J21" s="40"/>
      <c r="K21" s="223" t="s">
        <v>167</v>
      </c>
      <c r="L21" s="40"/>
      <c r="M21" s="40"/>
      <c r="N21" s="40"/>
      <c r="O21" s="40"/>
      <c r="P21" s="12"/>
      <c r="Q21" s="12"/>
      <c r="R21" s="12"/>
      <c r="S21" s="12"/>
      <c r="T21" s="12"/>
      <c r="U21" s="40"/>
      <c r="V21" s="40"/>
      <c r="W21" s="40"/>
      <c r="X21" s="40"/>
    </row>
    <row r="22" spans="2:24">
      <c r="H22" s="3"/>
      <c r="I22" s="39"/>
      <c r="J22" s="40"/>
      <c r="K22" s="40"/>
      <c r="L22" s="40"/>
      <c r="M22" s="40"/>
      <c r="N22" s="40"/>
      <c r="O22" s="40"/>
      <c r="P22" s="12"/>
      <c r="Q22" s="12"/>
      <c r="R22" s="12"/>
      <c r="S22" s="12"/>
      <c r="T22" s="12"/>
      <c r="U22" s="40"/>
      <c r="V22" s="40"/>
      <c r="W22" s="40"/>
      <c r="X22" s="40"/>
    </row>
    <row r="23" spans="2:24">
      <c r="H23" s="3"/>
      <c r="I23" s="39"/>
      <c r="J23" s="40"/>
      <c r="K23" s="40"/>
      <c r="L23" s="40"/>
      <c r="M23" s="40"/>
      <c r="N23" s="40"/>
      <c r="O23" s="40"/>
      <c r="P23" s="12"/>
      <c r="Q23" s="12"/>
      <c r="R23" s="12"/>
      <c r="S23" s="12"/>
      <c r="T23" s="12"/>
      <c r="U23" s="40"/>
      <c r="V23" s="40"/>
      <c r="W23" s="40"/>
      <c r="X23" s="40"/>
    </row>
    <row r="24" spans="2:24">
      <c r="H24" s="3"/>
      <c r="I24" s="39"/>
      <c r="J24" s="40"/>
      <c r="K24" s="40"/>
      <c r="L24" s="40"/>
      <c r="M24" s="40"/>
      <c r="N24" s="40"/>
      <c r="O24" s="40"/>
      <c r="P24" s="12"/>
      <c r="Q24" s="12"/>
      <c r="R24" s="12"/>
      <c r="S24" s="12"/>
      <c r="T24" s="12"/>
      <c r="U24" s="40"/>
      <c r="V24" s="40"/>
      <c r="W24" s="40"/>
      <c r="X24" s="40"/>
    </row>
    <row r="25" spans="2:24">
      <c r="H25" s="3"/>
      <c r="I25" s="39"/>
      <c r="J25" s="40"/>
      <c r="K25" s="40"/>
      <c r="L25" s="40"/>
      <c r="M25" s="40"/>
      <c r="N25" s="40"/>
      <c r="O25" s="40"/>
      <c r="P25" s="12"/>
      <c r="Q25" s="12"/>
      <c r="R25" s="12"/>
      <c r="S25" s="12"/>
      <c r="T25" s="12"/>
      <c r="U25" s="40"/>
      <c r="V25" s="40"/>
      <c r="W25" s="40"/>
      <c r="X25" s="40"/>
    </row>
    <row r="26" spans="2:24">
      <c r="H26" s="3"/>
      <c r="I26" s="39"/>
      <c r="J26" s="40"/>
      <c r="K26" s="40"/>
      <c r="L26" s="40"/>
      <c r="M26" s="40"/>
      <c r="N26" s="40"/>
      <c r="O26" s="40"/>
      <c r="P26" s="12"/>
      <c r="Q26" s="12"/>
      <c r="R26" s="12"/>
      <c r="S26" s="12"/>
      <c r="T26" s="12"/>
      <c r="U26" s="40"/>
      <c r="V26" s="40"/>
      <c r="W26" s="40"/>
      <c r="X26" s="40"/>
    </row>
    <row r="27" spans="2:24">
      <c r="H27" s="3"/>
      <c r="I27" s="39"/>
      <c r="J27" s="40"/>
      <c r="K27" s="40"/>
      <c r="L27" s="40"/>
      <c r="M27" s="40"/>
      <c r="N27" s="40"/>
      <c r="O27" s="40"/>
      <c r="P27" s="12"/>
      <c r="Q27" s="12"/>
      <c r="R27" s="12"/>
      <c r="S27" s="12"/>
      <c r="T27" s="12"/>
      <c r="U27" s="40"/>
      <c r="V27" s="40"/>
      <c r="W27" s="40"/>
      <c r="X27" s="40"/>
    </row>
    <row r="28" spans="2:24">
      <c r="H28" s="3"/>
      <c r="I28" s="39"/>
      <c r="J28" s="40"/>
      <c r="K28" s="40"/>
      <c r="L28" s="40"/>
      <c r="M28" s="40"/>
      <c r="N28" s="40"/>
      <c r="O28" s="40"/>
      <c r="P28" s="12"/>
      <c r="Q28" s="12"/>
      <c r="R28" s="12"/>
      <c r="S28" s="12"/>
      <c r="T28" s="12"/>
    </row>
    <row r="29" spans="2:24">
      <c r="O29" s="12"/>
      <c r="P29" s="12"/>
    </row>
    <row r="30" spans="2:24">
      <c r="L30" s="12"/>
      <c r="M30" s="12"/>
      <c r="N30" s="12"/>
      <c r="O30" s="12"/>
      <c r="P30" s="12"/>
    </row>
    <row r="31" spans="2:24">
      <c r="B31" s="32"/>
    </row>
    <row r="32" spans="2:24">
      <c r="B32" s="32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10</xdr:col>
                    <xdr:colOff>0</xdr:colOff>
                    <xdr:row>16</xdr:row>
                    <xdr:rowOff>38100</xdr:rowOff>
                  </from>
                  <to>
                    <xdr:col>12</xdr:col>
                    <xdr:colOff>0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"/>
  <sheetViews>
    <sheetView showGridLines="0" showRowColHeaders="0" zoomScale="80" zoomScaleNormal="80" workbookViewId="0">
      <selection activeCell="T22" sqref="T22"/>
    </sheetView>
  </sheetViews>
  <sheetFormatPr defaultRowHeight="14.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/>
  <dimension ref="A1"/>
  <sheetViews>
    <sheetView showGridLines="0" showRowColHeaders="0" workbookViewId="0">
      <selection activeCell="R8" sqref="R8"/>
    </sheetView>
  </sheetViews>
  <sheetFormatPr defaultRowHeight="14.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2:AI153"/>
  <sheetViews>
    <sheetView showGridLines="0" zoomScale="60" zoomScaleNormal="6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50" sqref="F50"/>
    </sheetView>
  </sheetViews>
  <sheetFormatPr defaultRowHeight="14.5"/>
  <cols>
    <col min="1" max="1" width="4.81640625" customWidth="1"/>
    <col min="2" max="2" width="8.6328125" bestFit="1" customWidth="1"/>
    <col min="3" max="3" width="12.36328125" customWidth="1"/>
    <col min="4" max="4" width="13.36328125" style="191" customWidth="1"/>
    <col min="5" max="5" width="46.26953125" bestFit="1" customWidth="1"/>
    <col min="6" max="6" width="14.36328125" bestFit="1" customWidth="1"/>
    <col min="7" max="10" width="13.26953125" bestFit="1" customWidth="1"/>
    <col min="11" max="16" width="11.7265625" bestFit="1" customWidth="1"/>
    <col min="17" max="17" width="13.26953125" bestFit="1" customWidth="1"/>
    <col min="18" max="18" width="14.36328125" bestFit="1" customWidth="1"/>
    <col min="22" max="22" width="16.81640625" bestFit="1" customWidth="1"/>
    <col min="23" max="25" width="10.54296875" bestFit="1" customWidth="1"/>
    <col min="26" max="26" width="9.08984375" bestFit="1" customWidth="1"/>
    <col min="27" max="27" width="10.08984375" bestFit="1" customWidth="1"/>
    <col min="28" max="28" width="9.08984375" bestFit="1" customWidth="1"/>
    <col min="29" max="29" width="10.08984375" bestFit="1" customWidth="1"/>
    <col min="30" max="30" width="9.08984375" bestFit="1" customWidth="1"/>
    <col min="31" max="31" width="18.453125" bestFit="1" customWidth="1"/>
    <col min="32" max="32" width="9.08984375" bestFit="1" customWidth="1"/>
    <col min="33" max="33" width="10.08984375" bestFit="1" customWidth="1"/>
    <col min="35" max="35" width="12.1796875" bestFit="1" customWidth="1"/>
  </cols>
  <sheetData>
    <row r="2" spans="1:33" ht="15" thickBot="1">
      <c r="A2" s="2"/>
      <c r="B2" s="47"/>
      <c r="C2" s="47"/>
      <c r="D2" s="186"/>
      <c r="E2" s="57" t="s">
        <v>80</v>
      </c>
      <c r="F2" s="57" t="s">
        <v>0</v>
      </c>
      <c r="G2" s="57" t="s">
        <v>1</v>
      </c>
      <c r="H2" s="57" t="s">
        <v>2</v>
      </c>
      <c r="I2" s="57" t="s">
        <v>3</v>
      </c>
      <c r="J2" s="57" t="s">
        <v>4</v>
      </c>
      <c r="K2" s="57" t="s">
        <v>5</v>
      </c>
      <c r="L2" s="57" t="s">
        <v>6</v>
      </c>
      <c r="M2" s="57" t="s">
        <v>7</v>
      </c>
      <c r="N2" s="57" t="s">
        <v>8</v>
      </c>
      <c r="O2" s="57" t="s">
        <v>9</v>
      </c>
      <c r="P2" s="57" t="s">
        <v>10</v>
      </c>
      <c r="Q2" s="57" t="s">
        <v>11</v>
      </c>
      <c r="R2" s="57" t="s">
        <v>108</v>
      </c>
    </row>
    <row r="3" spans="1:33" ht="14.5" customHeight="1">
      <c r="A3" s="1"/>
      <c r="B3" s="281" t="s">
        <v>154</v>
      </c>
      <c r="C3" s="282"/>
      <c r="D3" s="282"/>
      <c r="E3" s="231" t="s">
        <v>146</v>
      </c>
      <c r="F3" s="196">
        <f>Receita!E9</f>
        <v>0</v>
      </c>
      <c r="G3" s="196">
        <f>Receita!F9</f>
        <v>0</v>
      </c>
      <c r="H3" s="196">
        <f>Receita!G9</f>
        <v>0</v>
      </c>
      <c r="I3" s="196">
        <f>Receita!H9</f>
        <v>0</v>
      </c>
      <c r="J3" s="196">
        <f>Receita!I9</f>
        <v>0</v>
      </c>
      <c r="K3" s="196">
        <f>Receita!J9</f>
        <v>0</v>
      </c>
      <c r="L3" s="196">
        <f>Receita!K9</f>
        <v>0</v>
      </c>
      <c r="M3" s="196">
        <f>Receita!L9</f>
        <v>0</v>
      </c>
      <c r="N3" s="196">
        <f>Receita!M9</f>
        <v>0</v>
      </c>
      <c r="O3" s="196">
        <f>Receita!N9</f>
        <v>0</v>
      </c>
      <c r="P3" s="196">
        <f>Receita!O9</f>
        <v>0</v>
      </c>
      <c r="Q3" s="196">
        <f>Receita!P9</f>
        <v>0</v>
      </c>
      <c r="R3" s="229">
        <f>SUM(F3:Q3)</f>
        <v>0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4.5" customHeight="1">
      <c r="A4" s="1"/>
      <c r="B4" s="283"/>
      <c r="C4" s="284"/>
      <c r="D4" s="284"/>
      <c r="E4" s="232" t="s">
        <v>147</v>
      </c>
      <c r="F4" s="138">
        <f t="shared" ref="F4:R4" si="0">F3+F113</f>
        <v>0</v>
      </c>
      <c r="G4" s="138">
        <f t="shared" si="0"/>
        <v>0</v>
      </c>
      <c r="H4" s="138">
        <f t="shared" si="0"/>
        <v>0</v>
      </c>
      <c r="I4" s="138">
        <f t="shared" si="0"/>
        <v>0</v>
      </c>
      <c r="J4" s="138">
        <f t="shared" si="0"/>
        <v>0</v>
      </c>
      <c r="K4" s="138">
        <f t="shared" si="0"/>
        <v>0</v>
      </c>
      <c r="L4" s="138">
        <f t="shared" si="0"/>
        <v>0</v>
      </c>
      <c r="M4" s="138">
        <f t="shared" si="0"/>
        <v>0</v>
      </c>
      <c r="N4" s="138">
        <f t="shared" si="0"/>
        <v>0</v>
      </c>
      <c r="O4" s="138">
        <f t="shared" si="0"/>
        <v>0</v>
      </c>
      <c r="P4" s="138">
        <f t="shared" si="0"/>
        <v>0</v>
      </c>
      <c r="Q4" s="138">
        <f t="shared" si="0"/>
        <v>0</v>
      </c>
      <c r="R4" s="139">
        <f t="shared" si="0"/>
        <v>0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4.5" customHeight="1">
      <c r="B5" s="283"/>
      <c r="C5" s="284"/>
      <c r="D5" s="284"/>
      <c r="E5" s="233" t="s">
        <v>138</v>
      </c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230">
        <f>SUM(F5:Q5)</f>
        <v>0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7" customHeight="1" thickBot="1">
      <c r="B6" s="285"/>
      <c r="C6" s="286"/>
      <c r="D6" s="286"/>
      <c r="E6" s="234" t="s">
        <v>136</v>
      </c>
      <c r="F6" s="170" t="e">
        <f>F3/F5</f>
        <v>#DIV/0!</v>
      </c>
      <c r="G6" s="170" t="e">
        <f t="shared" ref="G6:R6" si="1">G3/G5</f>
        <v>#DIV/0!</v>
      </c>
      <c r="H6" s="170" t="e">
        <f t="shared" si="1"/>
        <v>#DIV/0!</v>
      </c>
      <c r="I6" s="170" t="e">
        <f t="shared" si="1"/>
        <v>#DIV/0!</v>
      </c>
      <c r="J6" s="170" t="e">
        <f t="shared" si="1"/>
        <v>#DIV/0!</v>
      </c>
      <c r="K6" s="170" t="e">
        <f t="shared" si="1"/>
        <v>#DIV/0!</v>
      </c>
      <c r="L6" s="170" t="e">
        <f t="shared" si="1"/>
        <v>#DIV/0!</v>
      </c>
      <c r="M6" s="170" t="e">
        <f t="shared" si="1"/>
        <v>#DIV/0!</v>
      </c>
      <c r="N6" s="170" t="e">
        <f t="shared" si="1"/>
        <v>#DIV/0!</v>
      </c>
      <c r="O6" s="170" t="e">
        <f t="shared" si="1"/>
        <v>#DIV/0!</v>
      </c>
      <c r="P6" s="170" t="e">
        <f t="shared" si="1"/>
        <v>#DIV/0!</v>
      </c>
      <c r="Q6" s="170" t="e">
        <f t="shared" si="1"/>
        <v>#DIV/0!</v>
      </c>
      <c r="R6" s="171" t="e">
        <f t="shared" si="1"/>
        <v>#DIV/0!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s="49" customFormat="1" ht="15" customHeight="1" thickBot="1">
      <c r="A7" s="225"/>
      <c r="B7" s="224"/>
      <c r="C7" s="224"/>
      <c r="D7" s="224"/>
      <c r="E7" s="226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130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</row>
    <row r="8" spans="1:33">
      <c r="A8" s="2"/>
      <c r="B8" s="274" t="s">
        <v>118</v>
      </c>
      <c r="C8" s="293" t="s">
        <v>162</v>
      </c>
      <c r="D8" s="287" t="s">
        <v>22</v>
      </c>
      <c r="E8" s="228" t="s">
        <v>110</v>
      </c>
      <c r="F8" s="196">
        <f>'Despesa Fixa'!E14</f>
        <v>0</v>
      </c>
      <c r="G8" s="196">
        <f>'Despesa Fixa'!F14</f>
        <v>0</v>
      </c>
      <c r="H8" s="196">
        <f>'Despesa Fixa'!G14</f>
        <v>0</v>
      </c>
      <c r="I8" s="196">
        <f>'Despesa Fixa'!H14</f>
        <v>0</v>
      </c>
      <c r="J8" s="196">
        <f>'Despesa Fixa'!I14</f>
        <v>0</v>
      </c>
      <c r="K8" s="196">
        <f>'Despesa Fixa'!J14</f>
        <v>0</v>
      </c>
      <c r="L8" s="196">
        <f>'Despesa Fixa'!K14</f>
        <v>0</v>
      </c>
      <c r="M8" s="196">
        <f>'Despesa Fixa'!L14</f>
        <v>0</v>
      </c>
      <c r="N8" s="196">
        <f>'Despesa Fixa'!M14</f>
        <v>0</v>
      </c>
      <c r="O8" s="196">
        <f>'Despesa Fixa'!N14</f>
        <v>0</v>
      </c>
      <c r="P8" s="196">
        <f>'Despesa Fixa'!O14</f>
        <v>0</v>
      </c>
      <c r="Q8" s="196">
        <f>'Despesa Fixa'!P14</f>
        <v>0</v>
      </c>
      <c r="R8" s="197">
        <f>SUM(F8:Q8)</f>
        <v>0</v>
      </c>
    </row>
    <row r="9" spans="1:33">
      <c r="A9" s="2"/>
      <c r="B9" s="275"/>
      <c r="C9" s="294"/>
      <c r="D9" s="288"/>
      <c r="E9" s="141" t="s">
        <v>159</v>
      </c>
      <c r="F9" s="172" t="e">
        <f t="shared" ref="F9:R9" si="2">F8/F$4</f>
        <v>#DIV/0!</v>
      </c>
      <c r="G9" s="172" t="e">
        <f t="shared" si="2"/>
        <v>#DIV/0!</v>
      </c>
      <c r="H9" s="172" t="e">
        <f t="shared" si="2"/>
        <v>#DIV/0!</v>
      </c>
      <c r="I9" s="172" t="e">
        <f t="shared" si="2"/>
        <v>#DIV/0!</v>
      </c>
      <c r="J9" s="172" t="e">
        <f t="shared" si="2"/>
        <v>#DIV/0!</v>
      </c>
      <c r="K9" s="172" t="e">
        <f t="shared" si="2"/>
        <v>#DIV/0!</v>
      </c>
      <c r="L9" s="172" t="e">
        <f t="shared" si="2"/>
        <v>#DIV/0!</v>
      </c>
      <c r="M9" s="172" t="e">
        <f t="shared" si="2"/>
        <v>#DIV/0!</v>
      </c>
      <c r="N9" s="172" t="e">
        <f t="shared" si="2"/>
        <v>#DIV/0!</v>
      </c>
      <c r="O9" s="172" t="e">
        <f t="shared" si="2"/>
        <v>#DIV/0!</v>
      </c>
      <c r="P9" s="172" t="e">
        <f t="shared" si="2"/>
        <v>#DIV/0!</v>
      </c>
      <c r="Q9" s="172" t="e">
        <f t="shared" si="2"/>
        <v>#DIV/0!</v>
      </c>
      <c r="R9" s="173" t="e">
        <f t="shared" si="2"/>
        <v>#DIV/0!</v>
      </c>
    </row>
    <row r="10" spans="1:33">
      <c r="A10" s="2"/>
      <c r="B10" s="275"/>
      <c r="C10" s="294"/>
      <c r="D10" s="288"/>
      <c r="E10" s="151" t="s">
        <v>135</v>
      </c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>
        <f>SUM(F10:Q10)</f>
        <v>0</v>
      </c>
    </row>
    <row r="11" spans="1:33" ht="15" thickBot="1">
      <c r="A11" s="2"/>
      <c r="B11" s="275"/>
      <c r="C11" s="294"/>
      <c r="D11" s="289"/>
      <c r="E11" s="154" t="s">
        <v>137</v>
      </c>
      <c r="F11" s="170" t="e">
        <f t="shared" ref="F11:R11" si="3">F8/F10</f>
        <v>#DIV/0!</v>
      </c>
      <c r="G11" s="170" t="e">
        <f t="shared" si="3"/>
        <v>#DIV/0!</v>
      </c>
      <c r="H11" s="170" t="e">
        <f t="shared" si="3"/>
        <v>#DIV/0!</v>
      </c>
      <c r="I11" s="170" t="e">
        <f t="shared" si="3"/>
        <v>#DIV/0!</v>
      </c>
      <c r="J11" s="170" t="e">
        <f t="shared" si="3"/>
        <v>#DIV/0!</v>
      </c>
      <c r="K11" s="170" t="e">
        <f t="shared" si="3"/>
        <v>#DIV/0!</v>
      </c>
      <c r="L11" s="170" t="e">
        <f t="shared" si="3"/>
        <v>#DIV/0!</v>
      </c>
      <c r="M11" s="170" t="e">
        <f t="shared" si="3"/>
        <v>#DIV/0!</v>
      </c>
      <c r="N11" s="170" t="e">
        <f t="shared" si="3"/>
        <v>#DIV/0!</v>
      </c>
      <c r="O11" s="170" t="e">
        <f t="shared" si="3"/>
        <v>#DIV/0!</v>
      </c>
      <c r="P11" s="170" t="e">
        <f t="shared" si="3"/>
        <v>#DIV/0!</v>
      </c>
      <c r="Q11" s="170" t="e">
        <f t="shared" si="3"/>
        <v>#DIV/0!</v>
      </c>
      <c r="R11" s="171" t="e">
        <f t="shared" si="3"/>
        <v>#DIV/0!</v>
      </c>
    </row>
    <row r="12" spans="1:33" ht="7" customHeight="1" thickBot="1">
      <c r="A12" s="2"/>
      <c r="B12" s="275"/>
      <c r="C12" s="294"/>
      <c r="D12" s="186"/>
      <c r="E12" s="62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8"/>
    </row>
    <row r="13" spans="1:33">
      <c r="A13" s="2"/>
      <c r="B13" s="275"/>
      <c r="C13" s="294"/>
      <c r="D13" s="287" t="s">
        <v>27</v>
      </c>
      <c r="E13" s="228" t="s">
        <v>140</v>
      </c>
      <c r="F13" s="196">
        <f>'Despesa Fixa'!E24</f>
        <v>0</v>
      </c>
      <c r="G13" s="196">
        <f>'Despesa Fixa'!F24</f>
        <v>0</v>
      </c>
      <c r="H13" s="196">
        <f>'Despesa Fixa'!G24</f>
        <v>0</v>
      </c>
      <c r="I13" s="196">
        <f>'Despesa Fixa'!H24</f>
        <v>0</v>
      </c>
      <c r="J13" s="196">
        <f>'Despesa Fixa'!I24</f>
        <v>0</v>
      </c>
      <c r="K13" s="196">
        <f>'Despesa Fixa'!J24</f>
        <v>0</v>
      </c>
      <c r="L13" s="196">
        <f>'Despesa Fixa'!K24</f>
        <v>0</v>
      </c>
      <c r="M13" s="196">
        <f>'Despesa Fixa'!L24</f>
        <v>0</v>
      </c>
      <c r="N13" s="196">
        <f>'Despesa Fixa'!M24</f>
        <v>0</v>
      </c>
      <c r="O13" s="196">
        <f>'Despesa Fixa'!N24</f>
        <v>0</v>
      </c>
      <c r="P13" s="196">
        <f>'Despesa Fixa'!O24</f>
        <v>0</v>
      </c>
      <c r="Q13" s="196">
        <f>'Despesa Fixa'!P24</f>
        <v>0</v>
      </c>
      <c r="R13" s="197">
        <f>SUM(F13:Q13)</f>
        <v>0</v>
      </c>
    </row>
    <row r="14" spans="1:33">
      <c r="A14" s="2"/>
      <c r="B14" s="275"/>
      <c r="C14" s="294"/>
      <c r="D14" s="288"/>
      <c r="E14" s="141" t="s">
        <v>159</v>
      </c>
      <c r="F14" s="172" t="e">
        <f>F13/F$4</f>
        <v>#DIV/0!</v>
      </c>
      <c r="G14" s="172" t="e">
        <f t="shared" ref="G14" si="4">G13/G$4</f>
        <v>#DIV/0!</v>
      </c>
      <c r="H14" s="172" t="e">
        <f t="shared" ref="H14" si="5">H13/H$4</f>
        <v>#DIV/0!</v>
      </c>
      <c r="I14" s="172" t="e">
        <f>I13/I$4</f>
        <v>#DIV/0!</v>
      </c>
      <c r="J14" s="172" t="e">
        <f t="shared" ref="J14" si="6">J13/J$4</f>
        <v>#DIV/0!</v>
      </c>
      <c r="K14" s="172" t="e">
        <f t="shared" ref="K14" si="7">K13/K$4</f>
        <v>#DIV/0!</v>
      </c>
      <c r="L14" s="172" t="e">
        <f t="shared" ref="L14" si="8">L13/L$4</f>
        <v>#DIV/0!</v>
      </c>
      <c r="M14" s="172" t="e">
        <f t="shared" ref="M14" si="9">M13/M$4</f>
        <v>#DIV/0!</v>
      </c>
      <c r="N14" s="172" t="e">
        <f t="shared" ref="N14" si="10">N13/N$4</f>
        <v>#DIV/0!</v>
      </c>
      <c r="O14" s="172" t="e">
        <f t="shared" ref="O14" si="11">O13/O$4</f>
        <v>#DIV/0!</v>
      </c>
      <c r="P14" s="172" t="e">
        <f t="shared" ref="P14" si="12">P13/P$4</f>
        <v>#DIV/0!</v>
      </c>
      <c r="Q14" s="172" t="e">
        <f t="shared" ref="Q14" si="13">Q13/Q$4</f>
        <v>#DIV/0!</v>
      </c>
      <c r="R14" s="173" t="e">
        <f t="shared" ref="R14" si="14">R13/R$4</f>
        <v>#DIV/0!</v>
      </c>
    </row>
    <row r="15" spans="1:33">
      <c r="A15" s="2"/>
      <c r="B15" s="275"/>
      <c r="C15" s="294"/>
      <c r="D15" s="288"/>
      <c r="E15" s="151" t="s">
        <v>135</v>
      </c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>
        <f>SUM(F15:Q15)</f>
        <v>0</v>
      </c>
    </row>
    <row r="16" spans="1:33" ht="15" thickBot="1">
      <c r="A16" s="2"/>
      <c r="B16" s="275"/>
      <c r="C16" s="294"/>
      <c r="D16" s="289"/>
      <c r="E16" s="154" t="s">
        <v>137</v>
      </c>
      <c r="F16" s="170" t="e">
        <f>F13/F15</f>
        <v>#DIV/0!</v>
      </c>
      <c r="G16" s="170" t="e">
        <f t="shared" ref="G16:R16" si="15">G13/G15</f>
        <v>#DIV/0!</v>
      </c>
      <c r="H16" s="170" t="e">
        <f t="shared" si="15"/>
        <v>#DIV/0!</v>
      </c>
      <c r="I16" s="170" t="e">
        <f>I13/I15</f>
        <v>#DIV/0!</v>
      </c>
      <c r="J16" s="170" t="e">
        <f t="shared" si="15"/>
        <v>#DIV/0!</v>
      </c>
      <c r="K16" s="170" t="e">
        <f t="shared" si="15"/>
        <v>#DIV/0!</v>
      </c>
      <c r="L16" s="170" t="e">
        <f t="shared" si="15"/>
        <v>#DIV/0!</v>
      </c>
      <c r="M16" s="170" t="e">
        <f t="shared" si="15"/>
        <v>#DIV/0!</v>
      </c>
      <c r="N16" s="170" t="e">
        <f t="shared" si="15"/>
        <v>#DIV/0!</v>
      </c>
      <c r="O16" s="170" t="e">
        <f t="shared" si="15"/>
        <v>#DIV/0!</v>
      </c>
      <c r="P16" s="170" t="e">
        <f t="shared" si="15"/>
        <v>#DIV/0!</v>
      </c>
      <c r="Q16" s="170" t="e">
        <f t="shared" si="15"/>
        <v>#DIV/0!</v>
      </c>
      <c r="R16" s="171" t="e">
        <f t="shared" si="15"/>
        <v>#DIV/0!</v>
      </c>
    </row>
    <row r="17" spans="1:35" ht="7" customHeight="1" thickBot="1">
      <c r="A17" s="2"/>
      <c r="B17" s="275"/>
      <c r="C17" s="294"/>
      <c r="D17" s="186"/>
      <c r="E17" s="4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63"/>
      <c r="Q17" s="63"/>
      <c r="R17" s="68"/>
    </row>
    <row r="18" spans="1:35">
      <c r="A18" s="2"/>
      <c r="B18" s="275"/>
      <c r="C18" s="294"/>
      <c r="D18" s="290" t="s">
        <v>23</v>
      </c>
      <c r="E18" s="198" t="s">
        <v>111</v>
      </c>
      <c r="F18" s="196">
        <f>'Despesa Fixa'!E30</f>
        <v>0</v>
      </c>
      <c r="G18" s="196">
        <f>'Despesa Fixa'!F30</f>
        <v>0</v>
      </c>
      <c r="H18" s="196">
        <f>'Despesa Fixa'!G30</f>
        <v>0</v>
      </c>
      <c r="I18" s="196">
        <f>'Despesa Fixa'!H30</f>
        <v>0</v>
      </c>
      <c r="J18" s="196">
        <f>'Despesa Fixa'!I30</f>
        <v>0</v>
      </c>
      <c r="K18" s="196">
        <f>'Despesa Fixa'!J30</f>
        <v>0</v>
      </c>
      <c r="L18" s="196">
        <f>'Despesa Fixa'!K30</f>
        <v>0</v>
      </c>
      <c r="M18" s="196">
        <f>'Despesa Fixa'!L30</f>
        <v>0</v>
      </c>
      <c r="N18" s="196">
        <f>'Despesa Fixa'!M30</f>
        <v>0</v>
      </c>
      <c r="O18" s="196">
        <f>'Despesa Fixa'!N30</f>
        <v>0</v>
      </c>
      <c r="P18" s="196">
        <f>'Despesa Fixa'!O30</f>
        <v>0</v>
      </c>
      <c r="Q18" s="196">
        <f>'Despesa Fixa'!P30</f>
        <v>0</v>
      </c>
      <c r="R18" s="197">
        <f t="shared" ref="R18" si="16">SUM(F18:Q18)</f>
        <v>0</v>
      </c>
    </row>
    <row r="19" spans="1:35">
      <c r="A19" s="2"/>
      <c r="B19" s="275"/>
      <c r="C19" s="294"/>
      <c r="D19" s="291"/>
      <c r="E19" s="141" t="s">
        <v>159</v>
      </c>
      <c r="F19" s="172" t="e">
        <f>F18/F$4</f>
        <v>#DIV/0!</v>
      </c>
      <c r="G19" s="172" t="e">
        <f t="shared" ref="G19:R19" si="17">G18/G$4</f>
        <v>#DIV/0!</v>
      </c>
      <c r="H19" s="172" t="e">
        <f t="shared" si="17"/>
        <v>#DIV/0!</v>
      </c>
      <c r="I19" s="172" t="e">
        <f>I18/I$4</f>
        <v>#DIV/0!</v>
      </c>
      <c r="J19" s="172" t="e">
        <f t="shared" si="17"/>
        <v>#DIV/0!</v>
      </c>
      <c r="K19" s="172" t="e">
        <f t="shared" si="17"/>
        <v>#DIV/0!</v>
      </c>
      <c r="L19" s="172" t="e">
        <f t="shared" si="17"/>
        <v>#DIV/0!</v>
      </c>
      <c r="M19" s="172" t="e">
        <f t="shared" si="17"/>
        <v>#DIV/0!</v>
      </c>
      <c r="N19" s="172" t="e">
        <f t="shared" si="17"/>
        <v>#DIV/0!</v>
      </c>
      <c r="O19" s="172" t="e">
        <f t="shared" si="17"/>
        <v>#DIV/0!</v>
      </c>
      <c r="P19" s="172" t="e">
        <f t="shared" si="17"/>
        <v>#DIV/0!</v>
      </c>
      <c r="Q19" s="172" t="e">
        <f t="shared" si="17"/>
        <v>#DIV/0!</v>
      </c>
      <c r="R19" s="173" t="e">
        <f t="shared" si="17"/>
        <v>#DIV/0!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A20" s="2"/>
      <c r="B20" s="275"/>
      <c r="C20" s="294"/>
      <c r="D20" s="291"/>
      <c r="E20" s="151" t="s">
        <v>135</v>
      </c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3">
        <f>SUM(F20:Q20)</f>
        <v>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15" thickBot="1">
      <c r="A21" s="2"/>
      <c r="B21" s="275"/>
      <c r="C21" s="294"/>
      <c r="D21" s="292"/>
      <c r="E21" s="154" t="s">
        <v>137</v>
      </c>
      <c r="F21" s="170" t="e">
        <f>F18/F20</f>
        <v>#DIV/0!</v>
      </c>
      <c r="G21" s="170" t="e">
        <f t="shared" ref="G21:R21" si="18">G18/G20</f>
        <v>#DIV/0!</v>
      </c>
      <c r="H21" s="170" t="e">
        <f t="shared" si="18"/>
        <v>#DIV/0!</v>
      </c>
      <c r="I21" s="170" t="e">
        <f t="shared" si="18"/>
        <v>#DIV/0!</v>
      </c>
      <c r="J21" s="170" t="e">
        <f t="shared" si="18"/>
        <v>#DIV/0!</v>
      </c>
      <c r="K21" s="170" t="e">
        <f t="shared" si="18"/>
        <v>#DIV/0!</v>
      </c>
      <c r="L21" s="170" t="e">
        <f t="shared" si="18"/>
        <v>#DIV/0!</v>
      </c>
      <c r="M21" s="170" t="e">
        <f t="shared" si="18"/>
        <v>#DIV/0!</v>
      </c>
      <c r="N21" s="170" t="e">
        <f t="shared" si="18"/>
        <v>#DIV/0!</v>
      </c>
      <c r="O21" s="170" t="e">
        <f t="shared" si="18"/>
        <v>#DIV/0!</v>
      </c>
      <c r="P21" s="170" t="e">
        <f t="shared" si="18"/>
        <v>#DIV/0!</v>
      </c>
      <c r="Q21" s="170" t="e">
        <f t="shared" si="18"/>
        <v>#DIV/0!</v>
      </c>
      <c r="R21" s="171" t="e">
        <f t="shared" si="18"/>
        <v>#DIV/0!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6.5" customHeight="1" thickBot="1">
      <c r="A22" s="2"/>
      <c r="B22" s="275"/>
      <c r="C22" s="294"/>
      <c r="D22" s="187"/>
      <c r="E22" s="80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68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2"/>
      <c r="B23" s="275"/>
      <c r="C23" s="294"/>
      <c r="D23" s="290" t="s">
        <v>41</v>
      </c>
      <c r="E23" s="198" t="s">
        <v>112</v>
      </c>
      <c r="F23" s="196">
        <f>'Despesa Fixa'!E37</f>
        <v>0</v>
      </c>
      <c r="G23" s="196">
        <f>'Despesa Fixa'!F37</f>
        <v>0</v>
      </c>
      <c r="H23" s="196">
        <f>'Despesa Fixa'!G37</f>
        <v>0</v>
      </c>
      <c r="I23" s="196">
        <f>'Despesa Fixa'!H37</f>
        <v>0</v>
      </c>
      <c r="J23" s="196">
        <f>'Despesa Fixa'!I37</f>
        <v>0</v>
      </c>
      <c r="K23" s="196">
        <f>'Despesa Fixa'!J37</f>
        <v>0</v>
      </c>
      <c r="L23" s="196">
        <f>'Despesa Fixa'!K37</f>
        <v>0</v>
      </c>
      <c r="M23" s="196">
        <f>'Despesa Fixa'!L37</f>
        <v>0</v>
      </c>
      <c r="N23" s="196">
        <f>'Despesa Fixa'!M37</f>
        <v>0</v>
      </c>
      <c r="O23" s="196">
        <f>'Despesa Fixa'!N37</f>
        <v>0</v>
      </c>
      <c r="P23" s="196">
        <f>'Despesa Fixa'!O37</f>
        <v>0</v>
      </c>
      <c r="Q23" s="196">
        <f>'Despesa Fixa'!P37</f>
        <v>0</v>
      </c>
      <c r="R23" s="197">
        <f t="shared" ref="R23" si="19">SUM(F23:Q23)</f>
        <v>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2"/>
      <c r="B24" s="275"/>
      <c r="C24" s="294"/>
      <c r="D24" s="291"/>
      <c r="E24" s="141" t="s">
        <v>159</v>
      </c>
      <c r="F24" s="172" t="e">
        <f>F23/F$4</f>
        <v>#DIV/0!</v>
      </c>
      <c r="G24" s="172" t="e">
        <f t="shared" ref="G24" si="20">G23/G$4</f>
        <v>#DIV/0!</v>
      </c>
      <c r="H24" s="172" t="e">
        <f t="shared" ref="H24" si="21">H23/H$4</f>
        <v>#DIV/0!</v>
      </c>
      <c r="I24" s="172" t="e">
        <f t="shared" ref="I24" si="22">I23/I$4</f>
        <v>#DIV/0!</v>
      </c>
      <c r="J24" s="172" t="e">
        <f t="shared" ref="J24" si="23">J23/J$4</f>
        <v>#DIV/0!</v>
      </c>
      <c r="K24" s="172" t="e">
        <f t="shared" ref="K24" si="24">K23/K$4</f>
        <v>#DIV/0!</v>
      </c>
      <c r="L24" s="172" t="e">
        <f t="shared" ref="L24" si="25">L23/L$4</f>
        <v>#DIV/0!</v>
      </c>
      <c r="M24" s="172" t="e">
        <f t="shared" ref="M24" si="26">M23/M$4</f>
        <v>#DIV/0!</v>
      </c>
      <c r="N24" s="172" t="e">
        <f t="shared" ref="N24" si="27">N23/N$4</f>
        <v>#DIV/0!</v>
      </c>
      <c r="O24" s="172" t="e">
        <f t="shared" ref="O24" si="28">O23/O$4</f>
        <v>#DIV/0!</v>
      </c>
      <c r="P24" s="172" t="e">
        <f t="shared" ref="P24" si="29">P23/P$4</f>
        <v>#DIV/0!</v>
      </c>
      <c r="Q24" s="172" t="e">
        <f t="shared" ref="Q24" si="30">Q23/Q$4</f>
        <v>#DIV/0!</v>
      </c>
      <c r="R24" s="173" t="e">
        <f t="shared" ref="R24" si="31">R23/R$4</f>
        <v>#DIV/0!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>
      <c r="A25" s="2"/>
      <c r="B25" s="275"/>
      <c r="C25" s="294"/>
      <c r="D25" s="291"/>
      <c r="E25" s="151" t="s">
        <v>135</v>
      </c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3">
        <f>SUM(F25:Q25)</f>
        <v>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ht="15" thickBot="1">
      <c r="A26" s="2"/>
      <c r="B26" s="275"/>
      <c r="C26" s="294"/>
      <c r="D26" s="292"/>
      <c r="E26" s="154" t="s">
        <v>137</v>
      </c>
      <c r="F26" s="170" t="e">
        <f>F23/F25</f>
        <v>#DIV/0!</v>
      </c>
      <c r="G26" s="170" t="e">
        <f t="shared" ref="G26:R26" si="32">G23/G25</f>
        <v>#DIV/0!</v>
      </c>
      <c r="H26" s="170" t="e">
        <f t="shared" si="32"/>
        <v>#DIV/0!</v>
      </c>
      <c r="I26" s="170" t="e">
        <f t="shared" si="32"/>
        <v>#DIV/0!</v>
      </c>
      <c r="J26" s="170" t="e">
        <f t="shared" si="32"/>
        <v>#DIV/0!</v>
      </c>
      <c r="K26" s="170" t="e">
        <f t="shared" si="32"/>
        <v>#DIV/0!</v>
      </c>
      <c r="L26" s="170" t="e">
        <f t="shared" si="32"/>
        <v>#DIV/0!</v>
      </c>
      <c r="M26" s="170" t="e">
        <f t="shared" si="32"/>
        <v>#DIV/0!</v>
      </c>
      <c r="N26" s="170" t="e">
        <f t="shared" si="32"/>
        <v>#DIV/0!</v>
      </c>
      <c r="O26" s="170" t="e">
        <f t="shared" si="32"/>
        <v>#DIV/0!</v>
      </c>
      <c r="P26" s="170" t="e">
        <f t="shared" si="32"/>
        <v>#DIV/0!</v>
      </c>
      <c r="Q26" s="170" t="e">
        <f t="shared" si="32"/>
        <v>#DIV/0!</v>
      </c>
      <c r="R26" s="171" t="e">
        <f t="shared" si="32"/>
        <v>#DIV/0!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ht="7.5" customHeight="1" thickBot="1">
      <c r="A27" s="2"/>
      <c r="B27" s="275"/>
      <c r="C27" s="294"/>
      <c r="D27" s="188"/>
      <c r="E27" s="80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68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2"/>
      <c r="B28" s="275"/>
      <c r="C28" s="294"/>
      <c r="D28" s="290" t="s">
        <v>50</v>
      </c>
      <c r="E28" s="198" t="s">
        <v>113</v>
      </c>
      <c r="F28" s="196">
        <f>'Despesa Fixa'!E44</f>
        <v>0</v>
      </c>
      <c r="G28" s="196">
        <f>'Despesa Fixa'!F44</f>
        <v>0</v>
      </c>
      <c r="H28" s="196">
        <f>'Despesa Fixa'!G44</f>
        <v>0</v>
      </c>
      <c r="I28" s="196">
        <f>'Despesa Fixa'!H44</f>
        <v>0</v>
      </c>
      <c r="J28" s="196">
        <f>'Despesa Fixa'!I44</f>
        <v>0</v>
      </c>
      <c r="K28" s="196">
        <f>'Despesa Fixa'!J44</f>
        <v>0</v>
      </c>
      <c r="L28" s="196">
        <f>'Despesa Fixa'!K44</f>
        <v>0</v>
      </c>
      <c r="M28" s="196">
        <f>'Despesa Fixa'!L44</f>
        <v>0</v>
      </c>
      <c r="N28" s="196">
        <f>'Despesa Fixa'!M44</f>
        <v>0</v>
      </c>
      <c r="O28" s="196">
        <f>'Despesa Fixa'!N44</f>
        <v>0</v>
      </c>
      <c r="P28" s="196">
        <f>'Despesa Fixa'!O44</f>
        <v>0</v>
      </c>
      <c r="Q28" s="196">
        <f>'Despesa Fixa'!P44</f>
        <v>0</v>
      </c>
      <c r="R28" s="197">
        <f t="shared" ref="R28" si="33">SUM(F28:Q28)</f>
        <v>0</v>
      </c>
    </row>
    <row r="29" spans="1:35">
      <c r="A29" s="2"/>
      <c r="B29" s="275"/>
      <c r="C29" s="294"/>
      <c r="D29" s="291"/>
      <c r="E29" s="141" t="s">
        <v>159</v>
      </c>
      <c r="F29" s="172" t="e">
        <f>F28/F$4</f>
        <v>#DIV/0!</v>
      </c>
      <c r="G29" s="172" t="e">
        <f t="shared" ref="G29" si="34">G28/G$4</f>
        <v>#DIV/0!</v>
      </c>
      <c r="H29" s="172" t="e">
        <f t="shared" ref="H29" si="35">H28/H$4</f>
        <v>#DIV/0!</v>
      </c>
      <c r="I29" s="172" t="e">
        <f>I28/I$4</f>
        <v>#DIV/0!</v>
      </c>
      <c r="J29" s="172" t="e">
        <f t="shared" ref="J29" si="36">J28/J$4</f>
        <v>#DIV/0!</v>
      </c>
      <c r="K29" s="172" t="e">
        <f t="shared" ref="K29" si="37">K28/K$4</f>
        <v>#DIV/0!</v>
      </c>
      <c r="L29" s="172" t="e">
        <f t="shared" ref="L29" si="38">L28/L$4</f>
        <v>#DIV/0!</v>
      </c>
      <c r="M29" s="172" t="e">
        <f t="shared" ref="M29" si="39">M28/M$4</f>
        <v>#DIV/0!</v>
      </c>
      <c r="N29" s="172" t="e">
        <f t="shared" ref="N29" si="40">N28/N$4</f>
        <v>#DIV/0!</v>
      </c>
      <c r="O29" s="172" t="e">
        <f t="shared" ref="O29" si="41">O28/O$4</f>
        <v>#DIV/0!</v>
      </c>
      <c r="P29" s="172" t="e">
        <f t="shared" ref="P29" si="42">P28/P$4</f>
        <v>#DIV/0!</v>
      </c>
      <c r="Q29" s="172" t="e">
        <f t="shared" ref="Q29" si="43">Q28/Q$4</f>
        <v>#DIV/0!</v>
      </c>
      <c r="R29" s="173" t="e">
        <f t="shared" ref="R29" si="44">R28/R$4</f>
        <v>#DIV/0!</v>
      </c>
    </row>
    <row r="30" spans="1:35">
      <c r="A30" s="2"/>
      <c r="B30" s="275"/>
      <c r="C30" s="294"/>
      <c r="D30" s="291"/>
      <c r="E30" s="151" t="s">
        <v>135</v>
      </c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3">
        <f>SUM(F30:Q30)</f>
        <v>0</v>
      </c>
    </row>
    <row r="31" spans="1:35" ht="15" thickBot="1">
      <c r="A31" s="2"/>
      <c r="B31" s="275"/>
      <c r="C31" s="294"/>
      <c r="D31" s="292"/>
      <c r="E31" s="154" t="s">
        <v>137</v>
      </c>
      <c r="F31" s="170" t="e">
        <f>F28/F30</f>
        <v>#DIV/0!</v>
      </c>
      <c r="G31" s="170" t="e">
        <f t="shared" ref="G31:R31" si="45">G28/G30</f>
        <v>#DIV/0!</v>
      </c>
      <c r="H31" s="170" t="e">
        <f t="shared" si="45"/>
        <v>#DIV/0!</v>
      </c>
      <c r="I31" s="170" t="e">
        <f t="shared" si="45"/>
        <v>#DIV/0!</v>
      </c>
      <c r="J31" s="170" t="e">
        <f t="shared" si="45"/>
        <v>#DIV/0!</v>
      </c>
      <c r="K31" s="170" t="e">
        <f t="shared" si="45"/>
        <v>#DIV/0!</v>
      </c>
      <c r="L31" s="170" t="e">
        <f t="shared" si="45"/>
        <v>#DIV/0!</v>
      </c>
      <c r="M31" s="170" t="e">
        <f t="shared" si="45"/>
        <v>#DIV/0!</v>
      </c>
      <c r="N31" s="170" t="e">
        <f t="shared" si="45"/>
        <v>#DIV/0!</v>
      </c>
      <c r="O31" s="170" t="e">
        <f t="shared" si="45"/>
        <v>#DIV/0!</v>
      </c>
      <c r="P31" s="170" t="e">
        <f t="shared" si="45"/>
        <v>#DIV/0!</v>
      </c>
      <c r="Q31" s="170" t="e">
        <f t="shared" si="45"/>
        <v>#DIV/0!</v>
      </c>
      <c r="R31" s="171" t="e">
        <f t="shared" si="45"/>
        <v>#DIV/0!</v>
      </c>
    </row>
    <row r="32" spans="1:35" ht="6" customHeight="1" thickBot="1">
      <c r="A32" s="2"/>
      <c r="B32" s="275"/>
      <c r="C32" s="294"/>
      <c r="D32" s="187"/>
      <c r="E32" s="82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68"/>
    </row>
    <row r="33" spans="1:18">
      <c r="A33" s="2"/>
      <c r="B33" s="275"/>
      <c r="C33" s="294"/>
      <c r="D33" s="290" t="s">
        <v>64</v>
      </c>
      <c r="E33" s="235" t="s">
        <v>114</v>
      </c>
      <c r="F33" s="196">
        <f>'Despesa Fixa'!E51</f>
        <v>0</v>
      </c>
      <c r="G33" s="196">
        <f>'Despesa Fixa'!F51</f>
        <v>0</v>
      </c>
      <c r="H33" s="196">
        <f>'Despesa Fixa'!G51</f>
        <v>0</v>
      </c>
      <c r="I33" s="196">
        <f>'Despesa Fixa'!H51</f>
        <v>0</v>
      </c>
      <c r="J33" s="196">
        <f>'Despesa Fixa'!I51</f>
        <v>0</v>
      </c>
      <c r="K33" s="196">
        <f>'Despesa Fixa'!J51</f>
        <v>0</v>
      </c>
      <c r="L33" s="196">
        <f>'Despesa Fixa'!K51</f>
        <v>0</v>
      </c>
      <c r="M33" s="196">
        <f>'Despesa Fixa'!L51</f>
        <v>0</v>
      </c>
      <c r="N33" s="196">
        <f>'Despesa Fixa'!M51</f>
        <v>0</v>
      </c>
      <c r="O33" s="196">
        <f>'Despesa Fixa'!N51</f>
        <v>0</v>
      </c>
      <c r="P33" s="196">
        <f>'Despesa Fixa'!O51</f>
        <v>0</v>
      </c>
      <c r="Q33" s="196">
        <f>'Despesa Fixa'!P51</f>
        <v>0</v>
      </c>
      <c r="R33" s="197">
        <f t="shared" ref="R33" si="46">SUM(F33:Q33)</f>
        <v>0</v>
      </c>
    </row>
    <row r="34" spans="1:18">
      <c r="A34" s="2"/>
      <c r="B34" s="275"/>
      <c r="C34" s="294"/>
      <c r="D34" s="291"/>
      <c r="E34" s="141" t="s">
        <v>159</v>
      </c>
      <c r="F34" s="172" t="e">
        <f>F33/F$4</f>
        <v>#DIV/0!</v>
      </c>
      <c r="G34" s="172" t="e">
        <f t="shared" ref="G34" si="47">G33/G$4</f>
        <v>#DIV/0!</v>
      </c>
      <c r="H34" s="172" t="e">
        <f t="shared" ref="H34" si="48">H33/H$4</f>
        <v>#DIV/0!</v>
      </c>
      <c r="I34" s="172" t="e">
        <f>I33/I$4</f>
        <v>#DIV/0!</v>
      </c>
      <c r="J34" s="172" t="e">
        <f t="shared" ref="J34" si="49">J33/J$4</f>
        <v>#DIV/0!</v>
      </c>
      <c r="K34" s="172" t="e">
        <f t="shared" ref="K34" si="50">K33/K$4</f>
        <v>#DIV/0!</v>
      </c>
      <c r="L34" s="172" t="e">
        <f t="shared" ref="L34" si="51">L33/L$4</f>
        <v>#DIV/0!</v>
      </c>
      <c r="M34" s="172" t="e">
        <f t="shared" ref="M34" si="52">M33/M$4</f>
        <v>#DIV/0!</v>
      </c>
      <c r="N34" s="172" t="e">
        <f t="shared" ref="N34" si="53">N33/N$4</f>
        <v>#DIV/0!</v>
      </c>
      <c r="O34" s="172" t="e">
        <f t="shared" ref="O34" si="54">O33/O$4</f>
        <v>#DIV/0!</v>
      </c>
      <c r="P34" s="172" t="e">
        <f t="shared" ref="P34" si="55">P33/P$4</f>
        <v>#DIV/0!</v>
      </c>
      <c r="Q34" s="172" t="e">
        <f t="shared" ref="Q34" si="56">Q33/Q$4</f>
        <v>#DIV/0!</v>
      </c>
      <c r="R34" s="173" t="e">
        <f t="shared" ref="R34" si="57">R33/R$4</f>
        <v>#DIV/0!</v>
      </c>
    </row>
    <row r="35" spans="1:18">
      <c r="A35" s="2"/>
      <c r="B35" s="275"/>
      <c r="C35" s="294"/>
      <c r="D35" s="291"/>
      <c r="E35" s="155" t="s">
        <v>135</v>
      </c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3">
        <f>SUM(F35:Q35)</f>
        <v>0</v>
      </c>
    </row>
    <row r="36" spans="1:18" ht="15" thickBot="1">
      <c r="A36" s="2"/>
      <c r="B36" s="275"/>
      <c r="C36" s="294"/>
      <c r="D36" s="292"/>
      <c r="E36" s="149" t="s">
        <v>137</v>
      </c>
      <c r="F36" s="170" t="e">
        <f>F33/F35</f>
        <v>#DIV/0!</v>
      </c>
      <c r="G36" s="170" t="e">
        <f t="shared" ref="G36:R36" si="58">G33/G35</f>
        <v>#DIV/0!</v>
      </c>
      <c r="H36" s="170" t="e">
        <f t="shared" si="58"/>
        <v>#DIV/0!</v>
      </c>
      <c r="I36" s="170" t="e">
        <f>I33/I35</f>
        <v>#DIV/0!</v>
      </c>
      <c r="J36" s="170" t="e">
        <f t="shared" si="58"/>
        <v>#DIV/0!</v>
      </c>
      <c r="K36" s="170" t="e">
        <f t="shared" si="58"/>
        <v>#DIV/0!</v>
      </c>
      <c r="L36" s="170" t="e">
        <f t="shared" si="58"/>
        <v>#DIV/0!</v>
      </c>
      <c r="M36" s="170" t="e">
        <f t="shared" si="58"/>
        <v>#DIV/0!</v>
      </c>
      <c r="N36" s="170" t="e">
        <f t="shared" si="58"/>
        <v>#DIV/0!</v>
      </c>
      <c r="O36" s="170" t="e">
        <f t="shared" si="58"/>
        <v>#DIV/0!</v>
      </c>
      <c r="P36" s="170" t="e">
        <f t="shared" si="58"/>
        <v>#DIV/0!</v>
      </c>
      <c r="Q36" s="170" t="e">
        <f t="shared" si="58"/>
        <v>#DIV/0!</v>
      </c>
      <c r="R36" s="171" t="e">
        <f t="shared" si="58"/>
        <v>#DIV/0!</v>
      </c>
    </row>
    <row r="37" spans="1:18" ht="8" customHeight="1" thickBot="1">
      <c r="A37" s="2"/>
      <c r="B37" s="275"/>
      <c r="C37" s="294"/>
      <c r="D37" s="188"/>
      <c r="E37" s="82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68"/>
    </row>
    <row r="38" spans="1:18">
      <c r="A38" s="2"/>
      <c r="B38" s="275"/>
      <c r="C38" s="294"/>
      <c r="D38" s="271" t="s">
        <v>54</v>
      </c>
      <c r="E38" s="142" t="s">
        <v>115</v>
      </c>
      <c r="F38" s="138">
        <f>'Despesa Fixa'!E57</f>
        <v>0</v>
      </c>
      <c r="G38" s="138">
        <f>'Despesa Fixa'!F57</f>
        <v>0</v>
      </c>
      <c r="H38" s="138">
        <f>'Despesa Fixa'!G57</f>
        <v>0</v>
      </c>
      <c r="I38" s="138">
        <f>'Despesa Fixa'!H57</f>
        <v>0</v>
      </c>
      <c r="J38" s="138">
        <f>'Despesa Fixa'!I57</f>
        <v>0</v>
      </c>
      <c r="K38" s="138">
        <f>'Despesa Fixa'!J57</f>
        <v>0</v>
      </c>
      <c r="L38" s="138">
        <f>'Despesa Fixa'!K57</f>
        <v>0</v>
      </c>
      <c r="M38" s="138">
        <f>'Despesa Fixa'!L57</f>
        <v>0</v>
      </c>
      <c r="N38" s="138">
        <f>'Despesa Fixa'!M57</f>
        <v>0</v>
      </c>
      <c r="O38" s="138">
        <f>'Despesa Fixa'!N57</f>
        <v>0</v>
      </c>
      <c r="P38" s="138">
        <f>'Despesa Fixa'!O57</f>
        <v>0</v>
      </c>
      <c r="Q38" s="138">
        <f>'Despesa Fixa'!P57</f>
        <v>0</v>
      </c>
      <c r="R38" s="140">
        <f>SUM(F38:Q38)</f>
        <v>0</v>
      </c>
    </row>
    <row r="39" spans="1:18">
      <c r="A39" s="2"/>
      <c r="B39" s="275"/>
      <c r="C39" s="294"/>
      <c r="D39" s="272"/>
      <c r="E39" s="141" t="s">
        <v>159</v>
      </c>
      <c r="F39" s="172" t="e">
        <f>F38/F$4</f>
        <v>#DIV/0!</v>
      </c>
      <c r="G39" s="172" t="e">
        <f t="shared" ref="G39" si="59">G38/G$4</f>
        <v>#DIV/0!</v>
      </c>
      <c r="H39" s="172" t="e">
        <f t="shared" ref="H39" si="60">H38/H$4</f>
        <v>#DIV/0!</v>
      </c>
      <c r="I39" s="172" t="e">
        <f>I38/I$4</f>
        <v>#DIV/0!</v>
      </c>
      <c r="J39" s="172" t="e">
        <f t="shared" ref="J39" si="61">J38/J$4</f>
        <v>#DIV/0!</v>
      </c>
      <c r="K39" s="172" t="e">
        <f t="shared" ref="K39" si="62">K38/K$4</f>
        <v>#DIV/0!</v>
      </c>
      <c r="L39" s="172" t="e">
        <f t="shared" ref="L39" si="63">L38/L$4</f>
        <v>#DIV/0!</v>
      </c>
      <c r="M39" s="172" t="e">
        <f t="shared" ref="M39" si="64">M38/M$4</f>
        <v>#DIV/0!</v>
      </c>
      <c r="N39" s="172" t="e">
        <f t="shared" ref="N39" si="65">N38/N$4</f>
        <v>#DIV/0!</v>
      </c>
      <c r="O39" s="172" t="e">
        <f t="shared" ref="O39" si="66">O38/O$4</f>
        <v>#DIV/0!</v>
      </c>
      <c r="P39" s="172" t="e">
        <f t="shared" ref="P39" si="67">P38/P$4</f>
        <v>#DIV/0!</v>
      </c>
      <c r="Q39" s="172" t="e">
        <f t="shared" ref="Q39" si="68">Q38/Q$4</f>
        <v>#DIV/0!</v>
      </c>
      <c r="R39" s="173" t="e">
        <f t="shared" ref="R39" si="69">R38/R$4</f>
        <v>#DIV/0!</v>
      </c>
    </row>
    <row r="40" spans="1:18">
      <c r="A40" s="2"/>
      <c r="B40" s="275"/>
      <c r="C40" s="294"/>
      <c r="D40" s="272"/>
      <c r="E40" s="151" t="s">
        <v>135</v>
      </c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3">
        <f>SUM(F40:Q40)</f>
        <v>0</v>
      </c>
    </row>
    <row r="41" spans="1:18" ht="15" thickBot="1">
      <c r="A41" s="2"/>
      <c r="B41" s="275"/>
      <c r="C41" s="294"/>
      <c r="D41" s="273"/>
      <c r="E41" s="154" t="s">
        <v>137</v>
      </c>
      <c r="F41" s="170" t="e">
        <f>F38/F40</f>
        <v>#DIV/0!</v>
      </c>
      <c r="G41" s="170" t="e">
        <f t="shared" ref="G41:R41" si="70">G38/G40</f>
        <v>#DIV/0!</v>
      </c>
      <c r="H41" s="170" t="e">
        <f t="shared" si="70"/>
        <v>#DIV/0!</v>
      </c>
      <c r="I41" s="170" t="e">
        <f>I38/I40</f>
        <v>#DIV/0!</v>
      </c>
      <c r="J41" s="170" t="e">
        <f t="shared" si="70"/>
        <v>#DIV/0!</v>
      </c>
      <c r="K41" s="170" t="e">
        <f t="shared" si="70"/>
        <v>#DIV/0!</v>
      </c>
      <c r="L41" s="170" t="e">
        <f t="shared" si="70"/>
        <v>#DIV/0!</v>
      </c>
      <c r="M41" s="170" t="e">
        <f t="shared" si="70"/>
        <v>#DIV/0!</v>
      </c>
      <c r="N41" s="170" t="e">
        <f t="shared" si="70"/>
        <v>#DIV/0!</v>
      </c>
      <c r="O41" s="170" t="e">
        <f t="shared" si="70"/>
        <v>#DIV/0!</v>
      </c>
      <c r="P41" s="170" t="e">
        <f t="shared" si="70"/>
        <v>#DIV/0!</v>
      </c>
      <c r="Q41" s="170" t="e">
        <f t="shared" si="70"/>
        <v>#DIV/0!</v>
      </c>
      <c r="R41" s="171" t="e">
        <f t="shared" si="70"/>
        <v>#DIV/0!</v>
      </c>
    </row>
    <row r="42" spans="1:18" ht="6" customHeight="1" thickBot="1">
      <c r="A42" s="2"/>
      <c r="B42" s="275"/>
      <c r="C42" s="294"/>
      <c r="D42" s="188"/>
      <c r="E42" s="50"/>
      <c r="F42" s="86"/>
      <c r="G42" s="86"/>
      <c r="H42" s="86"/>
      <c r="I42" s="86"/>
      <c r="J42" s="86"/>
      <c r="K42" s="86"/>
      <c r="L42" s="87"/>
      <c r="M42" s="87"/>
      <c r="N42" s="88"/>
      <c r="O42" s="87"/>
      <c r="P42" s="87"/>
      <c r="Q42" s="87"/>
      <c r="R42" s="89"/>
    </row>
    <row r="43" spans="1:18">
      <c r="A43" s="2"/>
      <c r="B43" s="275"/>
      <c r="C43" s="294"/>
      <c r="D43" s="271" t="s">
        <v>57</v>
      </c>
      <c r="E43" s="142" t="s">
        <v>116</v>
      </c>
      <c r="F43" s="138">
        <f>'Despesa Fixa'!E62</f>
        <v>0</v>
      </c>
      <c r="G43" s="138">
        <f>'Despesa Fixa'!F62</f>
        <v>0</v>
      </c>
      <c r="H43" s="138">
        <f>'Despesa Fixa'!G62</f>
        <v>0</v>
      </c>
      <c r="I43" s="138">
        <f>'Despesa Fixa'!H62</f>
        <v>0</v>
      </c>
      <c r="J43" s="138">
        <f>'Despesa Fixa'!I62</f>
        <v>0</v>
      </c>
      <c r="K43" s="138">
        <f>'Despesa Fixa'!J62</f>
        <v>0</v>
      </c>
      <c r="L43" s="138">
        <f>'Despesa Fixa'!K62</f>
        <v>0</v>
      </c>
      <c r="M43" s="138">
        <f>'Despesa Fixa'!L62</f>
        <v>0</v>
      </c>
      <c r="N43" s="138">
        <f>'Despesa Fixa'!M62</f>
        <v>0</v>
      </c>
      <c r="O43" s="138">
        <f>'Despesa Fixa'!N62</f>
        <v>0</v>
      </c>
      <c r="P43" s="138">
        <f>'Despesa Fixa'!O62</f>
        <v>0</v>
      </c>
      <c r="Q43" s="138">
        <f>'Despesa Fixa'!P62</f>
        <v>0</v>
      </c>
      <c r="R43" s="140">
        <f>SUM(F43:Q43)</f>
        <v>0</v>
      </c>
    </row>
    <row r="44" spans="1:18">
      <c r="A44" s="2"/>
      <c r="B44" s="275"/>
      <c r="C44" s="294"/>
      <c r="D44" s="272"/>
      <c r="E44" s="141" t="s">
        <v>159</v>
      </c>
      <c r="F44" s="172" t="e">
        <f>F43/F$4</f>
        <v>#DIV/0!</v>
      </c>
      <c r="G44" s="172" t="e">
        <f t="shared" ref="G44" si="71">G43/G$4</f>
        <v>#DIV/0!</v>
      </c>
      <c r="H44" s="172" t="e">
        <f t="shared" ref="H44" si="72">H43/H$4</f>
        <v>#DIV/0!</v>
      </c>
      <c r="I44" s="172" t="e">
        <f>I43/I$4</f>
        <v>#DIV/0!</v>
      </c>
      <c r="J44" s="172" t="e">
        <f t="shared" ref="J44" si="73">J43/J$4</f>
        <v>#DIV/0!</v>
      </c>
      <c r="K44" s="172" t="e">
        <f t="shared" ref="K44" si="74">K43/K$4</f>
        <v>#DIV/0!</v>
      </c>
      <c r="L44" s="172" t="e">
        <f t="shared" ref="L44" si="75">L43/L$4</f>
        <v>#DIV/0!</v>
      </c>
      <c r="M44" s="172" t="e">
        <f t="shared" ref="M44" si="76">M43/M$4</f>
        <v>#DIV/0!</v>
      </c>
      <c r="N44" s="172" t="e">
        <f t="shared" ref="N44" si="77">N43/N$4</f>
        <v>#DIV/0!</v>
      </c>
      <c r="O44" s="172" t="e">
        <f t="shared" ref="O44" si="78">O43/O$4</f>
        <v>#DIV/0!</v>
      </c>
      <c r="P44" s="172" t="e">
        <f t="shared" ref="P44" si="79">P43/P$4</f>
        <v>#DIV/0!</v>
      </c>
      <c r="Q44" s="172" t="e">
        <f t="shared" ref="Q44" si="80">Q43/Q$4</f>
        <v>#DIV/0!</v>
      </c>
      <c r="R44" s="173" t="e">
        <f t="shared" ref="R44" si="81">R43/R$4</f>
        <v>#DIV/0!</v>
      </c>
    </row>
    <row r="45" spans="1:18">
      <c r="A45" s="2"/>
      <c r="B45" s="275"/>
      <c r="C45" s="294"/>
      <c r="D45" s="272"/>
      <c r="E45" s="151" t="s">
        <v>135</v>
      </c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3">
        <f>SUM(F45:Q45)</f>
        <v>0</v>
      </c>
    </row>
    <row r="46" spans="1:18" ht="15" thickBot="1">
      <c r="A46" s="2"/>
      <c r="B46" s="275"/>
      <c r="C46" s="294"/>
      <c r="D46" s="273"/>
      <c r="E46" s="154" t="s">
        <v>137</v>
      </c>
      <c r="F46" s="170" t="e">
        <f>F43/F45</f>
        <v>#DIV/0!</v>
      </c>
      <c r="G46" s="170" t="e">
        <f t="shared" ref="G46:R46" si="82">G43/G45</f>
        <v>#DIV/0!</v>
      </c>
      <c r="H46" s="170" t="e">
        <f t="shared" si="82"/>
        <v>#DIV/0!</v>
      </c>
      <c r="I46" s="170" t="e">
        <f>I43/I45</f>
        <v>#DIV/0!</v>
      </c>
      <c r="J46" s="170" t="e">
        <f t="shared" si="82"/>
        <v>#DIV/0!</v>
      </c>
      <c r="K46" s="170" t="e">
        <f t="shared" si="82"/>
        <v>#DIV/0!</v>
      </c>
      <c r="L46" s="170" t="e">
        <f t="shared" si="82"/>
        <v>#DIV/0!</v>
      </c>
      <c r="M46" s="170" t="e">
        <f t="shared" si="82"/>
        <v>#DIV/0!</v>
      </c>
      <c r="N46" s="170" t="e">
        <f t="shared" si="82"/>
        <v>#DIV/0!</v>
      </c>
      <c r="O46" s="170" t="e">
        <f t="shared" si="82"/>
        <v>#DIV/0!</v>
      </c>
      <c r="P46" s="170" t="e">
        <f t="shared" si="82"/>
        <v>#DIV/0!</v>
      </c>
      <c r="Q46" s="170" t="e">
        <f t="shared" si="82"/>
        <v>#DIV/0!</v>
      </c>
      <c r="R46" s="171" t="e">
        <f t="shared" si="82"/>
        <v>#DIV/0!</v>
      </c>
    </row>
    <row r="47" spans="1:18" s="49" customFormat="1" ht="6" customHeight="1" thickBot="1">
      <c r="A47" s="52"/>
      <c r="B47" s="275"/>
      <c r="C47" s="294"/>
      <c r="D47" s="189"/>
      <c r="E47" s="93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</row>
    <row r="48" spans="1:18">
      <c r="A48" s="2"/>
      <c r="B48" s="275"/>
      <c r="C48" s="294"/>
      <c r="D48" s="188"/>
      <c r="E48" s="163" t="s">
        <v>117</v>
      </c>
      <c r="F48" s="164">
        <f t="shared" ref="F48:R48" si="83">SUM(F43,F38,F33,F28,F23,F18,F8)</f>
        <v>0</v>
      </c>
      <c r="G48" s="164">
        <f t="shared" si="83"/>
        <v>0</v>
      </c>
      <c r="H48" s="164">
        <f t="shared" si="83"/>
        <v>0</v>
      </c>
      <c r="I48" s="164">
        <f t="shared" si="83"/>
        <v>0</v>
      </c>
      <c r="J48" s="164">
        <f t="shared" si="83"/>
        <v>0</v>
      </c>
      <c r="K48" s="164">
        <f t="shared" si="83"/>
        <v>0</v>
      </c>
      <c r="L48" s="164">
        <f t="shared" si="83"/>
        <v>0</v>
      </c>
      <c r="M48" s="164">
        <f t="shared" si="83"/>
        <v>0</v>
      </c>
      <c r="N48" s="164">
        <f t="shared" si="83"/>
        <v>0</v>
      </c>
      <c r="O48" s="164">
        <f t="shared" si="83"/>
        <v>0</v>
      </c>
      <c r="P48" s="164">
        <f t="shared" si="83"/>
        <v>0</v>
      </c>
      <c r="Q48" s="164">
        <f t="shared" si="83"/>
        <v>0</v>
      </c>
      <c r="R48" s="165">
        <f t="shared" si="83"/>
        <v>0</v>
      </c>
    </row>
    <row r="49" spans="1:18">
      <c r="A49" s="2"/>
      <c r="B49" s="275"/>
      <c r="C49" s="294"/>
      <c r="D49" s="188"/>
      <c r="E49" s="166" t="s">
        <v>159</v>
      </c>
      <c r="F49" s="174" t="e">
        <f t="shared" ref="F49:R49" si="84">F48/F3</f>
        <v>#DIV/0!</v>
      </c>
      <c r="G49" s="174" t="e">
        <f t="shared" si="84"/>
        <v>#DIV/0!</v>
      </c>
      <c r="H49" s="174" t="e">
        <f t="shared" si="84"/>
        <v>#DIV/0!</v>
      </c>
      <c r="I49" s="174" t="e">
        <f t="shared" si="84"/>
        <v>#DIV/0!</v>
      </c>
      <c r="J49" s="174" t="e">
        <f t="shared" si="84"/>
        <v>#DIV/0!</v>
      </c>
      <c r="K49" s="174" t="e">
        <f t="shared" si="84"/>
        <v>#DIV/0!</v>
      </c>
      <c r="L49" s="174" t="e">
        <f t="shared" si="84"/>
        <v>#DIV/0!</v>
      </c>
      <c r="M49" s="174" t="e">
        <f t="shared" si="84"/>
        <v>#DIV/0!</v>
      </c>
      <c r="N49" s="174" t="e">
        <f t="shared" si="84"/>
        <v>#DIV/0!</v>
      </c>
      <c r="O49" s="174" t="e">
        <f t="shared" si="84"/>
        <v>#DIV/0!</v>
      </c>
      <c r="P49" s="174" t="e">
        <f t="shared" si="84"/>
        <v>#DIV/0!</v>
      </c>
      <c r="Q49" s="174" t="e">
        <f t="shared" si="84"/>
        <v>#DIV/0!</v>
      </c>
      <c r="R49" s="175" t="e">
        <f t="shared" si="84"/>
        <v>#DIV/0!</v>
      </c>
    </row>
    <row r="50" spans="1:18">
      <c r="A50" s="2"/>
      <c r="B50" s="275"/>
      <c r="C50" s="294"/>
      <c r="D50" s="188"/>
      <c r="E50" s="95" t="s">
        <v>135</v>
      </c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1">
        <f>SUM(F50:Q50)</f>
        <v>0</v>
      </c>
    </row>
    <row r="51" spans="1:18" ht="15" thickBot="1">
      <c r="A51" s="2"/>
      <c r="B51" s="275"/>
      <c r="C51" s="295"/>
      <c r="D51" s="188"/>
      <c r="E51" s="162" t="s">
        <v>137</v>
      </c>
      <c r="F51" s="176" t="e">
        <f t="shared" ref="F51:R51" si="85">F48/F50</f>
        <v>#DIV/0!</v>
      </c>
      <c r="G51" s="176" t="e">
        <f t="shared" si="85"/>
        <v>#DIV/0!</v>
      </c>
      <c r="H51" s="176" t="e">
        <f t="shared" si="85"/>
        <v>#DIV/0!</v>
      </c>
      <c r="I51" s="176" t="e">
        <f>I48/I50</f>
        <v>#DIV/0!</v>
      </c>
      <c r="J51" s="176" t="e">
        <f t="shared" si="85"/>
        <v>#DIV/0!</v>
      </c>
      <c r="K51" s="176" t="e">
        <f t="shared" si="85"/>
        <v>#DIV/0!</v>
      </c>
      <c r="L51" s="176" t="e">
        <f t="shared" si="85"/>
        <v>#DIV/0!</v>
      </c>
      <c r="M51" s="176" t="e">
        <f t="shared" si="85"/>
        <v>#DIV/0!</v>
      </c>
      <c r="N51" s="176" t="e">
        <f t="shared" si="85"/>
        <v>#DIV/0!</v>
      </c>
      <c r="O51" s="176" t="e">
        <f t="shared" si="85"/>
        <v>#DIV/0!</v>
      </c>
      <c r="P51" s="176" t="e">
        <f t="shared" si="85"/>
        <v>#DIV/0!</v>
      </c>
      <c r="Q51" s="176" t="e">
        <f t="shared" si="85"/>
        <v>#DIV/0!</v>
      </c>
      <c r="R51" s="177" t="e">
        <f t="shared" si="85"/>
        <v>#DIV/0!</v>
      </c>
    </row>
    <row r="52" spans="1:18" ht="6.5" customHeight="1" thickBot="1">
      <c r="A52" s="2"/>
      <c r="B52" s="275"/>
      <c r="C52" s="185"/>
      <c r="D52" s="188"/>
      <c r="E52" s="80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96"/>
      <c r="R52" s="1"/>
    </row>
    <row r="53" spans="1:18" ht="14.5" customHeight="1">
      <c r="A53" s="2"/>
      <c r="B53" s="275"/>
      <c r="C53" s="268" t="s">
        <v>163</v>
      </c>
      <c r="D53" s="271" t="s">
        <v>22</v>
      </c>
      <c r="E53" s="198" t="s">
        <v>110</v>
      </c>
      <c r="F53" s="138">
        <f>Janeiro!$AJ$34</f>
        <v>0</v>
      </c>
      <c r="G53" s="138">
        <f>Fevereiro!$AJ$29</f>
        <v>0</v>
      </c>
      <c r="H53" s="138">
        <f>Março!$AJ$29</f>
        <v>0</v>
      </c>
      <c r="I53" s="138">
        <f>Abril!$AJ$29</f>
        <v>0</v>
      </c>
      <c r="J53" s="138">
        <f>Maio!$AJ$29</f>
        <v>0</v>
      </c>
      <c r="K53" s="138">
        <f>Junho!$AJ$29</f>
        <v>0</v>
      </c>
      <c r="L53" s="138">
        <f>Julho!$AJ$29</f>
        <v>0</v>
      </c>
      <c r="M53" s="138">
        <f>Agosto!$AJ$29</f>
        <v>0</v>
      </c>
      <c r="N53" s="138">
        <f>Setembro!$AJ$29</f>
        <v>0</v>
      </c>
      <c r="O53" s="138">
        <f>Outubro!$AJ$29</f>
        <v>0</v>
      </c>
      <c r="P53" s="138">
        <f>Novembro!$AJ$29</f>
        <v>0</v>
      </c>
      <c r="Q53" s="138">
        <f>Dezembro!$AJ$29</f>
        <v>0</v>
      </c>
      <c r="R53" s="140">
        <f>SUM(F53:Q53)</f>
        <v>0</v>
      </c>
    </row>
    <row r="54" spans="1:18" s="24" customFormat="1">
      <c r="A54" s="2"/>
      <c r="B54" s="275"/>
      <c r="C54" s="269"/>
      <c r="D54" s="272"/>
      <c r="E54" s="141" t="s">
        <v>159</v>
      </c>
      <c r="F54" s="172" t="e">
        <f>F53/F$4</f>
        <v>#DIV/0!</v>
      </c>
      <c r="G54" s="172" t="e">
        <f t="shared" ref="G54" si="86">G53/G$4</f>
        <v>#DIV/0!</v>
      </c>
      <c r="H54" s="172" t="e">
        <f t="shared" ref="H54" si="87">H53/H$4</f>
        <v>#DIV/0!</v>
      </c>
      <c r="I54" s="172" t="e">
        <f>I53/I$4</f>
        <v>#DIV/0!</v>
      </c>
      <c r="J54" s="172" t="e">
        <f t="shared" ref="J54" si="88">J53/J$4</f>
        <v>#DIV/0!</v>
      </c>
      <c r="K54" s="172" t="e">
        <f t="shared" ref="K54" si="89">K53/K$4</f>
        <v>#DIV/0!</v>
      </c>
      <c r="L54" s="172" t="e">
        <f t="shared" ref="L54" si="90">L53/L$4</f>
        <v>#DIV/0!</v>
      </c>
      <c r="M54" s="172" t="e">
        <f t="shared" ref="M54" si="91">M53/M$4</f>
        <v>#DIV/0!</v>
      </c>
      <c r="N54" s="172" t="e">
        <f t="shared" ref="N54" si="92">N53/N$4</f>
        <v>#DIV/0!</v>
      </c>
      <c r="O54" s="172" t="e">
        <f t="shared" ref="O54" si="93">O53/O$4</f>
        <v>#DIV/0!</v>
      </c>
      <c r="P54" s="172" t="e">
        <f t="shared" ref="P54" si="94">P53/P$4</f>
        <v>#DIV/0!</v>
      </c>
      <c r="Q54" s="172" t="e">
        <f t="shared" ref="Q54" si="95">Q53/Q$4</f>
        <v>#DIV/0!</v>
      </c>
      <c r="R54" s="173" t="e">
        <f t="shared" ref="R54" si="96">R53/R$4</f>
        <v>#DIV/0!</v>
      </c>
    </row>
    <row r="55" spans="1:18" s="24" customFormat="1">
      <c r="A55" s="2"/>
      <c r="B55" s="275"/>
      <c r="C55" s="269"/>
      <c r="D55" s="272"/>
      <c r="E55" s="151" t="s">
        <v>135</v>
      </c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3">
        <f>SUM(F55:Q55)</f>
        <v>0</v>
      </c>
    </row>
    <row r="56" spans="1:18" s="24" customFormat="1" ht="15" thickBot="1">
      <c r="A56" s="2"/>
      <c r="B56" s="275"/>
      <c r="C56" s="269"/>
      <c r="D56" s="273"/>
      <c r="E56" s="154" t="s">
        <v>137</v>
      </c>
      <c r="F56" s="170" t="e">
        <f t="shared" ref="F56:R56" si="97">F53/F55</f>
        <v>#DIV/0!</v>
      </c>
      <c r="G56" s="170" t="e">
        <f t="shared" si="97"/>
        <v>#DIV/0!</v>
      </c>
      <c r="H56" s="170" t="e">
        <f t="shared" si="97"/>
        <v>#DIV/0!</v>
      </c>
      <c r="I56" s="170" t="e">
        <f t="shared" si="97"/>
        <v>#DIV/0!</v>
      </c>
      <c r="J56" s="170" t="e">
        <f t="shared" si="97"/>
        <v>#DIV/0!</v>
      </c>
      <c r="K56" s="170" t="e">
        <f t="shared" si="97"/>
        <v>#DIV/0!</v>
      </c>
      <c r="L56" s="170" t="e">
        <f t="shared" si="97"/>
        <v>#DIV/0!</v>
      </c>
      <c r="M56" s="170" t="e">
        <f t="shared" si="97"/>
        <v>#DIV/0!</v>
      </c>
      <c r="N56" s="170" t="e">
        <f t="shared" si="97"/>
        <v>#DIV/0!</v>
      </c>
      <c r="O56" s="170" t="e">
        <f t="shared" si="97"/>
        <v>#DIV/0!</v>
      </c>
      <c r="P56" s="170" t="e">
        <f t="shared" si="97"/>
        <v>#DIV/0!</v>
      </c>
      <c r="Q56" s="170" t="e">
        <f t="shared" si="97"/>
        <v>#DIV/0!</v>
      </c>
      <c r="R56" s="171" t="e">
        <f t="shared" si="97"/>
        <v>#DIV/0!</v>
      </c>
    </row>
    <row r="57" spans="1:18">
      <c r="A57" s="2"/>
      <c r="B57" s="275"/>
      <c r="C57" s="269"/>
      <c r="D57" s="271" t="s">
        <v>27</v>
      </c>
      <c r="E57" s="198" t="s">
        <v>140</v>
      </c>
      <c r="F57" s="138">
        <f>Janeiro!$AJ$11</f>
        <v>0</v>
      </c>
      <c r="G57" s="138">
        <f>Fevereiro!$AJ$10</f>
        <v>0</v>
      </c>
      <c r="H57" s="138">
        <f>Março!$AJ$10</f>
        <v>0</v>
      </c>
      <c r="I57" s="138">
        <f>Abril!$AJ$10</f>
        <v>0</v>
      </c>
      <c r="J57" s="138">
        <f>Maio!$AJ$10</f>
        <v>0</v>
      </c>
      <c r="K57" s="138">
        <f>Junho!$AJ$10</f>
        <v>0</v>
      </c>
      <c r="L57" s="138">
        <f>Julho!$AJ$10</f>
        <v>0</v>
      </c>
      <c r="M57" s="138">
        <f>Agosto!$AJ$10</f>
        <v>0</v>
      </c>
      <c r="N57" s="138">
        <f>Setembro!$AJ$10</f>
        <v>0</v>
      </c>
      <c r="O57" s="138">
        <f>Outubro!$AJ$10</f>
        <v>0</v>
      </c>
      <c r="P57" s="138">
        <f>Novembro!$AJ$10</f>
        <v>0</v>
      </c>
      <c r="Q57" s="138">
        <f>Dezembro!$AJ$10</f>
        <v>0</v>
      </c>
      <c r="R57" s="140">
        <f t="shared" ref="R57:R93" si="98">SUM(F57:Q57)</f>
        <v>0</v>
      </c>
    </row>
    <row r="58" spans="1:18">
      <c r="A58" s="2"/>
      <c r="B58" s="275"/>
      <c r="C58" s="269"/>
      <c r="D58" s="272"/>
      <c r="E58" s="141" t="s">
        <v>159</v>
      </c>
      <c r="F58" s="172" t="e">
        <f>F57/F$4</f>
        <v>#DIV/0!</v>
      </c>
      <c r="G58" s="172" t="e">
        <f t="shared" ref="G58" si="99">G57/G$4</f>
        <v>#DIV/0!</v>
      </c>
      <c r="H58" s="172" t="e">
        <f t="shared" ref="H58" si="100">H57/H$4</f>
        <v>#DIV/0!</v>
      </c>
      <c r="I58" s="172" t="e">
        <f t="shared" ref="I58" si="101">I57/I$4</f>
        <v>#DIV/0!</v>
      </c>
      <c r="J58" s="172" t="e">
        <f>J57/J$4</f>
        <v>#DIV/0!</v>
      </c>
      <c r="K58" s="172" t="e">
        <f t="shared" ref="K58" si="102">K57/K$4</f>
        <v>#DIV/0!</v>
      </c>
      <c r="L58" s="172" t="e">
        <f t="shared" ref="L58" si="103">L57/L$4</f>
        <v>#DIV/0!</v>
      </c>
      <c r="M58" s="172" t="e">
        <f t="shared" ref="M58" si="104">M57/M$4</f>
        <v>#DIV/0!</v>
      </c>
      <c r="N58" s="172" t="e">
        <f t="shared" ref="N58" si="105">N57/N$4</f>
        <v>#DIV/0!</v>
      </c>
      <c r="O58" s="172" t="e">
        <f t="shared" ref="O58" si="106">O57/O$4</f>
        <v>#DIV/0!</v>
      </c>
      <c r="P58" s="172" t="e">
        <f t="shared" ref="P58" si="107">P57/P$4</f>
        <v>#DIV/0!</v>
      </c>
      <c r="Q58" s="172" t="e">
        <f t="shared" ref="Q58" si="108">Q57/Q$4</f>
        <v>#DIV/0!</v>
      </c>
      <c r="R58" s="173" t="e">
        <f t="shared" ref="R58" si="109">R57/R$4</f>
        <v>#DIV/0!</v>
      </c>
    </row>
    <row r="59" spans="1:18">
      <c r="A59" s="2"/>
      <c r="B59" s="275"/>
      <c r="C59" s="269"/>
      <c r="D59" s="272"/>
      <c r="E59" s="151" t="s">
        <v>135</v>
      </c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3">
        <f>SUM(F59:Q59)</f>
        <v>0</v>
      </c>
    </row>
    <row r="60" spans="1:18" ht="15" thickBot="1">
      <c r="A60" s="2"/>
      <c r="B60" s="275"/>
      <c r="C60" s="269"/>
      <c r="D60" s="273"/>
      <c r="E60" s="154" t="s">
        <v>137</v>
      </c>
      <c r="F60" s="170" t="e">
        <f t="shared" ref="F60:R60" si="110">F57/F59</f>
        <v>#DIV/0!</v>
      </c>
      <c r="G60" s="170" t="e">
        <f t="shared" si="110"/>
        <v>#DIV/0!</v>
      </c>
      <c r="H60" s="170" t="e">
        <f t="shared" si="110"/>
        <v>#DIV/0!</v>
      </c>
      <c r="I60" s="170" t="e">
        <f t="shared" si="110"/>
        <v>#DIV/0!</v>
      </c>
      <c r="J60" s="170" t="e">
        <f>J57/J59</f>
        <v>#DIV/0!</v>
      </c>
      <c r="K60" s="170" t="e">
        <f t="shared" si="110"/>
        <v>#DIV/0!</v>
      </c>
      <c r="L60" s="170" t="e">
        <f t="shared" si="110"/>
        <v>#DIV/0!</v>
      </c>
      <c r="M60" s="170" t="e">
        <f t="shared" si="110"/>
        <v>#DIV/0!</v>
      </c>
      <c r="N60" s="170" t="e">
        <f t="shared" si="110"/>
        <v>#DIV/0!</v>
      </c>
      <c r="O60" s="170" t="e">
        <f t="shared" si="110"/>
        <v>#DIV/0!</v>
      </c>
      <c r="P60" s="170" t="e">
        <f t="shared" si="110"/>
        <v>#DIV/0!</v>
      </c>
      <c r="Q60" s="170" t="e">
        <f t="shared" si="110"/>
        <v>#DIV/0!</v>
      </c>
      <c r="R60" s="171" t="e">
        <f t="shared" si="110"/>
        <v>#DIV/0!</v>
      </c>
    </row>
    <row r="61" spans="1:18">
      <c r="A61" s="2"/>
      <c r="B61" s="275"/>
      <c r="C61" s="269"/>
      <c r="D61" s="271" t="s">
        <v>23</v>
      </c>
      <c r="E61" s="198" t="s">
        <v>111</v>
      </c>
      <c r="F61" s="138">
        <f>Janeiro!$AJ$21</f>
        <v>0</v>
      </c>
      <c r="G61" s="138">
        <f>Fevereiro!$AJ$19</f>
        <v>0</v>
      </c>
      <c r="H61" s="138">
        <f>Março!$AJ$19</f>
        <v>0</v>
      </c>
      <c r="I61" s="138">
        <f>Abril!$AJ$19</f>
        <v>0</v>
      </c>
      <c r="J61" s="138">
        <f>Maio!$AJ$19</f>
        <v>0</v>
      </c>
      <c r="K61" s="138">
        <f>Junho!$AJ$19</f>
        <v>0</v>
      </c>
      <c r="L61" s="138">
        <f>Julho!$AJ$19</f>
        <v>0</v>
      </c>
      <c r="M61" s="138">
        <f>Agosto!$AJ$19</f>
        <v>0</v>
      </c>
      <c r="N61" s="138">
        <f>Setembro!$AJ$19</f>
        <v>0</v>
      </c>
      <c r="O61" s="138">
        <f>Outubro!$AJ$19</f>
        <v>0</v>
      </c>
      <c r="P61" s="138">
        <f>Novembro!$AJ$19</f>
        <v>0</v>
      </c>
      <c r="Q61" s="138">
        <f>Dezembro!$AJ$19</f>
        <v>0</v>
      </c>
      <c r="R61" s="140">
        <f t="shared" si="98"/>
        <v>0</v>
      </c>
    </row>
    <row r="62" spans="1:18">
      <c r="A62" s="2"/>
      <c r="B62" s="275"/>
      <c r="C62" s="269"/>
      <c r="D62" s="272"/>
      <c r="E62" s="141" t="s">
        <v>159</v>
      </c>
      <c r="F62" s="172" t="e">
        <f>F61/F$4</f>
        <v>#DIV/0!</v>
      </c>
      <c r="G62" s="172" t="e">
        <f t="shared" ref="G62" si="111">G61/G$4</f>
        <v>#DIV/0!</v>
      </c>
      <c r="H62" s="172" t="e">
        <f t="shared" ref="H62" si="112">H61/H$4</f>
        <v>#DIV/0!</v>
      </c>
      <c r="I62" s="172" t="e">
        <f t="shared" ref="I62" si="113">I61/I$4</f>
        <v>#DIV/0!</v>
      </c>
      <c r="J62" s="172" t="e">
        <f t="shared" ref="J62" si="114">J61/J$4</f>
        <v>#DIV/0!</v>
      </c>
      <c r="K62" s="172" t="e">
        <f t="shared" ref="K62" si="115">K61/K$4</f>
        <v>#DIV/0!</v>
      </c>
      <c r="L62" s="172" t="e">
        <f t="shared" ref="L62" si="116">L61/L$4</f>
        <v>#DIV/0!</v>
      </c>
      <c r="M62" s="172" t="e">
        <f t="shared" ref="M62" si="117">M61/M$4</f>
        <v>#DIV/0!</v>
      </c>
      <c r="N62" s="172" t="e">
        <f t="shared" ref="N62" si="118">N61/N$4</f>
        <v>#DIV/0!</v>
      </c>
      <c r="O62" s="172" t="e">
        <f t="shared" ref="O62" si="119">O61/O$4</f>
        <v>#DIV/0!</v>
      </c>
      <c r="P62" s="172" t="e">
        <f t="shared" ref="P62" si="120">P61/P$4</f>
        <v>#DIV/0!</v>
      </c>
      <c r="Q62" s="172" t="e">
        <f t="shared" ref="Q62" si="121">Q61/Q$4</f>
        <v>#DIV/0!</v>
      </c>
      <c r="R62" s="173" t="e">
        <f t="shared" ref="R62" si="122">R61/R$4</f>
        <v>#DIV/0!</v>
      </c>
    </row>
    <row r="63" spans="1:18">
      <c r="A63" s="2"/>
      <c r="B63" s="275"/>
      <c r="C63" s="269"/>
      <c r="D63" s="272"/>
      <c r="E63" s="151" t="s">
        <v>135</v>
      </c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3">
        <f>SUM(F63:Q63)</f>
        <v>0</v>
      </c>
    </row>
    <row r="64" spans="1:18" ht="15" thickBot="1">
      <c r="A64" s="2"/>
      <c r="B64" s="275"/>
      <c r="C64" s="269"/>
      <c r="D64" s="273"/>
      <c r="E64" s="154" t="s">
        <v>137</v>
      </c>
      <c r="F64" s="170" t="e">
        <f t="shared" ref="F64:R64" si="123">F61/F63</f>
        <v>#DIV/0!</v>
      </c>
      <c r="G64" s="170" t="e">
        <f t="shared" si="123"/>
        <v>#DIV/0!</v>
      </c>
      <c r="H64" s="170" t="e">
        <f t="shared" si="123"/>
        <v>#DIV/0!</v>
      </c>
      <c r="I64" s="170" t="e">
        <f t="shared" si="123"/>
        <v>#DIV/0!</v>
      </c>
      <c r="J64" s="170" t="e">
        <f t="shared" si="123"/>
        <v>#DIV/0!</v>
      </c>
      <c r="K64" s="170" t="e">
        <f t="shared" si="123"/>
        <v>#DIV/0!</v>
      </c>
      <c r="L64" s="170" t="e">
        <f t="shared" si="123"/>
        <v>#DIV/0!</v>
      </c>
      <c r="M64" s="170" t="e">
        <f t="shared" si="123"/>
        <v>#DIV/0!</v>
      </c>
      <c r="N64" s="170" t="e">
        <f t="shared" si="123"/>
        <v>#DIV/0!</v>
      </c>
      <c r="O64" s="170" t="e">
        <f t="shared" si="123"/>
        <v>#DIV/0!</v>
      </c>
      <c r="P64" s="170" t="e">
        <f t="shared" si="123"/>
        <v>#DIV/0!</v>
      </c>
      <c r="Q64" s="170" t="e">
        <f t="shared" si="123"/>
        <v>#DIV/0!</v>
      </c>
      <c r="R64" s="171" t="e">
        <f t="shared" si="123"/>
        <v>#DIV/0!</v>
      </c>
    </row>
    <row r="65" spans="1:18">
      <c r="A65" s="2"/>
      <c r="B65" s="275"/>
      <c r="C65" s="269"/>
      <c r="D65" s="271" t="s">
        <v>41</v>
      </c>
      <c r="E65" s="198" t="s">
        <v>112</v>
      </c>
      <c r="F65" s="143">
        <f>Janeiro!$AJ$25</f>
        <v>0</v>
      </c>
      <c r="G65" s="143">
        <f>Fevereiro!$AJ$22</f>
        <v>0</v>
      </c>
      <c r="H65" s="143">
        <f>Março!$AJ$22</f>
        <v>0</v>
      </c>
      <c r="I65" s="143">
        <f>Abril!$AJ$22</f>
        <v>0</v>
      </c>
      <c r="J65" s="143">
        <f>Maio!$AJ$22</f>
        <v>0</v>
      </c>
      <c r="K65" s="138">
        <f>Junho!$AJ$22</f>
        <v>0</v>
      </c>
      <c r="L65" s="138">
        <f>Julho!$AJ$22</f>
        <v>0</v>
      </c>
      <c r="M65" s="138">
        <f>Agosto!$AJ$22</f>
        <v>0</v>
      </c>
      <c r="N65" s="138">
        <f>Setembro!$AJ$22</f>
        <v>0</v>
      </c>
      <c r="O65" s="138">
        <f>Outubro!$AJ$22</f>
        <v>0</v>
      </c>
      <c r="P65" s="138">
        <f>Novembro!$AJ$22</f>
        <v>0</v>
      </c>
      <c r="Q65" s="138">
        <f>Dezembro!$AJ$22</f>
        <v>0</v>
      </c>
      <c r="R65" s="140">
        <f t="shared" si="98"/>
        <v>0</v>
      </c>
    </row>
    <row r="66" spans="1:18">
      <c r="A66" s="2"/>
      <c r="B66" s="275"/>
      <c r="C66" s="269"/>
      <c r="D66" s="272"/>
      <c r="E66" s="141" t="s">
        <v>159</v>
      </c>
      <c r="F66" s="172" t="e">
        <f>F65/F$4</f>
        <v>#DIV/0!</v>
      </c>
      <c r="G66" s="172" t="e">
        <f t="shared" ref="G66" si="124">G65/G$4</f>
        <v>#DIV/0!</v>
      </c>
      <c r="H66" s="172" t="e">
        <f t="shared" ref="H66" si="125">H65/H$4</f>
        <v>#DIV/0!</v>
      </c>
      <c r="I66" s="172" t="e">
        <f t="shared" ref="I66" si="126">I65/I$4</f>
        <v>#DIV/0!</v>
      </c>
      <c r="J66" s="172" t="e">
        <f t="shared" ref="J66" si="127">J65/J$4</f>
        <v>#DIV/0!</v>
      </c>
      <c r="K66" s="172" t="e">
        <f t="shared" ref="K66" si="128">K65/K$4</f>
        <v>#DIV/0!</v>
      </c>
      <c r="L66" s="172" t="e">
        <f t="shared" ref="L66" si="129">L65/L$4</f>
        <v>#DIV/0!</v>
      </c>
      <c r="M66" s="172" t="e">
        <f t="shared" ref="M66" si="130">M65/M$4</f>
        <v>#DIV/0!</v>
      </c>
      <c r="N66" s="172" t="e">
        <f t="shared" ref="N66" si="131">N65/N$4</f>
        <v>#DIV/0!</v>
      </c>
      <c r="O66" s="172" t="e">
        <f t="shared" ref="O66" si="132">O65/O$4</f>
        <v>#DIV/0!</v>
      </c>
      <c r="P66" s="172" t="e">
        <f t="shared" ref="P66" si="133">P65/P$4</f>
        <v>#DIV/0!</v>
      </c>
      <c r="Q66" s="172" t="e">
        <f t="shared" ref="Q66" si="134">Q65/Q$4</f>
        <v>#DIV/0!</v>
      </c>
      <c r="R66" s="173" t="e">
        <f t="shared" ref="R66" si="135">R65/R$4</f>
        <v>#DIV/0!</v>
      </c>
    </row>
    <row r="67" spans="1:18">
      <c r="A67" s="2"/>
      <c r="B67" s="275"/>
      <c r="C67" s="269"/>
      <c r="D67" s="272"/>
      <c r="E67" s="151" t="s">
        <v>135</v>
      </c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3">
        <f>SUM(F67:Q67)</f>
        <v>0</v>
      </c>
    </row>
    <row r="68" spans="1:18" ht="15" thickBot="1">
      <c r="A68" s="2"/>
      <c r="B68" s="275"/>
      <c r="C68" s="269"/>
      <c r="D68" s="273"/>
      <c r="E68" s="154" t="s">
        <v>137</v>
      </c>
      <c r="F68" s="170" t="e">
        <f t="shared" ref="F68:R68" si="136">F65/F67</f>
        <v>#DIV/0!</v>
      </c>
      <c r="G68" s="170" t="e">
        <f t="shared" si="136"/>
        <v>#DIV/0!</v>
      </c>
      <c r="H68" s="170" t="e">
        <f t="shared" si="136"/>
        <v>#DIV/0!</v>
      </c>
      <c r="I68" s="170" t="e">
        <f t="shared" si="136"/>
        <v>#DIV/0!</v>
      </c>
      <c r="J68" s="170" t="e">
        <f t="shared" si="136"/>
        <v>#DIV/0!</v>
      </c>
      <c r="K68" s="170" t="e">
        <f t="shared" si="136"/>
        <v>#DIV/0!</v>
      </c>
      <c r="L68" s="170" t="e">
        <f t="shared" si="136"/>
        <v>#DIV/0!</v>
      </c>
      <c r="M68" s="170" t="e">
        <f t="shared" si="136"/>
        <v>#DIV/0!</v>
      </c>
      <c r="N68" s="170" t="e">
        <f t="shared" si="136"/>
        <v>#DIV/0!</v>
      </c>
      <c r="O68" s="170" t="e">
        <f t="shared" si="136"/>
        <v>#DIV/0!</v>
      </c>
      <c r="P68" s="170" t="e">
        <f t="shared" si="136"/>
        <v>#DIV/0!</v>
      </c>
      <c r="Q68" s="170" t="e">
        <f t="shared" si="136"/>
        <v>#DIV/0!</v>
      </c>
      <c r="R68" s="171" t="e">
        <f t="shared" si="136"/>
        <v>#DIV/0!</v>
      </c>
    </row>
    <row r="69" spans="1:18">
      <c r="A69" s="2"/>
      <c r="B69" s="275"/>
      <c r="C69" s="269"/>
      <c r="D69" s="271" t="s">
        <v>50</v>
      </c>
      <c r="E69" s="198" t="s">
        <v>113</v>
      </c>
      <c r="F69" s="138">
        <f>Janeiro!$AJ$30</f>
        <v>0</v>
      </c>
      <c r="G69" s="138">
        <f>Fevereiro!$AJ$26</f>
        <v>0</v>
      </c>
      <c r="H69" s="138">
        <f>Março!$AJ$26</f>
        <v>0</v>
      </c>
      <c r="I69" s="138">
        <f>Abril!$AJ$26</f>
        <v>0</v>
      </c>
      <c r="J69" s="138">
        <f>Maio!$AJ$26</f>
        <v>0</v>
      </c>
      <c r="K69" s="138">
        <f>Junho!$AJ$26</f>
        <v>0</v>
      </c>
      <c r="L69" s="138">
        <f>Julho!$AJ$26</f>
        <v>0</v>
      </c>
      <c r="M69" s="138">
        <f>Agosto!$AJ$26</f>
        <v>0</v>
      </c>
      <c r="N69" s="138">
        <f>Setembro!$AJ$26</f>
        <v>0</v>
      </c>
      <c r="O69" s="138">
        <f>Outubro!$AJ$26</f>
        <v>0</v>
      </c>
      <c r="P69" s="138">
        <f>Novembro!$AJ$26</f>
        <v>0</v>
      </c>
      <c r="Q69" s="138">
        <f>Dezembro!$AJ$26</f>
        <v>0</v>
      </c>
      <c r="R69" s="140">
        <f t="shared" si="98"/>
        <v>0</v>
      </c>
    </row>
    <row r="70" spans="1:18">
      <c r="A70" s="2"/>
      <c r="B70" s="275"/>
      <c r="C70" s="269"/>
      <c r="D70" s="272"/>
      <c r="E70" s="141" t="s">
        <v>159</v>
      </c>
      <c r="F70" s="172" t="e">
        <f>F69/F$4</f>
        <v>#DIV/0!</v>
      </c>
      <c r="G70" s="172" t="e">
        <f t="shared" ref="G70" si="137">G69/G$4</f>
        <v>#DIV/0!</v>
      </c>
      <c r="H70" s="172" t="e">
        <f t="shared" ref="H70" si="138">H69/H$4</f>
        <v>#DIV/0!</v>
      </c>
      <c r="I70" s="172" t="e">
        <f t="shared" ref="I70" si="139">I69/I$4</f>
        <v>#DIV/0!</v>
      </c>
      <c r="J70" s="172" t="e">
        <f t="shared" ref="J70" si="140">J69/J$4</f>
        <v>#DIV/0!</v>
      </c>
      <c r="K70" s="172" t="e">
        <f t="shared" ref="K70" si="141">K69/K$4</f>
        <v>#DIV/0!</v>
      </c>
      <c r="L70" s="172" t="e">
        <f t="shared" ref="L70" si="142">L69/L$4</f>
        <v>#DIV/0!</v>
      </c>
      <c r="M70" s="172" t="e">
        <f t="shared" ref="M70" si="143">M69/M$4</f>
        <v>#DIV/0!</v>
      </c>
      <c r="N70" s="172" t="e">
        <f t="shared" ref="N70" si="144">N69/N$4</f>
        <v>#DIV/0!</v>
      </c>
      <c r="O70" s="172" t="e">
        <f t="shared" ref="O70" si="145">O69/O$4</f>
        <v>#DIV/0!</v>
      </c>
      <c r="P70" s="172" t="e">
        <f t="shared" ref="P70" si="146">P69/P$4</f>
        <v>#DIV/0!</v>
      </c>
      <c r="Q70" s="172" t="e">
        <f t="shared" ref="Q70" si="147">Q69/Q$4</f>
        <v>#DIV/0!</v>
      </c>
      <c r="R70" s="173" t="e">
        <f t="shared" ref="R70" si="148">R69/R$4</f>
        <v>#DIV/0!</v>
      </c>
    </row>
    <row r="71" spans="1:18">
      <c r="A71" s="2"/>
      <c r="B71" s="275"/>
      <c r="C71" s="269"/>
      <c r="D71" s="272"/>
      <c r="E71" s="151" t="s">
        <v>135</v>
      </c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3">
        <f>SUM(F71:Q71)</f>
        <v>0</v>
      </c>
    </row>
    <row r="72" spans="1:18" ht="15" thickBot="1">
      <c r="A72" s="2"/>
      <c r="B72" s="275"/>
      <c r="C72" s="269"/>
      <c r="D72" s="273"/>
      <c r="E72" s="154" t="s">
        <v>137</v>
      </c>
      <c r="F72" s="170" t="e">
        <f t="shared" ref="F72:R72" si="149">F69/F71</f>
        <v>#DIV/0!</v>
      </c>
      <c r="G72" s="170" t="e">
        <f t="shared" si="149"/>
        <v>#DIV/0!</v>
      </c>
      <c r="H72" s="170" t="e">
        <f t="shared" si="149"/>
        <v>#DIV/0!</v>
      </c>
      <c r="I72" s="170" t="e">
        <f t="shared" si="149"/>
        <v>#DIV/0!</v>
      </c>
      <c r="J72" s="170" t="e">
        <f t="shared" si="149"/>
        <v>#DIV/0!</v>
      </c>
      <c r="K72" s="170" t="e">
        <f t="shared" si="149"/>
        <v>#DIV/0!</v>
      </c>
      <c r="L72" s="170" t="e">
        <f t="shared" si="149"/>
        <v>#DIV/0!</v>
      </c>
      <c r="M72" s="170" t="e">
        <f t="shared" si="149"/>
        <v>#DIV/0!</v>
      </c>
      <c r="N72" s="170" t="e">
        <f t="shared" si="149"/>
        <v>#DIV/0!</v>
      </c>
      <c r="O72" s="170" t="e">
        <f t="shared" si="149"/>
        <v>#DIV/0!</v>
      </c>
      <c r="P72" s="170" t="e">
        <f t="shared" si="149"/>
        <v>#DIV/0!</v>
      </c>
      <c r="Q72" s="170" t="e">
        <f t="shared" si="149"/>
        <v>#DIV/0!</v>
      </c>
      <c r="R72" s="171" t="e">
        <f t="shared" si="149"/>
        <v>#DIV/0!</v>
      </c>
    </row>
    <row r="73" spans="1:18">
      <c r="A73" s="2"/>
      <c r="B73" s="275"/>
      <c r="C73" s="269"/>
      <c r="D73" s="271" t="s">
        <v>64</v>
      </c>
      <c r="E73" s="198" t="s">
        <v>114</v>
      </c>
      <c r="F73" s="138">
        <f>Janeiro!$AJ$42</f>
        <v>0</v>
      </c>
      <c r="G73" s="138">
        <f>Fevereiro!$AJ$35</f>
        <v>0</v>
      </c>
      <c r="H73" s="138">
        <f>Março!$AJ$35</f>
        <v>0</v>
      </c>
      <c r="I73" s="138">
        <f>Abril!$AJ$35</f>
        <v>0</v>
      </c>
      <c r="J73" s="138">
        <f>Maio!$AJ$35</f>
        <v>0</v>
      </c>
      <c r="K73" s="138">
        <f>Junho!$AJ$35</f>
        <v>0</v>
      </c>
      <c r="L73" s="138">
        <f>Julho!$AJ$35</f>
        <v>0</v>
      </c>
      <c r="M73" s="138">
        <f>Agosto!$AJ$35</f>
        <v>0</v>
      </c>
      <c r="N73" s="138">
        <f>Setembro!$AJ$35</f>
        <v>0</v>
      </c>
      <c r="O73" s="138">
        <f>Outubro!$AJ$35</f>
        <v>0</v>
      </c>
      <c r="P73" s="138">
        <f>Novembro!$AJ$35</f>
        <v>0</v>
      </c>
      <c r="Q73" s="138">
        <f>Dezembro!$AJ$35</f>
        <v>0</v>
      </c>
      <c r="R73" s="140">
        <f t="shared" si="98"/>
        <v>0</v>
      </c>
    </row>
    <row r="74" spans="1:18">
      <c r="A74" s="2"/>
      <c r="B74" s="275"/>
      <c r="C74" s="269"/>
      <c r="D74" s="272"/>
      <c r="E74" s="141" t="s">
        <v>159</v>
      </c>
      <c r="F74" s="172" t="e">
        <f>F73/F$4</f>
        <v>#DIV/0!</v>
      </c>
      <c r="G74" s="172" t="e">
        <f t="shared" ref="G74" si="150">G73/G$4</f>
        <v>#DIV/0!</v>
      </c>
      <c r="H74" s="172" t="e">
        <f t="shared" ref="H74" si="151">H73/H$4</f>
        <v>#DIV/0!</v>
      </c>
      <c r="I74" s="172" t="e">
        <f t="shared" ref="I74" si="152">I73/I$4</f>
        <v>#DIV/0!</v>
      </c>
      <c r="J74" s="172" t="e">
        <f t="shared" ref="J74" si="153">J73/J$4</f>
        <v>#DIV/0!</v>
      </c>
      <c r="K74" s="172" t="e">
        <f t="shared" ref="K74" si="154">K73/K$4</f>
        <v>#DIV/0!</v>
      </c>
      <c r="L74" s="172" t="e">
        <f t="shared" ref="L74" si="155">L73/L$4</f>
        <v>#DIV/0!</v>
      </c>
      <c r="M74" s="172" t="e">
        <f t="shared" ref="M74" si="156">M73/M$4</f>
        <v>#DIV/0!</v>
      </c>
      <c r="N74" s="172" t="e">
        <f t="shared" ref="N74" si="157">N73/N$4</f>
        <v>#DIV/0!</v>
      </c>
      <c r="O74" s="172" t="e">
        <f t="shared" ref="O74" si="158">O73/O$4</f>
        <v>#DIV/0!</v>
      </c>
      <c r="P74" s="172" t="e">
        <f t="shared" ref="P74" si="159">P73/P$4</f>
        <v>#DIV/0!</v>
      </c>
      <c r="Q74" s="172" t="e">
        <f t="shared" ref="Q74" si="160">Q73/Q$4</f>
        <v>#DIV/0!</v>
      </c>
      <c r="R74" s="173" t="e">
        <f t="shared" ref="R74" si="161">R73/R$4</f>
        <v>#DIV/0!</v>
      </c>
    </row>
    <row r="75" spans="1:18">
      <c r="A75" s="2"/>
      <c r="B75" s="275"/>
      <c r="C75" s="269"/>
      <c r="D75" s="272"/>
      <c r="E75" s="151" t="s">
        <v>135</v>
      </c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3">
        <f>SUM(F75:Q75)</f>
        <v>0</v>
      </c>
    </row>
    <row r="76" spans="1:18" ht="15" thickBot="1">
      <c r="A76" s="2"/>
      <c r="B76" s="275"/>
      <c r="C76" s="269"/>
      <c r="D76" s="273"/>
      <c r="E76" s="154" t="s">
        <v>137</v>
      </c>
      <c r="F76" s="170" t="e">
        <f t="shared" ref="F76:R76" si="162">F73/F75</f>
        <v>#DIV/0!</v>
      </c>
      <c r="G76" s="170" t="e">
        <f t="shared" si="162"/>
        <v>#DIV/0!</v>
      </c>
      <c r="H76" s="170" t="e">
        <f t="shared" si="162"/>
        <v>#DIV/0!</v>
      </c>
      <c r="I76" s="170" t="e">
        <f t="shared" si="162"/>
        <v>#DIV/0!</v>
      </c>
      <c r="J76" s="170" t="e">
        <f t="shared" si="162"/>
        <v>#DIV/0!</v>
      </c>
      <c r="K76" s="170" t="e">
        <f t="shared" si="162"/>
        <v>#DIV/0!</v>
      </c>
      <c r="L76" s="170" t="e">
        <f t="shared" si="162"/>
        <v>#DIV/0!</v>
      </c>
      <c r="M76" s="170" t="e">
        <f t="shared" si="162"/>
        <v>#DIV/0!</v>
      </c>
      <c r="N76" s="170" t="e">
        <f t="shared" si="162"/>
        <v>#DIV/0!</v>
      </c>
      <c r="O76" s="170" t="e">
        <f t="shared" si="162"/>
        <v>#DIV/0!</v>
      </c>
      <c r="P76" s="170" t="e">
        <f t="shared" si="162"/>
        <v>#DIV/0!</v>
      </c>
      <c r="Q76" s="170" t="e">
        <f t="shared" si="162"/>
        <v>#DIV/0!</v>
      </c>
      <c r="R76" s="171" t="e">
        <f t="shared" si="162"/>
        <v>#DIV/0!</v>
      </c>
    </row>
    <row r="77" spans="1:18">
      <c r="A77" s="2"/>
      <c r="B77" s="275"/>
      <c r="C77" s="269"/>
      <c r="D77" s="271" t="s">
        <v>38</v>
      </c>
      <c r="E77" s="198" t="s">
        <v>155</v>
      </c>
      <c r="F77" s="138">
        <f>Janeiro!$AJ$46</f>
        <v>0</v>
      </c>
      <c r="G77" s="138">
        <f>Fevereiro!$AJ$38</f>
        <v>0</v>
      </c>
      <c r="H77" s="138">
        <f>Março!$AJ$38</f>
        <v>0</v>
      </c>
      <c r="I77" s="138">
        <f>Abril!$AJ$38</f>
        <v>0</v>
      </c>
      <c r="J77" s="138">
        <f>Maio!$AJ$38</f>
        <v>0</v>
      </c>
      <c r="K77" s="138">
        <f>Junho!$AJ$38</f>
        <v>0</v>
      </c>
      <c r="L77" s="138">
        <f>Julho!$AJ$38</f>
        <v>0</v>
      </c>
      <c r="M77" s="138">
        <f>Agosto!$AJ$38</f>
        <v>0</v>
      </c>
      <c r="N77" s="138">
        <f>Setembro!$AJ$38</f>
        <v>0</v>
      </c>
      <c r="O77" s="138">
        <f>Outubro!$AJ$38</f>
        <v>0</v>
      </c>
      <c r="P77" s="138">
        <f>Novembro!$AJ$38</f>
        <v>0</v>
      </c>
      <c r="Q77" s="138">
        <f>Dezembro!$AJ$38</f>
        <v>0</v>
      </c>
      <c r="R77" s="140">
        <f t="shared" si="98"/>
        <v>0</v>
      </c>
    </row>
    <row r="78" spans="1:18">
      <c r="A78" s="2"/>
      <c r="B78" s="275"/>
      <c r="C78" s="269"/>
      <c r="D78" s="272"/>
      <c r="E78" s="141" t="s">
        <v>159</v>
      </c>
      <c r="F78" s="172" t="e">
        <f>F77/F$4</f>
        <v>#DIV/0!</v>
      </c>
      <c r="G78" s="172" t="e">
        <f t="shared" ref="G78" si="163">G77/G$4</f>
        <v>#DIV/0!</v>
      </c>
      <c r="H78" s="172" t="e">
        <f t="shared" ref="H78" si="164">H77/H$4</f>
        <v>#DIV/0!</v>
      </c>
      <c r="I78" s="172" t="e">
        <f t="shared" ref="I78" si="165">I77/I$4</f>
        <v>#DIV/0!</v>
      </c>
      <c r="J78" s="172" t="e">
        <f t="shared" ref="J78" si="166">J77/J$4</f>
        <v>#DIV/0!</v>
      </c>
      <c r="K78" s="172" t="e">
        <f t="shared" ref="K78" si="167">K77/K$4</f>
        <v>#DIV/0!</v>
      </c>
      <c r="L78" s="172" t="e">
        <f t="shared" ref="L78" si="168">L77/L$4</f>
        <v>#DIV/0!</v>
      </c>
      <c r="M78" s="172" t="e">
        <f t="shared" ref="M78" si="169">M77/M$4</f>
        <v>#DIV/0!</v>
      </c>
      <c r="N78" s="172" t="e">
        <f t="shared" ref="N78" si="170">N77/N$4</f>
        <v>#DIV/0!</v>
      </c>
      <c r="O78" s="172" t="e">
        <f t="shared" ref="O78" si="171">O77/O$4</f>
        <v>#DIV/0!</v>
      </c>
      <c r="P78" s="172" t="e">
        <f t="shared" ref="P78" si="172">P77/P$4</f>
        <v>#DIV/0!</v>
      </c>
      <c r="Q78" s="172" t="e">
        <f t="shared" ref="Q78" si="173">Q77/Q$4</f>
        <v>#DIV/0!</v>
      </c>
      <c r="R78" s="173" t="e">
        <f t="shared" ref="R78" si="174">R77/R$4</f>
        <v>#DIV/0!</v>
      </c>
    </row>
    <row r="79" spans="1:18">
      <c r="A79" s="2"/>
      <c r="B79" s="275"/>
      <c r="C79" s="269"/>
      <c r="D79" s="272"/>
      <c r="E79" s="151" t="s">
        <v>135</v>
      </c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3">
        <f>SUM(F79:Q79)</f>
        <v>0</v>
      </c>
    </row>
    <row r="80" spans="1:18" ht="15" thickBot="1">
      <c r="A80" s="2"/>
      <c r="B80" s="275"/>
      <c r="C80" s="269"/>
      <c r="D80" s="273"/>
      <c r="E80" s="154" t="s">
        <v>137</v>
      </c>
      <c r="F80" s="170" t="e">
        <f t="shared" ref="F80:R80" si="175">F77/F79</f>
        <v>#DIV/0!</v>
      </c>
      <c r="G80" s="170" t="e">
        <f t="shared" si="175"/>
        <v>#DIV/0!</v>
      </c>
      <c r="H80" s="170" t="e">
        <f t="shared" si="175"/>
        <v>#DIV/0!</v>
      </c>
      <c r="I80" s="170" t="e">
        <f t="shared" si="175"/>
        <v>#DIV/0!</v>
      </c>
      <c r="J80" s="170" t="e">
        <f t="shared" si="175"/>
        <v>#DIV/0!</v>
      </c>
      <c r="K80" s="170" t="e">
        <f t="shared" si="175"/>
        <v>#DIV/0!</v>
      </c>
      <c r="L80" s="170" t="e">
        <f t="shared" si="175"/>
        <v>#DIV/0!</v>
      </c>
      <c r="M80" s="170" t="e">
        <f t="shared" si="175"/>
        <v>#DIV/0!</v>
      </c>
      <c r="N80" s="170" t="e">
        <f t="shared" si="175"/>
        <v>#DIV/0!</v>
      </c>
      <c r="O80" s="170" t="e">
        <f t="shared" si="175"/>
        <v>#DIV/0!</v>
      </c>
      <c r="P80" s="170" t="e">
        <f t="shared" si="175"/>
        <v>#DIV/0!</v>
      </c>
      <c r="Q80" s="170" t="e">
        <f t="shared" si="175"/>
        <v>#DIV/0!</v>
      </c>
      <c r="R80" s="171" t="e">
        <f t="shared" si="175"/>
        <v>#DIV/0!</v>
      </c>
    </row>
    <row r="81" spans="1:18">
      <c r="A81" s="2"/>
      <c r="B81" s="275"/>
      <c r="C81" s="269"/>
      <c r="D81" s="271" t="s">
        <v>71</v>
      </c>
      <c r="E81" s="198" t="s">
        <v>156</v>
      </c>
      <c r="F81" s="138">
        <f>Janeiro!$AJ$50</f>
        <v>0</v>
      </c>
      <c r="G81" s="138">
        <f>Fevereiro!$AJ$42</f>
        <v>0</v>
      </c>
      <c r="H81" s="138">
        <f>Março!$AJ$42</f>
        <v>0</v>
      </c>
      <c r="I81" s="138">
        <f>Abril!$AJ$42</f>
        <v>0</v>
      </c>
      <c r="J81" s="138">
        <f>Maio!$AJ$42</f>
        <v>0</v>
      </c>
      <c r="K81" s="138">
        <f>Junho!$AJ$42</f>
        <v>0</v>
      </c>
      <c r="L81" s="138">
        <f>Julho!$AJ$42</f>
        <v>0</v>
      </c>
      <c r="M81" s="138">
        <f>Agosto!$AJ$42</f>
        <v>0</v>
      </c>
      <c r="N81" s="138">
        <f>Setembro!$AJ$42</f>
        <v>0</v>
      </c>
      <c r="O81" s="138">
        <f>Outubro!$AJ$42</f>
        <v>0</v>
      </c>
      <c r="P81" s="138">
        <f>Novembro!$AJ$42</f>
        <v>0</v>
      </c>
      <c r="Q81" s="138">
        <f>Dezembro!$AJ$42</f>
        <v>0</v>
      </c>
      <c r="R81" s="140">
        <f t="shared" si="98"/>
        <v>0</v>
      </c>
    </row>
    <row r="82" spans="1:18">
      <c r="A82" s="2"/>
      <c r="B82" s="275"/>
      <c r="C82" s="269"/>
      <c r="D82" s="272"/>
      <c r="E82" s="141" t="s">
        <v>159</v>
      </c>
      <c r="F82" s="172" t="e">
        <f>F81/F$4</f>
        <v>#DIV/0!</v>
      </c>
      <c r="G82" s="172" t="e">
        <f t="shared" ref="G82" si="176">G81/G$4</f>
        <v>#DIV/0!</v>
      </c>
      <c r="H82" s="172" t="e">
        <f>H81/H$4</f>
        <v>#DIV/0!</v>
      </c>
      <c r="I82" s="172" t="e">
        <f t="shared" ref="I82" si="177">I81/I$4</f>
        <v>#DIV/0!</v>
      </c>
      <c r="J82" s="172" t="e">
        <f t="shared" ref="J82" si="178">J81/J$4</f>
        <v>#DIV/0!</v>
      </c>
      <c r="K82" s="172" t="e">
        <f t="shared" ref="K82" si="179">K81/K$4</f>
        <v>#DIV/0!</v>
      </c>
      <c r="L82" s="172" t="e">
        <f t="shared" ref="L82" si="180">L81/L$4</f>
        <v>#DIV/0!</v>
      </c>
      <c r="M82" s="172" t="e">
        <f t="shared" ref="M82" si="181">M81/M$4</f>
        <v>#DIV/0!</v>
      </c>
      <c r="N82" s="172" t="e">
        <f t="shared" ref="N82" si="182">N81/N$4</f>
        <v>#DIV/0!</v>
      </c>
      <c r="O82" s="172" t="e">
        <f t="shared" ref="O82" si="183">O81/O$4</f>
        <v>#DIV/0!</v>
      </c>
      <c r="P82" s="172" t="e">
        <f t="shared" ref="P82" si="184">P81/P$4</f>
        <v>#DIV/0!</v>
      </c>
      <c r="Q82" s="172" t="e">
        <f t="shared" ref="Q82" si="185">Q81/Q$4</f>
        <v>#DIV/0!</v>
      </c>
      <c r="R82" s="173" t="e">
        <f t="shared" ref="R82" si="186">R81/R$4</f>
        <v>#DIV/0!</v>
      </c>
    </row>
    <row r="83" spans="1:18">
      <c r="A83" s="2"/>
      <c r="B83" s="275"/>
      <c r="C83" s="269"/>
      <c r="D83" s="272"/>
      <c r="E83" s="151" t="s">
        <v>135</v>
      </c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3">
        <f>SUM(F83:Q83)</f>
        <v>0</v>
      </c>
    </row>
    <row r="84" spans="1:18" ht="15" thickBot="1">
      <c r="A84" s="2"/>
      <c r="B84" s="275"/>
      <c r="C84" s="269"/>
      <c r="D84" s="273"/>
      <c r="E84" s="154" t="s">
        <v>137</v>
      </c>
      <c r="F84" s="170" t="e">
        <f t="shared" ref="F84:R84" si="187">F81/F83</f>
        <v>#DIV/0!</v>
      </c>
      <c r="G84" s="170" t="e">
        <f t="shared" si="187"/>
        <v>#DIV/0!</v>
      </c>
      <c r="H84" s="170" t="e">
        <f t="shared" si="187"/>
        <v>#DIV/0!</v>
      </c>
      <c r="I84" s="170" t="e">
        <f t="shared" si="187"/>
        <v>#DIV/0!</v>
      </c>
      <c r="J84" s="170" t="e">
        <f t="shared" si="187"/>
        <v>#DIV/0!</v>
      </c>
      <c r="K84" s="170" t="e">
        <f t="shared" si="187"/>
        <v>#DIV/0!</v>
      </c>
      <c r="L84" s="170" t="e">
        <f t="shared" si="187"/>
        <v>#DIV/0!</v>
      </c>
      <c r="M84" s="170" t="e">
        <f t="shared" si="187"/>
        <v>#DIV/0!</v>
      </c>
      <c r="N84" s="170" t="e">
        <f t="shared" si="187"/>
        <v>#DIV/0!</v>
      </c>
      <c r="O84" s="170" t="e">
        <f t="shared" si="187"/>
        <v>#DIV/0!</v>
      </c>
      <c r="P84" s="170" t="e">
        <f t="shared" si="187"/>
        <v>#DIV/0!</v>
      </c>
      <c r="Q84" s="170" t="e">
        <f t="shared" si="187"/>
        <v>#DIV/0!</v>
      </c>
      <c r="R84" s="171" t="e">
        <f t="shared" si="187"/>
        <v>#DIV/0!</v>
      </c>
    </row>
    <row r="85" spans="1:18">
      <c r="A85" s="2"/>
      <c r="B85" s="275"/>
      <c r="C85" s="269"/>
      <c r="D85" s="271" t="s">
        <v>74</v>
      </c>
      <c r="E85" s="198" t="s">
        <v>157</v>
      </c>
      <c r="F85" s="138">
        <f>Janeiro!$AJ$55</f>
        <v>0</v>
      </c>
      <c r="G85" s="138">
        <f>Fevereiro!$AJ$47</f>
        <v>0</v>
      </c>
      <c r="H85" s="138">
        <f>Março!$AJ$47</f>
        <v>0</v>
      </c>
      <c r="I85" s="138">
        <f>Abril!$AJ$47</f>
        <v>0</v>
      </c>
      <c r="J85" s="138">
        <f>Maio!$AJ$47</f>
        <v>0</v>
      </c>
      <c r="K85" s="138">
        <f>Junho!$AJ$47</f>
        <v>0</v>
      </c>
      <c r="L85" s="138">
        <f>Julho!$AJ$47</f>
        <v>0</v>
      </c>
      <c r="M85" s="138">
        <f>Agosto!$AJ$47</f>
        <v>0</v>
      </c>
      <c r="N85" s="138">
        <f>Setembro!$AJ$47</f>
        <v>0</v>
      </c>
      <c r="O85" s="138">
        <f>Outubro!$AJ$47</f>
        <v>0</v>
      </c>
      <c r="P85" s="138">
        <f>Novembro!$AJ$47</f>
        <v>0</v>
      </c>
      <c r="Q85" s="138">
        <f>Dezembro!$AJ$47</f>
        <v>0</v>
      </c>
      <c r="R85" s="140">
        <f t="shared" si="98"/>
        <v>0</v>
      </c>
    </row>
    <row r="86" spans="1:18">
      <c r="A86" s="2"/>
      <c r="B86" s="275"/>
      <c r="C86" s="269"/>
      <c r="D86" s="272"/>
      <c r="E86" s="141" t="s">
        <v>159</v>
      </c>
      <c r="F86" s="172" t="e">
        <f>F85/F$4</f>
        <v>#DIV/0!</v>
      </c>
      <c r="G86" s="172" t="e">
        <f t="shared" ref="G86" si="188">G85/G$4</f>
        <v>#DIV/0!</v>
      </c>
      <c r="H86" s="172" t="e">
        <f t="shared" ref="H86" si="189">H85/H$4</f>
        <v>#DIV/0!</v>
      </c>
      <c r="I86" s="172" t="e">
        <f t="shared" ref="I86" si="190">I85/I$4</f>
        <v>#DIV/0!</v>
      </c>
      <c r="J86" s="172" t="e">
        <f t="shared" ref="J86" si="191">J85/J$4</f>
        <v>#DIV/0!</v>
      </c>
      <c r="K86" s="172" t="e">
        <f t="shared" ref="K86" si="192">K85/K$4</f>
        <v>#DIV/0!</v>
      </c>
      <c r="L86" s="172" t="e">
        <f t="shared" ref="L86" si="193">L85/L$4</f>
        <v>#DIV/0!</v>
      </c>
      <c r="M86" s="172" t="e">
        <f t="shared" ref="M86" si="194">M85/M$4</f>
        <v>#DIV/0!</v>
      </c>
      <c r="N86" s="172" t="e">
        <f t="shared" ref="N86" si="195">N85/N$4</f>
        <v>#DIV/0!</v>
      </c>
      <c r="O86" s="172" t="e">
        <f t="shared" ref="O86" si="196">O85/O$4</f>
        <v>#DIV/0!</v>
      </c>
      <c r="P86" s="172" t="e">
        <f t="shared" ref="P86" si="197">P85/P$4</f>
        <v>#DIV/0!</v>
      </c>
      <c r="Q86" s="172" t="e">
        <f t="shared" ref="Q86" si="198">Q85/Q$4</f>
        <v>#DIV/0!</v>
      </c>
      <c r="R86" s="173" t="e">
        <f t="shared" ref="R86" si="199">R85/R$4</f>
        <v>#DIV/0!</v>
      </c>
    </row>
    <row r="87" spans="1:18">
      <c r="A87" s="2"/>
      <c r="B87" s="275"/>
      <c r="C87" s="269"/>
      <c r="D87" s="272"/>
      <c r="E87" s="151" t="s">
        <v>135</v>
      </c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3">
        <f>SUM(F87:Q87)</f>
        <v>0</v>
      </c>
    </row>
    <row r="88" spans="1:18" ht="15" thickBot="1">
      <c r="A88" s="2"/>
      <c r="B88" s="275"/>
      <c r="C88" s="269"/>
      <c r="D88" s="273"/>
      <c r="E88" s="154" t="s">
        <v>137</v>
      </c>
      <c r="F88" s="149" t="e">
        <f t="shared" ref="F88:R88" si="200">F85/F87</f>
        <v>#DIV/0!</v>
      </c>
      <c r="G88" s="149" t="e">
        <f t="shared" si="200"/>
        <v>#DIV/0!</v>
      </c>
      <c r="H88" s="149" t="e">
        <f t="shared" si="200"/>
        <v>#DIV/0!</v>
      </c>
      <c r="I88" s="149" t="e">
        <f t="shared" si="200"/>
        <v>#DIV/0!</v>
      </c>
      <c r="J88" s="149" t="e">
        <f t="shared" si="200"/>
        <v>#DIV/0!</v>
      </c>
      <c r="K88" s="149" t="e">
        <f t="shared" si="200"/>
        <v>#DIV/0!</v>
      </c>
      <c r="L88" s="149" t="e">
        <f t="shared" si="200"/>
        <v>#DIV/0!</v>
      </c>
      <c r="M88" s="149" t="e">
        <f t="shared" si="200"/>
        <v>#DIV/0!</v>
      </c>
      <c r="N88" s="149" t="e">
        <f t="shared" si="200"/>
        <v>#DIV/0!</v>
      </c>
      <c r="O88" s="149" t="e">
        <f t="shared" si="200"/>
        <v>#DIV/0!</v>
      </c>
      <c r="P88" s="149" t="e">
        <f t="shared" si="200"/>
        <v>#DIV/0!</v>
      </c>
      <c r="Q88" s="149" t="e">
        <f t="shared" si="200"/>
        <v>#DIV/0!</v>
      </c>
      <c r="R88" s="150" t="e">
        <f t="shared" si="200"/>
        <v>#DIV/0!</v>
      </c>
    </row>
    <row r="89" spans="1:18">
      <c r="A89" s="2"/>
      <c r="B89" s="275"/>
      <c r="C89" s="269"/>
      <c r="D89" s="272" t="s">
        <v>124</v>
      </c>
      <c r="E89" s="198" t="s">
        <v>158</v>
      </c>
      <c r="F89" s="138">
        <f>Janeiro!$AJ$59</f>
        <v>0</v>
      </c>
      <c r="G89" s="138">
        <f>Fevereiro!$AJ$51</f>
        <v>0</v>
      </c>
      <c r="H89" s="138">
        <f>Março!$AJ$51</f>
        <v>0</v>
      </c>
      <c r="I89" s="138">
        <f>Abril!$AJ$51</f>
        <v>0</v>
      </c>
      <c r="J89" s="138">
        <f>Maio!$AJ$51</f>
        <v>0</v>
      </c>
      <c r="K89" s="138">
        <f>Junho!$AJ$51</f>
        <v>0</v>
      </c>
      <c r="L89" s="138">
        <f>Julho!$AJ$51</f>
        <v>0</v>
      </c>
      <c r="M89" s="138">
        <f>Agosto!$AJ$51</f>
        <v>0</v>
      </c>
      <c r="N89" s="138">
        <f>Setembro!$AJ$51</f>
        <v>0</v>
      </c>
      <c r="O89" s="138">
        <f>Outubro!$AJ$51</f>
        <v>0</v>
      </c>
      <c r="P89" s="138">
        <f>Novembro!$AJ$51</f>
        <v>0</v>
      </c>
      <c r="Q89" s="138">
        <f>Dezembro!$AJ$51</f>
        <v>0</v>
      </c>
      <c r="R89" s="140"/>
    </row>
    <row r="90" spans="1:18">
      <c r="A90" s="2"/>
      <c r="B90" s="275"/>
      <c r="C90" s="269"/>
      <c r="D90" s="272"/>
      <c r="E90" s="141" t="s">
        <v>159</v>
      </c>
      <c r="F90" s="172" t="e">
        <f>F89/F$4</f>
        <v>#DIV/0!</v>
      </c>
      <c r="G90" s="172" t="e">
        <f t="shared" ref="G90" si="201">G89/G$4</f>
        <v>#DIV/0!</v>
      </c>
      <c r="H90" s="172" t="e">
        <f t="shared" ref="H90" si="202">H89/H$4</f>
        <v>#DIV/0!</v>
      </c>
      <c r="I90" s="172" t="e">
        <f t="shared" ref="I90" si="203">I89/I$4</f>
        <v>#DIV/0!</v>
      </c>
      <c r="J90" s="172" t="e">
        <f t="shared" ref="J90" si="204">J89/J$4</f>
        <v>#DIV/0!</v>
      </c>
      <c r="K90" s="172" t="e">
        <f t="shared" ref="K90" si="205">K89/K$4</f>
        <v>#DIV/0!</v>
      </c>
      <c r="L90" s="172" t="e">
        <f t="shared" ref="L90" si="206">L89/L$4</f>
        <v>#DIV/0!</v>
      </c>
      <c r="M90" s="172" t="e">
        <f t="shared" ref="M90" si="207">M89/M$4</f>
        <v>#DIV/0!</v>
      </c>
      <c r="N90" s="172" t="e">
        <f t="shared" ref="N90" si="208">N89/N$4</f>
        <v>#DIV/0!</v>
      </c>
      <c r="O90" s="172" t="e">
        <f t="shared" ref="O90" si="209">O89/O$4</f>
        <v>#DIV/0!</v>
      </c>
      <c r="P90" s="172" t="e">
        <f t="shared" ref="P90" si="210">P89/P$4</f>
        <v>#DIV/0!</v>
      </c>
      <c r="Q90" s="172" t="e">
        <f t="shared" ref="Q90" si="211">Q89/Q$4</f>
        <v>#DIV/0!</v>
      </c>
      <c r="R90" s="173" t="e">
        <f t="shared" ref="R90" si="212">R89/R$4</f>
        <v>#DIV/0!</v>
      </c>
    </row>
    <row r="91" spans="1:18">
      <c r="A91" s="2"/>
      <c r="B91" s="275"/>
      <c r="C91" s="269"/>
      <c r="D91" s="272"/>
      <c r="E91" s="151" t="s">
        <v>135</v>
      </c>
      <c r="F91" s="152">
        <v>1000</v>
      </c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3">
        <f>SUM(F91:Q91)</f>
        <v>1000</v>
      </c>
    </row>
    <row r="92" spans="1:18" ht="15" thickBot="1">
      <c r="A92" s="2"/>
      <c r="B92" s="275"/>
      <c r="C92" s="269"/>
      <c r="D92" s="273"/>
      <c r="E92" s="154" t="s">
        <v>137</v>
      </c>
      <c r="F92" s="149">
        <f t="shared" ref="F92:R92" si="213">F89/F91</f>
        <v>0</v>
      </c>
      <c r="G92" s="149" t="e">
        <f t="shared" si="213"/>
        <v>#DIV/0!</v>
      </c>
      <c r="H92" s="149" t="e">
        <f t="shared" si="213"/>
        <v>#DIV/0!</v>
      </c>
      <c r="I92" s="149" t="e">
        <f t="shared" si="213"/>
        <v>#DIV/0!</v>
      </c>
      <c r="J92" s="149" t="e">
        <f t="shared" si="213"/>
        <v>#DIV/0!</v>
      </c>
      <c r="K92" s="149" t="e">
        <f t="shared" si="213"/>
        <v>#DIV/0!</v>
      </c>
      <c r="L92" s="149" t="e">
        <f t="shared" si="213"/>
        <v>#DIV/0!</v>
      </c>
      <c r="M92" s="149" t="e">
        <f t="shared" si="213"/>
        <v>#DIV/0!</v>
      </c>
      <c r="N92" s="149" t="e">
        <f t="shared" si="213"/>
        <v>#DIV/0!</v>
      </c>
      <c r="O92" s="149" t="e">
        <f t="shared" si="213"/>
        <v>#DIV/0!</v>
      </c>
      <c r="P92" s="149" t="e">
        <f t="shared" si="213"/>
        <v>#DIV/0!</v>
      </c>
      <c r="Q92" s="149" t="e">
        <f t="shared" si="213"/>
        <v>#DIV/0!</v>
      </c>
      <c r="R92" s="150">
        <f t="shared" si="213"/>
        <v>0</v>
      </c>
    </row>
    <row r="93" spans="1:18">
      <c r="B93" s="275"/>
      <c r="C93" s="269"/>
      <c r="D93" s="271" t="s">
        <v>57</v>
      </c>
      <c r="E93" s="198" t="s">
        <v>116</v>
      </c>
      <c r="F93" s="138">
        <f>Janeiro!$AJ$63</f>
        <v>0</v>
      </c>
      <c r="G93" s="138">
        <f>Fevereiro!$AJ$54</f>
        <v>0</v>
      </c>
      <c r="H93" s="138">
        <f>Março!$AJ$54</f>
        <v>0</v>
      </c>
      <c r="I93" s="138">
        <f>Abril!$AJ$54</f>
        <v>0</v>
      </c>
      <c r="J93" s="138">
        <f>Maio!$AJ$54</f>
        <v>0</v>
      </c>
      <c r="K93" s="138">
        <f>Junho!$AJ$54</f>
        <v>0</v>
      </c>
      <c r="L93" s="138">
        <f>Julho!$AJ$54</f>
        <v>0</v>
      </c>
      <c r="M93" s="138">
        <f>Agosto!$AJ$54</f>
        <v>0</v>
      </c>
      <c r="N93" s="138">
        <f>Setembro!$AJ$54</f>
        <v>0</v>
      </c>
      <c r="O93" s="138">
        <f>Outubro!$AJ$54</f>
        <v>0</v>
      </c>
      <c r="P93" s="138">
        <f>Novembro!$AJ$54</f>
        <v>0</v>
      </c>
      <c r="Q93" s="138">
        <f>Dezembro!$AJ$54</f>
        <v>0</v>
      </c>
      <c r="R93" s="140">
        <f t="shared" si="98"/>
        <v>0</v>
      </c>
    </row>
    <row r="94" spans="1:18">
      <c r="B94" s="275"/>
      <c r="C94" s="269"/>
      <c r="D94" s="272"/>
      <c r="E94" s="141" t="s">
        <v>159</v>
      </c>
      <c r="F94" s="172" t="e">
        <f>F93/F$4</f>
        <v>#DIV/0!</v>
      </c>
      <c r="G94" s="172" t="e">
        <f t="shared" ref="G94" si="214">G93/G$4</f>
        <v>#DIV/0!</v>
      </c>
      <c r="H94" s="172" t="e">
        <f t="shared" ref="H94" si="215">H93/H$4</f>
        <v>#DIV/0!</v>
      </c>
      <c r="I94" s="172" t="e">
        <f>I93/I$4</f>
        <v>#DIV/0!</v>
      </c>
      <c r="J94" s="172" t="e">
        <f t="shared" ref="J94" si="216">J93/J$4</f>
        <v>#DIV/0!</v>
      </c>
      <c r="K94" s="172" t="e">
        <f t="shared" ref="K94" si="217">K93/K$4</f>
        <v>#DIV/0!</v>
      </c>
      <c r="L94" s="172" t="e">
        <f t="shared" ref="L94" si="218">L93/L$4</f>
        <v>#DIV/0!</v>
      </c>
      <c r="M94" s="172" t="e">
        <f t="shared" ref="M94" si="219">M93/M$4</f>
        <v>#DIV/0!</v>
      </c>
      <c r="N94" s="172" t="e">
        <f t="shared" ref="N94" si="220">N93/N$4</f>
        <v>#DIV/0!</v>
      </c>
      <c r="O94" s="172" t="e">
        <f t="shared" ref="O94" si="221">O93/O$4</f>
        <v>#DIV/0!</v>
      </c>
      <c r="P94" s="172" t="e">
        <f t="shared" ref="P94" si="222">P93/P$4</f>
        <v>#DIV/0!</v>
      </c>
      <c r="Q94" s="172" t="e">
        <f t="shared" ref="Q94" si="223">Q93/Q$4</f>
        <v>#DIV/0!</v>
      </c>
      <c r="R94" s="173" t="e">
        <f t="shared" ref="R94" si="224">R93/R$4</f>
        <v>#DIV/0!</v>
      </c>
    </row>
    <row r="95" spans="1:18">
      <c r="B95" s="275"/>
      <c r="C95" s="269"/>
      <c r="D95" s="272"/>
      <c r="E95" s="151" t="s">
        <v>135</v>
      </c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3">
        <f>SUM(F95:Q95)</f>
        <v>0</v>
      </c>
    </row>
    <row r="96" spans="1:18" ht="15" thickBot="1">
      <c r="B96" s="275"/>
      <c r="C96" s="269"/>
      <c r="D96" s="273"/>
      <c r="E96" s="154" t="s">
        <v>137</v>
      </c>
      <c r="F96" s="170" t="e">
        <f>F93/F95</f>
        <v>#DIV/0!</v>
      </c>
      <c r="G96" s="170" t="e">
        <f t="shared" ref="G96:R96" si="225">G93/G95</f>
        <v>#DIV/0!</v>
      </c>
      <c r="H96" s="170" t="e">
        <f t="shared" si="225"/>
        <v>#DIV/0!</v>
      </c>
      <c r="I96" s="170" t="e">
        <f t="shared" si="225"/>
        <v>#DIV/0!</v>
      </c>
      <c r="J96" s="170" t="e">
        <f t="shared" si="225"/>
        <v>#DIV/0!</v>
      </c>
      <c r="K96" s="170" t="e">
        <f t="shared" si="225"/>
        <v>#DIV/0!</v>
      </c>
      <c r="L96" s="170" t="e">
        <f t="shared" si="225"/>
        <v>#DIV/0!</v>
      </c>
      <c r="M96" s="170" t="e">
        <f t="shared" si="225"/>
        <v>#DIV/0!</v>
      </c>
      <c r="N96" s="170" t="e">
        <f t="shared" si="225"/>
        <v>#DIV/0!</v>
      </c>
      <c r="O96" s="170" t="e">
        <f t="shared" si="225"/>
        <v>#DIV/0!</v>
      </c>
      <c r="P96" s="170" t="e">
        <f t="shared" si="225"/>
        <v>#DIV/0!</v>
      </c>
      <c r="Q96" s="170" t="e">
        <f t="shared" si="225"/>
        <v>#DIV/0!</v>
      </c>
      <c r="R96" s="171" t="e">
        <f t="shared" si="225"/>
        <v>#DIV/0!</v>
      </c>
    </row>
    <row r="97" spans="2:18" s="49" customFormat="1" ht="5.5" customHeight="1" thickBot="1">
      <c r="B97" s="275"/>
      <c r="C97" s="269"/>
      <c r="D97" s="189"/>
      <c r="E97" s="97"/>
      <c r="F97" s="98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</row>
    <row r="98" spans="2:18">
      <c r="B98" s="275"/>
      <c r="C98" s="269"/>
      <c r="D98" s="188"/>
      <c r="E98" s="156" t="s">
        <v>109</v>
      </c>
      <c r="F98" s="157">
        <f>SUM(F53,F57,F61,F65,F69,F73,F77,F81,F85,F89,F93)</f>
        <v>0</v>
      </c>
      <c r="G98" s="157">
        <f t="shared" ref="G98:R98" si="226">SUM(G53,G57,G61,G65,G69,G73,G77,G81,G85,G89,G93)</f>
        <v>0</v>
      </c>
      <c r="H98" s="157">
        <f t="shared" si="226"/>
        <v>0</v>
      </c>
      <c r="I98" s="157">
        <f>SUM(I53,I57,I61,I65,I69,I73,I77,I81,I85,I89,I93)</f>
        <v>0</v>
      </c>
      <c r="J98" s="157">
        <f t="shared" si="226"/>
        <v>0</v>
      </c>
      <c r="K98" s="157">
        <f t="shared" si="226"/>
        <v>0</v>
      </c>
      <c r="L98" s="157">
        <f t="shared" si="226"/>
        <v>0</v>
      </c>
      <c r="M98" s="157">
        <f t="shared" si="226"/>
        <v>0</v>
      </c>
      <c r="N98" s="157">
        <f t="shared" si="226"/>
        <v>0</v>
      </c>
      <c r="O98" s="157">
        <f t="shared" si="226"/>
        <v>0</v>
      </c>
      <c r="P98" s="157">
        <f t="shared" si="226"/>
        <v>0</v>
      </c>
      <c r="Q98" s="157">
        <f t="shared" si="226"/>
        <v>0</v>
      </c>
      <c r="R98" s="158">
        <f t="shared" si="226"/>
        <v>0</v>
      </c>
    </row>
    <row r="99" spans="2:18">
      <c r="B99" s="275"/>
      <c r="C99" s="269"/>
      <c r="D99" s="188"/>
      <c r="E99" s="159" t="s">
        <v>159</v>
      </c>
      <c r="F99" s="178" t="e">
        <f>F98/F$4</f>
        <v>#DIV/0!</v>
      </c>
      <c r="G99" s="178" t="e">
        <f t="shared" ref="G99" si="227">G98/G$4</f>
        <v>#DIV/0!</v>
      </c>
      <c r="H99" s="178" t="e">
        <f t="shared" ref="H99" si="228">H98/H$4</f>
        <v>#DIV/0!</v>
      </c>
      <c r="I99" s="178" t="e">
        <f>I98/I$4</f>
        <v>#DIV/0!</v>
      </c>
      <c r="J99" s="178" t="e">
        <f>J98/J$4</f>
        <v>#DIV/0!</v>
      </c>
      <c r="K99" s="178" t="e">
        <f t="shared" ref="K99" si="229">K98/K$4</f>
        <v>#DIV/0!</v>
      </c>
      <c r="L99" s="178" t="e">
        <f t="shared" ref="L99" si="230">L98/L$4</f>
        <v>#DIV/0!</v>
      </c>
      <c r="M99" s="178" t="e">
        <f t="shared" ref="M99" si="231">M98/M$4</f>
        <v>#DIV/0!</v>
      </c>
      <c r="N99" s="178" t="e">
        <f t="shared" ref="N99" si="232">N98/N$4</f>
        <v>#DIV/0!</v>
      </c>
      <c r="O99" s="178" t="e">
        <f t="shared" ref="O99" si="233">O98/O$4</f>
        <v>#DIV/0!</v>
      </c>
      <c r="P99" s="178" t="e">
        <f t="shared" ref="P99" si="234">P98/P$4</f>
        <v>#DIV/0!</v>
      </c>
      <c r="Q99" s="178" t="e">
        <f t="shared" ref="Q99" si="235">Q98/Q$4</f>
        <v>#DIV/0!</v>
      </c>
      <c r="R99" s="179" t="e">
        <f t="shared" ref="R99" si="236">R98/R$4</f>
        <v>#DIV/0!</v>
      </c>
    </row>
    <row r="100" spans="2:18">
      <c r="B100" s="275"/>
      <c r="C100" s="269"/>
      <c r="D100" s="188"/>
      <c r="E100" s="134" t="s">
        <v>135</v>
      </c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6">
        <f>SUM(F100:Q100)</f>
        <v>0</v>
      </c>
    </row>
    <row r="101" spans="2:18" ht="15" thickBot="1">
      <c r="B101" s="275"/>
      <c r="C101" s="270"/>
      <c r="D101" s="188"/>
      <c r="E101" s="137" t="s">
        <v>137</v>
      </c>
      <c r="F101" s="180" t="e">
        <f t="shared" ref="F101:R101" si="237">F98/F100</f>
        <v>#DIV/0!</v>
      </c>
      <c r="G101" s="180" t="e">
        <f t="shared" si="237"/>
        <v>#DIV/0!</v>
      </c>
      <c r="H101" s="180" t="e">
        <f t="shared" si="237"/>
        <v>#DIV/0!</v>
      </c>
      <c r="I101" s="180" t="e">
        <f>I98/I100</f>
        <v>#DIV/0!</v>
      </c>
      <c r="J101" s="180" t="e">
        <f>J98/J100</f>
        <v>#DIV/0!</v>
      </c>
      <c r="K101" s="180" t="e">
        <f t="shared" si="237"/>
        <v>#DIV/0!</v>
      </c>
      <c r="L101" s="180" t="e">
        <f t="shared" si="237"/>
        <v>#DIV/0!</v>
      </c>
      <c r="M101" s="180" t="e">
        <f t="shared" si="237"/>
        <v>#DIV/0!</v>
      </c>
      <c r="N101" s="180" t="e">
        <f t="shared" si="237"/>
        <v>#DIV/0!</v>
      </c>
      <c r="O101" s="180" t="e">
        <f t="shared" si="237"/>
        <v>#DIV/0!</v>
      </c>
      <c r="P101" s="180" t="e">
        <f t="shared" si="237"/>
        <v>#DIV/0!</v>
      </c>
      <c r="Q101" s="180" t="e">
        <f t="shared" si="237"/>
        <v>#DIV/0!</v>
      </c>
      <c r="R101" s="181" t="e">
        <f t="shared" si="237"/>
        <v>#DIV/0!</v>
      </c>
    </row>
    <row r="102" spans="2:18" ht="3.5" customHeight="1">
      <c r="B102" s="276"/>
      <c r="C102" s="238"/>
      <c r="D102" s="188"/>
      <c r="E102" s="24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</row>
    <row r="103" spans="2:18">
      <c r="B103" s="276"/>
      <c r="C103" s="239"/>
      <c r="D103" s="186"/>
      <c r="E103" s="236" t="s">
        <v>141</v>
      </c>
      <c r="F103" s="103">
        <f t="shared" ref="F103:Q103" si="238">SUM(F48,F98)</f>
        <v>0</v>
      </c>
      <c r="G103" s="103">
        <f t="shared" si="238"/>
        <v>0</v>
      </c>
      <c r="H103" s="103">
        <f t="shared" si="238"/>
        <v>0</v>
      </c>
      <c r="I103" s="103">
        <f t="shared" si="238"/>
        <v>0</v>
      </c>
      <c r="J103" s="103">
        <f t="shared" si="238"/>
        <v>0</v>
      </c>
      <c r="K103" s="103">
        <f t="shared" si="238"/>
        <v>0</v>
      </c>
      <c r="L103" s="103">
        <f t="shared" si="238"/>
        <v>0</v>
      </c>
      <c r="M103" s="103">
        <f t="shared" si="238"/>
        <v>0</v>
      </c>
      <c r="N103" s="103">
        <f t="shared" si="238"/>
        <v>0</v>
      </c>
      <c r="O103" s="103">
        <f t="shared" si="238"/>
        <v>0</v>
      </c>
      <c r="P103" s="103">
        <f t="shared" si="238"/>
        <v>0</v>
      </c>
      <c r="Q103" s="103">
        <f t="shared" si="238"/>
        <v>0</v>
      </c>
      <c r="R103" s="103">
        <f>SUM(F103:Q103)</f>
        <v>0</v>
      </c>
    </row>
    <row r="104" spans="2:18">
      <c r="B104" s="276"/>
      <c r="C104" s="239"/>
      <c r="D104" s="186"/>
      <c r="E104" s="237" t="s">
        <v>159</v>
      </c>
      <c r="F104" s="182" t="e">
        <f>F103/F$4</f>
        <v>#DIV/0!</v>
      </c>
      <c r="G104" s="182" t="e">
        <f t="shared" ref="G104:R104" si="239">G103/G$4</f>
        <v>#DIV/0!</v>
      </c>
      <c r="H104" s="182" t="e">
        <f t="shared" si="239"/>
        <v>#DIV/0!</v>
      </c>
      <c r="I104" s="182" t="e">
        <f t="shared" si="239"/>
        <v>#DIV/0!</v>
      </c>
      <c r="J104" s="182" t="e">
        <f t="shared" si="239"/>
        <v>#DIV/0!</v>
      </c>
      <c r="K104" s="182" t="e">
        <f t="shared" si="239"/>
        <v>#DIV/0!</v>
      </c>
      <c r="L104" s="182" t="e">
        <f t="shared" si="239"/>
        <v>#DIV/0!</v>
      </c>
      <c r="M104" s="182" t="e">
        <f t="shared" si="239"/>
        <v>#DIV/0!</v>
      </c>
      <c r="N104" s="182" t="e">
        <f t="shared" si="239"/>
        <v>#DIV/0!</v>
      </c>
      <c r="O104" s="182" t="e">
        <f t="shared" si="239"/>
        <v>#DIV/0!</v>
      </c>
      <c r="P104" s="182" t="e">
        <f t="shared" si="239"/>
        <v>#DIV/0!</v>
      </c>
      <c r="Q104" s="182" t="e">
        <f t="shared" si="239"/>
        <v>#DIV/0!</v>
      </c>
      <c r="R104" s="182" t="e">
        <f t="shared" si="239"/>
        <v>#DIV/0!</v>
      </c>
    </row>
    <row r="105" spans="2:18">
      <c r="B105" s="276"/>
      <c r="C105" s="239"/>
      <c r="D105" s="186"/>
      <c r="E105" s="237" t="s">
        <v>135</v>
      </c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>
        <f>SUM(F105:Q105)</f>
        <v>0</v>
      </c>
    </row>
    <row r="106" spans="2:18" ht="15" thickBot="1">
      <c r="B106" s="277"/>
      <c r="C106" s="239"/>
      <c r="D106" s="186"/>
      <c r="E106" s="237" t="s">
        <v>137</v>
      </c>
      <c r="F106" s="183" t="e">
        <f>F103/F105</f>
        <v>#DIV/0!</v>
      </c>
      <c r="G106" s="183" t="e">
        <f t="shared" ref="G106:Q106" si="240">G103/G105</f>
        <v>#DIV/0!</v>
      </c>
      <c r="H106" s="183" t="e">
        <f t="shared" si="240"/>
        <v>#DIV/0!</v>
      </c>
      <c r="I106" s="183" t="e">
        <f t="shared" si="240"/>
        <v>#DIV/0!</v>
      </c>
      <c r="J106" s="183" t="e">
        <f t="shared" si="240"/>
        <v>#DIV/0!</v>
      </c>
      <c r="K106" s="183" t="e">
        <f t="shared" si="240"/>
        <v>#DIV/0!</v>
      </c>
      <c r="L106" s="183" t="e">
        <f t="shared" si="240"/>
        <v>#DIV/0!</v>
      </c>
      <c r="M106" s="183" t="e">
        <f t="shared" si="240"/>
        <v>#DIV/0!</v>
      </c>
      <c r="N106" s="183" t="e">
        <f t="shared" si="240"/>
        <v>#DIV/0!</v>
      </c>
      <c r="O106" s="183" t="e">
        <f t="shared" si="240"/>
        <v>#DIV/0!</v>
      </c>
      <c r="P106" s="183" t="e">
        <f t="shared" si="240"/>
        <v>#DIV/0!</v>
      </c>
      <c r="Q106" s="183" t="e">
        <f t="shared" si="240"/>
        <v>#DIV/0!</v>
      </c>
      <c r="R106" s="183" t="e">
        <f>R103/R105</f>
        <v>#DIV/0!</v>
      </c>
    </row>
    <row r="107" spans="2:18" ht="15" thickBot="1">
      <c r="B107" s="1"/>
      <c r="C107" s="47"/>
      <c r="D107" s="190"/>
      <c r="E107" s="99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</row>
    <row r="108" spans="2:18">
      <c r="B108" s="252" t="s">
        <v>164</v>
      </c>
      <c r="C108" s="253"/>
      <c r="D108" s="278" t="s">
        <v>95</v>
      </c>
      <c r="E108" s="198" t="s">
        <v>139</v>
      </c>
      <c r="F108" s="196">
        <f>Investimentos!F8</f>
        <v>0</v>
      </c>
      <c r="G108" s="196">
        <f>Investimentos!G8</f>
        <v>0</v>
      </c>
      <c r="H108" s="196">
        <f>Investimentos!H8</f>
        <v>0</v>
      </c>
      <c r="I108" s="196">
        <f>Investimentos!I8</f>
        <v>0</v>
      </c>
      <c r="J108" s="196">
        <f>Investimentos!J8</f>
        <v>0</v>
      </c>
      <c r="K108" s="196">
        <f>Investimentos!K8</f>
        <v>0</v>
      </c>
      <c r="L108" s="196">
        <f>Investimentos!L8</f>
        <v>0</v>
      </c>
      <c r="M108" s="196">
        <f>Investimentos!M8</f>
        <v>0</v>
      </c>
      <c r="N108" s="196">
        <f>Investimentos!N8</f>
        <v>0</v>
      </c>
      <c r="O108" s="196">
        <f>Investimentos!O8</f>
        <v>0</v>
      </c>
      <c r="P108" s="196">
        <f>Investimentos!P8</f>
        <v>0</v>
      </c>
      <c r="Q108" s="196">
        <f>Investimentos!Q8</f>
        <v>0</v>
      </c>
      <c r="R108" s="197">
        <f>SUM(F108:Q108)</f>
        <v>0</v>
      </c>
    </row>
    <row r="109" spans="2:18">
      <c r="B109" s="254"/>
      <c r="C109" s="255"/>
      <c r="D109" s="279"/>
      <c r="E109" s="141" t="s">
        <v>159</v>
      </c>
      <c r="F109" s="172" t="e">
        <f>F108/F$4</f>
        <v>#DIV/0!</v>
      </c>
      <c r="G109" s="172" t="e">
        <f>G108/G$4</f>
        <v>#DIV/0!</v>
      </c>
      <c r="H109" s="172" t="e">
        <f t="shared" ref="H109:Q109" si="241">H108/H$4</f>
        <v>#DIV/0!</v>
      </c>
      <c r="I109" s="172" t="e">
        <f>I108/I$4</f>
        <v>#DIV/0!</v>
      </c>
      <c r="J109" s="172" t="e">
        <f t="shared" si="241"/>
        <v>#DIV/0!</v>
      </c>
      <c r="K109" s="172" t="e">
        <f t="shared" si="241"/>
        <v>#DIV/0!</v>
      </c>
      <c r="L109" s="172" t="e">
        <f t="shared" si="241"/>
        <v>#DIV/0!</v>
      </c>
      <c r="M109" s="172" t="e">
        <f t="shared" si="241"/>
        <v>#DIV/0!</v>
      </c>
      <c r="N109" s="172" t="e">
        <f t="shared" si="241"/>
        <v>#DIV/0!</v>
      </c>
      <c r="O109" s="172" t="e">
        <f t="shared" si="241"/>
        <v>#DIV/0!</v>
      </c>
      <c r="P109" s="172" t="e">
        <f t="shared" si="241"/>
        <v>#DIV/0!</v>
      </c>
      <c r="Q109" s="172" t="e">
        <f t="shared" si="241"/>
        <v>#DIV/0!</v>
      </c>
      <c r="R109" s="173" t="e">
        <f>R108/R$4</f>
        <v>#DIV/0!</v>
      </c>
    </row>
    <row r="110" spans="2:18">
      <c r="B110" s="254"/>
      <c r="C110" s="255"/>
      <c r="D110" s="279"/>
      <c r="E110" s="151" t="s">
        <v>135</v>
      </c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3">
        <f>SUM(F110:Q110)</f>
        <v>0</v>
      </c>
    </row>
    <row r="111" spans="2:18" ht="15" thickBot="1">
      <c r="B111" s="254"/>
      <c r="C111" s="255"/>
      <c r="D111" s="280"/>
      <c r="E111" s="154" t="s">
        <v>137</v>
      </c>
      <c r="F111" s="170" t="e">
        <f>F108/F110</f>
        <v>#DIV/0!</v>
      </c>
      <c r="G111" s="170" t="e">
        <f t="shared" ref="G111:R111" si="242">G108/G110</f>
        <v>#DIV/0!</v>
      </c>
      <c r="H111" s="170" t="e">
        <f t="shared" si="242"/>
        <v>#DIV/0!</v>
      </c>
      <c r="I111" s="170" t="e">
        <f>I108/I110</f>
        <v>#DIV/0!</v>
      </c>
      <c r="J111" s="170" t="e">
        <f t="shared" si="242"/>
        <v>#DIV/0!</v>
      </c>
      <c r="K111" s="170" t="e">
        <f t="shared" si="242"/>
        <v>#DIV/0!</v>
      </c>
      <c r="L111" s="170" t="e">
        <f t="shared" si="242"/>
        <v>#DIV/0!</v>
      </c>
      <c r="M111" s="170" t="e">
        <f t="shared" si="242"/>
        <v>#DIV/0!</v>
      </c>
      <c r="N111" s="170" t="e">
        <f t="shared" si="242"/>
        <v>#DIV/0!</v>
      </c>
      <c r="O111" s="170" t="e">
        <f t="shared" si="242"/>
        <v>#DIV/0!</v>
      </c>
      <c r="P111" s="170" t="e">
        <f t="shared" si="242"/>
        <v>#DIV/0!</v>
      </c>
      <c r="Q111" s="170" t="e">
        <f t="shared" si="242"/>
        <v>#DIV/0!</v>
      </c>
      <c r="R111" s="171" t="e">
        <f t="shared" si="242"/>
        <v>#DIV/0!</v>
      </c>
    </row>
    <row r="112" spans="2:18" ht="6" customHeight="1" thickBot="1">
      <c r="B112" s="254"/>
      <c r="C112" s="255"/>
      <c r="D112" s="243"/>
      <c r="E112" s="82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110"/>
      <c r="R112" s="89"/>
    </row>
    <row r="113" spans="2:18">
      <c r="B113" s="254"/>
      <c r="C113" s="255"/>
      <c r="D113" s="265" t="s">
        <v>96</v>
      </c>
      <c r="E113" s="241" t="s">
        <v>17</v>
      </c>
      <c r="F113" s="144">
        <f>Investimentos!F14</f>
        <v>0</v>
      </c>
      <c r="G113" s="144">
        <f>Investimentos!G14</f>
        <v>0</v>
      </c>
      <c r="H113" s="144">
        <f>Investimentos!H14</f>
        <v>0</v>
      </c>
      <c r="I113" s="144">
        <f>Investimentos!I14</f>
        <v>0</v>
      </c>
      <c r="J113" s="144">
        <f>Investimentos!J14</f>
        <v>0</v>
      </c>
      <c r="K113" s="144">
        <f>Investimentos!K14</f>
        <v>0</v>
      </c>
      <c r="L113" s="144">
        <f>Investimentos!L14</f>
        <v>0</v>
      </c>
      <c r="M113" s="144">
        <f>Investimentos!M14</f>
        <v>0</v>
      </c>
      <c r="N113" s="144">
        <f>Investimentos!N14</f>
        <v>0</v>
      </c>
      <c r="O113" s="144">
        <f>Investimentos!O14</f>
        <v>0</v>
      </c>
      <c r="P113" s="144">
        <f>Investimentos!P14</f>
        <v>0</v>
      </c>
      <c r="Q113" s="144">
        <f>Investimentos!Q14</f>
        <v>0</v>
      </c>
      <c r="R113" s="145">
        <f t="shared" ref="R113" si="243">SUM(F113:Q113)</f>
        <v>0</v>
      </c>
    </row>
    <row r="114" spans="2:18" ht="15" thickBot="1">
      <c r="B114" s="254"/>
      <c r="C114" s="255"/>
      <c r="D114" s="266"/>
      <c r="E114" s="242" t="s">
        <v>159</v>
      </c>
      <c r="F114" s="146" t="e">
        <f t="shared" ref="F114:R114" si="244">F113/F4</f>
        <v>#DIV/0!</v>
      </c>
      <c r="G114" s="146" t="e">
        <f t="shared" si="244"/>
        <v>#DIV/0!</v>
      </c>
      <c r="H114" s="146" t="e">
        <f t="shared" si="244"/>
        <v>#DIV/0!</v>
      </c>
      <c r="I114" s="146" t="e">
        <f t="shared" si="244"/>
        <v>#DIV/0!</v>
      </c>
      <c r="J114" s="146" t="e">
        <f t="shared" si="244"/>
        <v>#DIV/0!</v>
      </c>
      <c r="K114" s="146" t="e">
        <f t="shared" si="244"/>
        <v>#DIV/0!</v>
      </c>
      <c r="L114" s="146" t="e">
        <f t="shared" si="244"/>
        <v>#DIV/0!</v>
      </c>
      <c r="M114" s="146" t="e">
        <f t="shared" si="244"/>
        <v>#DIV/0!</v>
      </c>
      <c r="N114" s="146" t="e">
        <f t="shared" si="244"/>
        <v>#DIV/0!</v>
      </c>
      <c r="O114" s="146" t="e">
        <f t="shared" si="244"/>
        <v>#DIV/0!</v>
      </c>
      <c r="P114" s="146" t="e">
        <f t="shared" si="244"/>
        <v>#DIV/0!</v>
      </c>
      <c r="Q114" s="146" t="e">
        <f t="shared" si="244"/>
        <v>#DIV/0!</v>
      </c>
      <c r="R114" s="147" t="e">
        <f t="shared" si="244"/>
        <v>#DIV/0!</v>
      </c>
    </row>
    <row r="115" spans="2:18">
      <c r="B115" s="254"/>
      <c r="C115" s="255"/>
      <c r="D115" s="266"/>
      <c r="E115" s="151" t="s">
        <v>135</v>
      </c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3">
        <f>SUM(F115:Q115)</f>
        <v>0</v>
      </c>
    </row>
    <row r="116" spans="2:18" ht="15" thickBot="1">
      <c r="B116" s="254"/>
      <c r="C116" s="255"/>
      <c r="D116" s="267"/>
      <c r="E116" s="154" t="s">
        <v>137</v>
      </c>
      <c r="F116" s="170" t="e">
        <f>F113/F115</f>
        <v>#DIV/0!</v>
      </c>
      <c r="G116" s="170" t="e">
        <f t="shared" ref="G116:H116" si="245">G113/G115</f>
        <v>#DIV/0!</v>
      </c>
      <c r="H116" s="170" t="e">
        <f t="shared" si="245"/>
        <v>#DIV/0!</v>
      </c>
      <c r="I116" s="170" t="e">
        <f>I113/I115</f>
        <v>#DIV/0!</v>
      </c>
      <c r="J116" s="170" t="e">
        <f t="shared" ref="J116:R116" si="246">J113/J115</f>
        <v>#DIV/0!</v>
      </c>
      <c r="K116" s="170" t="e">
        <f t="shared" si="246"/>
        <v>#DIV/0!</v>
      </c>
      <c r="L116" s="170" t="e">
        <f t="shared" si="246"/>
        <v>#DIV/0!</v>
      </c>
      <c r="M116" s="170" t="e">
        <f t="shared" si="246"/>
        <v>#DIV/0!</v>
      </c>
      <c r="N116" s="170" t="e">
        <f t="shared" si="246"/>
        <v>#DIV/0!</v>
      </c>
      <c r="O116" s="170" t="e">
        <f t="shared" si="246"/>
        <v>#DIV/0!</v>
      </c>
      <c r="P116" s="170" t="e">
        <f t="shared" si="246"/>
        <v>#DIV/0!</v>
      </c>
      <c r="Q116" s="170" t="e">
        <f t="shared" si="246"/>
        <v>#DIV/0!</v>
      </c>
      <c r="R116" s="171" t="e">
        <f t="shared" si="246"/>
        <v>#DIV/0!</v>
      </c>
    </row>
    <row r="117" spans="2:18" s="49" customFormat="1" ht="6" customHeight="1" thickBot="1">
      <c r="B117" s="254"/>
      <c r="C117" s="255"/>
      <c r="D117" s="244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</row>
    <row r="118" spans="2:18" ht="15" thickBot="1">
      <c r="B118" s="254"/>
      <c r="C118" s="256"/>
      <c r="D118" s="195" t="s">
        <v>142</v>
      </c>
      <c r="E118" s="246" t="s">
        <v>17</v>
      </c>
      <c r="F118" s="247">
        <f>Investimentos!F18</f>
        <v>0</v>
      </c>
      <c r="G118" s="247">
        <f>Investimentos!G18</f>
        <v>0</v>
      </c>
      <c r="H118" s="247">
        <f>Investimentos!H18</f>
        <v>0</v>
      </c>
      <c r="I118" s="247">
        <f>Investimentos!I18</f>
        <v>0</v>
      </c>
      <c r="J118" s="247">
        <f>Investimentos!J18</f>
        <v>0</v>
      </c>
      <c r="K118" s="247">
        <f>Investimentos!K18</f>
        <v>0</v>
      </c>
      <c r="L118" s="247">
        <f>Investimentos!L18</f>
        <v>0</v>
      </c>
      <c r="M118" s="247">
        <f>Investimentos!M18</f>
        <v>0</v>
      </c>
      <c r="N118" s="247">
        <f>Investimentos!N18</f>
        <v>0</v>
      </c>
      <c r="O118" s="247">
        <f>Investimentos!O18</f>
        <v>0</v>
      </c>
      <c r="P118" s="247">
        <f>Investimentos!P18</f>
        <v>0</v>
      </c>
      <c r="Q118" s="247">
        <f>Investimentos!Q18</f>
        <v>0</v>
      </c>
      <c r="R118" s="248">
        <f>SUM(F118:Q118)</f>
        <v>0</v>
      </c>
    </row>
    <row r="119" spans="2:18" s="49" customFormat="1" ht="4" customHeight="1">
      <c r="B119" s="254"/>
      <c r="C119" s="256"/>
      <c r="D119" s="249"/>
      <c r="E119" s="97"/>
      <c r="F119" s="245"/>
      <c r="G119" s="245"/>
      <c r="H119" s="245"/>
      <c r="I119" s="245"/>
      <c r="J119" s="245"/>
      <c r="K119" s="245"/>
      <c r="L119" s="245"/>
      <c r="M119" s="245"/>
      <c r="N119" s="245"/>
      <c r="O119" s="245"/>
      <c r="P119" s="245"/>
      <c r="Q119" s="245"/>
      <c r="R119" s="245"/>
    </row>
    <row r="120" spans="2:18" ht="15" thickBot="1">
      <c r="B120" s="257"/>
      <c r="C120" s="258"/>
      <c r="D120" s="55"/>
      <c r="E120" s="237" t="s">
        <v>145</v>
      </c>
      <c r="F120" s="106">
        <f t="shared" ref="F120:R120" si="247">F113-F118</f>
        <v>0</v>
      </c>
      <c r="G120" s="106">
        <f t="shared" si="247"/>
        <v>0</v>
      </c>
      <c r="H120" s="106">
        <f t="shared" si="247"/>
        <v>0</v>
      </c>
      <c r="I120" s="106">
        <f t="shared" si="247"/>
        <v>0</v>
      </c>
      <c r="J120" s="106">
        <f t="shared" si="247"/>
        <v>0</v>
      </c>
      <c r="K120" s="106">
        <f t="shared" si="247"/>
        <v>0</v>
      </c>
      <c r="L120" s="106">
        <f t="shared" si="247"/>
        <v>0</v>
      </c>
      <c r="M120" s="106">
        <f t="shared" si="247"/>
        <v>0</v>
      </c>
      <c r="N120" s="106">
        <f t="shared" si="247"/>
        <v>0</v>
      </c>
      <c r="O120" s="106">
        <f t="shared" si="247"/>
        <v>0</v>
      </c>
      <c r="P120" s="106">
        <f t="shared" si="247"/>
        <v>0</v>
      </c>
      <c r="Q120" s="106">
        <f t="shared" si="247"/>
        <v>0</v>
      </c>
      <c r="R120" s="106">
        <f t="shared" si="247"/>
        <v>0</v>
      </c>
    </row>
    <row r="121" spans="2:18" ht="15" thickBot="1">
      <c r="B121" s="1"/>
      <c r="C121" s="1"/>
      <c r="D121" s="190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1"/>
    </row>
    <row r="122" spans="2:18" ht="14.5" customHeight="1">
      <c r="B122" s="259" t="s">
        <v>165</v>
      </c>
      <c r="C122" s="260"/>
      <c r="D122" s="260"/>
      <c r="E122" s="76" t="s">
        <v>148</v>
      </c>
      <c r="F122" s="122">
        <f>$F$3</f>
        <v>0</v>
      </c>
      <c r="G122" s="122">
        <f t="shared" ref="G122:Q122" si="248">G3</f>
        <v>0</v>
      </c>
      <c r="H122" s="122">
        <f t="shared" si="248"/>
        <v>0</v>
      </c>
      <c r="I122" s="122">
        <f t="shared" si="248"/>
        <v>0</v>
      </c>
      <c r="J122" s="122">
        <f t="shared" si="248"/>
        <v>0</v>
      </c>
      <c r="K122" s="122">
        <f t="shared" si="248"/>
        <v>0</v>
      </c>
      <c r="L122" s="122">
        <f t="shared" si="248"/>
        <v>0</v>
      </c>
      <c r="M122" s="122">
        <f t="shared" si="248"/>
        <v>0</v>
      </c>
      <c r="N122" s="122">
        <f t="shared" si="248"/>
        <v>0</v>
      </c>
      <c r="O122" s="122">
        <f t="shared" si="248"/>
        <v>0</v>
      </c>
      <c r="P122" s="122">
        <f t="shared" si="248"/>
        <v>0</v>
      </c>
      <c r="Q122" s="122">
        <f t="shared" si="248"/>
        <v>0</v>
      </c>
      <c r="R122" s="123">
        <f>SUM(F122:Q122)</f>
        <v>0</v>
      </c>
    </row>
    <row r="123" spans="2:18" ht="14.5" customHeight="1">
      <c r="B123" s="261"/>
      <c r="C123" s="262"/>
      <c r="D123" s="262"/>
      <c r="E123" s="78" t="s">
        <v>99</v>
      </c>
      <c r="F123" s="124">
        <f t="shared" ref="F123:Q123" si="249">F48</f>
        <v>0</v>
      </c>
      <c r="G123" s="124">
        <f t="shared" si="249"/>
        <v>0</v>
      </c>
      <c r="H123" s="124">
        <f t="shared" si="249"/>
        <v>0</v>
      </c>
      <c r="I123" s="124">
        <f t="shared" si="249"/>
        <v>0</v>
      </c>
      <c r="J123" s="124">
        <f t="shared" si="249"/>
        <v>0</v>
      </c>
      <c r="K123" s="124">
        <f t="shared" si="249"/>
        <v>0</v>
      </c>
      <c r="L123" s="124">
        <f t="shared" si="249"/>
        <v>0</v>
      </c>
      <c r="M123" s="124">
        <f t="shared" si="249"/>
        <v>0</v>
      </c>
      <c r="N123" s="124">
        <f t="shared" si="249"/>
        <v>0</v>
      </c>
      <c r="O123" s="124">
        <f t="shared" si="249"/>
        <v>0</v>
      </c>
      <c r="P123" s="124">
        <f t="shared" si="249"/>
        <v>0</v>
      </c>
      <c r="Q123" s="124">
        <f t="shared" si="249"/>
        <v>0</v>
      </c>
      <c r="R123" s="125">
        <f t="shared" ref="R123:R124" si="250">SUM(F123:Q123)</f>
        <v>0</v>
      </c>
    </row>
    <row r="124" spans="2:18" ht="14.5" customHeight="1">
      <c r="B124" s="261"/>
      <c r="C124" s="262"/>
      <c r="D124" s="262"/>
      <c r="E124" s="78" t="s">
        <v>100</v>
      </c>
      <c r="F124" s="124">
        <f t="shared" ref="F124:Q124" si="251">F98</f>
        <v>0</v>
      </c>
      <c r="G124" s="124">
        <f t="shared" si="251"/>
        <v>0</v>
      </c>
      <c r="H124" s="124">
        <f t="shared" si="251"/>
        <v>0</v>
      </c>
      <c r="I124" s="124">
        <f t="shared" si="251"/>
        <v>0</v>
      </c>
      <c r="J124" s="124">
        <f t="shared" si="251"/>
        <v>0</v>
      </c>
      <c r="K124" s="124">
        <f t="shared" si="251"/>
        <v>0</v>
      </c>
      <c r="L124" s="124">
        <f t="shared" si="251"/>
        <v>0</v>
      </c>
      <c r="M124" s="124">
        <f t="shared" si="251"/>
        <v>0</v>
      </c>
      <c r="N124" s="124">
        <f t="shared" si="251"/>
        <v>0</v>
      </c>
      <c r="O124" s="124">
        <f t="shared" si="251"/>
        <v>0</v>
      </c>
      <c r="P124" s="124">
        <f t="shared" si="251"/>
        <v>0</v>
      </c>
      <c r="Q124" s="124">
        <f t="shared" si="251"/>
        <v>0</v>
      </c>
      <c r="R124" s="125">
        <f t="shared" si="250"/>
        <v>0</v>
      </c>
    </row>
    <row r="125" spans="2:18" ht="13.5" customHeight="1">
      <c r="B125" s="261"/>
      <c r="C125" s="262"/>
      <c r="D125" s="262"/>
      <c r="E125" s="126" t="s">
        <v>149</v>
      </c>
      <c r="F125" s="127">
        <f t="shared" ref="F125:R125" si="252">F113</f>
        <v>0</v>
      </c>
      <c r="G125" s="127">
        <f t="shared" si="252"/>
        <v>0</v>
      </c>
      <c r="H125" s="127">
        <f t="shared" si="252"/>
        <v>0</v>
      </c>
      <c r="I125" s="127">
        <f t="shared" si="252"/>
        <v>0</v>
      </c>
      <c r="J125" s="127">
        <f t="shared" si="252"/>
        <v>0</v>
      </c>
      <c r="K125" s="127">
        <f t="shared" si="252"/>
        <v>0</v>
      </c>
      <c r="L125" s="127">
        <f t="shared" si="252"/>
        <v>0</v>
      </c>
      <c r="M125" s="127">
        <f t="shared" si="252"/>
        <v>0</v>
      </c>
      <c r="N125" s="127">
        <f t="shared" si="252"/>
        <v>0</v>
      </c>
      <c r="O125" s="127">
        <f t="shared" si="252"/>
        <v>0</v>
      </c>
      <c r="P125" s="127">
        <f t="shared" si="252"/>
        <v>0</v>
      </c>
      <c r="Q125" s="127">
        <f t="shared" si="252"/>
        <v>0</v>
      </c>
      <c r="R125" s="211">
        <f t="shared" si="252"/>
        <v>0</v>
      </c>
    </row>
    <row r="126" spans="2:18" ht="20.5" customHeight="1">
      <c r="B126" s="261"/>
      <c r="C126" s="262"/>
      <c r="D126" s="262"/>
      <c r="E126" s="128" t="s">
        <v>106</v>
      </c>
      <c r="F126" s="129">
        <f>F122-F123-F124+F125</f>
        <v>0</v>
      </c>
      <c r="G126" s="129">
        <f t="shared" ref="G126:R126" si="253">G122-G123-G124+G125</f>
        <v>0</v>
      </c>
      <c r="H126" s="132">
        <f t="shared" si="253"/>
        <v>0</v>
      </c>
      <c r="I126" s="129">
        <f>I122-I123-I124+I125</f>
        <v>0</v>
      </c>
      <c r="J126" s="129">
        <f t="shared" si="253"/>
        <v>0</v>
      </c>
      <c r="K126" s="129">
        <f t="shared" si="253"/>
        <v>0</v>
      </c>
      <c r="L126" s="129">
        <f t="shared" si="253"/>
        <v>0</v>
      </c>
      <c r="M126" s="129">
        <f t="shared" si="253"/>
        <v>0</v>
      </c>
      <c r="N126" s="129">
        <f t="shared" si="253"/>
        <v>0</v>
      </c>
      <c r="O126" s="129">
        <f t="shared" si="253"/>
        <v>0</v>
      </c>
      <c r="P126" s="129">
        <f t="shared" si="253"/>
        <v>0</v>
      </c>
      <c r="Q126" s="129">
        <f t="shared" si="253"/>
        <v>0</v>
      </c>
      <c r="R126" s="212">
        <f t="shared" si="253"/>
        <v>0</v>
      </c>
    </row>
    <row r="127" spans="2:18">
      <c r="B127" s="261"/>
      <c r="C127" s="262"/>
      <c r="D127" s="262"/>
      <c r="E127" s="104" t="s">
        <v>159</v>
      </c>
      <c r="F127" s="182" t="e">
        <f t="shared" ref="F127:R127" si="254">F126/F$4</f>
        <v>#DIV/0!</v>
      </c>
      <c r="G127" s="182" t="e">
        <f t="shared" si="254"/>
        <v>#DIV/0!</v>
      </c>
      <c r="H127" s="184" t="e">
        <f t="shared" si="254"/>
        <v>#DIV/0!</v>
      </c>
      <c r="I127" s="182" t="e">
        <f t="shared" si="254"/>
        <v>#DIV/0!</v>
      </c>
      <c r="J127" s="182" t="e">
        <f t="shared" si="254"/>
        <v>#DIV/0!</v>
      </c>
      <c r="K127" s="182" t="e">
        <f t="shared" si="254"/>
        <v>#DIV/0!</v>
      </c>
      <c r="L127" s="182" t="e">
        <f t="shared" si="254"/>
        <v>#DIV/0!</v>
      </c>
      <c r="M127" s="182" t="e">
        <f t="shared" si="254"/>
        <v>#DIV/0!</v>
      </c>
      <c r="N127" s="182" t="e">
        <f t="shared" si="254"/>
        <v>#DIV/0!</v>
      </c>
      <c r="O127" s="182" t="e">
        <f t="shared" si="254"/>
        <v>#DIV/0!</v>
      </c>
      <c r="P127" s="182" t="e">
        <f t="shared" si="254"/>
        <v>#DIV/0!</v>
      </c>
      <c r="Q127" s="182" t="e">
        <f t="shared" si="254"/>
        <v>#DIV/0!</v>
      </c>
      <c r="R127" s="213" t="e">
        <f t="shared" si="254"/>
        <v>#DIV/0!</v>
      </c>
    </row>
    <row r="128" spans="2:18">
      <c r="B128" s="261"/>
      <c r="C128" s="262"/>
      <c r="D128" s="262"/>
      <c r="E128" s="167" t="s">
        <v>151</v>
      </c>
      <c r="F128" s="168"/>
      <c r="G128" s="168"/>
      <c r="H128" s="169"/>
      <c r="I128" s="168"/>
      <c r="J128" s="168"/>
      <c r="K128" s="168"/>
      <c r="L128" s="168"/>
      <c r="M128" s="168"/>
      <c r="N128" s="168"/>
      <c r="O128" s="168"/>
      <c r="P128" s="168"/>
      <c r="Q128" s="168"/>
      <c r="R128" s="214">
        <f>SUM(F128:Q128)</f>
        <v>0</v>
      </c>
    </row>
    <row r="129" spans="2:18">
      <c r="B129" s="261"/>
      <c r="C129" s="262"/>
      <c r="D129" s="262"/>
      <c r="E129" s="104" t="s">
        <v>152</v>
      </c>
      <c r="F129" s="183" t="e">
        <f>F126/F128</f>
        <v>#DIV/0!</v>
      </c>
      <c r="G129" s="183" t="e">
        <f t="shared" ref="G129:Q129" si="255">G126/G128</f>
        <v>#DIV/0!</v>
      </c>
      <c r="H129" s="183" t="e">
        <f t="shared" si="255"/>
        <v>#DIV/0!</v>
      </c>
      <c r="I129" s="183" t="e">
        <f t="shared" si="255"/>
        <v>#DIV/0!</v>
      </c>
      <c r="J129" s="183" t="e">
        <f t="shared" si="255"/>
        <v>#DIV/0!</v>
      </c>
      <c r="K129" s="183" t="e">
        <f t="shared" si="255"/>
        <v>#DIV/0!</v>
      </c>
      <c r="L129" s="183" t="e">
        <f t="shared" si="255"/>
        <v>#DIV/0!</v>
      </c>
      <c r="M129" s="183" t="e">
        <f t="shared" si="255"/>
        <v>#DIV/0!</v>
      </c>
      <c r="N129" s="183" t="e">
        <f t="shared" si="255"/>
        <v>#DIV/0!</v>
      </c>
      <c r="O129" s="183" t="e">
        <f t="shared" si="255"/>
        <v>#DIV/0!</v>
      </c>
      <c r="P129" s="183" t="e">
        <f t="shared" si="255"/>
        <v>#DIV/0!</v>
      </c>
      <c r="Q129" s="183" t="e">
        <f t="shared" si="255"/>
        <v>#DIV/0!</v>
      </c>
      <c r="R129" s="215" t="e">
        <f>R126/R128</f>
        <v>#DIV/0!</v>
      </c>
    </row>
    <row r="130" spans="2:18">
      <c r="B130" s="261"/>
      <c r="C130" s="262"/>
      <c r="D130" s="262"/>
      <c r="E130" s="102" t="s">
        <v>150</v>
      </c>
      <c r="F130" s="133">
        <f>F126-F118</f>
        <v>0</v>
      </c>
      <c r="G130" s="133">
        <f t="shared" ref="G130:Q130" si="256">G126-G118</f>
        <v>0</v>
      </c>
      <c r="H130" s="133">
        <f t="shared" si="256"/>
        <v>0</v>
      </c>
      <c r="I130" s="133">
        <f t="shared" si="256"/>
        <v>0</v>
      </c>
      <c r="J130" s="133">
        <f t="shared" si="256"/>
        <v>0</v>
      </c>
      <c r="K130" s="133">
        <f t="shared" si="256"/>
        <v>0</v>
      </c>
      <c r="L130" s="133">
        <f t="shared" si="256"/>
        <v>0</v>
      </c>
      <c r="M130" s="133">
        <f t="shared" si="256"/>
        <v>0</v>
      </c>
      <c r="N130" s="133">
        <f t="shared" si="256"/>
        <v>0</v>
      </c>
      <c r="O130" s="133">
        <f t="shared" si="256"/>
        <v>0</v>
      </c>
      <c r="P130" s="133">
        <f t="shared" si="256"/>
        <v>0</v>
      </c>
      <c r="Q130" s="133">
        <f t="shared" si="256"/>
        <v>0</v>
      </c>
      <c r="R130" s="216">
        <f>SUM(F130:Q130)</f>
        <v>0</v>
      </c>
    </row>
    <row r="131" spans="2:18">
      <c r="B131" s="261"/>
      <c r="C131" s="262"/>
      <c r="D131" s="262"/>
      <c r="E131" s="104" t="s">
        <v>159</v>
      </c>
      <c r="F131" s="182" t="e">
        <f t="shared" ref="F131:R131" si="257">F130/F$4</f>
        <v>#DIV/0!</v>
      </c>
      <c r="G131" s="182" t="e">
        <f t="shared" si="257"/>
        <v>#DIV/0!</v>
      </c>
      <c r="H131" s="184" t="e">
        <f t="shared" si="257"/>
        <v>#DIV/0!</v>
      </c>
      <c r="I131" s="182" t="e">
        <f t="shared" si="257"/>
        <v>#DIV/0!</v>
      </c>
      <c r="J131" s="182" t="e">
        <f t="shared" si="257"/>
        <v>#DIV/0!</v>
      </c>
      <c r="K131" s="182" t="e">
        <f t="shared" si="257"/>
        <v>#DIV/0!</v>
      </c>
      <c r="L131" s="182" t="e">
        <f t="shared" si="257"/>
        <v>#DIV/0!</v>
      </c>
      <c r="M131" s="182" t="e">
        <f t="shared" si="257"/>
        <v>#DIV/0!</v>
      </c>
      <c r="N131" s="182" t="e">
        <f t="shared" si="257"/>
        <v>#DIV/0!</v>
      </c>
      <c r="O131" s="182" t="e">
        <f t="shared" si="257"/>
        <v>#DIV/0!</v>
      </c>
      <c r="P131" s="182" t="e">
        <f t="shared" si="257"/>
        <v>#DIV/0!</v>
      </c>
      <c r="Q131" s="182" t="e">
        <f t="shared" si="257"/>
        <v>#DIV/0!</v>
      </c>
      <c r="R131" s="213" t="e">
        <f t="shared" si="257"/>
        <v>#DIV/0!</v>
      </c>
    </row>
    <row r="132" spans="2:18" ht="15" thickBot="1">
      <c r="B132" s="263"/>
      <c r="C132" s="264"/>
      <c r="D132" s="264"/>
      <c r="E132" s="217" t="s">
        <v>152</v>
      </c>
      <c r="F132" s="218" t="e">
        <f>F130/F128</f>
        <v>#DIV/0!</v>
      </c>
      <c r="G132" s="218" t="e">
        <f t="shared" ref="G132:R132" si="258">G130/G128</f>
        <v>#DIV/0!</v>
      </c>
      <c r="H132" s="219" t="e">
        <f t="shared" si="258"/>
        <v>#DIV/0!</v>
      </c>
      <c r="I132" s="219" t="e">
        <f t="shared" si="258"/>
        <v>#DIV/0!</v>
      </c>
      <c r="J132" s="219" t="e">
        <f t="shared" si="258"/>
        <v>#DIV/0!</v>
      </c>
      <c r="K132" s="219" t="e">
        <f t="shared" si="258"/>
        <v>#DIV/0!</v>
      </c>
      <c r="L132" s="219" t="e">
        <f t="shared" si="258"/>
        <v>#DIV/0!</v>
      </c>
      <c r="M132" s="219" t="e">
        <f t="shared" si="258"/>
        <v>#DIV/0!</v>
      </c>
      <c r="N132" s="219" t="e">
        <f t="shared" si="258"/>
        <v>#DIV/0!</v>
      </c>
      <c r="O132" s="219" t="e">
        <f t="shared" si="258"/>
        <v>#DIV/0!</v>
      </c>
      <c r="P132" s="219" t="e">
        <f t="shared" si="258"/>
        <v>#DIV/0!</v>
      </c>
      <c r="Q132" s="219" t="e">
        <f t="shared" si="258"/>
        <v>#DIV/0!</v>
      </c>
      <c r="R132" s="220" t="e">
        <f t="shared" si="258"/>
        <v>#DIV/0!</v>
      </c>
    </row>
    <row r="133" spans="2:18">
      <c r="B133" s="227"/>
      <c r="C133" s="1"/>
      <c r="D133" s="19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>
      <c r="B134" s="1"/>
      <c r="C134" s="1"/>
      <c r="D134" s="19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>
      <c r="B135" s="1"/>
      <c r="C135" s="1"/>
      <c r="D135" s="19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>
      <c r="B136" s="1"/>
      <c r="C136" s="1"/>
      <c r="D136" s="19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>
      <c r="B137" s="1"/>
      <c r="C137" s="1"/>
      <c r="D137" s="19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>
      <c r="B138" s="1"/>
      <c r="C138" s="1"/>
      <c r="D138" s="19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>
      <c r="B139" s="1"/>
      <c r="C139" s="1"/>
      <c r="D139" s="19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>
      <c r="E140" s="56"/>
    </row>
    <row r="141" spans="2:18">
      <c r="E141" s="56"/>
    </row>
    <row r="142" spans="2:18">
      <c r="E142" s="56"/>
    </row>
    <row r="143" spans="2:18">
      <c r="E143" s="56"/>
    </row>
    <row r="144" spans="2:18">
      <c r="E144" s="56"/>
    </row>
    <row r="145" spans="5:5">
      <c r="E145" s="56"/>
    </row>
    <row r="146" spans="5:5">
      <c r="E146" s="56"/>
    </row>
    <row r="147" spans="5:5">
      <c r="E147" s="56"/>
    </row>
    <row r="148" spans="5:5">
      <c r="E148" s="56"/>
    </row>
    <row r="149" spans="5:5">
      <c r="E149" s="56"/>
    </row>
    <row r="150" spans="5:5">
      <c r="E150" s="56"/>
    </row>
    <row r="151" spans="5:5">
      <c r="E151" s="56"/>
    </row>
    <row r="152" spans="5:5">
      <c r="E152" s="56"/>
    </row>
    <row r="153" spans="5:5">
      <c r="E153" s="56"/>
    </row>
  </sheetData>
  <mergeCells count="27">
    <mergeCell ref="D38:D41"/>
    <mergeCell ref="D43:D46"/>
    <mergeCell ref="B3:D6"/>
    <mergeCell ref="D57:D60"/>
    <mergeCell ref="D13:D16"/>
    <mergeCell ref="D18:D21"/>
    <mergeCell ref="D23:D26"/>
    <mergeCell ref="D28:D31"/>
    <mergeCell ref="D33:D36"/>
    <mergeCell ref="C8:C51"/>
    <mergeCell ref="D8:D11"/>
    <mergeCell ref="B108:C120"/>
    <mergeCell ref="B122:D132"/>
    <mergeCell ref="D113:D116"/>
    <mergeCell ref="C53:C101"/>
    <mergeCell ref="D53:D56"/>
    <mergeCell ref="D61:D64"/>
    <mergeCell ref="B8:B106"/>
    <mergeCell ref="D108:D111"/>
    <mergeCell ref="D65:D68"/>
    <mergeCell ref="D69:D72"/>
    <mergeCell ref="D73:D76"/>
    <mergeCell ref="D77:D80"/>
    <mergeCell ref="D81:D84"/>
    <mergeCell ref="D85:D88"/>
    <mergeCell ref="D89:D92"/>
    <mergeCell ref="D93:D96"/>
  </mergeCells>
  <conditionalFormatting sqref="F126:R126">
    <cfRule type="cellIs" dxfId="35" priority="13" operator="lessThan">
      <formula>F128</formula>
    </cfRule>
    <cfRule type="cellIs" dxfId="34" priority="42" stopIfTrue="1" operator="lessThan">
      <formula>0</formula>
    </cfRule>
  </conditionalFormatting>
  <conditionalFormatting sqref="F4:R4">
    <cfRule type="cellIs" dxfId="33" priority="40" operator="lessThan">
      <formula>F5</formula>
    </cfRule>
  </conditionalFormatting>
  <conditionalFormatting sqref="F8:R8">
    <cfRule type="cellIs" dxfId="32" priority="39" stopIfTrue="1" operator="greaterThan">
      <formula>F10</formula>
    </cfRule>
  </conditionalFormatting>
  <conditionalFormatting sqref="F13:R13">
    <cfRule type="cellIs" dxfId="31" priority="36" stopIfTrue="1" operator="greaterThan">
      <formula>F15</formula>
    </cfRule>
  </conditionalFormatting>
  <conditionalFormatting sqref="F18:R18">
    <cfRule type="cellIs" dxfId="30" priority="35" stopIfTrue="1" operator="greaterThan">
      <formula>F20</formula>
    </cfRule>
  </conditionalFormatting>
  <conditionalFormatting sqref="F23:R23">
    <cfRule type="cellIs" dxfId="29" priority="34" stopIfTrue="1" operator="greaterThan">
      <formula>F25</formula>
    </cfRule>
  </conditionalFormatting>
  <conditionalFormatting sqref="F28:R28">
    <cfRule type="cellIs" dxfId="28" priority="33" stopIfTrue="1" operator="greaterThan">
      <formula>F30</formula>
    </cfRule>
  </conditionalFormatting>
  <conditionalFormatting sqref="F33:R33">
    <cfRule type="cellIs" dxfId="27" priority="32" stopIfTrue="1" operator="greaterThan">
      <formula>F35</formula>
    </cfRule>
  </conditionalFormatting>
  <conditionalFormatting sqref="F38:R38">
    <cfRule type="cellIs" dxfId="26" priority="31" stopIfTrue="1" operator="greaterThan">
      <formula>F40</formula>
    </cfRule>
  </conditionalFormatting>
  <conditionalFormatting sqref="F43:R43">
    <cfRule type="cellIs" dxfId="25" priority="30" stopIfTrue="1" operator="greaterThan">
      <formula>F45</formula>
    </cfRule>
  </conditionalFormatting>
  <conditionalFormatting sqref="F48:R48">
    <cfRule type="cellIs" dxfId="24" priority="29" stopIfTrue="1" operator="greaterThan">
      <formula>F50</formula>
    </cfRule>
  </conditionalFormatting>
  <conditionalFormatting sqref="F53:R53">
    <cfRule type="cellIs" dxfId="23" priority="28" stopIfTrue="1" operator="greaterThan">
      <formula>F55</formula>
    </cfRule>
  </conditionalFormatting>
  <conditionalFormatting sqref="F57:R57">
    <cfRule type="cellIs" dxfId="22" priority="27" stopIfTrue="1" operator="greaterThan">
      <formula>F59</formula>
    </cfRule>
  </conditionalFormatting>
  <conditionalFormatting sqref="F61:R61">
    <cfRule type="cellIs" dxfId="21" priority="26" stopIfTrue="1" operator="greaterThan">
      <formula>F63</formula>
    </cfRule>
  </conditionalFormatting>
  <conditionalFormatting sqref="F65:R65">
    <cfRule type="cellIs" dxfId="20" priority="25" stopIfTrue="1" operator="greaterThan">
      <formula>F67</formula>
    </cfRule>
  </conditionalFormatting>
  <conditionalFormatting sqref="F69:R69">
    <cfRule type="cellIs" dxfId="19" priority="24" stopIfTrue="1" operator="greaterThan">
      <formula>F71</formula>
    </cfRule>
  </conditionalFormatting>
  <conditionalFormatting sqref="F73:R73">
    <cfRule type="cellIs" dxfId="18" priority="23" stopIfTrue="1" operator="greaterThan">
      <formula>F75</formula>
    </cfRule>
  </conditionalFormatting>
  <conditionalFormatting sqref="F77:R77">
    <cfRule type="cellIs" dxfId="17" priority="22" stopIfTrue="1" operator="greaterThan">
      <formula>F79</formula>
    </cfRule>
  </conditionalFormatting>
  <conditionalFormatting sqref="F81:R81">
    <cfRule type="cellIs" dxfId="16" priority="21" stopIfTrue="1" operator="greaterThan">
      <formula>F83</formula>
    </cfRule>
  </conditionalFormatting>
  <conditionalFormatting sqref="F85:R85">
    <cfRule type="cellIs" dxfId="15" priority="20" stopIfTrue="1" operator="greaterThan">
      <formula>F87</formula>
    </cfRule>
  </conditionalFormatting>
  <conditionalFormatting sqref="F89:R89">
    <cfRule type="cellIs" dxfId="14" priority="19" stopIfTrue="1" operator="greaterThan">
      <formula>F91</formula>
    </cfRule>
  </conditionalFormatting>
  <conditionalFormatting sqref="F93:R93">
    <cfRule type="cellIs" dxfId="13" priority="18" stopIfTrue="1" operator="greaterThan">
      <formula>F95</formula>
    </cfRule>
  </conditionalFormatting>
  <conditionalFormatting sqref="F98:R98">
    <cfRule type="cellIs" dxfId="12" priority="17" stopIfTrue="1" operator="greaterThan">
      <formula>F100</formula>
    </cfRule>
  </conditionalFormatting>
  <conditionalFormatting sqref="F113:R113">
    <cfRule type="cellIs" dxfId="11" priority="43" operator="lessThan">
      <formula>F115</formula>
    </cfRule>
  </conditionalFormatting>
  <conditionalFormatting sqref="F103:R103">
    <cfRule type="cellIs" dxfId="10" priority="11" operator="greaterThan">
      <formula>F$105</formula>
    </cfRule>
  </conditionalFormatting>
  <conditionalFormatting sqref="F130:R130">
    <cfRule type="cellIs" dxfId="9" priority="10" operator="lessThan">
      <formula>F$128</formula>
    </cfRule>
  </conditionalFormatting>
  <conditionalFormatting sqref="F3:Q3">
    <cfRule type="cellIs" dxfId="8" priority="9" operator="lessThan">
      <formula>F$5</formula>
    </cfRule>
  </conditionalFormatting>
  <conditionalFormatting sqref="F130:Q130">
    <cfRule type="cellIs" dxfId="7" priority="8" operator="lessThan">
      <formula>0</formula>
    </cfRule>
  </conditionalFormatting>
  <conditionalFormatting sqref="R130">
    <cfRule type="cellIs" dxfId="6" priority="7" operator="lessThan">
      <formula>0</formula>
    </cfRule>
  </conditionalFormatting>
  <conditionalFormatting sqref="F120:R120">
    <cfRule type="cellIs" dxfId="5" priority="6" operator="lessThan">
      <formula>0</formula>
    </cfRule>
  </conditionalFormatting>
  <hyperlinks>
    <hyperlink ref="C8:C51" location="'Despesa Fixa'!A1" display="Despesa Fixa (Ir para aba &quot;Despesa Fixa&quot;)"/>
    <hyperlink ref="C53:C101" location="Janeiro!A1" display="Variável            (ir para aba &quot;Janeiro&quot;)"/>
    <hyperlink ref="B108:C120" location="Investimentos!A1" display="Investimentos                 (ir para aba &quot;Investimentos&quot;)"/>
    <hyperlink ref="B122:D132" location="'Gráficos Resultado'!A1" display="Resultado                                        (ir para aba &quot;Resultado&quot;)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:H7"/>
    </sheetView>
  </sheetViews>
  <sheetFormatPr defaultRowHeight="14.5"/>
  <cols>
    <col min="1" max="1" width="1.08984375" customWidth="1"/>
    <col min="3" max="3" width="8.36328125" customWidth="1"/>
    <col min="4" max="4" width="40.36328125" bestFit="1" customWidth="1"/>
    <col min="5" max="5" width="9.08984375" bestFit="1" customWidth="1"/>
    <col min="7" max="8" width="9.08984375" bestFit="1" customWidth="1"/>
    <col min="17" max="17" width="10.1796875" bestFit="1" customWidth="1"/>
  </cols>
  <sheetData>
    <row r="2" spans="2:17" ht="15" thickBot="1">
      <c r="B2" s="47"/>
      <c r="C2" s="47"/>
      <c r="D2" s="57" t="s">
        <v>80</v>
      </c>
      <c r="E2" s="57" t="s">
        <v>0</v>
      </c>
      <c r="F2" s="57" t="s">
        <v>1</v>
      </c>
      <c r="G2" s="57" t="s">
        <v>2</v>
      </c>
      <c r="H2" s="57" t="s">
        <v>3</v>
      </c>
      <c r="I2" s="57" t="s">
        <v>4</v>
      </c>
      <c r="J2" s="57" t="s">
        <v>5</v>
      </c>
      <c r="K2" s="57" t="s">
        <v>6</v>
      </c>
      <c r="L2" s="57" t="s">
        <v>7</v>
      </c>
      <c r="M2" s="57" t="s">
        <v>8</v>
      </c>
      <c r="N2" s="57" t="s">
        <v>9</v>
      </c>
      <c r="O2" s="57" t="s">
        <v>10</v>
      </c>
      <c r="P2" s="57" t="s">
        <v>11</v>
      </c>
      <c r="Q2" s="57" t="s">
        <v>108</v>
      </c>
    </row>
    <row r="3" spans="2:17">
      <c r="B3" s="296" t="s">
        <v>153</v>
      </c>
      <c r="C3" s="297"/>
      <c r="D3" s="14" t="s">
        <v>12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9">
        <f>SUM(E3:P3)</f>
        <v>0</v>
      </c>
    </row>
    <row r="4" spans="2:17">
      <c r="B4" s="298"/>
      <c r="C4" s="299"/>
      <c r="D4" s="13" t="s">
        <v>13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>
        <f t="shared" ref="Q4:Q8" si="0">SUM(E4:P4)</f>
        <v>0</v>
      </c>
    </row>
    <row r="5" spans="2:17">
      <c r="B5" s="298"/>
      <c r="C5" s="299"/>
      <c r="D5" s="13" t="s">
        <v>16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>
        <f t="shared" si="0"/>
        <v>0</v>
      </c>
    </row>
    <row r="6" spans="2:17">
      <c r="B6" s="298"/>
      <c r="C6" s="299"/>
      <c r="D6" s="13" t="s">
        <v>14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1">
        <f t="shared" si="0"/>
        <v>0</v>
      </c>
    </row>
    <row r="7" spans="2:17">
      <c r="B7" s="298"/>
      <c r="C7" s="299"/>
      <c r="D7" s="13" t="s">
        <v>15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1">
        <f t="shared" si="0"/>
        <v>0</v>
      </c>
    </row>
    <row r="8" spans="2:17">
      <c r="B8" s="298"/>
      <c r="C8" s="299"/>
      <c r="D8" s="13" t="s">
        <v>57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1">
        <f t="shared" si="0"/>
        <v>0</v>
      </c>
    </row>
    <row r="9" spans="2:17" ht="15" thickBot="1">
      <c r="B9" s="300"/>
      <c r="C9" s="301"/>
      <c r="D9" s="199" t="s">
        <v>146</v>
      </c>
      <c r="E9" s="200">
        <f t="shared" ref="E9:P9" si="1">SUM(E3:E8)</f>
        <v>0</v>
      </c>
      <c r="F9" s="200">
        <f t="shared" si="1"/>
        <v>0</v>
      </c>
      <c r="G9" s="200">
        <f t="shared" si="1"/>
        <v>0</v>
      </c>
      <c r="H9" s="200">
        <f t="shared" si="1"/>
        <v>0</v>
      </c>
      <c r="I9" s="200">
        <f t="shared" si="1"/>
        <v>0</v>
      </c>
      <c r="J9" s="200">
        <f t="shared" si="1"/>
        <v>0</v>
      </c>
      <c r="K9" s="200">
        <f t="shared" si="1"/>
        <v>0</v>
      </c>
      <c r="L9" s="200">
        <f t="shared" si="1"/>
        <v>0</v>
      </c>
      <c r="M9" s="200">
        <f t="shared" si="1"/>
        <v>0</v>
      </c>
      <c r="N9" s="200">
        <f t="shared" si="1"/>
        <v>0</v>
      </c>
      <c r="O9" s="200">
        <f t="shared" si="1"/>
        <v>0</v>
      </c>
      <c r="P9" s="200">
        <f t="shared" si="1"/>
        <v>0</v>
      </c>
      <c r="Q9" s="201">
        <f>SUM(E9:P9)</f>
        <v>0</v>
      </c>
    </row>
  </sheetData>
  <mergeCells count="1">
    <mergeCell ref="B3:C9"/>
  </mergeCells>
  <conditionalFormatting sqref="E9:P9">
    <cfRule type="cellIs" dxfId="4" priority="42" operator="lessThan">
      <formula>#REF!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4"/>
  <sheetViews>
    <sheetView showGridLines="0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2" sqref="H22"/>
    </sheetView>
  </sheetViews>
  <sheetFormatPr defaultRowHeight="14.5"/>
  <cols>
    <col min="2" max="2" width="11.08984375" customWidth="1"/>
    <col min="3" max="3" width="11.26953125" bestFit="1" customWidth="1"/>
    <col min="4" max="4" width="19.81640625" bestFit="1" customWidth="1"/>
    <col min="5" max="5" width="12.81640625" bestFit="1" customWidth="1"/>
    <col min="6" max="6" width="11.6328125" bestFit="1" customWidth="1"/>
    <col min="7" max="7" width="12.81640625" bestFit="1" customWidth="1"/>
    <col min="8" max="8" width="11.6328125" bestFit="1" customWidth="1"/>
    <col min="9" max="16" width="12.81640625" bestFit="1" customWidth="1"/>
    <col min="17" max="17" width="13.90625" bestFit="1" customWidth="1"/>
  </cols>
  <sheetData>
    <row r="1" spans="2:17" ht="15" thickBot="1">
      <c r="D1" s="57" t="s">
        <v>80</v>
      </c>
      <c r="E1" s="57" t="s">
        <v>0</v>
      </c>
      <c r="F1" s="57" t="s">
        <v>1</v>
      </c>
      <c r="G1" s="57" t="s">
        <v>2</v>
      </c>
      <c r="H1" s="57" t="s">
        <v>3</v>
      </c>
      <c r="I1" s="57" t="s">
        <v>4</v>
      </c>
      <c r="J1" s="57" t="s">
        <v>5</v>
      </c>
      <c r="K1" s="57" t="s">
        <v>6</v>
      </c>
      <c r="L1" s="57" t="s">
        <v>7</v>
      </c>
      <c r="M1" s="57" t="s">
        <v>8</v>
      </c>
      <c r="N1" s="57" t="s">
        <v>9</v>
      </c>
      <c r="O1" s="57" t="s">
        <v>10</v>
      </c>
      <c r="P1" s="57" t="s">
        <v>11</v>
      </c>
      <c r="Q1" s="57" t="s">
        <v>108</v>
      </c>
    </row>
    <row r="2" spans="2:17">
      <c r="B2" s="302" t="s">
        <v>132</v>
      </c>
      <c r="C2" s="287" t="s">
        <v>22</v>
      </c>
      <c r="D2" s="64" t="s">
        <v>26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59">
        <f>SUM(E2:P2)</f>
        <v>0</v>
      </c>
    </row>
    <row r="3" spans="2:17">
      <c r="B3" s="303"/>
      <c r="C3" s="288"/>
      <c r="D3" s="66" t="s">
        <v>18</v>
      </c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1">
        <f t="shared" ref="Q3:Q13" si="0">SUM(E3:P3)</f>
        <v>0</v>
      </c>
    </row>
    <row r="4" spans="2:17">
      <c r="B4" s="303"/>
      <c r="C4" s="288"/>
      <c r="D4" s="66" t="s">
        <v>19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1">
        <f t="shared" si="0"/>
        <v>0</v>
      </c>
    </row>
    <row r="5" spans="2:17">
      <c r="B5" s="303"/>
      <c r="C5" s="288"/>
      <c r="D5" s="66" t="s">
        <v>20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1">
        <f t="shared" si="0"/>
        <v>0</v>
      </c>
    </row>
    <row r="6" spans="2:17">
      <c r="B6" s="303"/>
      <c r="C6" s="288"/>
      <c r="D6" s="66" t="s">
        <v>21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1">
        <f t="shared" si="0"/>
        <v>0</v>
      </c>
    </row>
    <row r="7" spans="2:17">
      <c r="B7" s="303"/>
      <c r="C7" s="288"/>
      <c r="D7" s="66" t="s">
        <v>14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1">
        <f t="shared" si="0"/>
        <v>0</v>
      </c>
    </row>
    <row r="8" spans="2:17">
      <c r="B8" s="303"/>
      <c r="C8" s="288"/>
      <c r="D8" s="66" t="s">
        <v>87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1">
        <f t="shared" si="0"/>
        <v>0</v>
      </c>
    </row>
    <row r="9" spans="2:17">
      <c r="B9" s="303"/>
      <c r="C9" s="288"/>
      <c r="D9" s="66" t="s">
        <v>24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1">
        <f t="shared" si="0"/>
        <v>0</v>
      </c>
    </row>
    <row r="10" spans="2:17">
      <c r="B10" s="303"/>
      <c r="C10" s="288"/>
      <c r="D10" s="66" t="s">
        <v>25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1">
        <f t="shared" si="0"/>
        <v>0</v>
      </c>
    </row>
    <row r="11" spans="2:17">
      <c r="B11" s="303"/>
      <c r="C11" s="288"/>
      <c r="D11" s="66" t="s">
        <v>44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1">
        <f t="shared" si="0"/>
        <v>0</v>
      </c>
    </row>
    <row r="12" spans="2:17">
      <c r="B12" s="303"/>
      <c r="C12" s="288"/>
      <c r="D12" s="66" t="s">
        <v>45</v>
      </c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1">
        <f t="shared" si="0"/>
        <v>0</v>
      </c>
    </row>
    <row r="13" spans="2:17">
      <c r="B13" s="303"/>
      <c r="C13" s="288"/>
      <c r="D13" s="66" t="s">
        <v>57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1">
        <f t="shared" si="0"/>
        <v>0</v>
      </c>
    </row>
    <row r="14" spans="2:17" ht="15" thickBot="1">
      <c r="B14" s="303"/>
      <c r="C14" s="289"/>
      <c r="D14" s="199" t="s">
        <v>110</v>
      </c>
      <c r="E14" s="200">
        <f>SUM(E2:E13)</f>
        <v>0</v>
      </c>
      <c r="F14" s="200">
        <f>SUM(F2:F13)</f>
        <v>0</v>
      </c>
      <c r="G14" s="200">
        <f t="shared" ref="G14:P14" si="1">SUM(G2:G13)</f>
        <v>0</v>
      </c>
      <c r="H14" s="200">
        <f>SUM(H2:H13)</f>
        <v>0</v>
      </c>
      <c r="I14" s="200">
        <f>SUM(I2:I13)</f>
        <v>0</v>
      </c>
      <c r="J14" s="200">
        <f t="shared" si="1"/>
        <v>0</v>
      </c>
      <c r="K14" s="200">
        <f t="shared" si="1"/>
        <v>0</v>
      </c>
      <c r="L14" s="200">
        <f t="shared" si="1"/>
        <v>0</v>
      </c>
      <c r="M14" s="200">
        <f t="shared" si="1"/>
        <v>0</v>
      </c>
      <c r="N14" s="200">
        <f t="shared" si="1"/>
        <v>0</v>
      </c>
      <c r="O14" s="200">
        <f t="shared" si="1"/>
        <v>0</v>
      </c>
      <c r="P14" s="200">
        <f t="shared" si="1"/>
        <v>0</v>
      </c>
      <c r="Q14" s="203">
        <f>SUM(E14:P14)</f>
        <v>0</v>
      </c>
    </row>
    <row r="15" spans="2:17" ht="15" thickBot="1">
      <c r="B15" s="303"/>
      <c r="C15" s="186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8"/>
    </row>
    <row r="16" spans="2:17">
      <c r="B16" s="303"/>
      <c r="C16" s="287" t="s">
        <v>27</v>
      </c>
      <c r="D16" s="69" t="s">
        <v>128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65"/>
      <c r="P16" s="65"/>
      <c r="Q16" s="71">
        <f>SUM(E16:P16)</f>
        <v>0</v>
      </c>
    </row>
    <row r="17" spans="2:17">
      <c r="B17" s="303"/>
      <c r="C17" s="288"/>
      <c r="D17" s="72" t="s">
        <v>129</v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67"/>
      <c r="P17" s="67"/>
      <c r="Q17" s="74">
        <f t="shared" ref="Q17:Q23" si="2">SUM(E17:P17)</f>
        <v>0</v>
      </c>
    </row>
    <row r="18" spans="2:17">
      <c r="B18" s="303"/>
      <c r="C18" s="288"/>
      <c r="D18" s="72" t="s">
        <v>130</v>
      </c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4">
        <f t="shared" si="2"/>
        <v>0</v>
      </c>
    </row>
    <row r="19" spans="2:17">
      <c r="B19" s="303"/>
      <c r="C19" s="288"/>
      <c r="D19" s="72" t="s">
        <v>131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67"/>
      <c r="P19" s="67"/>
      <c r="Q19" s="74">
        <f t="shared" si="2"/>
        <v>0</v>
      </c>
    </row>
    <row r="20" spans="2:17">
      <c r="B20" s="303"/>
      <c r="C20" s="288"/>
      <c r="D20" s="72" t="s">
        <v>30</v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67"/>
      <c r="P20" s="67"/>
      <c r="Q20" s="74">
        <f t="shared" si="2"/>
        <v>0</v>
      </c>
    </row>
    <row r="21" spans="2:17">
      <c r="B21" s="303"/>
      <c r="C21" s="288"/>
      <c r="D21" s="72" t="s">
        <v>101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67"/>
      <c r="P21" s="67"/>
      <c r="Q21" s="74">
        <f t="shared" si="2"/>
        <v>0</v>
      </c>
    </row>
    <row r="22" spans="2:17">
      <c r="B22" s="303"/>
      <c r="C22" s="288"/>
      <c r="D22" s="72" t="s">
        <v>102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67"/>
      <c r="P22" s="67"/>
      <c r="Q22" s="74">
        <f t="shared" si="2"/>
        <v>0</v>
      </c>
    </row>
    <row r="23" spans="2:17">
      <c r="B23" s="303"/>
      <c r="C23" s="288"/>
      <c r="D23" s="72" t="s">
        <v>57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67"/>
      <c r="P23" s="67"/>
      <c r="Q23" s="74">
        <f t="shared" si="2"/>
        <v>0</v>
      </c>
    </row>
    <row r="24" spans="2:17" ht="15" thickBot="1">
      <c r="B24" s="303"/>
      <c r="C24" s="289"/>
      <c r="D24" s="199" t="s">
        <v>140</v>
      </c>
      <c r="E24" s="250">
        <f>SUM(E16:E23)</f>
        <v>0</v>
      </c>
      <c r="F24" s="250">
        <f>SUM(F16:F23)</f>
        <v>0</v>
      </c>
      <c r="G24" s="250">
        <f>SUM(G16:G23)</f>
        <v>0</v>
      </c>
      <c r="H24" s="250">
        <f>SUM(H16:H23)</f>
        <v>0</v>
      </c>
      <c r="I24" s="200">
        <f>SUM(I16:I23)</f>
        <v>0</v>
      </c>
      <c r="J24" s="200">
        <f t="shared" ref="J24:P24" si="3">SUM(J16:J23)</f>
        <v>0</v>
      </c>
      <c r="K24" s="200">
        <f t="shared" si="3"/>
        <v>0</v>
      </c>
      <c r="L24" s="200">
        <f t="shared" si="3"/>
        <v>0</v>
      </c>
      <c r="M24" s="200">
        <f t="shared" si="3"/>
        <v>0</v>
      </c>
      <c r="N24" s="200">
        <f t="shared" si="3"/>
        <v>0</v>
      </c>
      <c r="O24" s="200">
        <f t="shared" si="3"/>
        <v>0</v>
      </c>
      <c r="P24" s="200">
        <f t="shared" si="3"/>
        <v>0</v>
      </c>
      <c r="Q24" s="203">
        <f>SUM(E24:P24)</f>
        <v>0</v>
      </c>
    </row>
    <row r="25" spans="2:17" ht="15" thickBot="1">
      <c r="B25" s="303"/>
      <c r="C25" s="186"/>
      <c r="D25" s="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63"/>
      <c r="P25" s="63"/>
      <c r="Q25" s="68"/>
    </row>
    <row r="26" spans="2:17">
      <c r="B26" s="303"/>
      <c r="C26" s="290" t="s">
        <v>23</v>
      </c>
      <c r="D26" s="76" t="s">
        <v>46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59">
        <f>SUM(E26:P26)</f>
        <v>0</v>
      </c>
    </row>
    <row r="27" spans="2:17">
      <c r="B27" s="303"/>
      <c r="C27" s="291"/>
      <c r="D27" s="78" t="s">
        <v>47</v>
      </c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61">
        <f t="shared" ref="Q27:Q30" si="4">SUM(E27:P27)</f>
        <v>0</v>
      </c>
    </row>
    <row r="28" spans="2:17">
      <c r="B28" s="303"/>
      <c r="C28" s="291"/>
      <c r="D28" s="78" t="s">
        <v>40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61">
        <f t="shared" si="4"/>
        <v>0</v>
      </c>
    </row>
    <row r="29" spans="2:17">
      <c r="B29" s="303"/>
      <c r="C29" s="291"/>
      <c r="D29" s="78" t="s">
        <v>57</v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61">
        <f t="shared" si="4"/>
        <v>0</v>
      </c>
    </row>
    <row r="30" spans="2:17" ht="15" thickBot="1">
      <c r="B30" s="303"/>
      <c r="C30" s="292"/>
      <c r="D30" s="206" t="s">
        <v>111</v>
      </c>
      <c r="E30" s="200">
        <f>SUM(E26:E29)</f>
        <v>0</v>
      </c>
      <c r="F30" s="200">
        <f t="shared" ref="F30:P30" si="5">SUM(F26:F29)</f>
        <v>0</v>
      </c>
      <c r="G30" s="200">
        <f t="shared" si="5"/>
        <v>0</v>
      </c>
      <c r="H30" s="200">
        <f>SUM(H26:H29)</f>
        <v>0</v>
      </c>
      <c r="I30" s="200">
        <f>SUM(I26:I29)</f>
        <v>0</v>
      </c>
      <c r="J30" s="200">
        <f t="shared" si="5"/>
        <v>0</v>
      </c>
      <c r="K30" s="200">
        <f t="shared" si="5"/>
        <v>0</v>
      </c>
      <c r="L30" s="200">
        <f t="shared" si="5"/>
        <v>0</v>
      </c>
      <c r="M30" s="200">
        <f t="shared" si="5"/>
        <v>0</v>
      </c>
      <c r="N30" s="200">
        <f t="shared" si="5"/>
        <v>0</v>
      </c>
      <c r="O30" s="200">
        <f t="shared" si="5"/>
        <v>0</v>
      </c>
      <c r="P30" s="200">
        <f t="shared" si="5"/>
        <v>0</v>
      </c>
      <c r="Q30" s="203">
        <f t="shared" si="4"/>
        <v>0</v>
      </c>
    </row>
    <row r="31" spans="2:17" ht="15" thickBot="1">
      <c r="B31" s="303"/>
      <c r="C31" s="187"/>
      <c r="D31" s="80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68"/>
    </row>
    <row r="32" spans="2:17">
      <c r="B32" s="303"/>
      <c r="C32" s="290" t="s">
        <v>41</v>
      </c>
      <c r="D32" s="76" t="s">
        <v>48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59">
        <f>SUM(E32:P32)</f>
        <v>0</v>
      </c>
    </row>
    <row r="33" spans="2:17">
      <c r="B33" s="303"/>
      <c r="C33" s="291"/>
      <c r="D33" s="78" t="s">
        <v>42</v>
      </c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61">
        <f t="shared" ref="Q33:Q37" si="6">SUM(E33:P33)</f>
        <v>0</v>
      </c>
    </row>
    <row r="34" spans="2:17">
      <c r="B34" s="303"/>
      <c r="C34" s="291"/>
      <c r="D34" s="78" t="s">
        <v>49</v>
      </c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61">
        <f t="shared" si="6"/>
        <v>0</v>
      </c>
    </row>
    <row r="35" spans="2:17">
      <c r="B35" s="303"/>
      <c r="C35" s="291"/>
      <c r="D35" s="78" t="s">
        <v>127</v>
      </c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61">
        <f t="shared" si="6"/>
        <v>0</v>
      </c>
    </row>
    <row r="36" spans="2:17">
      <c r="B36" s="303"/>
      <c r="C36" s="291"/>
      <c r="D36" s="78" t="s">
        <v>57</v>
      </c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61">
        <f t="shared" si="6"/>
        <v>0</v>
      </c>
    </row>
    <row r="37" spans="2:17" ht="15" thickBot="1">
      <c r="B37" s="303"/>
      <c r="C37" s="292"/>
      <c r="D37" s="206" t="s">
        <v>112</v>
      </c>
      <c r="E37" s="200">
        <f>SUM(E32:E36)</f>
        <v>0</v>
      </c>
      <c r="F37" s="200">
        <f t="shared" ref="F37:P37" si="7">SUM(F32:F36)</f>
        <v>0</v>
      </c>
      <c r="G37" s="200">
        <f t="shared" si="7"/>
        <v>0</v>
      </c>
      <c r="H37" s="200">
        <f>SUM(H32:H36)</f>
        <v>0</v>
      </c>
      <c r="I37" s="200">
        <f>SUM(I32:I36)</f>
        <v>0</v>
      </c>
      <c r="J37" s="200">
        <f t="shared" si="7"/>
        <v>0</v>
      </c>
      <c r="K37" s="200">
        <f t="shared" si="7"/>
        <v>0</v>
      </c>
      <c r="L37" s="200">
        <f t="shared" si="7"/>
        <v>0</v>
      </c>
      <c r="M37" s="200">
        <f t="shared" si="7"/>
        <v>0</v>
      </c>
      <c r="N37" s="200">
        <f t="shared" si="7"/>
        <v>0</v>
      </c>
      <c r="O37" s="200">
        <f t="shared" si="7"/>
        <v>0</v>
      </c>
      <c r="P37" s="200">
        <f t="shared" si="7"/>
        <v>0</v>
      </c>
      <c r="Q37" s="203">
        <f t="shared" si="6"/>
        <v>0</v>
      </c>
    </row>
    <row r="38" spans="2:17" ht="15" thickBot="1">
      <c r="B38" s="303"/>
      <c r="C38" s="188"/>
      <c r="D38" s="80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68"/>
    </row>
    <row r="39" spans="2:17">
      <c r="B39" s="303"/>
      <c r="C39" s="290" t="s">
        <v>50</v>
      </c>
      <c r="D39" s="76" t="s">
        <v>51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59">
        <f>SUM(E39:P39)</f>
        <v>0</v>
      </c>
    </row>
    <row r="40" spans="2:17">
      <c r="B40" s="303"/>
      <c r="C40" s="291"/>
      <c r="D40" s="78" t="s">
        <v>52</v>
      </c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61">
        <f t="shared" ref="Q40:Q44" si="8">SUM(E40:P40)</f>
        <v>0</v>
      </c>
    </row>
    <row r="41" spans="2:17">
      <c r="B41" s="303"/>
      <c r="C41" s="291"/>
      <c r="D41" s="78" t="s">
        <v>53</v>
      </c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61">
        <f t="shared" si="8"/>
        <v>0</v>
      </c>
    </row>
    <row r="42" spans="2:17">
      <c r="B42" s="303"/>
      <c r="C42" s="291"/>
      <c r="D42" s="78" t="s">
        <v>84</v>
      </c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61">
        <f>SUM(E42:P42)</f>
        <v>0</v>
      </c>
    </row>
    <row r="43" spans="2:17">
      <c r="B43" s="303"/>
      <c r="C43" s="291"/>
      <c r="D43" s="78" t="s">
        <v>57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61">
        <f>SUM(E43:P43)</f>
        <v>0</v>
      </c>
    </row>
    <row r="44" spans="2:17" ht="15" thickBot="1">
      <c r="B44" s="303"/>
      <c r="C44" s="292"/>
      <c r="D44" s="206" t="s">
        <v>113</v>
      </c>
      <c r="E44" s="200">
        <f>SUM(E39:E43)</f>
        <v>0</v>
      </c>
      <c r="F44" s="200">
        <f t="shared" ref="F44:P44" si="9">SUM(F39:F43)</f>
        <v>0</v>
      </c>
      <c r="G44" s="200">
        <f t="shared" si="9"/>
        <v>0</v>
      </c>
      <c r="H44" s="200">
        <f>SUM(H39:H43)</f>
        <v>0</v>
      </c>
      <c r="I44" s="200">
        <f>SUM(I39:I43)</f>
        <v>0</v>
      </c>
      <c r="J44" s="200">
        <f t="shared" si="9"/>
        <v>0</v>
      </c>
      <c r="K44" s="200">
        <f t="shared" si="9"/>
        <v>0</v>
      </c>
      <c r="L44" s="200">
        <f t="shared" si="9"/>
        <v>0</v>
      </c>
      <c r="M44" s="200">
        <f t="shared" si="9"/>
        <v>0</v>
      </c>
      <c r="N44" s="200">
        <f t="shared" si="9"/>
        <v>0</v>
      </c>
      <c r="O44" s="200">
        <f t="shared" si="9"/>
        <v>0</v>
      </c>
      <c r="P44" s="200">
        <f t="shared" si="9"/>
        <v>0</v>
      </c>
      <c r="Q44" s="203">
        <f t="shared" si="8"/>
        <v>0</v>
      </c>
    </row>
    <row r="45" spans="2:17" ht="15" thickBot="1">
      <c r="B45" s="303"/>
      <c r="C45" s="187"/>
      <c r="D45" s="8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68"/>
    </row>
    <row r="46" spans="2:17">
      <c r="B46" s="303"/>
      <c r="C46" s="290" t="s">
        <v>64</v>
      </c>
      <c r="D46" s="84" t="s">
        <v>65</v>
      </c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59">
        <f>SUM(E46:P46)</f>
        <v>0</v>
      </c>
    </row>
    <row r="47" spans="2:17">
      <c r="B47" s="303"/>
      <c r="C47" s="291"/>
      <c r="D47" s="85" t="s">
        <v>82</v>
      </c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61">
        <f t="shared" ref="Q47:Q51" si="10">SUM(E47:P47)</f>
        <v>0</v>
      </c>
    </row>
    <row r="48" spans="2:17">
      <c r="B48" s="303"/>
      <c r="C48" s="291"/>
      <c r="D48" s="85" t="s">
        <v>83</v>
      </c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61">
        <f t="shared" si="10"/>
        <v>0</v>
      </c>
    </row>
    <row r="49" spans="2:17">
      <c r="B49" s="303"/>
      <c r="C49" s="291"/>
      <c r="D49" s="85" t="s">
        <v>88</v>
      </c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61">
        <f t="shared" si="10"/>
        <v>0</v>
      </c>
    </row>
    <row r="50" spans="2:17">
      <c r="B50" s="303"/>
      <c r="C50" s="291"/>
      <c r="D50" s="85" t="s">
        <v>57</v>
      </c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61">
        <f t="shared" si="10"/>
        <v>0</v>
      </c>
    </row>
    <row r="51" spans="2:17" ht="15" thickBot="1">
      <c r="B51" s="303"/>
      <c r="C51" s="292"/>
      <c r="D51" s="207" t="s">
        <v>114</v>
      </c>
      <c r="E51" s="200">
        <f>SUM(E46:E50)</f>
        <v>0</v>
      </c>
      <c r="F51" s="200">
        <f t="shared" ref="F51:P51" si="11">SUM(F46:F50)</f>
        <v>0</v>
      </c>
      <c r="G51" s="200">
        <f t="shared" si="11"/>
        <v>0</v>
      </c>
      <c r="H51" s="200">
        <f>SUM(H46:H50)</f>
        <v>0</v>
      </c>
      <c r="I51" s="200">
        <f t="shared" si="11"/>
        <v>0</v>
      </c>
      <c r="J51" s="200">
        <f t="shared" si="11"/>
        <v>0</v>
      </c>
      <c r="K51" s="200">
        <f t="shared" si="11"/>
        <v>0</v>
      </c>
      <c r="L51" s="200">
        <f t="shared" si="11"/>
        <v>0</v>
      </c>
      <c r="M51" s="200">
        <f t="shared" si="11"/>
        <v>0</v>
      </c>
      <c r="N51" s="200">
        <f t="shared" si="11"/>
        <v>0</v>
      </c>
      <c r="O51" s="200">
        <f t="shared" si="11"/>
        <v>0</v>
      </c>
      <c r="P51" s="200">
        <f t="shared" si="11"/>
        <v>0</v>
      </c>
      <c r="Q51" s="203">
        <f t="shared" si="10"/>
        <v>0</v>
      </c>
    </row>
    <row r="52" spans="2:17" ht="15" thickBot="1">
      <c r="B52" s="303"/>
      <c r="C52" s="188"/>
      <c r="D52" s="82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68"/>
    </row>
    <row r="53" spans="2:17">
      <c r="B53" s="303"/>
      <c r="C53" s="290" t="s">
        <v>54</v>
      </c>
      <c r="D53" s="76" t="s">
        <v>55</v>
      </c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59">
        <f>SUM(E53:P53)</f>
        <v>0</v>
      </c>
    </row>
    <row r="54" spans="2:17">
      <c r="B54" s="303"/>
      <c r="C54" s="291"/>
      <c r="D54" s="78" t="s">
        <v>56</v>
      </c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61">
        <f>SUM(E54:P54)</f>
        <v>0</v>
      </c>
    </row>
    <row r="55" spans="2:17">
      <c r="B55" s="303"/>
      <c r="C55" s="291"/>
      <c r="D55" s="78" t="s">
        <v>125</v>
      </c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61">
        <f t="shared" ref="Q55:Q56" si="12">SUM(E55:P55)</f>
        <v>0</v>
      </c>
    </row>
    <row r="56" spans="2:17">
      <c r="B56" s="303"/>
      <c r="C56" s="291"/>
      <c r="D56" s="78" t="s">
        <v>57</v>
      </c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61">
        <f t="shared" si="12"/>
        <v>0</v>
      </c>
    </row>
    <row r="57" spans="2:17" ht="15" thickBot="1">
      <c r="B57" s="303"/>
      <c r="C57" s="292"/>
      <c r="D57" s="206" t="s">
        <v>115</v>
      </c>
      <c r="E57" s="200">
        <f>SUM(E53:E56)</f>
        <v>0</v>
      </c>
      <c r="F57" s="200">
        <f t="shared" ref="F57:P57" si="13">SUM(F53:F56)</f>
        <v>0</v>
      </c>
      <c r="G57" s="200">
        <f t="shared" si="13"/>
        <v>0</v>
      </c>
      <c r="H57" s="200">
        <f>SUM(H53:H56)</f>
        <v>0</v>
      </c>
      <c r="I57" s="200">
        <f>SUM(I53:I56)</f>
        <v>0</v>
      </c>
      <c r="J57" s="200">
        <f t="shared" si="13"/>
        <v>0</v>
      </c>
      <c r="K57" s="200">
        <f t="shared" si="13"/>
        <v>0</v>
      </c>
      <c r="L57" s="200">
        <f t="shared" si="13"/>
        <v>0</v>
      </c>
      <c r="M57" s="200">
        <f t="shared" si="13"/>
        <v>0</v>
      </c>
      <c r="N57" s="200">
        <f t="shared" si="13"/>
        <v>0</v>
      </c>
      <c r="O57" s="200">
        <f t="shared" si="13"/>
        <v>0</v>
      </c>
      <c r="P57" s="200">
        <f t="shared" si="13"/>
        <v>0</v>
      </c>
      <c r="Q57" s="203">
        <f>SUM(E57:P57)</f>
        <v>0</v>
      </c>
    </row>
    <row r="58" spans="2:17" ht="15" thickBot="1">
      <c r="B58" s="303"/>
      <c r="C58" s="188"/>
      <c r="D58" s="50"/>
      <c r="E58" s="86"/>
      <c r="F58" s="86"/>
      <c r="G58" s="86"/>
      <c r="H58" s="86"/>
      <c r="I58" s="86"/>
      <c r="J58" s="86"/>
      <c r="K58" s="87"/>
      <c r="L58" s="87"/>
      <c r="M58" s="88"/>
      <c r="N58" s="87"/>
      <c r="O58" s="87"/>
      <c r="P58" s="87"/>
      <c r="Q58" s="89"/>
    </row>
    <row r="59" spans="2:17" ht="15" thickBot="1">
      <c r="B59" s="303"/>
      <c r="C59" s="290" t="s">
        <v>57</v>
      </c>
      <c r="D59" s="76" t="s">
        <v>58</v>
      </c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90"/>
      <c r="Q59" s="91">
        <f>SUM(E59:P59)</f>
        <v>0</v>
      </c>
    </row>
    <row r="60" spans="2:17">
      <c r="B60" s="303"/>
      <c r="C60" s="291"/>
      <c r="D60" s="78" t="s">
        <v>105</v>
      </c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92">
        <f t="shared" ref="Q60:Q61" si="14">SUM(E60:P60)</f>
        <v>0</v>
      </c>
    </row>
    <row r="61" spans="2:17">
      <c r="B61" s="303"/>
      <c r="C61" s="291"/>
      <c r="D61" s="78" t="s">
        <v>57</v>
      </c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61">
        <f t="shared" si="14"/>
        <v>0</v>
      </c>
    </row>
    <row r="62" spans="2:17" ht="15" thickBot="1">
      <c r="B62" s="303"/>
      <c r="C62" s="292"/>
      <c r="D62" s="206" t="s">
        <v>116</v>
      </c>
      <c r="E62" s="200">
        <f>SUM(E59:E61)</f>
        <v>0</v>
      </c>
      <c r="F62" s="200">
        <f t="shared" ref="F62:P62" si="15">SUM(F59:F61)</f>
        <v>0</v>
      </c>
      <c r="G62" s="200">
        <f t="shared" si="15"/>
        <v>0</v>
      </c>
      <c r="H62" s="200">
        <f>SUM(H59:H61)</f>
        <v>0</v>
      </c>
      <c r="I62" s="200">
        <f>SUM(I59:I61)</f>
        <v>0</v>
      </c>
      <c r="J62" s="200">
        <f t="shared" si="15"/>
        <v>0</v>
      </c>
      <c r="K62" s="200">
        <f t="shared" si="15"/>
        <v>0</v>
      </c>
      <c r="L62" s="200">
        <f t="shared" si="15"/>
        <v>0</v>
      </c>
      <c r="M62" s="200">
        <f t="shared" si="15"/>
        <v>0</v>
      </c>
      <c r="N62" s="200">
        <f t="shared" si="15"/>
        <v>0</v>
      </c>
      <c r="O62" s="200">
        <f t="shared" si="15"/>
        <v>0</v>
      </c>
      <c r="P62" s="200">
        <f t="shared" si="15"/>
        <v>0</v>
      </c>
      <c r="Q62" s="203">
        <f t="shared" ref="Q62" si="16">SUM(Q59:Q60)</f>
        <v>0</v>
      </c>
    </row>
    <row r="63" spans="2:17" ht="15" thickBot="1">
      <c r="B63" s="303"/>
      <c r="C63" s="189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 ht="15" thickBot="1">
      <c r="B64" s="304"/>
      <c r="C64" s="188"/>
      <c r="D64" s="192" t="s">
        <v>117</v>
      </c>
      <c r="E64" s="193">
        <f t="shared" ref="E64:Q64" si="17">SUM(E62,E57,E51,E44,E37,E30,E14)</f>
        <v>0</v>
      </c>
      <c r="F64" s="193">
        <f t="shared" si="17"/>
        <v>0</v>
      </c>
      <c r="G64" s="193">
        <f t="shared" si="17"/>
        <v>0</v>
      </c>
      <c r="H64" s="193">
        <f t="shared" si="17"/>
        <v>0</v>
      </c>
      <c r="I64" s="193">
        <f t="shared" si="17"/>
        <v>0</v>
      </c>
      <c r="J64" s="193">
        <f t="shared" si="17"/>
        <v>0</v>
      </c>
      <c r="K64" s="193">
        <f t="shared" si="17"/>
        <v>0</v>
      </c>
      <c r="L64" s="193">
        <f t="shared" si="17"/>
        <v>0</v>
      </c>
      <c r="M64" s="193">
        <f t="shared" si="17"/>
        <v>0</v>
      </c>
      <c r="N64" s="193">
        <f t="shared" si="17"/>
        <v>0</v>
      </c>
      <c r="O64" s="193">
        <f t="shared" si="17"/>
        <v>0</v>
      </c>
      <c r="P64" s="193">
        <f t="shared" si="17"/>
        <v>0</v>
      </c>
      <c r="Q64" s="194">
        <f t="shared" si="17"/>
        <v>0</v>
      </c>
    </row>
  </sheetData>
  <mergeCells count="9">
    <mergeCell ref="B2:B64"/>
    <mergeCell ref="C2:C14"/>
    <mergeCell ref="C16:C24"/>
    <mergeCell ref="C26:C30"/>
    <mergeCell ref="C32:C37"/>
    <mergeCell ref="C39:C44"/>
    <mergeCell ref="C46:C51"/>
    <mergeCell ref="C53:C57"/>
    <mergeCell ref="C59:C62"/>
  </mergeCells>
  <conditionalFormatting sqref="E14:Q14">
    <cfRule type="cellIs" dxfId="3" priority="39" stopIfTrue="1" operator="greaterThan">
      <formula>#REF!</formula>
    </cfRule>
  </conditionalFormatting>
  <conditionalFormatting sqref="E24:Q24 E30:Q30 E37:Q37 E44:Q44 E51:Q51 E57:Q57 E62:Q62 E64:Q64">
    <cfRule type="cellIs" dxfId="2" priority="40" stopIfTrue="1" operator="greaterThan">
      <formula>#REF!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Introdução</vt:lpstr>
      <vt:lpstr>Gráficos Receita</vt:lpstr>
      <vt:lpstr>TabAux</vt:lpstr>
      <vt:lpstr>Gráficos Despesa</vt:lpstr>
      <vt:lpstr>Gráficos Investimentos</vt:lpstr>
      <vt:lpstr>Gráficos Resultado</vt:lpstr>
      <vt:lpstr>Geral</vt:lpstr>
      <vt:lpstr>Receita</vt:lpstr>
      <vt:lpstr>Despesa Fixa</vt:lpstr>
      <vt:lpstr>Investimentos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Maia Pretti</dc:creator>
  <cp:lastModifiedBy>Lucas Maia Pretti</cp:lastModifiedBy>
  <dcterms:created xsi:type="dcterms:W3CDTF">2019-01-07T17:08:40Z</dcterms:created>
  <dcterms:modified xsi:type="dcterms:W3CDTF">2019-01-22T17:24:03Z</dcterms:modified>
</cp:coreProperties>
</file>