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ate/Documents/MIS407/Individual-Assignments/IA05-due-by-5pm-sept30/"/>
    </mc:Choice>
  </mc:AlternateContent>
  <bookViews>
    <workbookView xWindow="0" yWindow="460" windowWidth="28800" windowHeight="16380"/>
  </bookViews>
  <sheets>
    <sheet name="universiti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BH2" i="1"/>
  <c r="BG2" i="1"/>
  <c r="BF2" i="1"/>
  <c r="BE2" i="1"/>
  <c r="BD2" i="1"/>
  <c r="BC2" i="1"/>
  <c r="BB2" i="1"/>
  <c r="BA2" i="1"/>
  <c r="AZ2" i="1"/>
  <c r="AY2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W2" i="1"/>
  <c r="AV2" i="1"/>
  <c r="AU2" i="1"/>
  <c r="AT2" i="1"/>
  <c r="AS2" i="1"/>
  <c r="AR2" i="1"/>
  <c r="AQ2" i="1"/>
  <c r="AP2" i="1"/>
  <c r="AO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M2" i="1"/>
  <c r="AL2" i="1"/>
  <c r="AK2" i="1"/>
  <c r="AJ2" i="1"/>
  <c r="AI2" i="1"/>
  <c r="AH2" i="1"/>
  <c r="AG2" i="1"/>
  <c r="AF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D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AB2" i="1"/>
  <c r="AA2" i="1"/>
  <c r="Z2" i="1"/>
  <c r="Y2" i="1"/>
  <c r="X2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Q3" i="1"/>
  <c r="C52" i="1"/>
  <c r="C53" i="1"/>
  <c r="D3" i="1"/>
  <c r="D4" i="1"/>
  <c r="E52" i="1"/>
  <c r="E53" i="1"/>
  <c r="F3" i="1"/>
  <c r="F4" i="1"/>
  <c r="G52" i="1"/>
  <c r="G53" i="1"/>
  <c r="H3" i="1"/>
  <c r="H4" i="1"/>
  <c r="I52" i="1"/>
  <c r="I53" i="1"/>
  <c r="J3" i="1"/>
  <c r="J4" i="1"/>
  <c r="L4" i="1"/>
  <c r="D2" i="1"/>
  <c r="D40" i="1"/>
  <c r="D24" i="1"/>
  <c r="F38" i="1"/>
  <c r="H45" i="1"/>
  <c r="J38" i="1"/>
  <c r="D45" i="1"/>
  <c r="D14" i="1"/>
  <c r="D11" i="1"/>
  <c r="D10" i="1"/>
  <c r="D7" i="1"/>
  <c r="F41" i="1"/>
  <c r="F20" i="1"/>
  <c r="F43" i="1"/>
  <c r="F39" i="1"/>
  <c r="F46" i="1"/>
  <c r="F30" i="1"/>
  <c r="F22" i="1"/>
  <c r="F12" i="1"/>
  <c r="F21" i="1"/>
  <c r="F26" i="1"/>
  <c r="H2" i="1"/>
  <c r="H29" i="1"/>
  <c r="H47" i="1"/>
  <c r="H49" i="1"/>
  <c r="H5" i="1"/>
  <c r="H18" i="1"/>
  <c r="H32" i="1"/>
  <c r="H28" i="1"/>
  <c r="H48" i="1"/>
  <c r="H16" i="1"/>
  <c r="H36" i="1"/>
  <c r="H35" i="1"/>
  <c r="H17" i="1"/>
  <c r="J41" i="1"/>
  <c r="J20" i="1"/>
  <c r="J43" i="1"/>
  <c r="J39" i="1"/>
  <c r="J46" i="1"/>
  <c r="J30" i="1"/>
  <c r="J22" i="1"/>
  <c r="J12" i="1"/>
  <c r="J21" i="1"/>
  <c r="J26" i="1"/>
  <c r="D9" i="1"/>
  <c r="D34" i="1"/>
  <c r="F10" i="1"/>
  <c r="F24" i="1"/>
  <c r="F14" i="1"/>
  <c r="F11" i="1"/>
  <c r="F7" i="1"/>
  <c r="F40" i="1"/>
  <c r="F9" i="1"/>
  <c r="F27" i="1"/>
  <c r="F19" i="1"/>
  <c r="F34" i="1"/>
  <c r="F51" i="1"/>
  <c r="F45" i="1"/>
  <c r="H25" i="1"/>
  <c r="H31" i="1"/>
  <c r="H50" i="1"/>
  <c r="H37" i="1"/>
  <c r="H33" i="1"/>
  <c r="H23" i="1"/>
  <c r="H42" i="1"/>
  <c r="H13" i="1"/>
  <c r="H8" i="1"/>
  <c r="H15" i="1"/>
  <c r="H44" i="1"/>
  <c r="H6" i="1"/>
  <c r="H38" i="1"/>
  <c r="J10" i="1"/>
  <c r="J24" i="1"/>
  <c r="J14" i="1"/>
  <c r="J11" i="1"/>
  <c r="J7" i="1"/>
  <c r="J40" i="1"/>
  <c r="J9" i="1"/>
  <c r="J27" i="1"/>
  <c r="J19" i="1"/>
  <c r="J34" i="1"/>
  <c r="J51" i="1"/>
  <c r="J45" i="1"/>
  <c r="D51" i="1"/>
  <c r="D29" i="1"/>
  <c r="D47" i="1"/>
  <c r="D49" i="1"/>
  <c r="D5" i="1"/>
  <c r="D18" i="1"/>
  <c r="D32" i="1"/>
  <c r="D28" i="1"/>
  <c r="D48" i="1"/>
  <c r="D16" i="1"/>
  <c r="D36" i="1"/>
  <c r="D35" i="1"/>
  <c r="D17" i="1"/>
  <c r="D25" i="1"/>
  <c r="D31" i="1"/>
  <c r="D50" i="1"/>
  <c r="D37" i="1"/>
  <c r="D33" i="1"/>
  <c r="D23" i="1"/>
  <c r="D42" i="1"/>
  <c r="D13" i="1"/>
  <c r="D8" i="1"/>
  <c r="D15" i="1"/>
  <c r="D44" i="1"/>
  <c r="D6" i="1"/>
  <c r="D38" i="1"/>
  <c r="D41" i="1"/>
  <c r="D20" i="1"/>
  <c r="D43" i="1"/>
  <c r="D39" i="1"/>
  <c r="D46" i="1"/>
  <c r="D30" i="1"/>
  <c r="D22" i="1"/>
  <c r="D12" i="1"/>
  <c r="D21" i="1"/>
  <c r="D26" i="1"/>
  <c r="F2" i="1"/>
  <c r="F29" i="1"/>
  <c r="F47" i="1"/>
  <c r="F49" i="1"/>
  <c r="F5" i="1"/>
  <c r="F18" i="1"/>
  <c r="F32" i="1"/>
  <c r="F28" i="1"/>
  <c r="F48" i="1"/>
  <c r="F16" i="1"/>
  <c r="F36" i="1"/>
  <c r="F35" i="1"/>
  <c r="F17" i="1"/>
  <c r="H41" i="1"/>
  <c r="H20" i="1"/>
  <c r="H43" i="1"/>
  <c r="H39" i="1"/>
  <c r="H46" i="1"/>
  <c r="H30" i="1"/>
  <c r="H22" i="1"/>
  <c r="H12" i="1"/>
  <c r="H21" i="1"/>
  <c r="H26" i="1"/>
  <c r="J2" i="1"/>
  <c r="J29" i="1"/>
  <c r="J47" i="1"/>
  <c r="J49" i="1"/>
  <c r="J5" i="1"/>
  <c r="J18" i="1"/>
  <c r="J32" i="1"/>
  <c r="J28" i="1"/>
  <c r="J48" i="1"/>
  <c r="J16" i="1"/>
  <c r="J36" i="1"/>
  <c r="J35" i="1"/>
  <c r="J17" i="1"/>
  <c r="D27" i="1"/>
  <c r="D19" i="1"/>
  <c r="F25" i="1"/>
  <c r="F31" i="1"/>
  <c r="F50" i="1"/>
  <c r="F37" i="1"/>
  <c r="F33" i="1"/>
  <c r="F23" i="1"/>
  <c r="F42" i="1"/>
  <c r="F13" i="1"/>
  <c r="F8" i="1"/>
  <c r="F15" i="1"/>
  <c r="F44" i="1"/>
  <c r="F6" i="1"/>
  <c r="H10" i="1"/>
  <c r="H24" i="1"/>
  <c r="H14" i="1"/>
  <c r="H11" i="1"/>
  <c r="H7" i="1"/>
  <c r="H40" i="1"/>
  <c r="H9" i="1"/>
  <c r="H27" i="1"/>
  <c r="H19" i="1"/>
  <c r="H34" i="1"/>
  <c r="H51" i="1"/>
  <c r="J25" i="1"/>
  <c r="J31" i="1"/>
  <c r="J50" i="1"/>
  <c r="J37" i="1"/>
  <c r="J33" i="1"/>
  <c r="J23" i="1"/>
  <c r="J42" i="1"/>
  <c r="J13" i="1"/>
  <c r="J8" i="1"/>
  <c r="J15" i="1"/>
  <c r="J44" i="1"/>
  <c r="J6" i="1"/>
  <c r="P5" i="1"/>
  <c r="P9" i="1"/>
  <c r="P13" i="1"/>
  <c r="P17" i="1"/>
  <c r="P21" i="1"/>
  <c r="P25" i="1"/>
  <c r="P29" i="1"/>
  <c r="P33" i="1"/>
  <c r="P37" i="1"/>
  <c r="P41" i="1"/>
  <c r="P45" i="1"/>
  <c r="P49" i="1"/>
  <c r="P6" i="1"/>
  <c r="P10" i="1"/>
  <c r="P14" i="1"/>
  <c r="P18" i="1"/>
  <c r="P22" i="1"/>
  <c r="P26" i="1"/>
  <c r="P30" i="1"/>
  <c r="P34" i="1"/>
  <c r="P38" i="1"/>
  <c r="P42" i="1"/>
  <c r="P46" i="1"/>
  <c r="P50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4" i="1"/>
  <c r="P20" i="1"/>
  <c r="P36" i="1"/>
  <c r="P2" i="1"/>
  <c r="P8" i="1"/>
  <c r="P24" i="1"/>
  <c r="P40" i="1"/>
  <c r="P16" i="1"/>
  <c r="P48" i="1"/>
  <c r="P12" i="1"/>
  <c r="P28" i="1"/>
  <c r="P44" i="1"/>
  <c r="P32" i="1"/>
  <c r="K5" i="1"/>
  <c r="K9" i="1"/>
  <c r="K13" i="1"/>
  <c r="K17" i="1"/>
  <c r="K21" i="1"/>
  <c r="K25" i="1"/>
  <c r="K29" i="1"/>
  <c r="K33" i="1"/>
  <c r="K37" i="1"/>
  <c r="K41" i="1"/>
  <c r="K6" i="1"/>
  <c r="K10" i="1"/>
  <c r="K14" i="1"/>
  <c r="K18" i="1"/>
  <c r="K22" i="1"/>
  <c r="K26" i="1"/>
  <c r="K30" i="1"/>
  <c r="K34" i="1"/>
  <c r="K38" i="1"/>
  <c r="K42" i="1"/>
  <c r="K43" i="1"/>
  <c r="K4" i="1"/>
  <c r="K12" i="1"/>
  <c r="K20" i="1"/>
  <c r="K28" i="1"/>
  <c r="K36" i="1"/>
  <c r="K44" i="1"/>
  <c r="K48" i="1"/>
  <c r="K2" i="1"/>
  <c r="K16" i="1"/>
  <c r="K32" i="1"/>
  <c r="K46" i="1"/>
  <c r="K11" i="1"/>
  <c r="K27" i="1"/>
  <c r="K47" i="1"/>
  <c r="K7" i="1"/>
  <c r="K15" i="1"/>
  <c r="K23" i="1"/>
  <c r="K31" i="1"/>
  <c r="K39" i="1"/>
  <c r="K45" i="1"/>
  <c r="K49" i="1"/>
  <c r="K3" i="1"/>
  <c r="K8" i="1"/>
  <c r="K24" i="1"/>
  <c r="K40" i="1"/>
  <c r="K50" i="1"/>
  <c r="K19" i="1"/>
  <c r="K35" i="1"/>
  <c r="K51" i="1"/>
  <c r="M3" i="1"/>
  <c r="M7" i="1"/>
  <c r="M11" i="1"/>
  <c r="M4" i="1"/>
  <c r="M8" i="1"/>
  <c r="M12" i="1"/>
  <c r="M16" i="1"/>
  <c r="M20" i="1"/>
  <c r="M24" i="1"/>
  <c r="M28" i="1"/>
  <c r="M32" i="1"/>
  <c r="M36" i="1"/>
  <c r="M40" i="1"/>
  <c r="M44" i="1"/>
  <c r="M48" i="1"/>
  <c r="M2" i="1"/>
  <c r="M5" i="1"/>
  <c r="M9" i="1"/>
  <c r="M13" i="1"/>
  <c r="M17" i="1"/>
  <c r="M21" i="1"/>
  <c r="M25" i="1"/>
  <c r="M29" i="1"/>
  <c r="M33" i="1"/>
  <c r="M37" i="1"/>
  <c r="M41" i="1"/>
  <c r="M45" i="1"/>
  <c r="M49" i="1"/>
  <c r="M14" i="1"/>
  <c r="M22" i="1"/>
  <c r="M30" i="1"/>
  <c r="M38" i="1"/>
  <c r="M46" i="1"/>
  <c r="M15" i="1"/>
  <c r="M23" i="1"/>
  <c r="M31" i="1"/>
  <c r="M39" i="1"/>
  <c r="M47" i="1"/>
  <c r="M19" i="1"/>
  <c r="M35" i="1"/>
  <c r="M51" i="1"/>
  <c r="M6" i="1"/>
  <c r="M18" i="1"/>
  <c r="M26" i="1"/>
  <c r="M34" i="1"/>
  <c r="M42" i="1"/>
  <c r="M50" i="1"/>
  <c r="M10" i="1"/>
  <c r="M27" i="1"/>
  <c r="M43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4" i="1"/>
  <c r="O8" i="1"/>
  <c r="O12" i="1"/>
  <c r="O16" i="1"/>
  <c r="O20" i="1"/>
  <c r="O24" i="1"/>
  <c r="O28" i="1"/>
  <c r="O32" i="1"/>
  <c r="O36" i="1"/>
  <c r="O40" i="1"/>
  <c r="O44" i="1"/>
  <c r="O48" i="1"/>
  <c r="O2" i="1"/>
  <c r="O5" i="1"/>
  <c r="O9" i="1"/>
  <c r="O13" i="1"/>
  <c r="O17" i="1"/>
  <c r="O21" i="1"/>
  <c r="O25" i="1"/>
  <c r="O29" i="1"/>
  <c r="O33" i="1"/>
  <c r="O37" i="1"/>
  <c r="O41" i="1"/>
  <c r="O45" i="1"/>
  <c r="O49" i="1"/>
  <c r="O18" i="1"/>
  <c r="O34" i="1"/>
  <c r="O50" i="1"/>
  <c r="O6" i="1"/>
  <c r="O22" i="1"/>
  <c r="O38" i="1"/>
  <c r="O30" i="1"/>
  <c r="O10" i="1"/>
  <c r="O26" i="1"/>
  <c r="O42" i="1"/>
  <c r="O14" i="1"/>
  <c r="O46" i="1"/>
  <c r="L6" i="1"/>
  <c r="L10" i="1"/>
  <c r="L14" i="1"/>
  <c r="L18" i="1"/>
  <c r="L22" i="1"/>
  <c r="L26" i="1"/>
  <c r="L30" i="1"/>
  <c r="L34" i="1"/>
  <c r="L38" i="1"/>
  <c r="L42" i="1"/>
  <c r="L46" i="1"/>
  <c r="L5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12" i="1"/>
  <c r="L20" i="1"/>
  <c r="L28" i="1"/>
  <c r="L2" i="1"/>
  <c r="L5" i="1"/>
  <c r="L13" i="1"/>
  <c r="L21" i="1"/>
  <c r="L29" i="1"/>
  <c r="L37" i="1"/>
  <c r="L45" i="1"/>
  <c r="L17" i="1"/>
  <c r="L33" i="1"/>
  <c r="L49" i="1"/>
  <c r="L36" i="1"/>
  <c r="L8" i="1"/>
  <c r="L16" i="1"/>
  <c r="L24" i="1"/>
  <c r="L32" i="1"/>
  <c r="L40" i="1"/>
  <c r="L48" i="1"/>
  <c r="L9" i="1"/>
  <c r="L25" i="1"/>
  <c r="L41" i="1"/>
  <c r="L44" i="1"/>
  <c r="Q7" i="1"/>
  <c r="Q11" i="1"/>
  <c r="Q15" i="1"/>
  <c r="Q19" i="1"/>
  <c r="Q23" i="1"/>
  <c r="Q27" i="1"/>
  <c r="Q31" i="1"/>
  <c r="Q35" i="1"/>
  <c r="Q39" i="1"/>
  <c r="Q43" i="1"/>
  <c r="Q47" i="1"/>
  <c r="Q51" i="1"/>
  <c r="Q4" i="1"/>
  <c r="Q8" i="1"/>
  <c r="Q12" i="1"/>
  <c r="Q16" i="1"/>
  <c r="Q20" i="1"/>
  <c r="Q24" i="1"/>
  <c r="Q28" i="1"/>
  <c r="Q32" i="1"/>
  <c r="Q36" i="1"/>
  <c r="Q40" i="1"/>
  <c r="Q44" i="1"/>
  <c r="Q48" i="1"/>
  <c r="Q2" i="1"/>
  <c r="Q5" i="1"/>
  <c r="Q9" i="1"/>
  <c r="Q13" i="1"/>
  <c r="Q17" i="1"/>
  <c r="Q21" i="1"/>
  <c r="Q25" i="1"/>
  <c r="Q29" i="1"/>
  <c r="Q33" i="1"/>
  <c r="Q37" i="1"/>
  <c r="Q41" i="1"/>
  <c r="Q45" i="1"/>
  <c r="Q49" i="1"/>
  <c r="Q6" i="1"/>
  <c r="Q22" i="1"/>
  <c r="Q38" i="1"/>
  <c r="Q10" i="1"/>
  <c r="Q26" i="1"/>
  <c r="Q42" i="1"/>
  <c r="Q18" i="1"/>
  <c r="Q50" i="1"/>
  <c r="Q14" i="1"/>
  <c r="Q30" i="1"/>
  <c r="Q46" i="1"/>
  <c r="Q34" i="1"/>
  <c r="N5" i="1"/>
  <c r="N9" i="1"/>
  <c r="N13" i="1"/>
  <c r="N17" i="1"/>
  <c r="N21" i="1"/>
  <c r="N25" i="1"/>
  <c r="N29" i="1"/>
  <c r="N33" i="1"/>
  <c r="N37" i="1"/>
  <c r="N41" i="1"/>
  <c r="N45" i="1"/>
  <c r="N49" i="1"/>
  <c r="N6" i="1"/>
  <c r="N10" i="1"/>
  <c r="N14" i="1"/>
  <c r="N18" i="1"/>
  <c r="N22" i="1"/>
  <c r="N26" i="1"/>
  <c r="N30" i="1"/>
  <c r="N34" i="1"/>
  <c r="N38" i="1"/>
  <c r="N42" i="1"/>
  <c r="N46" i="1"/>
  <c r="N50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16" i="1"/>
  <c r="N32" i="1"/>
  <c r="N48" i="1"/>
  <c r="N4" i="1"/>
  <c r="N20" i="1"/>
  <c r="N36" i="1"/>
  <c r="N2" i="1"/>
  <c r="N12" i="1"/>
  <c r="N44" i="1"/>
  <c r="N8" i="1"/>
  <c r="N24" i="1"/>
  <c r="N40" i="1"/>
  <c r="N28" i="1"/>
</calcChain>
</file>

<file path=xl/sharedStrings.xml><?xml version="1.0" encoding="utf-8"?>
<sst xmlns="http://schemas.openxmlformats.org/spreadsheetml/2006/main" count="121" uniqueCount="73">
  <si>
    <t>School</t>
  </si>
  <si>
    <t>Type</t>
  </si>
  <si>
    <t>Median_SAT</t>
  </si>
  <si>
    <t>Acceptance_Rate_Perc</t>
  </si>
  <si>
    <t>Expenditures_per_Student</t>
  </si>
  <si>
    <t>Graduation_perc</t>
  </si>
  <si>
    <t>Amherst</t>
  </si>
  <si>
    <t>Lib Arts</t>
  </si>
  <si>
    <t>Barnard</t>
  </si>
  <si>
    <t>Bates</t>
  </si>
  <si>
    <t>Berkeley</t>
  </si>
  <si>
    <t>University</t>
  </si>
  <si>
    <t>Bowdoin</t>
  </si>
  <si>
    <t>Brown</t>
  </si>
  <si>
    <t>Bryn Mawr</t>
  </si>
  <si>
    <t>Cal Tech</t>
  </si>
  <si>
    <t>Carleton</t>
  </si>
  <si>
    <t>Carnegie Mellon</t>
  </si>
  <si>
    <t>Claremont McKenna</t>
  </si>
  <si>
    <t>Colby</t>
  </si>
  <si>
    <t>Colgate</t>
  </si>
  <si>
    <t>Columbia</t>
  </si>
  <si>
    <t>Cornell</t>
  </si>
  <si>
    <t>Davidson</t>
  </si>
  <si>
    <t>Duke</t>
  </si>
  <si>
    <t>Georgetown</t>
  </si>
  <si>
    <t>Grinnell</t>
  </si>
  <si>
    <t>Hamilton</t>
  </si>
  <si>
    <t>Harvard</t>
  </si>
  <si>
    <t>Haverford</t>
  </si>
  <si>
    <t>Johns Hopkins</t>
  </si>
  <si>
    <t>Middlebury</t>
  </si>
  <si>
    <t>MIT</t>
  </si>
  <si>
    <t>Mount Holyoke</t>
  </si>
  <si>
    <t>Northwestern</t>
  </si>
  <si>
    <t>Oberlin</t>
  </si>
  <si>
    <t>Occidental</t>
  </si>
  <si>
    <t>Pomona</t>
  </si>
  <si>
    <t>Princeton</t>
  </si>
  <si>
    <t>Rice</t>
  </si>
  <si>
    <t>Smith</t>
  </si>
  <si>
    <t>Stanford</t>
  </si>
  <si>
    <t>Swarthnore</t>
  </si>
  <si>
    <t>Syracuse</t>
  </si>
  <si>
    <t>U Michigan</t>
  </si>
  <si>
    <t>U of Chicago</t>
  </si>
  <si>
    <t>U of Rochester</t>
  </si>
  <si>
    <t>U Pennsylvania</t>
  </si>
  <si>
    <t>U Va</t>
  </si>
  <si>
    <t>UCLA</t>
  </si>
  <si>
    <t>UNC</t>
  </si>
  <si>
    <t>Vassar</t>
  </si>
  <si>
    <t>Washington U (MO)</t>
  </si>
  <si>
    <t>Washinton and Lee</t>
  </si>
  <si>
    <t>Wellesley</t>
  </si>
  <si>
    <t>Wesleyan (CT)</t>
  </si>
  <si>
    <t>Williams</t>
  </si>
  <si>
    <t>Yale</t>
  </si>
  <si>
    <t>Median_SAT_STD</t>
  </si>
  <si>
    <t>Acceptance_Rate_Perc_STD</t>
  </si>
  <si>
    <t>Expenditures_per_Student_STD</t>
  </si>
  <si>
    <t>Graduation_perc_STD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</si>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</sst>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0" fontId="0" fillId="0" borderId="0" xfId="0" applyNumberFormat="1"/>
    <xf numFmtId="0" fontId="0" fillId="0" borderId="10" xfId="0" applyBorder="1"/>
    <xf numFmtId="0" fontId="0" fillId="0" borderId="0" xfId="0" applyBorder="1"/>
    <xf numFmtId="0" fontId="0" fillId="33" borderId="0" xfId="0" applyFill="1"/>
    <xf numFmtId="165" fontId="0" fillId="33" borderId="0" xfId="0" applyNumberFormat="1" applyFill="1"/>
    <xf numFmtId="164" fontId="0" fillId="33" borderId="0" xfId="0" applyNumberFormat="1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tabSelected="1" topLeftCell="R5" workbookViewId="0">
      <selection activeCell="BH2" sqref="BH2:BH51"/>
    </sheetView>
  </sheetViews>
  <sheetFormatPr baseColWidth="10" defaultColWidth="8.83203125" defaultRowHeight="15" x14ac:dyDescent="0.2"/>
  <cols>
    <col min="1" max="1" width="19.33203125" customWidth="1"/>
    <col min="2" max="2" width="13.5" customWidth="1"/>
    <col min="6" max="6" width="10.33203125" bestFit="1" customWidth="1"/>
    <col min="7" max="7" width="10.83203125" bestFit="1" customWidth="1"/>
    <col min="8" max="8" width="11" bestFit="1" customWidth="1"/>
    <col min="10" max="10" width="10.3320312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58</v>
      </c>
      <c r="E1" t="s">
        <v>3</v>
      </c>
      <c r="F1" t="s">
        <v>59</v>
      </c>
      <c r="G1" t="s">
        <v>4</v>
      </c>
      <c r="H1" t="s">
        <v>60</v>
      </c>
      <c r="I1" t="s">
        <v>5</v>
      </c>
      <c r="J1" t="s">
        <v>61</v>
      </c>
      <c r="K1" s="7" t="s">
        <v>62</v>
      </c>
      <c r="L1" s="7" t="s">
        <v>63</v>
      </c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7" t="s">
        <v>69</v>
      </c>
      <c r="S1" s="7" t="s">
        <v>70</v>
      </c>
      <c r="T1" s="7" t="s">
        <v>71</v>
      </c>
      <c r="U1" s="7" t="s">
        <v>72</v>
      </c>
    </row>
    <row r="2" spans="1:60" x14ac:dyDescent="0.2">
      <c r="A2" t="s">
        <v>6</v>
      </c>
      <c r="B2" t="s">
        <v>7</v>
      </c>
      <c r="C2">
        <v>1315</v>
      </c>
      <c r="D2" s="4">
        <f t="shared" ref="D2:D33" si="0">STANDARDIZE(C2,$C$52,$C$53)</f>
        <v>0.80123150319980829</v>
      </c>
      <c r="E2">
        <v>26</v>
      </c>
      <c r="F2" s="5">
        <f t="shared" ref="F2:F33" si="1">STANDARDIZE(E2,$E$52,$E$53)</f>
        <v>-0.93992377696325946</v>
      </c>
      <c r="G2" s="1">
        <v>23972</v>
      </c>
      <c r="H2" s="6">
        <f t="shared" ref="H2:H33" si="2">STANDARDIZE(G2,$G$52,$G$53)</f>
        <v>-0.39136590621279138</v>
      </c>
      <c r="I2">
        <v>93</v>
      </c>
      <c r="J2" s="5">
        <f t="shared" ref="J2:J33" si="3">STANDARDIZE(I2,$I$52,$I$53)</f>
        <v>1.3072341540346384</v>
      </c>
      <c r="K2">
        <f t="shared" ref="K2:K33" si="4">(($D$2-$D2)^2+($F$2-$F2)^2+($H$2-$H2)^2+($J$2-$J2)^2)^0.5</f>
        <v>0</v>
      </c>
      <c r="L2">
        <f t="shared" ref="L2:L33" si="5">(($D$3-$D2)^2+($F$3-$F2)^2+($H$3-$H2)^2+($J$3-$J2)^2)^0.5</f>
        <v>0.49594010790828835</v>
      </c>
      <c r="M2">
        <f t="shared" ref="M2:M33" si="6">(($D$4-$D2)^2+($F$4-$F2)^2+($H$4-$H2)^2+($J$4-$J2)^2)^0.5</f>
        <v>0.56096215310666153</v>
      </c>
      <c r="N2">
        <f t="shared" ref="N2:N33" si="7">(($D$5-$D2)^2+($F$5-$F2)^2+($H$5-$H2)^2+($J$5-$J2)^2)^0.5</f>
        <v>0.70000023902902619</v>
      </c>
      <c r="O2">
        <f t="shared" ref="O2:O33" si="8">(($D$6-$D2)^2+($F$6-$F2)^2+($H$6-$H2)^2+($J$6-$J2)^2)^0.5</f>
        <v>0.72690080881294628</v>
      </c>
      <c r="P2">
        <f t="shared" ref="P2:P33" si="9">(($D$7-$D2)^2+($F$7-$F2)^2+($H$7-$H2)^2+($J$7-$J2)^2)^0.5</f>
        <v>0.79731481162113582</v>
      </c>
      <c r="Q2">
        <f t="shared" ref="Q2:R33" si="10">(($D$8-$D2)^2+($F$8-$F2)^2+($H$8-$H2)^2+($J$8-$J2)^2)^0.5</f>
        <v>0.834685583695849</v>
      </c>
      <c r="R2">
        <f>(($D$9-$D2)^2+($F$9-$F2)^2+($H$9-$H2)^2+($J$9-$J2)^2)^0.5</f>
        <v>0.99582345115263426</v>
      </c>
      <c r="S2">
        <f>(($D$10-$D2)^2+($F$10-$F2)^2+($H$10-$H2)^2+($J$10-$J2)^2)^0.5</f>
        <v>1.0945424943044972</v>
      </c>
      <c r="T2">
        <f>(($D$11-$D2)^2+($F$11-$F2)^2+($H$11-$H2)^2+($J$11-$J2)^2)^0.5</f>
        <v>1.114834324100618</v>
      </c>
      <c r="U2">
        <f>(($D$12-$D2)^2+($F$12-$F2)^2+($H$12-$H2)^2+($J$12-$J2)^2)^0.5</f>
        <v>1.1331222363045823</v>
      </c>
      <c r="V2">
        <f>(($D$13-$D2)^2+($F$13-$F2)^2+($H$13-$H2)^2+($J$12-$J3)^2)^0.5</f>
        <v>1.1096891336395491</v>
      </c>
      <c r="W2">
        <f>(($D$14-$D2)^2+($F$14-$F2)^2+($H$14-$H2)^2+($J$14-$J2)^2)^0.5</f>
        <v>1.5864632026650132</v>
      </c>
      <c r="X2">
        <f>(($D$15-$D2)^2+($F$15-$F2)^2+($H$15-$H2)^2+($J$15-$J2)^2)^0.5</f>
        <v>1.7143087174266003</v>
      </c>
      <c r="Y2">
        <f>(($D$16-$D2)^2+($F$16-$F2)^2+($H$16-$H2)^2+($J$16-$J2)^2)^0.5</f>
        <v>1.758626730349639</v>
      </c>
      <c r="Z2">
        <f>(($D$17-$D2)^2+($F$17-$F2)^2+($H$17-$H2)^2+($J$17-$J2)^2)^0.5</f>
        <v>1.7586960539219469</v>
      </c>
      <c r="AA2">
        <f>(($D$18-$D2)^2+($F$18-$F2)^2+($H$18-$H2)^2+($J$18-$J2)^2)^0.5</f>
        <v>1.8108826667881039</v>
      </c>
      <c r="AB2">
        <f>(($D$19-$D2)^2+($F$19-$F2)^2+($H$19-$H2)^2+($J$19-$J2)^2)^0.5</f>
        <v>1.8241415573047102</v>
      </c>
      <c r="AC2">
        <f>(($D$20-$D2)^2+($F$20-$F2)^2+($H$20-$H2)^2+($J$20-$J2)^2)^0.5</f>
        <v>1.8408127196887969</v>
      </c>
      <c r="AD2">
        <f>(($D$21-$D2)^2+($F$21-$F2)^2+($H$21-$H2)^2+($J$21-$J2)^2)^0.5</f>
        <v>1.8737215332674986</v>
      </c>
      <c r="AE2">
        <f>(($D$22-$D2)^2+($F$22-$F2)^2+($H$22-$H2)^2+($J$22-$J2)^2)^0.5</f>
        <v>1.9308180921196192</v>
      </c>
      <c r="AF2">
        <f>(($D$23-$D2)^2+($F$23-$F2)^2+($H$23-$H2)^2+($J$23-$J2)^2)^0.5</f>
        <v>1.9330879971975847</v>
      </c>
      <c r="AG2">
        <f>(($D$24-$D2)^2+($F$24-$F2)^2+($H$24-$H2)^2+($J$24-$J2)^2)^0.5</f>
        <v>2.0058817012289283</v>
      </c>
      <c r="AH2">
        <f>(($D$25-$D2)^2+($F$25-$F2)^2+($H$25-$H2)^2+($J$25-$J2)^2)^0.5</f>
        <v>2.0458313470473732</v>
      </c>
      <c r="AI2">
        <f>(($D$26-$D2)^2+($F$26-$F2)^2+($H$26-$H2)^2+($J$26-$J2)^2)^0.5</f>
        <v>2.2587293420950081</v>
      </c>
      <c r="AJ2">
        <f>(($D$27-$D2)^2+($F$27-$F2)^2+($H$27-$H2)^2+($J$27-$J2)^2)^0.5</f>
        <v>2.2609389893596896</v>
      </c>
      <c r="AK2">
        <f>(($D$28-$D2)^2+($F$28-$F2)^2+($H$28-$H2)^2+($J$28-$J2)^2)^0.5</f>
        <v>2.3238605884262689</v>
      </c>
      <c r="AL2">
        <f>(($D$29-$D2)^2+($F$29-$F2)^2+($H$29-$H2)^2+($J$28-$J2)^2)^0.5</f>
        <v>2.3792241278154718</v>
      </c>
      <c r="AM2">
        <f>(($D$30-$D2)^2+($F$30-$F2)^2+($H$30-$H2)^2+($J$30-$J2)^2)^0.5</f>
        <v>2.452596844817962</v>
      </c>
      <c r="AN2">
        <f>(($D$31-$D2)^2+($F$31-$F2)^2+($H$31-$H2)^2+($J$31-$J2)^2)^0.5</f>
        <v>2.5028305978296523</v>
      </c>
      <c r="AO2">
        <f>(($D$32-$D2)^2+($F$32=$F2)^2+($H$32-$H2)^2+($J$32-$J2)^2)^0.5</f>
        <v>2.0653711297631716</v>
      </c>
      <c r="AP2">
        <f>(($D$33-$D2)^2+($F$33-$F2)^2+($H$33-$H2)^2+($J$33-$J2)^2)^0.5</f>
        <v>2.7780539172262011</v>
      </c>
      <c r="AQ2">
        <f>(($D$34-$D2)^2+($F$34-$F2)^2+($H$34-$H2)^2+($J$34-$J2)^2)^0.5</f>
        <v>2.8151847236637444</v>
      </c>
      <c r="AR2">
        <f>(($D$35-$D2)^2+($F$35-$F2)^2+($H$35-$H2)^2+($J$35-$J2)^2)^0.5</f>
        <v>2.8971422305406223</v>
      </c>
      <c r="AS2">
        <f>(($D$36-$D2)^2+($F$36-$F2)^2+($H$36-$H2)^2+($J$36-$J2)^2)^0.5</f>
        <v>2.919684049124351</v>
      </c>
      <c r="AT2">
        <f>(($D$37-$D2)^2+($F$37-$F2)^2+($H$37-$H2)^2+($J$37-$J2)^2)^0.5</f>
        <v>3.1914537296960486</v>
      </c>
      <c r="AU2">
        <f>(($D$38-$D2)^2+($F$38-$F2)^2+($H$38-$H2)^2+($J$38-$J2)^2)^0.5</f>
        <v>3.2358053813341261</v>
      </c>
      <c r="AV2">
        <f>(($D$39-$D2)^2+($F$39-$F2)^2+($H$39-$H2)^2+($J$39-$J2)^2)^0.5</f>
        <v>3.2430487432457866</v>
      </c>
      <c r="AW2">
        <f>(($D$40-$D2)^2+($F$40-$F2)^2+($H$40-$H2)^2+($J$40-$J2)^2)^0.5</f>
        <v>3.3303279181876033</v>
      </c>
      <c r="AX2">
        <f>(($D$41-$D2)^2+($F$41-$F2)^2+($H$41-$H2)^2+($J$41-$J2)^2)^0.5</f>
        <v>3.5088419964417885</v>
      </c>
      <c r="AY2">
        <f>(($D$42-$D2)^2+($F$42-$F2)^2+($H$42-$H2)^2+($J$42-$J2)^2)^0.5</f>
        <v>3.5935406689216052</v>
      </c>
      <c r="AZ2">
        <f>(($D$43-$D2)^2+($F$43-$F2)^2+($H$43-$H2)^2+($J$43-$J2)^2)^0.5</f>
        <v>3.7268794707752275</v>
      </c>
      <c r="BA2">
        <f>(($D$44-$D2)^2+($F$44-$F2)^2+($H$44-$H2)^2+($J$44-$J2)^2)^0.5</f>
        <v>3.7709256039773167</v>
      </c>
      <c r="BB2">
        <f>(($D$45-$D2)^2+($F$45-$F2)^2+($H$45-$H2)^2+($J$45-$J2)^2)^0.5</f>
        <v>4.1216294705264671</v>
      </c>
      <c r="BC2">
        <f>(($D$46-$D2)^2+($F$46-$F2)^2+($H$46-$H2)^2+($J$46-$J2)^2)^0.5</f>
        <v>4.1577252868489634</v>
      </c>
      <c r="BD2">
        <f>(($D$47-$D2)^2+($F$47-$F2)^2+($H$47-$H2)^2+($J$47-$J2)^2)^0.5</f>
        <v>4.2844582699196208</v>
      </c>
      <c r="BE2">
        <f>(($D$48-$D2)^2+($F$48-$F2)^2+($H$48-$H2)^2+($J$48-$J2)^2)^0.5</f>
        <v>4.3503254401359914</v>
      </c>
      <c r="BF2">
        <f>(($D$49-$D2)^2+($F$49-$F2)^2+($H$49-$H2)^2+($J$49-$J2)^2)^0.5</f>
        <v>4.384277666956014</v>
      </c>
      <c r="BG2">
        <f>(($D$50-$D2)^2+($F$50-$F2)^2+($H$50-$H2)^2+($J$50-$J2)^2)^0.5</f>
        <v>5.2850686866442755</v>
      </c>
      <c r="BH2">
        <f>(($D$51-$D2)^2+($F$51-$F2)^2+($H$51-$H2)^2+($J$51-$J2)^2)^0.5</f>
        <v>5.6867791233732978</v>
      </c>
    </row>
    <row r="3" spans="1:60" x14ac:dyDescent="0.2">
      <c r="A3" t="s">
        <v>12</v>
      </c>
      <c r="B3" t="s">
        <v>7</v>
      </c>
      <c r="C3">
        <v>1300</v>
      </c>
      <c r="D3" s="4">
        <f t="shared" si="0"/>
        <v>0.56162878095106217</v>
      </c>
      <c r="E3">
        <v>28</v>
      </c>
      <c r="F3" s="5">
        <f t="shared" si="1"/>
        <v>-0.79794133331322037</v>
      </c>
      <c r="G3" s="1">
        <v>23132</v>
      </c>
      <c r="H3" s="6">
        <f t="shared" si="2"/>
        <v>-0.43827339195404902</v>
      </c>
      <c r="I3">
        <v>90</v>
      </c>
      <c r="J3" s="5">
        <f t="shared" si="3"/>
        <v>0.89957277543755798</v>
      </c>
      <c r="K3">
        <f t="shared" si="4"/>
        <v>0.49594010790828835</v>
      </c>
      <c r="L3">
        <f t="shared" si="5"/>
        <v>0</v>
      </c>
      <c r="M3">
        <f t="shared" si="6"/>
        <v>0.7661082277950354</v>
      </c>
      <c r="N3">
        <f t="shared" si="7"/>
        <v>0.3277492009211222</v>
      </c>
      <c r="O3">
        <f t="shared" si="8"/>
        <v>0.50602792866152069</v>
      </c>
      <c r="P3">
        <f t="shared" si="9"/>
        <v>0.71308659089486359</v>
      </c>
      <c r="Q3">
        <f t="shared" si="10"/>
        <v>0.53325738439628367</v>
      </c>
      <c r="R3">
        <f t="shared" ref="R3:R51" si="11">(($D$9-$D3)^2+($F$9-$F3)^2+($H$9-$H3)^2+($J$9-$J3)^2)^0.5</f>
        <v>0.77332662934925123</v>
      </c>
      <c r="S3">
        <f t="shared" ref="S3:S51" si="12">(($D$10-$D3)^2+($F$10-$F3)^2+($H$10-$H3)^2+($J$10-$J3)^2)^0.5</f>
        <v>0.85873831426329006</v>
      </c>
      <c r="T3">
        <f t="shared" ref="T3:T51" si="13">(($D$11-$D3)^2+($F$11-$F3)^2+($H$11-$H3)^2+($J$11-$J3)^2)^0.5</f>
        <v>1.2778600313911503</v>
      </c>
      <c r="U3">
        <f t="shared" ref="U3:U51" si="14">(($D$12-$D3)^2+($F$12-$F3)^2+($H$12-$H3)^2+($J$12-$J3)^2)^0.5</f>
        <v>1.1884641207964735</v>
      </c>
      <c r="V3">
        <f t="shared" ref="V3:V51" si="15">(($D$13-$D3)^2+($F$13-$F3)^2+($H$13-$H3)^2+($J$12-$J4)^2)^0.5</f>
        <v>0.9169722776092657</v>
      </c>
      <c r="W3">
        <f t="shared" ref="W3:W51" si="16">(($D$14-$D3)^2+($F$14-$F3)^2+($H$14-$H3)^2+($J$14-$J3)^2)^0.5</f>
        <v>1.2204588862717842</v>
      </c>
      <c r="X3">
        <f t="shared" ref="X3:X51" si="17">(($D$15-$D3)^2+($F$15-$F3)^2+($H$15-$H3)^2+($J$15-$J3)^2)^0.5</f>
        <v>1.6097046791758776</v>
      </c>
      <c r="Y3">
        <f t="shared" ref="Y3:Y51" si="18">(($D$16-$D3)^2+($F$16-$F3)^2+($H$16-$H3)^2+($J$16-$J3)^2)^0.5</f>
        <v>1.4109709933940229</v>
      </c>
      <c r="Z3">
        <f t="shared" ref="Z3:Z51" si="19">(($D$17-$D3)^2+($F$17-$F3)^2+($H$17-$H3)^2+($J$17-$J3)^2)^0.5</f>
        <v>1.3732683483251928</v>
      </c>
      <c r="AA3">
        <f t="shared" ref="AA3:AA51" si="20">(($D$18-$D3)^2+($F$18-$F3)^2+($H$18-$H3)^2+($J$18-$J3)^2)^0.5</f>
        <v>2.017409262166542</v>
      </c>
      <c r="AB3">
        <f t="shared" ref="AB3:AB51" si="21">(($D$19-$D3)^2+($F$19-$F3)^2+($H$19-$H3)^2+($J$19-$J3)^2)^0.5</f>
        <v>1.4681206718218622</v>
      </c>
      <c r="AC3">
        <f t="shared" ref="AC3:AC51" si="22">(($D$20-$D3)^2+($F$20-$F3)^2+($H$20-$H3)^2+($J$20-$J3)^2)^0.5</f>
        <v>1.4568836280318775</v>
      </c>
      <c r="AD3">
        <f t="shared" ref="AD3:AD51" si="23">(($D$21-$D3)^2+($F$21-$F3)^2+($H$21-$H3)^2+($J$21-$J3)^2)^0.5</f>
        <v>1.4382692559168533</v>
      </c>
      <c r="AE3">
        <f t="shared" ref="AE3:AE51" si="24">(($D$22-$D3)^2+($F$22-$F3)^2+($H$22-$H3)^2+($J$22-$J3)^2)^0.5</f>
        <v>2.0949604167109532</v>
      </c>
      <c r="AF3">
        <f t="shared" ref="AF3:AF51" si="25">(($D$23-$D3)^2+($F$23-$F3)^2+($H$23-$H3)^2+($J$23-$J3)^2)^0.5</f>
        <v>1.5359580976219003</v>
      </c>
      <c r="AG3">
        <f t="shared" ref="AG3:AG51" si="26">(($D$24-$D3)^2+($F$24-$F3)^2+($H$24-$H3)^2+($J$24-$J3)^2)^0.5</f>
        <v>1.6137782788418584</v>
      </c>
      <c r="AH3">
        <f t="shared" ref="AH3:AH51" si="27">(($D$25-$D3)^2+($F$25-$F3)^2+($H$25-$H3)^2+($J$25-$J3)^2)^0.5</f>
        <v>2.2444006622206625</v>
      </c>
      <c r="AI3">
        <f t="shared" ref="AI3:AI51" si="28">(($D$26-$D3)^2+($F$26-$F3)^2+($H$26-$H3)^2+($J$26-$J3)^2)^0.5</f>
        <v>1.8382702302932472</v>
      </c>
      <c r="AJ3">
        <f t="shared" ref="AJ3:AJ51" si="29">(($D$27-$D3)^2+($F$27-$F3)^2+($H$27-$H3)^2+($J$27-$J3)^2)^0.5</f>
        <v>1.831823321018009</v>
      </c>
      <c r="AK3">
        <f t="shared" ref="AK3:AK51" si="30">(($D$28-$D3)^2+($F$28-$F3)^2+($H$28-$H3)^2+($J$28-$J3)^2)^0.5</f>
        <v>2.0958113709720267</v>
      </c>
      <c r="AL3">
        <f t="shared" ref="AL3:AL51" si="31">(($D$29-$D3)^2+($F$29-$F3)^2+($H$29-$H3)^2+($J$28-$J3)^2)^0.5</f>
        <v>2.0236455119367611</v>
      </c>
      <c r="AM3">
        <f t="shared" ref="AM3:AM51" si="32">(($D$30-$D3)^2+($F$30-$F3)^2+($H$30-$H3)^2+($J$30-$J3)^2)^0.5</f>
        <v>2.4388929638104297</v>
      </c>
      <c r="AN3">
        <f t="shared" ref="AN3:AN51" si="33">(($D$31-$D3)^2+($F$31-$F3)^2+($H$31-$H3)^2+($J$31-$J3)^2)^0.5</f>
        <v>2.0115609729358432</v>
      </c>
      <c r="AO3">
        <f t="shared" ref="AO3:AO51" si="34">(($D$32-$D3)^2+($F$32=$F3)^2+($H$32-$H3)^2+($J$32-$J3)^2)^0.5</f>
        <v>1.6318329249135333</v>
      </c>
      <c r="AP3">
        <f t="shared" ref="AP3:AP51" si="35">(($D$33-$D3)^2+($F$33-$F3)^2+($H$33-$H3)^2+($J$33-$J3)^2)^0.5</f>
        <v>2.8711081953590645</v>
      </c>
      <c r="AQ3">
        <f t="shared" ref="AQ3:AQ51" si="36">(($D$34-$D3)^2+($F$34-$F3)^2+($H$34-$H3)^2+($J$34-$J3)^2)^0.5</f>
        <v>2.4027881758525496</v>
      </c>
      <c r="AR3">
        <f t="shared" ref="AR3:AR51" si="37">(($D$35-$D3)^2+($F$35-$F3)^2+($H$35-$H3)^2+($J$35-$J3)^2)^0.5</f>
        <v>2.5418214799398937</v>
      </c>
      <c r="AS3">
        <f t="shared" ref="AS3:AS51" si="38">(($D$36-$D3)^2+($F$36-$F3)^2+($H$36-$H3)^2+($J$36-$J3)^2)^0.5</f>
        <v>2.435718940646701</v>
      </c>
      <c r="AT3">
        <f t="shared" ref="AT3:AT51" si="39">(($D$37-$D3)^2+($F$37-$F3)^2+($H$37-$H3)^2+($J$37-$J3)^2)^0.5</f>
        <v>2.7993943994256729</v>
      </c>
      <c r="AU3">
        <f t="shared" ref="AU3:AU51" si="40">(($D$38-$D3)^2+($F$38-$F3)^2+($H$38-$H3)^2+($J$38-$J3)^2)^0.5</f>
        <v>2.8074235143991055</v>
      </c>
      <c r="AV3">
        <f t="shared" ref="AV3:AV51" si="41">(($D$39-$D3)^2+($F$39-$F3)^2+($H$39-$H3)^2+($J$39-$J3)^2)^0.5</f>
        <v>2.909985408525174</v>
      </c>
      <c r="AW3">
        <f t="shared" ref="AW3:AW51" si="42">(($D$40-$D3)^2+($F$40-$F3)^2+($H$40-$H3)^2+($J$40-$J3)^2)^0.5</f>
        <v>2.8955846004356554</v>
      </c>
      <c r="AX3">
        <f t="shared" ref="AX3:AX51" si="43">(($D$41-$D3)^2+($F$41-$F3)^2+($H$41-$H3)^2+($J$41-$J3)^2)^0.5</f>
        <v>3.0895805066551016</v>
      </c>
      <c r="AY3">
        <f t="shared" ref="AY3:AY51" si="44">(($D$42-$D3)^2+($F$42-$F3)^2+($H$42-$H3)^2+($J$42-$J3)^2)^0.5</f>
        <v>3.2201922113778001</v>
      </c>
      <c r="AZ3">
        <f t="shared" ref="AZ3:AZ51" si="45">(($D$43-$D3)^2+($F$43-$F3)^2+($H$43-$H3)^2+($J$43-$J3)^2)^0.5</f>
        <v>3.2832094324100454</v>
      </c>
      <c r="BA3">
        <f t="shared" ref="BA3:BA51" si="46">(($D$44-$D3)^2+($F$44-$F3)^2+($H$44-$H3)^2+($J$44-$J3)^2)^0.5</f>
        <v>3.3654789025323528</v>
      </c>
      <c r="BB3">
        <f t="shared" ref="BB3:BB51" si="47">(($D$45-$D3)^2+($F$45-$F3)^2+($H$45-$H3)^2+($J$45-$J3)^2)^0.5</f>
        <v>3.634445942145434</v>
      </c>
      <c r="BC3">
        <f t="shared" ref="BC3:BC51" si="48">(($D$46-$D3)^2+($F$46-$F3)^2+($H$46-$H3)^2+($J$46-$J3)^2)^0.5</f>
        <v>3.6771472629061042</v>
      </c>
      <c r="BD3">
        <f t="shared" ref="BD3:BD51" si="49">(($D$47-$D3)^2+($F$47-$F3)^2+($H$47-$H3)^2+($J$47-$J3)^2)^0.5</f>
        <v>3.8336544089192275</v>
      </c>
      <c r="BE3">
        <f t="shared" ref="BE3:BE51" si="50">(($D$48-$D3)^2+($F$48-$F3)^2+($H$48-$H3)^2+($J$48-$J3)^2)^0.5</f>
        <v>3.9350192936904889</v>
      </c>
      <c r="BF3">
        <f t="shared" ref="BF3:BF51" si="51">(($D$49-$D3)^2+($F$49-$F3)^2+($H$49-$H3)^2+($J$49-$J3)^2)^0.5</f>
        <v>3.942016991196001</v>
      </c>
      <c r="BG3">
        <f t="shared" ref="BG3:BG51" si="52">(($D$50-$D3)^2+($F$50-$F3)^2+($H$50-$H3)^2+($J$50-$J3)^2)^0.5</f>
        <v>4.7973919463532155</v>
      </c>
      <c r="BH3">
        <f t="shared" ref="BH3:BH51" si="53">(($D$51-$D3)^2+($F$51-$F3)^2+($H$51-$H3)^2+($J$51-$J3)^2)^0.5</f>
        <v>5.623600748001345</v>
      </c>
    </row>
    <row r="4" spans="1:60" x14ac:dyDescent="0.2">
      <c r="A4" t="s">
        <v>56</v>
      </c>
      <c r="B4" t="s">
        <v>7</v>
      </c>
      <c r="C4">
        <v>1336</v>
      </c>
      <c r="D4" s="4">
        <f t="shared" si="0"/>
        <v>1.1366753143480528</v>
      </c>
      <c r="E4">
        <v>32</v>
      </c>
      <c r="F4" s="5">
        <f t="shared" si="1"/>
        <v>-0.51397644601314196</v>
      </c>
      <c r="G4" s="1">
        <v>21394</v>
      </c>
      <c r="H4" s="6">
        <f t="shared" si="2"/>
        <v>-0.53532721364250824</v>
      </c>
      <c r="I4">
        <v>93</v>
      </c>
      <c r="J4" s="5">
        <f t="shared" si="3"/>
        <v>1.3072341540346384</v>
      </c>
      <c r="K4">
        <f t="shared" si="4"/>
        <v>0.56096215310666153</v>
      </c>
      <c r="L4">
        <f t="shared" si="5"/>
        <v>0.7661082277950354</v>
      </c>
      <c r="M4">
        <f t="shared" si="6"/>
        <v>0</v>
      </c>
      <c r="N4">
        <f t="shared" si="7"/>
        <v>0.86580765110537372</v>
      </c>
      <c r="O4">
        <f t="shared" si="8"/>
        <v>1.1964298801210793</v>
      </c>
      <c r="P4">
        <f t="shared" si="9"/>
        <v>1.0442913022063425</v>
      </c>
      <c r="Q4">
        <f t="shared" si="10"/>
        <v>1.2699194828643217</v>
      </c>
      <c r="R4">
        <f t="shared" si="11"/>
        <v>1.3191462032923043</v>
      </c>
      <c r="S4">
        <f t="shared" si="12"/>
        <v>0.94743660885855052</v>
      </c>
      <c r="T4">
        <f t="shared" si="13"/>
        <v>1.3464226235152008</v>
      </c>
      <c r="U4">
        <f t="shared" si="14"/>
        <v>1.444443548541998</v>
      </c>
      <c r="V4">
        <f t="shared" si="15"/>
        <v>1.0604990154366407</v>
      </c>
      <c r="W4">
        <f t="shared" si="16"/>
        <v>1.5876683826476772</v>
      </c>
      <c r="X4">
        <f t="shared" si="17"/>
        <v>2.0154970172281321</v>
      </c>
      <c r="Y4">
        <f t="shared" si="18"/>
        <v>1.9678564925945303</v>
      </c>
      <c r="Z4">
        <f t="shared" si="19"/>
        <v>1.7981436743267485</v>
      </c>
      <c r="AA4">
        <f t="shared" si="20"/>
        <v>2.0967852489004257</v>
      </c>
      <c r="AB4">
        <f t="shared" si="21"/>
        <v>1.8913956104035612</v>
      </c>
      <c r="AC4">
        <f t="shared" si="22"/>
        <v>2.023622648010746</v>
      </c>
      <c r="AD4">
        <f t="shared" si="23"/>
        <v>1.8266934646339241</v>
      </c>
      <c r="AE4">
        <f t="shared" si="24"/>
        <v>2.1076007816272462</v>
      </c>
      <c r="AF4">
        <f t="shared" si="25"/>
        <v>1.8256901085077295</v>
      </c>
      <c r="AG4">
        <f t="shared" si="26"/>
        <v>1.8096550740675756</v>
      </c>
      <c r="AH4">
        <f t="shared" si="27"/>
        <v>2.2696602745411045</v>
      </c>
      <c r="AI4">
        <f t="shared" si="28"/>
        <v>2.0816812282457038</v>
      </c>
      <c r="AJ4">
        <f t="shared" si="29"/>
        <v>2.3334416218542309</v>
      </c>
      <c r="AK4">
        <f t="shared" si="30"/>
        <v>2.2652771441575932</v>
      </c>
      <c r="AL4">
        <f t="shared" si="31"/>
        <v>2.2487920212055785</v>
      </c>
      <c r="AM4">
        <f t="shared" si="32"/>
        <v>2.5133480821416572</v>
      </c>
      <c r="AN4">
        <f t="shared" si="33"/>
        <v>2.6265070080996584</v>
      </c>
      <c r="AO4">
        <f t="shared" si="34"/>
        <v>2.331251518945705</v>
      </c>
      <c r="AP4">
        <f t="shared" si="35"/>
        <v>2.9490441629999395</v>
      </c>
      <c r="AQ4">
        <f t="shared" si="36"/>
        <v>2.8122108022744738</v>
      </c>
      <c r="AR4">
        <f t="shared" si="37"/>
        <v>2.6799570306063742</v>
      </c>
      <c r="AS4">
        <f t="shared" si="38"/>
        <v>2.9139989642506099</v>
      </c>
      <c r="AT4">
        <f t="shared" si="39"/>
        <v>3.1425178952195689</v>
      </c>
      <c r="AU4">
        <f t="shared" si="40"/>
        <v>3.1302388456931225</v>
      </c>
      <c r="AV4">
        <f t="shared" si="41"/>
        <v>3.1593605409883248</v>
      </c>
      <c r="AW4">
        <f t="shared" si="42"/>
        <v>3.1867137000484513</v>
      </c>
      <c r="AX4">
        <f t="shared" si="43"/>
        <v>3.5040249056058124</v>
      </c>
      <c r="AY4">
        <f t="shared" si="44"/>
        <v>3.471968809996973</v>
      </c>
      <c r="AZ4">
        <f t="shared" si="45"/>
        <v>3.6736357848742673</v>
      </c>
      <c r="BA4">
        <f t="shared" si="46"/>
        <v>3.670193953999827</v>
      </c>
      <c r="BB4">
        <f t="shared" si="47"/>
        <v>4.2685392052009723</v>
      </c>
      <c r="BC4">
        <f t="shared" si="48"/>
        <v>4.1748181944563116</v>
      </c>
      <c r="BD4">
        <f t="shared" si="49"/>
        <v>4.5320149752360628</v>
      </c>
      <c r="BE4">
        <f t="shared" si="50"/>
        <v>4.1492978319341818</v>
      </c>
      <c r="BF4">
        <f t="shared" si="51"/>
        <v>4.4491071663395561</v>
      </c>
      <c r="BG4">
        <f t="shared" si="52"/>
        <v>5.4057865134644105</v>
      </c>
      <c r="BH4">
        <f t="shared" si="53"/>
        <v>5.737988521865562</v>
      </c>
    </row>
    <row r="5" spans="1:60" x14ac:dyDescent="0.2">
      <c r="A5" t="s">
        <v>42</v>
      </c>
      <c r="B5" t="s">
        <v>7</v>
      </c>
      <c r="C5">
        <v>1310</v>
      </c>
      <c r="D5" s="4">
        <f t="shared" si="0"/>
        <v>0.72136392911689295</v>
      </c>
      <c r="E5">
        <v>28</v>
      </c>
      <c r="F5" s="5">
        <f t="shared" si="1"/>
        <v>-0.79794133331322037</v>
      </c>
      <c r="G5" s="1">
        <v>24738</v>
      </c>
      <c r="H5" s="6">
        <f t="shared" si="2"/>
        <v>-0.3485907465963588</v>
      </c>
      <c r="I5">
        <v>88</v>
      </c>
      <c r="J5" s="5">
        <f t="shared" si="3"/>
        <v>0.62779852303950434</v>
      </c>
      <c r="K5">
        <f t="shared" si="4"/>
        <v>0.70000023902902619</v>
      </c>
      <c r="L5">
        <f t="shared" si="5"/>
        <v>0.3277492009211222</v>
      </c>
      <c r="M5">
        <f t="shared" si="6"/>
        <v>0.86580765110537372</v>
      </c>
      <c r="N5">
        <f t="shared" si="7"/>
        <v>0</v>
      </c>
      <c r="O5">
        <f t="shared" si="8"/>
        <v>0.65230025758495869</v>
      </c>
      <c r="P5">
        <f t="shared" si="9"/>
        <v>0.51729631643082652</v>
      </c>
      <c r="Q5">
        <f t="shared" si="10"/>
        <v>0.63813169294051852</v>
      </c>
      <c r="R5">
        <f t="shared" si="11"/>
        <v>1.0448388771163317</v>
      </c>
      <c r="S5">
        <f t="shared" si="12"/>
        <v>1.0107505160439132</v>
      </c>
      <c r="T5">
        <f t="shared" si="13"/>
        <v>1.1609439836833579</v>
      </c>
      <c r="U5">
        <f t="shared" si="14"/>
        <v>1.1572159265543347</v>
      </c>
      <c r="V5">
        <f t="shared" si="15"/>
        <v>0.97580626949536531</v>
      </c>
      <c r="W5">
        <f t="shared" si="16"/>
        <v>1.1379809214129319</v>
      </c>
      <c r="X5">
        <f t="shared" si="17"/>
        <v>1.6087526205872822</v>
      </c>
      <c r="Y5">
        <f t="shared" si="18"/>
        <v>1.2271205774522631</v>
      </c>
      <c r="Z5">
        <f t="shared" si="19"/>
        <v>1.4917122170432788</v>
      </c>
      <c r="AA5">
        <f t="shared" si="20"/>
        <v>1.9739070978235429</v>
      </c>
      <c r="AB5">
        <f t="shared" si="21"/>
        <v>1.6180565949021299</v>
      </c>
      <c r="AC5">
        <f t="shared" si="22"/>
        <v>1.5871350773150421</v>
      </c>
      <c r="AD5">
        <f t="shared" si="23"/>
        <v>1.4473491089854214</v>
      </c>
      <c r="AE5">
        <f t="shared" si="24"/>
        <v>1.9631184472694001</v>
      </c>
      <c r="AF5">
        <f t="shared" si="25"/>
        <v>1.2716953487294735</v>
      </c>
      <c r="AG5">
        <f t="shared" si="26"/>
        <v>1.5442352689431669</v>
      </c>
      <c r="AH5">
        <f t="shared" si="27"/>
        <v>2.1828434589336596</v>
      </c>
      <c r="AI5">
        <f t="shared" si="28"/>
        <v>1.6841547004466524</v>
      </c>
      <c r="AJ5">
        <f t="shared" si="29"/>
        <v>1.8900668884496463</v>
      </c>
      <c r="AK5">
        <f t="shared" si="30"/>
        <v>1.9965610940518275</v>
      </c>
      <c r="AL5">
        <f t="shared" si="31"/>
        <v>2.0353494139346004</v>
      </c>
      <c r="AM5">
        <f t="shared" si="32"/>
        <v>2.2529011432556105</v>
      </c>
      <c r="AN5">
        <f t="shared" si="33"/>
        <v>1.9166941341828114</v>
      </c>
      <c r="AO5">
        <f t="shared" si="34"/>
        <v>1.5653893063163804</v>
      </c>
      <c r="AP5">
        <f t="shared" si="35"/>
        <v>2.7194131643649349</v>
      </c>
      <c r="AQ5">
        <f t="shared" si="36"/>
        <v>2.4514340286948855</v>
      </c>
      <c r="AR5">
        <f t="shared" si="37"/>
        <v>2.5330902228870573</v>
      </c>
      <c r="AS5">
        <f t="shared" si="38"/>
        <v>2.2606407025441664</v>
      </c>
      <c r="AT5">
        <f t="shared" si="39"/>
        <v>2.5477615783776932</v>
      </c>
      <c r="AU5">
        <f t="shared" si="40"/>
        <v>2.7805118321969635</v>
      </c>
      <c r="AV5">
        <f t="shared" si="41"/>
        <v>2.982208718201667</v>
      </c>
      <c r="AW5">
        <f t="shared" si="42"/>
        <v>2.7966295122440084</v>
      </c>
      <c r="AX5">
        <f t="shared" si="43"/>
        <v>2.9654467516617973</v>
      </c>
      <c r="AY5">
        <f t="shared" si="44"/>
        <v>3.2390537440578169</v>
      </c>
      <c r="AZ5">
        <f t="shared" si="45"/>
        <v>3.2331771630467863</v>
      </c>
      <c r="BA5">
        <f t="shared" si="46"/>
        <v>3.2738093697648534</v>
      </c>
      <c r="BB5">
        <f t="shared" si="47"/>
        <v>3.5064814982282924</v>
      </c>
      <c r="BC5">
        <f t="shared" si="48"/>
        <v>3.6072714823830534</v>
      </c>
      <c r="BD5">
        <f t="shared" si="49"/>
        <v>3.8128983151283742</v>
      </c>
      <c r="BE5">
        <f t="shared" si="50"/>
        <v>3.8278709837187619</v>
      </c>
      <c r="BF5">
        <f t="shared" si="51"/>
        <v>3.8649279771882572</v>
      </c>
      <c r="BG5">
        <f t="shared" si="52"/>
        <v>4.6607374261688719</v>
      </c>
      <c r="BH5">
        <f t="shared" si="53"/>
        <v>5.4054672193205349</v>
      </c>
    </row>
    <row r="6" spans="1:60" x14ac:dyDescent="0.2">
      <c r="A6" t="s">
        <v>13</v>
      </c>
      <c r="B6" t="s">
        <v>11</v>
      </c>
      <c r="C6">
        <v>1281</v>
      </c>
      <c r="D6" s="4">
        <f t="shared" si="0"/>
        <v>0.25813199943598375</v>
      </c>
      <c r="E6">
        <v>23</v>
      </c>
      <c r="F6" s="5">
        <f t="shared" si="1"/>
        <v>-1.1528974424383183</v>
      </c>
      <c r="G6" s="1">
        <v>26621</v>
      </c>
      <c r="H6" s="6">
        <f t="shared" si="2"/>
        <v>-0.24343979939303961</v>
      </c>
      <c r="I6">
        <v>90</v>
      </c>
      <c r="J6" s="5">
        <f t="shared" si="3"/>
        <v>0.89957277543755798</v>
      </c>
      <c r="K6">
        <f t="shared" si="4"/>
        <v>0.72690080881294628</v>
      </c>
      <c r="L6">
        <f t="shared" si="5"/>
        <v>0.50602792866152069</v>
      </c>
      <c r="M6">
        <f t="shared" si="6"/>
        <v>1.1964298801210793</v>
      </c>
      <c r="N6">
        <f t="shared" si="7"/>
        <v>0.65230025758495869</v>
      </c>
      <c r="O6">
        <f t="shared" si="8"/>
        <v>0</v>
      </c>
      <c r="P6">
        <f t="shared" si="9"/>
        <v>0.79868639489911386</v>
      </c>
      <c r="Q6">
        <f t="shared" si="10"/>
        <v>0.15879162581568179</v>
      </c>
      <c r="R6">
        <f t="shared" si="11"/>
        <v>0.69818565484244655</v>
      </c>
      <c r="S6">
        <f t="shared" si="12"/>
        <v>1.2504418882819723</v>
      </c>
      <c r="T6">
        <f t="shared" si="13"/>
        <v>1.2734604665151277</v>
      </c>
      <c r="U6">
        <f t="shared" si="14"/>
        <v>1.0590914984653605</v>
      </c>
      <c r="V6">
        <f t="shared" si="15"/>
        <v>1.3119597940400849</v>
      </c>
      <c r="W6">
        <f t="shared" si="16"/>
        <v>1.3858587522834249</v>
      </c>
      <c r="X6">
        <f t="shared" si="17"/>
        <v>1.3936148367555867</v>
      </c>
      <c r="Y6">
        <f t="shared" si="18"/>
        <v>1.3106650194136922</v>
      </c>
      <c r="Z6">
        <f t="shared" si="19"/>
        <v>1.5246437111748947</v>
      </c>
      <c r="AA6">
        <f t="shared" si="20"/>
        <v>1.8602571811565709</v>
      </c>
      <c r="AB6">
        <f t="shared" si="21"/>
        <v>1.5791860581510913</v>
      </c>
      <c r="AC6">
        <f t="shared" si="22"/>
        <v>1.4235657766548218</v>
      </c>
      <c r="AD6">
        <f t="shared" si="23"/>
        <v>1.6683115963069748</v>
      </c>
      <c r="AE6">
        <f t="shared" si="24"/>
        <v>2.0370570849038296</v>
      </c>
      <c r="AF6">
        <f t="shared" si="25"/>
        <v>1.8010598082228961</v>
      </c>
      <c r="AG6">
        <f t="shared" si="26"/>
        <v>1.9493641331791631</v>
      </c>
      <c r="AH6">
        <f t="shared" si="27"/>
        <v>2.126432162945513</v>
      </c>
      <c r="AI6">
        <f t="shared" si="28"/>
        <v>2.1525711950445148</v>
      </c>
      <c r="AJ6">
        <f t="shared" si="29"/>
        <v>1.8948908348866187</v>
      </c>
      <c r="AK6">
        <f t="shared" si="30"/>
        <v>2.2190784676569177</v>
      </c>
      <c r="AL6">
        <f t="shared" si="31"/>
        <v>2.2547117682108344</v>
      </c>
      <c r="AM6">
        <f t="shared" si="32"/>
        <v>2.4396600534236144</v>
      </c>
      <c r="AN6">
        <f t="shared" si="33"/>
        <v>2.0162808353065294</v>
      </c>
      <c r="AO6">
        <f t="shared" si="34"/>
        <v>1.3881713064273453</v>
      </c>
      <c r="AP6">
        <f t="shared" si="35"/>
        <v>2.7649375143005437</v>
      </c>
      <c r="AQ6">
        <f t="shared" si="36"/>
        <v>2.5104578881630184</v>
      </c>
      <c r="AR6">
        <f t="shared" si="37"/>
        <v>2.833299920289289</v>
      </c>
      <c r="AS6">
        <f t="shared" si="38"/>
        <v>2.5514748243521832</v>
      </c>
      <c r="AT6">
        <f t="shared" si="39"/>
        <v>2.910396453983116</v>
      </c>
      <c r="AU6">
        <f t="shared" si="40"/>
        <v>2.9968657532449328</v>
      </c>
      <c r="AV6">
        <f t="shared" si="41"/>
        <v>3.0622869639046346</v>
      </c>
      <c r="AW6">
        <f t="shared" si="42"/>
        <v>3.1112517692587152</v>
      </c>
      <c r="AX6">
        <f t="shared" si="43"/>
        <v>3.143731134883728</v>
      </c>
      <c r="AY6">
        <f t="shared" si="44"/>
        <v>3.4009913653913637</v>
      </c>
      <c r="AZ6">
        <f t="shared" si="45"/>
        <v>3.4000112380629393</v>
      </c>
      <c r="BA6">
        <f t="shared" si="46"/>
        <v>3.5097281412692456</v>
      </c>
      <c r="BB6">
        <f t="shared" si="47"/>
        <v>3.5500814316582145</v>
      </c>
      <c r="BC6">
        <f t="shared" si="48"/>
        <v>3.7262430168524445</v>
      </c>
      <c r="BD6">
        <f t="shared" si="49"/>
        <v>3.6447861237946531</v>
      </c>
      <c r="BE6">
        <f t="shared" si="50"/>
        <v>4.1750686186920438</v>
      </c>
      <c r="BF6">
        <f t="shared" si="51"/>
        <v>3.9153433527032853</v>
      </c>
      <c r="BG6">
        <f t="shared" si="52"/>
        <v>4.7228312661702061</v>
      </c>
      <c r="BH6">
        <f t="shared" si="53"/>
        <v>5.5683884572069591</v>
      </c>
    </row>
    <row r="7" spans="1:60" x14ac:dyDescent="0.2">
      <c r="A7" t="s">
        <v>39</v>
      </c>
      <c r="B7" t="s">
        <v>11</v>
      </c>
      <c r="C7">
        <v>1327</v>
      </c>
      <c r="D7" s="4">
        <f t="shared" si="0"/>
        <v>0.99291368099880517</v>
      </c>
      <c r="E7">
        <v>23</v>
      </c>
      <c r="F7" s="5">
        <f t="shared" si="1"/>
        <v>-1.1528974424383183</v>
      </c>
      <c r="G7" s="1">
        <v>29403</v>
      </c>
      <c r="H7" s="6">
        <f t="shared" si="2"/>
        <v>-8.8086673997588738E-2</v>
      </c>
      <c r="I7">
        <v>88</v>
      </c>
      <c r="J7" s="5">
        <f t="shared" si="3"/>
        <v>0.62779852303950434</v>
      </c>
      <c r="K7">
        <f t="shared" si="4"/>
        <v>0.79731481162113582</v>
      </c>
      <c r="L7">
        <f t="shared" si="5"/>
        <v>0.71308659089486359</v>
      </c>
      <c r="M7">
        <f t="shared" si="6"/>
        <v>1.0442913022063425</v>
      </c>
      <c r="N7">
        <f t="shared" si="7"/>
        <v>0.51729631643082652</v>
      </c>
      <c r="O7">
        <f t="shared" si="8"/>
        <v>0.79868639489911386</v>
      </c>
      <c r="P7">
        <f t="shared" si="9"/>
        <v>0</v>
      </c>
      <c r="Q7">
        <f t="shared" si="10"/>
        <v>0.8248694798698567</v>
      </c>
      <c r="R7">
        <f t="shared" si="11"/>
        <v>1.3997573501409262</v>
      </c>
      <c r="S7">
        <f t="shared" si="12"/>
        <v>1.4881175094020522</v>
      </c>
      <c r="T7">
        <f t="shared" si="13"/>
        <v>0.68000775032314431</v>
      </c>
      <c r="U7">
        <f t="shared" si="14"/>
        <v>0.92769918781990912</v>
      </c>
      <c r="V7">
        <f t="shared" si="15"/>
        <v>1.5025727699144615</v>
      </c>
      <c r="W7">
        <f t="shared" si="16"/>
        <v>1.4693619279468595</v>
      </c>
      <c r="X7">
        <f t="shared" si="17"/>
        <v>1.5721011329109245</v>
      </c>
      <c r="Y7">
        <f t="shared" si="18"/>
        <v>1.2709474326562238</v>
      </c>
      <c r="Z7">
        <f t="shared" si="19"/>
        <v>1.9912153396246608</v>
      </c>
      <c r="AA7">
        <f t="shared" si="20"/>
        <v>1.5743274966631922</v>
      </c>
      <c r="AB7">
        <f t="shared" si="21"/>
        <v>2.1071849170447656</v>
      </c>
      <c r="AC7">
        <f t="shared" si="22"/>
        <v>2.0218530210990195</v>
      </c>
      <c r="AD7">
        <f t="shared" si="23"/>
        <v>1.9442393858665112</v>
      </c>
      <c r="AE7">
        <f t="shared" si="24"/>
        <v>1.5049093544936658</v>
      </c>
      <c r="AF7">
        <f t="shared" si="25"/>
        <v>1.5076713017208023</v>
      </c>
      <c r="AG7">
        <f t="shared" si="26"/>
        <v>2.0001734887141196</v>
      </c>
      <c r="AH7">
        <f t="shared" si="27"/>
        <v>1.7949944022513975</v>
      </c>
      <c r="AI7">
        <f t="shared" si="28"/>
        <v>2.0737388680510085</v>
      </c>
      <c r="AJ7">
        <f t="shared" si="29"/>
        <v>2.3551674156870992</v>
      </c>
      <c r="AK7">
        <f t="shared" si="30"/>
        <v>2.1563290903566124</v>
      </c>
      <c r="AL7">
        <f t="shared" si="31"/>
        <v>2.4860457181459128</v>
      </c>
      <c r="AM7">
        <f t="shared" si="32"/>
        <v>1.9720171536871429</v>
      </c>
      <c r="AN7">
        <f t="shared" si="33"/>
        <v>2.2585571469405341</v>
      </c>
      <c r="AO7">
        <f t="shared" si="34"/>
        <v>1.755693679114759</v>
      </c>
      <c r="AP7">
        <f t="shared" si="35"/>
        <v>2.3078029259870441</v>
      </c>
      <c r="AQ7">
        <f t="shared" si="36"/>
        <v>2.9267285262065719</v>
      </c>
      <c r="AR7">
        <f t="shared" si="37"/>
        <v>3.0000393563133803</v>
      </c>
      <c r="AS7">
        <f t="shared" si="38"/>
        <v>2.5695908022281304</v>
      </c>
      <c r="AT7">
        <f t="shared" si="39"/>
        <v>2.6693489390921448</v>
      </c>
      <c r="AU7">
        <f t="shared" si="40"/>
        <v>3.240162359680729</v>
      </c>
      <c r="AV7">
        <f t="shared" si="41"/>
        <v>3.4467339572740201</v>
      </c>
      <c r="AW7">
        <f t="shared" si="42"/>
        <v>3.2014418420733719</v>
      </c>
      <c r="AX7">
        <f t="shared" si="43"/>
        <v>3.2407006072216156</v>
      </c>
      <c r="AY7">
        <f t="shared" si="44"/>
        <v>3.6994811288242007</v>
      </c>
      <c r="AZ7">
        <f t="shared" si="45"/>
        <v>3.6471041330022458</v>
      </c>
      <c r="BA7">
        <f t="shared" si="46"/>
        <v>3.6236633311720921</v>
      </c>
      <c r="BB7">
        <f t="shared" si="47"/>
        <v>3.7538043697801582</v>
      </c>
      <c r="BC7">
        <f t="shared" si="48"/>
        <v>3.9931821241841337</v>
      </c>
      <c r="BD7">
        <f t="shared" si="49"/>
        <v>4.0976192294935654</v>
      </c>
      <c r="BE7">
        <f t="shared" si="50"/>
        <v>4.2184904334690447</v>
      </c>
      <c r="BF7">
        <f t="shared" si="51"/>
        <v>4.1707508042560679</v>
      </c>
      <c r="BG7">
        <f t="shared" si="52"/>
        <v>4.9003308295855179</v>
      </c>
      <c r="BH7">
        <f t="shared" si="53"/>
        <v>5.1238341099654177</v>
      </c>
    </row>
    <row r="8" spans="1:60" x14ac:dyDescent="0.2">
      <c r="A8" t="s">
        <v>25</v>
      </c>
      <c r="B8" t="s">
        <v>11</v>
      </c>
      <c r="C8">
        <v>1278</v>
      </c>
      <c r="D8" s="4">
        <f t="shared" si="0"/>
        <v>0.21021145498623456</v>
      </c>
      <c r="E8">
        <v>23</v>
      </c>
      <c r="F8" s="5">
        <f t="shared" si="1"/>
        <v>-1.1528974424383183</v>
      </c>
      <c r="G8" s="1">
        <v>25426</v>
      </c>
      <c r="H8" s="6">
        <f t="shared" si="2"/>
        <v>-0.31017128208447159</v>
      </c>
      <c r="I8">
        <v>89</v>
      </c>
      <c r="J8" s="5">
        <f t="shared" si="3"/>
        <v>0.76368564923853122</v>
      </c>
      <c r="K8">
        <f t="shared" si="4"/>
        <v>0.834685583695849</v>
      </c>
      <c r="L8">
        <f t="shared" si="5"/>
        <v>0.53325738439628367</v>
      </c>
      <c r="M8">
        <f t="shared" si="6"/>
        <v>1.2699194828643217</v>
      </c>
      <c r="N8">
        <f t="shared" si="7"/>
        <v>0.63813169294051852</v>
      </c>
      <c r="O8">
        <f t="shared" si="8"/>
        <v>0.15879162581568179</v>
      </c>
      <c r="P8">
        <f t="shared" si="9"/>
        <v>0.8248694798698567</v>
      </c>
      <c r="Q8">
        <f t="shared" si="10"/>
        <v>0</v>
      </c>
      <c r="R8">
        <f t="shared" si="11"/>
        <v>0.71702791066443639</v>
      </c>
      <c r="S8">
        <f t="shared" si="12"/>
        <v>1.2549609949989009</v>
      </c>
      <c r="T8">
        <f t="shared" si="13"/>
        <v>1.3523258403652509</v>
      </c>
      <c r="U8">
        <f t="shared" si="14"/>
        <v>1.1634736975601143</v>
      </c>
      <c r="V8">
        <f t="shared" si="15"/>
        <v>1.2321658360063359</v>
      </c>
      <c r="W8">
        <f t="shared" si="16"/>
        <v>1.3606384558457345</v>
      </c>
      <c r="X8">
        <f t="shared" si="17"/>
        <v>1.4578027539100742</v>
      </c>
      <c r="Y8">
        <f t="shared" si="18"/>
        <v>1.2605789184269216</v>
      </c>
      <c r="Z8">
        <f t="shared" si="19"/>
        <v>1.4602951316918185</v>
      </c>
      <c r="AA8">
        <f t="shared" si="20"/>
        <v>1.9705335608330838</v>
      </c>
      <c r="AB8">
        <f t="shared" si="21"/>
        <v>1.5246282806685292</v>
      </c>
      <c r="AC8">
        <f t="shared" si="22"/>
        <v>1.3571278050823803</v>
      </c>
      <c r="AD8">
        <f t="shared" si="23"/>
        <v>1.5835807836692384</v>
      </c>
      <c r="AE8">
        <f t="shared" si="24"/>
        <v>2.1206839696062638</v>
      </c>
      <c r="AF8">
        <f t="shared" si="25"/>
        <v>1.7146149163542816</v>
      </c>
      <c r="AG8">
        <f t="shared" si="26"/>
        <v>1.884087522362873</v>
      </c>
      <c r="AH8">
        <f t="shared" si="27"/>
        <v>2.2349688905789638</v>
      </c>
      <c r="AI8">
        <f t="shared" si="28"/>
        <v>2.0559252970797353</v>
      </c>
      <c r="AJ8">
        <f t="shared" si="29"/>
        <v>1.8085126474407542</v>
      </c>
      <c r="AK8">
        <f t="shared" si="30"/>
        <v>2.2338006203351557</v>
      </c>
      <c r="AL8">
        <f t="shared" si="31"/>
        <v>2.2141264790866684</v>
      </c>
      <c r="AM8">
        <f t="shared" si="32"/>
        <v>2.492539393849976</v>
      </c>
      <c r="AN8">
        <f t="shared" si="33"/>
        <v>1.8702409591891678</v>
      </c>
      <c r="AO8">
        <f t="shared" si="34"/>
        <v>1.2715478543347474</v>
      </c>
      <c r="AP8">
        <f t="shared" si="35"/>
        <v>2.8357925415000831</v>
      </c>
      <c r="AQ8">
        <f t="shared" si="36"/>
        <v>2.4310907200064711</v>
      </c>
      <c r="AR8">
        <f t="shared" si="37"/>
        <v>2.7783859169928595</v>
      </c>
      <c r="AS8">
        <f t="shared" si="38"/>
        <v>2.4187754387018217</v>
      </c>
      <c r="AT8">
        <f t="shared" si="39"/>
        <v>2.8315530687832822</v>
      </c>
      <c r="AU8">
        <f t="shared" si="40"/>
        <v>2.9092486514605467</v>
      </c>
      <c r="AV8">
        <f t="shared" si="41"/>
        <v>3.0218310820841348</v>
      </c>
      <c r="AW8">
        <f t="shared" si="42"/>
        <v>3.022049311089412</v>
      </c>
      <c r="AX8">
        <f t="shared" si="43"/>
        <v>3.071491834131308</v>
      </c>
      <c r="AY8">
        <f t="shared" si="44"/>
        <v>3.3418123258980152</v>
      </c>
      <c r="AZ8">
        <f t="shared" si="45"/>
        <v>3.3097255635015692</v>
      </c>
      <c r="BA8">
        <f t="shared" si="46"/>
        <v>3.4430632089620832</v>
      </c>
      <c r="BB8">
        <f t="shared" si="47"/>
        <v>3.4133085957808573</v>
      </c>
      <c r="BC8">
        <f t="shared" si="48"/>
        <v>3.6072772662439063</v>
      </c>
      <c r="BD8">
        <f t="shared" si="49"/>
        <v>3.5187368040484075</v>
      </c>
      <c r="BE8">
        <f t="shared" si="50"/>
        <v>4.0893916916949768</v>
      </c>
      <c r="BF8">
        <f t="shared" si="51"/>
        <v>3.8278490297801731</v>
      </c>
      <c r="BG8">
        <f t="shared" si="52"/>
        <v>4.5900271134847808</v>
      </c>
      <c r="BH8">
        <f t="shared" si="53"/>
        <v>5.5946707277560535</v>
      </c>
    </row>
    <row r="9" spans="1:60" x14ac:dyDescent="0.2">
      <c r="A9" t="s">
        <v>31</v>
      </c>
      <c r="B9" t="s">
        <v>7</v>
      </c>
      <c r="C9">
        <v>1255</v>
      </c>
      <c r="D9" s="4">
        <f t="shared" si="0"/>
        <v>-0.15717938579517612</v>
      </c>
      <c r="E9">
        <v>29</v>
      </c>
      <c r="F9" s="5">
        <f t="shared" si="1"/>
        <v>-0.72695011148820077</v>
      </c>
      <c r="G9" s="1">
        <v>22246</v>
      </c>
      <c r="H9" s="6">
        <f t="shared" si="2"/>
        <v>-0.48774962096208979</v>
      </c>
      <c r="I9">
        <v>92</v>
      </c>
      <c r="J9" s="5">
        <f t="shared" si="3"/>
        <v>1.1713470278356115</v>
      </c>
      <c r="K9">
        <f t="shared" si="4"/>
        <v>0.99582345115263426</v>
      </c>
      <c r="L9">
        <f t="shared" si="5"/>
        <v>0.77332662934925123</v>
      </c>
      <c r="M9">
        <f t="shared" si="6"/>
        <v>1.3191462032923043</v>
      </c>
      <c r="N9">
        <f t="shared" si="7"/>
        <v>1.0448388771163317</v>
      </c>
      <c r="O9">
        <f t="shared" si="8"/>
        <v>0.69818565484244655</v>
      </c>
      <c r="P9">
        <f t="shared" si="9"/>
        <v>1.3997573501409262</v>
      </c>
      <c r="Q9">
        <f t="shared" si="10"/>
        <v>0.71702791066443639</v>
      </c>
      <c r="R9">
        <f t="shared" si="11"/>
        <v>0</v>
      </c>
      <c r="S9">
        <f t="shared" si="12"/>
        <v>0.94470849730294126</v>
      </c>
      <c r="T9">
        <f t="shared" si="13"/>
        <v>1.882994189707236</v>
      </c>
      <c r="U9">
        <f t="shared" si="14"/>
        <v>1.5227834766051116</v>
      </c>
      <c r="V9">
        <f t="shared" si="15"/>
        <v>0.89697539829342854</v>
      </c>
      <c r="W9">
        <f t="shared" si="16"/>
        <v>1.3647919172656855</v>
      </c>
      <c r="X9">
        <f t="shared" si="17"/>
        <v>1.6141196723832909</v>
      </c>
      <c r="Y9">
        <f t="shared" si="18"/>
        <v>1.6536177141409043</v>
      </c>
      <c r="Z9">
        <f t="shared" si="19"/>
        <v>1.0451390347369647</v>
      </c>
      <c r="AA9">
        <f t="shared" si="20"/>
        <v>2.3770947068893631</v>
      </c>
      <c r="AB9">
        <f t="shared" si="21"/>
        <v>1.0291538802612423</v>
      </c>
      <c r="AC9">
        <f t="shared" si="22"/>
        <v>0.94577078081442623</v>
      </c>
      <c r="AD9">
        <f t="shared" si="23"/>
        <v>1.3746545708185809</v>
      </c>
      <c r="AE9">
        <f t="shared" si="24"/>
        <v>2.6196543564483257</v>
      </c>
      <c r="AF9">
        <f t="shared" si="25"/>
        <v>2.0172198206403902</v>
      </c>
      <c r="AG9">
        <f t="shared" si="26"/>
        <v>1.7686078232011959</v>
      </c>
      <c r="AH9">
        <f t="shared" si="27"/>
        <v>2.617987727622864</v>
      </c>
      <c r="AI9">
        <f t="shared" si="28"/>
        <v>2.1227059272437465</v>
      </c>
      <c r="AJ9">
        <f t="shared" si="29"/>
        <v>1.4849613621431159</v>
      </c>
      <c r="AK9">
        <f t="shared" si="30"/>
        <v>2.2390297585241008</v>
      </c>
      <c r="AL9">
        <f t="shared" si="31"/>
        <v>1.8971737246990739</v>
      </c>
      <c r="AM9">
        <f t="shared" si="32"/>
        <v>2.8909774418487828</v>
      </c>
      <c r="AN9">
        <f t="shared" si="33"/>
        <v>1.9815205681816697</v>
      </c>
      <c r="AO9">
        <f t="shared" si="34"/>
        <v>1.5122305787543493</v>
      </c>
      <c r="AP9">
        <f t="shared" si="35"/>
        <v>3.3099714745936284</v>
      </c>
      <c r="AQ9">
        <f t="shared" si="36"/>
        <v>2.0645805020697257</v>
      </c>
      <c r="AR9">
        <f t="shared" si="37"/>
        <v>2.4722559837251459</v>
      </c>
      <c r="AS9">
        <f t="shared" si="38"/>
        <v>2.5780904585299678</v>
      </c>
      <c r="AT9">
        <f t="shared" si="39"/>
        <v>3.1044899573930187</v>
      </c>
      <c r="AU9">
        <f t="shared" si="40"/>
        <v>2.6549634349322861</v>
      </c>
      <c r="AV9">
        <f t="shared" si="41"/>
        <v>2.5576673225664095</v>
      </c>
      <c r="AW9">
        <f t="shared" si="42"/>
        <v>2.9004603357847132</v>
      </c>
      <c r="AX9">
        <f t="shared" si="43"/>
        <v>3.0525277474414705</v>
      </c>
      <c r="AY9">
        <f t="shared" si="44"/>
        <v>2.9671065086944717</v>
      </c>
      <c r="AZ9">
        <f t="shared" si="45"/>
        <v>3.1014574809450495</v>
      </c>
      <c r="BA9">
        <f t="shared" si="46"/>
        <v>3.2994030137962702</v>
      </c>
      <c r="BB9">
        <f t="shared" si="47"/>
        <v>3.5383685990522697</v>
      </c>
      <c r="BC9">
        <f t="shared" si="48"/>
        <v>3.4905960843941806</v>
      </c>
      <c r="BD9">
        <f t="shared" si="49"/>
        <v>3.4822523844092994</v>
      </c>
      <c r="BE9">
        <f t="shared" si="50"/>
        <v>3.9499039836510725</v>
      </c>
      <c r="BF9">
        <f t="shared" si="51"/>
        <v>3.7280097516839494</v>
      </c>
      <c r="BG9">
        <f t="shared" si="52"/>
        <v>4.6926558954701276</v>
      </c>
      <c r="BH9">
        <f t="shared" si="53"/>
        <v>6.0083953411804263</v>
      </c>
    </row>
    <row r="10" spans="1:60" x14ac:dyDescent="0.2">
      <c r="A10" t="s">
        <v>55</v>
      </c>
      <c r="B10" t="s">
        <v>7</v>
      </c>
      <c r="C10">
        <v>1290</v>
      </c>
      <c r="D10" s="4">
        <f t="shared" si="0"/>
        <v>0.40189363278523144</v>
      </c>
      <c r="E10">
        <v>39</v>
      </c>
      <c r="F10" s="5">
        <f t="shared" si="1"/>
        <v>-1.7037893238004843E-2</v>
      </c>
      <c r="G10" s="1">
        <v>17953</v>
      </c>
      <c r="H10" s="6">
        <f t="shared" si="2"/>
        <v>-0.7274803784468743</v>
      </c>
      <c r="I10">
        <v>91</v>
      </c>
      <c r="J10" s="5">
        <f t="shared" si="3"/>
        <v>1.0354599016365846</v>
      </c>
      <c r="K10">
        <f t="shared" si="4"/>
        <v>1.0945424943044972</v>
      </c>
      <c r="L10">
        <f t="shared" si="5"/>
        <v>0.85873831426329006</v>
      </c>
      <c r="M10">
        <f t="shared" si="6"/>
        <v>0.94743660885855052</v>
      </c>
      <c r="N10">
        <f t="shared" si="7"/>
        <v>1.0107505160439132</v>
      </c>
      <c r="O10">
        <f t="shared" si="8"/>
        <v>1.2504418882819723</v>
      </c>
      <c r="P10">
        <f t="shared" si="9"/>
        <v>1.4881175094020522</v>
      </c>
      <c r="Q10">
        <f t="shared" si="10"/>
        <v>1.2549609949989009</v>
      </c>
      <c r="R10">
        <f t="shared" si="11"/>
        <v>0.94470849730294126</v>
      </c>
      <c r="S10">
        <f t="shared" si="12"/>
        <v>0</v>
      </c>
      <c r="T10">
        <f t="shared" si="13"/>
        <v>2.0165496871642605</v>
      </c>
      <c r="U10">
        <f t="shared" si="14"/>
        <v>1.8066200653416236</v>
      </c>
      <c r="V10">
        <f t="shared" si="15"/>
        <v>0.15985511237175742</v>
      </c>
      <c r="W10">
        <f t="shared" si="16"/>
        <v>1.1367428699861575</v>
      </c>
      <c r="X10">
        <f t="shared" si="17"/>
        <v>2.0120062203263145</v>
      </c>
      <c r="Y10">
        <f t="shared" si="18"/>
        <v>1.8292455785129917</v>
      </c>
      <c r="Z10">
        <f t="shared" si="19"/>
        <v>0.90751981624008182</v>
      </c>
      <c r="AA10">
        <f t="shared" si="20"/>
        <v>2.6821320245324141</v>
      </c>
      <c r="AB10">
        <f t="shared" si="21"/>
        <v>1.0049817413005522</v>
      </c>
      <c r="AC10">
        <f t="shared" si="22"/>
        <v>1.2526825712685394</v>
      </c>
      <c r="AD10">
        <f t="shared" si="23"/>
        <v>0.99311306863354121</v>
      </c>
      <c r="AE10">
        <f t="shared" si="24"/>
        <v>2.7609655363901564</v>
      </c>
      <c r="AF10">
        <f t="shared" si="25"/>
        <v>1.6118820356383434</v>
      </c>
      <c r="AG10">
        <f t="shared" si="26"/>
        <v>1.1089525518661312</v>
      </c>
      <c r="AH10">
        <f t="shared" si="27"/>
        <v>2.8539217341163732</v>
      </c>
      <c r="AI10">
        <f t="shared" si="28"/>
        <v>1.5579245071276764</v>
      </c>
      <c r="AJ10">
        <f t="shared" si="29"/>
        <v>1.4652154022546844</v>
      </c>
      <c r="AK10">
        <f t="shared" si="30"/>
        <v>1.9969877566277663</v>
      </c>
      <c r="AL10">
        <f t="shared" si="31"/>
        <v>1.4200538963588949</v>
      </c>
      <c r="AM10">
        <f t="shared" si="32"/>
        <v>2.8780311579937687</v>
      </c>
      <c r="AN10">
        <f t="shared" si="33"/>
        <v>2.02776568495789</v>
      </c>
      <c r="AO10">
        <f t="shared" si="34"/>
        <v>1.7339663129136413</v>
      </c>
      <c r="AP10">
        <f t="shared" si="35"/>
        <v>3.476244120080493</v>
      </c>
      <c r="AQ10">
        <f t="shared" si="36"/>
        <v>1.8932192589021546</v>
      </c>
      <c r="AR10">
        <f t="shared" si="37"/>
        <v>1.8555205975600682</v>
      </c>
      <c r="AS10">
        <f t="shared" si="38"/>
        <v>2.3604273198907153</v>
      </c>
      <c r="AT10">
        <f t="shared" si="39"/>
        <v>2.8397380034210085</v>
      </c>
      <c r="AU10">
        <f t="shared" si="40"/>
        <v>2.2651144812296065</v>
      </c>
      <c r="AV10">
        <f t="shared" si="41"/>
        <v>2.2603077217309262</v>
      </c>
      <c r="AW10">
        <f t="shared" si="42"/>
        <v>2.4379987399517473</v>
      </c>
      <c r="AX10">
        <f t="shared" si="43"/>
        <v>2.8836161370462476</v>
      </c>
      <c r="AY10">
        <f t="shared" si="44"/>
        <v>2.5854912687893497</v>
      </c>
      <c r="AZ10">
        <f t="shared" si="45"/>
        <v>2.8378378900742276</v>
      </c>
      <c r="BA10">
        <f t="shared" si="46"/>
        <v>2.9542355024108007</v>
      </c>
      <c r="BB10">
        <f t="shared" si="47"/>
        <v>3.651433073691003</v>
      </c>
      <c r="BC10">
        <f t="shared" si="48"/>
        <v>3.3657278981008756</v>
      </c>
      <c r="BD10">
        <f t="shared" si="49"/>
        <v>3.8349765873391424</v>
      </c>
      <c r="BE10">
        <f t="shared" si="50"/>
        <v>3.4201386039748183</v>
      </c>
      <c r="BF10">
        <f t="shared" si="51"/>
        <v>3.714210028141808</v>
      </c>
      <c r="BG10">
        <f t="shared" si="52"/>
        <v>4.761509011484522</v>
      </c>
      <c r="BH10">
        <f t="shared" si="53"/>
        <v>6.0075807410888915</v>
      </c>
    </row>
    <row r="11" spans="1:60" x14ac:dyDescent="0.2">
      <c r="A11" t="s">
        <v>43</v>
      </c>
      <c r="B11" t="s">
        <v>11</v>
      </c>
      <c r="C11">
        <v>1350</v>
      </c>
      <c r="D11" s="4">
        <f t="shared" si="0"/>
        <v>1.3603045217802159</v>
      </c>
      <c r="E11">
        <v>19</v>
      </c>
      <c r="F11" s="5">
        <f t="shared" si="1"/>
        <v>-1.4368623297383967</v>
      </c>
      <c r="G11" s="1">
        <v>36850</v>
      </c>
      <c r="H11" s="6">
        <f t="shared" si="2"/>
        <v>0.3277705239966322</v>
      </c>
      <c r="I11">
        <v>90</v>
      </c>
      <c r="J11" s="5">
        <f t="shared" si="3"/>
        <v>0.89957277543755798</v>
      </c>
      <c r="K11">
        <f t="shared" si="4"/>
        <v>1.114834324100618</v>
      </c>
      <c r="L11">
        <f t="shared" si="5"/>
        <v>1.2778600313911503</v>
      </c>
      <c r="M11">
        <f t="shared" si="6"/>
        <v>1.3464226235152008</v>
      </c>
      <c r="N11">
        <f t="shared" si="7"/>
        <v>1.1609439836833579</v>
      </c>
      <c r="O11">
        <f t="shared" si="8"/>
        <v>1.2734604665151277</v>
      </c>
      <c r="P11">
        <f t="shared" si="9"/>
        <v>0.68000775032314431</v>
      </c>
      <c r="Q11">
        <f t="shared" si="10"/>
        <v>1.3523258403652509</v>
      </c>
      <c r="R11">
        <f t="shared" si="11"/>
        <v>1.882994189707236</v>
      </c>
      <c r="S11">
        <f t="shared" si="12"/>
        <v>2.0165496871642605</v>
      </c>
      <c r="T11">
        <f t="shared" si="13"/>
        <v>0</v>
      </c>
      <c r="U11">
        <f t="shared" si="14"/>
        <v>0.8298822397065605</v>
      </c>
      <c r="V11">
        <f t="shared" si="15"/>
        <v>2.0650434599989103</v>
      </c>
      <c r="W11">
        <f t="shared" si="16"/>
        <v>1.9478428476762828</v>
      </c>
      <c r="X11">
        <f t="shared" si="17"/>
        <v>1.6437758618734111</v>
      </c>
      <c r="Y11">
        <f t="shared" si="18"/>
        <v>1.645879661884643</v>
      </c>
      <c r="Z11">
        <f t="shared" si="19"/>
        <v>2.6011074670073207</v>
      </c>
      <c r="AA11">
        <f t="shared" si="20"/>
        <v>1.0216969101828373</v>
      </c>
      <c r="AB11">
        <f t="shared" si="21"/>
        <v>2.6977012987803519</v>
      </c>
      <c r="AC11">
        <f t="shared" si="22"/>
        <v>2.5942375248595408</v>
      </c>
      <c r="AD11">
        <f t="shared" si="23"/>
        <v>2.5832604631193128</v>
      </c>
      <c r="AE11">
        <f t="shared" si="24"/>
        <v>0.89525742518450524</v>
      </c>
      <c r="AF11">
        <f t="shared" si="25"/>
        <v>2.0552079641748557</v>
      </c>
      <c r="AG11">
        <f t="shared" si="26"/>
        <v>2.5918712280413772</v>
      </c>
      <c r="AH11">
        <f t="shared" si="27"/>
        <v>1.2363932689905461</v>
      </c>
      <c r="AI11">
        <f t="shared" si="28"/>
        <v>2.6866567048082186</v>
      </c>
      <c r="AJ11">
        <f t="shared" si="29"/>
        <v>2.9683104456993235</v>
      </c>
      <c r="AK11">
        <f t="shared" si="30"/>
        <v>2.3884910241382498</v>
      </c>
      <c r="AL11">
        <f t="shared" si="31"/>
        <v>3.0173033856966667</v>
      </c>
      <c r="AM11">
        <f t="shared" si="32"/>
        <v>1.6894649325233342</v>
      </c>
      <c r="AN11">
        <f t="shared" si="33"/>
        <v>2.9000228467061557</v>
      </c>
      <c r="AO11">
        <f t="shared" si="34"/>
        <v>2.2220576043779539</v>
      </c>
      <c r="AP11">
        <f t="shared" si="35"/>
        <v>1.8010789996355143</v>
      </c>
      <c r="AQ11">
        <f t="shared" si="36"/>
        <v>3.5326456044876182</v>
      </c>
      <c r="AR11">
        <f t="shared" si="37"/>
        <v>3.5598800229279841</v>
      </c>
      <c r="AS11">
        <f t="shared" si="38"/>
        <v>3.1756760982430641</v>
      </c>
      <c r="AT11">
        <f t="shared" si="39"/>
        <v>3.0390323281728553</v>
      </c>
      <c r="AU11">
        <f t="shared" si="40"/>
        <v>3.8479055885233087</v>
      </c>
      <c r="AV11">
        <f t="shared" si="41"/>
        <v>3.9757947995086722</v>
      </c>
      <c r="AW11">
        <f t="shared" si="42"/>
        <v>3.7754146369201842</v>
      </c>
      <c r="AX11">
        <f t="shared" si="43"/>
        <v>3.6858706031837385</v>
      </c>
      <c r="AY11">
        <f t="shared" si="44"/>
        <v>4.2533625872148866</v>
      </c>
      <c r="AZ11">
        <f t="shared" si="45"/>
        <v>4.2221047172306045</v>
      </c>
      <c r="BA11">
        <f t="shared" si="46"/>
        <v>4.1066301939257066</v>
      </c>
      <c r="BB11">
        <f t="shared" si="47"/>
        <v>4.2992700385407296</v>
      </c>
      <c r="BC11">
        <f t="shared" si="48"/>
        <v>4.6003883048956071</v>
      </c>
      <c r="BD11">
        <f t="shared" si="49"/>
        <v>4.6477980232912355</v>
      </c>
      <c r="BE11">
        <f t="shared" si="50"/>
        <v>4.7653856348296282</v>
      </c>
      <c r="BF11">
        <f t="shared" si="51"/>
        <v>4.6549109932424901</v>
      </c>
      <c r="BG11">
        <f t="shared" si="52"/>
        <v>5.422246188280595</v>
      </c>
      <c r="BH11">
        <f t="shared" si="53"/>
        <v>4.8210827013297575</v>
      </c>
    </row>
    <row r="12" spans="1:60" x14ac:dyDescent="0.2">
      <c r="A12" t="s">
        <v>24</v>
      </c>
      <c r="B12" t="s">
        <v>11</v>
      </c>
      <c r="C12">
        <v>1310</v>
      </c>
      <c r="D12" s="4">
        <f t="shared" si="0"/>
        <v>0.72136392911689295</v>
      </c>
      <c r="E12">
        <v>24</v>
      </c>
      <c r="F12" s="5">
        <f t="shared" si="1"/>
        <v>-1.0819062206132988</v>
      </c>
      <c r="G12" s="1">
        <v>43454</v>
      </c>
      <c r="H12" s="6">
        <f t="shared" si="2"/>
        <v>0.6965527095148053</v>
      </c>
      <c r="I12">
        <v>91</v>
      </c>
      <c r="J12" s="5">
        <f t="shared" si="3"/>
        <v>1.0354599016365846</v>
      </c>
      <c r="K12">
        <f t="shared" si="4"/>
        <v>1.1331222363045823</v>
      </c>
      <c r="L12">
        <f t="shared" si="5"/>
        <v>1.1884641207964735</v>
      </c>
      <c r="M12">
        <f t="shared" si="6"/>
        <v>1.444443548541998</v>
      </c>
      <c r="N12">
        <f t="shared" si="7"/>
        <v>1.1572159265543347</v>
      </c>
      <c r="O12">
        <f t="shared" si="8"/>
        <v>1.0590914984653605</v>
      </c>
      <c r="P12">
        <f t="shared" si="9"/>
        <v>0.92769918781990912</v>
      </c>
      <c r="Q12">
        <f t="shared" si="10"/>
        <v>1.1634736975601143</v>
      </c>
      <c r="R12">
        <f t="shared" si="11"/>
        <v>1.5227834766051116</v>
      </c>
      <c r="S12">
        <f t="shared" si="12"/>
        <v>1.8066200653416236</v>
      </c>
      <c r="T12">
        <f t="shared" si="13"/>
        <v>0.8298822397065605</v>
      </c>
      <c r="U12">
        <f t="shared" si="14"/>
        <v>0</v>
      </c>
      <c r="V12">
        <f t="shared" si="15"/>
        <v>1.9217968799134402</v>
      </c>
      <c r="W12">
        <f t="shared" si="16"/>
        <v>1.5039720828406407</v>
      </c>
      <c r="X12">
        <f t="shared" si="17"/>
        <v>0.83816189519933748</v>
      </c>
      <c r="Y12">
        <f t="shared" si="18"/>
        <v>1.2484216459698319</v>
      </c>
      <c r="Z12">
        <f t="shared" si="19"/>
        <v>2.2564803626837961</v>
      </c>
      <c r="AA12">
        <f t="shared" si="20"/>
        <v>0.95202436315982253</v>
      </c>
      <c r="AB12">
        <f t="shared" si="21"/>
        <v>2.3143691623310554</v>
      </c>
      <c r="AC12">
        <f t="shared" si="22"/>
        <v>2.1405324158886212</v>
      </c>
      <c r="AD12">
        <f t="shared" si="23"/>
        <v>2.3190151310012617</v>
      </c>
      <c r="AE12">
        <f t="shared" si="24"/>
        <v>1.1795541170422821</v>
      </c>
      <c r="AF12">
        <f t="shared" si="25"/>
        <v>2.0716134394603825</v>
      </c>
      <c r="AG12">
        <f t="shared" si="26"/>
        <v>2.3876202045301649</v>
      </c>
      <c r="AH12">
        <f t="shared" si="27"/>
        <v>1.1391434182498168</v>
      </c>
      <c r="AI12">
        <f t="shared" si="28"/>
        <v>2.6313154438908835</v>
      </c>
      <c r="AJ12">
        <f t="shared" si="29"/>
        <v>2.5532481406043894</v>
      </c>
      <c r="AK12">
        <f t="shared" si="30"/>
        <v>1.8340094558360931</v>
      </c>
      <c r="AL12">
        <f t="shared" si="31"/>
        <v>2.5826587069860563</v>
      </c>
      <c r="AM12">
        <f t="shared" si="32"/>
        <v>1.5084976269855825</v>
      </c>
      <c r="AN12">
        <f t="shared" si="33"/>
        <v>2.7054050770544045</v>
      </c>
      <c r="AO12">
        <f t="shared" si="34"/>
        <v>1.8859630904984404</v>
      </c>
      <c r="AP12">
        <f t="shared" si="35"/>
        <v>1.7966230786121353</v>
      </c>
      <c r="AQ12">
        <f t="shared" si="36"/>
        <v>3.0957935056074013</v>
      </c>
      <c r="AR12">
        <f t="shared" si="37"/>
        <v>3.2243918767113962</v>
      </c>
      <c r="AS12">
        <f t="shared" si="38"/>
        <v>3.0383349455119117</v>
      </c>
      <c r="AT12">
        <f t="shared" si="39"/>
        <v>2.8329122377407687</v>
      </c>
      <c r="AU12">
        <f t="shared" si="40"/>
        <v>3.4869896921742942</v>
      </c>
      <c r="AV12">
        <f t="shared" si="41"/>
        <v>3.4506337600493433</v>
      </c>
      <c r="AW12">
        <f t="shared" si="42"/>
        <v>3.4637979011991402</v>
      </c>
      <c r="AX12">
        <f t="shared" si="43"/>
        <v>3.1995549204731297</v>
      </c>
      <c r="AY12">
        <f t="shared" si="44"/>
        <v>3.7828691795950617</v>
      </c>
      <c r="AZ12">
        <f t="shared" si="45"/>
        <v>3.7871969984705363</v>
      </c>
      <c r="BA12">
        <f t="shared" si="46"/>
        <v>3.6413420508662351</v>
      </c>
      <c r="BB12">
        <f t="shared" si="47"/>
        <v>4.0027510079085689</v>
      </c>
      <c r="BC12">
        <f t="shared" si="48"/>
        <v>4.2306739181661293</v>
      </c>
      <c r="BD12">
        <f t="shared" si="49"/>
        <v>4.2450431974439695</v>
      </c>
      <c r="BE12">
        <f t="shared" si="50"/>
        <v>4.4645466317818565</v>
      </c>
      <c r="BF12">
        <f t="shared" si="51"/>
        <v>4.1181458098732273</v>
      </c>
      <c r="BG12">
        <f t="shared" si="52"/>
        <v>5.1045536715684081</v>
      </c>
      <c r="BH12">
        <f t="shared" si="53"/>
        <v>4.6729456289092024</v>
      </c>
    </row>
    <row r="13" spans="1:60" x14ac:dyDescent="0.2">
      <c r="A13" t="s">
        <v>29</v>
      </c>
      <c r="B13" t="s">
        <v>7</v>
      </c>
      <c r="C13">
        <v>1285</v>
      </c>
      <c r="D13" s="4">
        <f t="shared" si="0"/>
        <v>0.32202605870231604</v>
      </c>
      <c r="E13">
        <v>39</v>
      </c>
      <c r="F13" s="5">
        <f t="shared" si="1"/>
        <v>-1.7037893238004843E-2</v>
      </c>
      <c r="G13" s="1">
        <v>17476</v>
      </c>
      <c r="H13" s="6">
        <f t="shared" si="2"/>
        <v>-0.75411712927851704</v>
      </c>
      <c r="I13">
        <v>87</v>
      </c>
      <c r="J13" s="5">
        <f t="shared" si="3"/>
        <v>0.49191139684047758</v>
      </c>
      <c r="K13">
        <f t="shared" si="4"/>
        <v>1.370290429306777</v>
      </c>
      <c r="L13">
        <f t="shared" si="5"/>
        <v>0.96600450994655052</v>
      </c>
      <c r="M13">
        <f t="shared" si="6"/>
        <v>1.2740571260901534</v>
      </c>
      <c r="N13">
        <f t="shared" si="7"/>
        <v>0.97580626949536531</v>
      </c>
      <c r="O13">
        <f t="shared" si="8"/>
        <v>1.3119597940400849</v>
      </c>
      <c r="P13">
        <f t="shared" si="9"/>
        <v>1.4840245940308829</v>
      </c>
      <c r="Q13">
        <f t="shared" si="10"/>
        <v>1.2544435342497817</v>
      </c>
      <c r="R13">
        <f t="shared" si="11"/>
        <v>1.1252544786888923</v>
      </c>
      <c r="S13">
        <f t="shared" si="12"/>
        <v>0.55003029275744497</v>
      </c>
      <c r="T13">
        <f t="shared" si="13"/>
        <v>2.1048972163229118</v>
      </c>
      <c r="U13">
        <f t="shared" si="14"/>
        <v>1.9217968799134402</v>
      </c>
      <c r="V13">
        <f t="shared" si="15"/>
        <v>0.67943563099513382</v>
      </c>
      <c r="W13">
        <f t="shared" si="16"/>
        <v>0.93714410820526117</v>
      </c>
      <c r="X13">
        <f t="shared" si="17"/>
        <v>2.0599925917194297</v>
      </c>
      <c r="Y13">
        <f t="shared" si="18"/>
        <v>1.5841382648163755</v>
      </c>
      <c r="Z13">
        <f t="shared" si="19"/>
        <v>0.7409254694077908</v>
      </c>
      <c r="AA13">
        <f t="shared" si="20"/>
        <v>2.8325704675979537</v>
      </c>
      <c r="AB13">
        <f t="shared" si="21"/>
        <v>0.92629371284648143</v>
      </c>
      <c r="AC13">
        <f t="shared" si="22"/>
        <v>1.1201915909425204</v>
      </c>
      <c r="AD13">
        <f t="shared" si="23"/>
        <v>0.56064495011521276</v>
      </c>
      <c r="AE13">
        <f t="shared" si="24"/>
        <v>2.8428836951030441</v>
      </c>
      <c r="AF13">
        <f t="shared" si="25"/>
        <v>1.1705929548400689</v>
      </c>
      <c r="AG13">
        <f t="shared" si="26"/>
        <v>0.70086792758917293</v>
      </c>
      <c r="AH13">
        <f t="shared" si="27"/>
        <v>3.0023698877739569</v>
      </c>
      <c r="AI13">
        <f t="shared" si="28"/>
        <v>1.058017654454517</v>
      </c>
      <c r="AJ13">
        <f t="shared" si="29"/>
        <v>1.17207517837477</v>
      </c>
      <c r="AK13">
        <f t="shared" si="30"/>
        <v>1.9097737647271884</v>
      </c>
      <c r="AL13">
        <f t="shared" si="31"/>
        <v>1.2246009962247715</v>
      </c>
      <c r="AM13">
        <f t="shared" si="32"/>
        <v>2.854870874678872</v>
      </c>
      <c r="AN13">
        <f t="shared" si="33"/>
        <v>1.5316226350986637</v>
      </c>
      <c r="AO13">
        <f t="shared" si="34"/>
        <v>1.3665948215258654</v>
      </c>
      <c r="AP13">
        <f t="shared" si="35"/>
        <v>3.5067054570549669</v>
      </c>
      <c r="AQ13">
        <f t="shared" si="36"/>
        <v>1.6187138467941582</v>
      </c>
      <c r="AR13">
        <f t="shared" si="37"/>
        <v>1.618388347094093</v>
      </c>
      <c r="AS13">
        <f t="shared" si="38"/>
        <v>1.8131383051772929</v>
      </c>
      <c r="AT13">
        <f t="shared" si="39"/>
        <v>2.4098055230715421</v>
      </c>
      <c r="AU13">
        <f t="shared" si="40"/>
        <v>1.9035693239813838</v>
      </c>
      <c r="AV13">
        <f t="shared" si="41"/>
        <v>2.143009257342396</v>
      </c>
      <c r="AW13">
        <f t="shared" si="42"/>
        <v>2.0194782086690051</v>
      </c>
      <c r="AX13">
        <f t="shared" si="43"/>
        <v>2.5126066592297613</v>
      </c>
      <c r="AY13">
        <f t="shared" si="44"/>
        <v>2.363262715472819</v>
      </c>
      <c r="AZ13">
        <f t="shared" si="45"/>
        <v>2.4624071954281352</v>
      </c>
      <c r="BA13">
        <f t="shared" si="46"/>
        <v>2.6177550111608263</v>
      </c>
      <c r="BB13">
        <f t="shared" si="47"/>
        <v>3.1576947757362697</v>
      </c>
      <c r="BC13">
        <f t="shared" si="48"/>
        <v>2.9186294762910778</v>
      </c>
      <c r="BD13">
        <f t="shared" si="49"/>
        <v>3.4496015575990371</v>
      </c>
      <c r="BE13">
        <f t="shared" si="50"/>
        <v>3.0380592534598225</v>
      </c>
      <c r="BF13">
        <f t="shared" si="51"/>
        <v>3.3417543509999343</v>
      </c>
      <c r="BG13">
        <f t="shared" si="52"/>
        <v>4.2661085590600898</v>
      </c>
      <c r="BH13">
        <f t="shared" si="53"/>
        <v>5.8814880480545417</v>
      </c>
    </row>
    <row r="14" spans="1:60" x14ac:dyDescent="0.2">
      <c r="A14" t="s">
        <v>47</v>
      </c>
      <c r="B14" t="s">
        <v>11</v>
      </c>
      <c r="C14">
        <v>1280</v>
      </c>
      <c r="D14" s="4">
        <f t="shared" si="0"/>
        <v>0.2421584846194007</v>
      </c>
      <c r="E14">
        <v>40</v>
      </c>
      <c r="F14" s="5">
        <f t="shared" si="1"/>
        <v>5.3953328587014744E-2</v>
      </c>
      <c r="G14" s="1">
        <v>33970</v>
      </c>
      <c r="H14" s="6">
        <f t="shared" si="2"/>
        <v>0.16694485859803462</v>
      </c>
      <c r="I14">
        <v>86</v>
      </c>
      <c r="J14" s="5">
        <f t="shared" si="3"/>
        <v>0.35602427064145081</v>
      </c>
      <c r="K14">
        <f t="shared" si="4"/>
        <v>1.5864632026650132</v>
      </c>
      <c r="L14">
        <f t="shared" si="5"/>
        <v>1.2204588862717842</v>
      </c>
      <c r="M14">
        <f t="shared" si="6"/>
        <v>1.5876683826476772</v>
      </c>
      <c r="N14">
        <f t="shared" si="7"/>
        <v>1.1379809214129319</v>
      </c>
      <c r="O14">
        <f t="shared" si="8"/>
        <v>1.3858587522834249</v>
      </c>
      <c r="P14">
        <f t="shared" si="9"/>
        <v>1.4693619279468595</v>
      </c>
      <c r="Q14">
        <f t="shared" si="10"/>
        <v>1.3606384558457345</v>
      </c>
      <c r="R14">
        <f t="shared" si="11"/>
        <v>1.3647919172656855</v>
      </c>
      <c r="S14">
        <f t="shared" si="12"/>
        <v>1.1367428699861575</v>
      </c>
      <c r="T14">
        <f t="shared" si="13"/>
        <v>1.9478428476762828</v>
      </c>
      <c r="U14">
        <f t="shared" si="14"/>
        <v>1.5039720828406407</v>
      </c>
      <c r="V14">
        <f t="shared" si="15"/>
        <v>0.93714410820526117</v>
      </c>
      <c r="W14">
        <f t="shared" si="16"/>
        <v>0</v>
      </c>
      <c r="X14">
        <f t="shared" si="17"/>
        <v>1.3807506958126028</v>
      </c>
      <c r="Y14">
        <f t="shared" si="18"/>
        <v>0.96104292706361139</v>
      </c>
      <c r="Z14">
        <f t="shared" si="19"/>
        <v>1.2295750844498501</v>
      </c>
      <c r="AA14">
        <f t="shared" si="20"/>
        <v>2.4182292636318619</v>
      </c>
      <c r="AB14">
        <f t="shared" si="21"/>
        <v>1.3479204106246361</v>
      </c>
      <c r="AC14">
        <f t="shared" si="22"/>
        <v>1.2789892111016339</v>
      </c>
      <c r="AD14">
        <f t="shared" si="23"/>
        <v>1.0932839696173848</v>
      </c>
      <c r="AE14">
        <f t="shared" si="24"/>
        <v>2.4491719043587428</v>
      </c>
      <c r="AF14">
        <f t="shared" si="25"/>
        <v>1.1950980333191308</v>
      </c>
      <c r="AG14">
        <f t="shared" si="26"/>
        <v>1.0548294931701307</v>
      </c>
      <c r="AH14">
        <f t="shared" si="27"/>
        <v>2.520387028884338</v>
      </c>
      <c r="AI14">
        <f t="shared" si="28"/>
        <v>1.4326109298048766</v>
      </c>
      <c r="AJ14">
        <f t="shared" si="29"/>
        <v>1.359642509597045</v>
      </c>
      <c r="AK14">
        <f t="shared" si="30"/>
        <v>1.0365128307374254</v>
      </c>
      <c r="AL14">
        <f t="shared" si="31"/>
        <v>1.1520403421899112</v>
      </c>
      <c r="AM14">
        <f t="shared" si="32"/>
        <v>2.1565073217829789</v>
      </c>
      <c r="AN14">
        <f t="shared" si="33"/>
        <v>1.7185883847884111</v>
      </c>
      <c r="AO14">
        <f t="shared" si="34"/>
        <v>0.97411029743218447</v>
      </c>
      <c r="AP14">
        <f t="shared" si="35"/>
        <v>2.9054841553664321</v>
      </c>
      <c r="AQ14">
        <f t="shared" si="36"/>
        <v>1.7636717878990829</v>
      </c>
      <c r="AR14">
        <f t="shared" si="37"/>
        <v>1.7751864065874197</v>
      </c>
      <c r="AS14">
        <f t="shared" si="38"/>
        <v>1.8769571994468606</v>
      </c>
      <c r="AT14">
        <f t="shared" si="39"/>
        <v>1.8836466285913886</v>
      </c>
      <c r="AU14">
        <f t="shared" si="40"/>
        <v>2.0148146297874341</v>
      </c>
      <c r="AV14">
        <f t="shared" si="41"/>
        <v>2.1160182427546448</v>
      </c>
      <c r="AW14">
        <f t="shared" si="42"/>
        <v>1.9780004147537138</v>
      </c>
      <c r="AX14">
        <f t="shared" si="43"/>
        <v>1.9431365537709977</v>
      </c>
      <c r="AY14">
        <f t="shared" si="44"/>
        <v>2.3391897615877335</v>
      </c>
      <c r="AZ14">
        <f t="shared" si="45"/>
        <v>2.3379760515573587</v>
      </c>
      <c r="BA14">
        <f t="shared" si="46"/>
        <v>2.2274575863322976</v>
      </c>
      <c r="BB14">
        <f t="shared" si="47"/>
        <v>3.0032776232129006</v>
      </c>
      <c r="BC14">
        <f t="shared" si="48"/>
        <v>2.8873070761407345</v>
      </c>
      <c r="BD14">
        <f t="shared" si="49"/>
        <v>3.3856977956583103</v>
      </c>
      <c r="BE14">
        <f t="shared" si="50"/>
        <v>2.9827867669229202</v>
      </c>
      <c r="BF14">
        <f t="shared" si="51"/>
        <v>2.9096237179433024</v>
      </c>
      <c r="BG14">
        <f t="shared" si="52"/>
        <v>4.0597047273488354</v>
      </c>
      <c r="BH14">
        <f t="shared" si="53"/>
        <v>5.0633376774883407</v>
      </c>
    </row>
    <row r="15" spans="1:60" x14ac:dyDescent="0.2">
      <c r="A15" t="s">
        <v>21</v>
      </c>
      <c r="B15" t="s">
        <v>11</v>
      </c>
      <c r="C15">
        <v>1268</v>
      </c>
      <c r="D15" s="4">
        <f t="shared" si="0"/>
        <v>5.047630682040382E-2</v>
      </c>
      <c r="E15">
        <v>28</v>
      </c>
      <c r="F15" s="5">
        <f t="shared" si="1"/>
        <v>-0.79794133331322037</v>
      </c>
      <c r="G15" s="1">
        <v>50466</v>
      </c>
      <c r="H15" s="6">
        <f t="shared" si="2"/>
        <v>1.0881185309644463</v>
      </c>
      <c r="I15">
        <v>90</v>
      </c>
      <c r="J15" s="5">
        <f t="shared" si="3"/>
        <v>0.89957277543755798</v>
      </c>
      <c r="K15">
        <f t="shared" si="4"/>
        <v>1.7143087174266003</v>
      </c>
      <c r="L15">
        <f t="shared" si="5"/>
        <v>1.6097046791758776</v>
      </c>
      <c r="M15">
        <f t="shared" si="6"/>
        <v>2.0154970172281321</v>
      </c>
      <c r="N15">
        <f t="shared" si="7"/>
        <v>1.6087526205872822</v>
      </c>
      <c r="O15">
        <f t="shared" si="8"/>
        <v>1.3936148367555867</v>
      </c>
      <c r="P15">
        <f t="shared" si="9"/>
        <v>1.5721011329109245</v>
      </c>
      <c r="Q15">
        <f t="shared" si="10"/>
        <v>1.4578027539100742</v>
      </c>
      <c r="R15">
        <f t="shared" si="11"/>
        <v>1.6141196723832909</v>
      </c>
      <c r="S15">
        <f t="shared" si="12"/>
        <v>2.0120062203263145</v>
      </c>
      <c r="T15">
        <f t="shared" si="13"/>
        <v>1.6437758618734111</v>
      </c>
      <c r="U15">
        <f t="shared" si="14"/>
        <v>0.83816189519933748</v>
      </c>
      <c r="V15">
        <f t="shared" si="15"/>
        <v>2.2932861981452719</v>
      </c>
      <c r="W15">
        <f t="shared" si="16"/>
        <v>1.3807506958126028</v>
      </c>
      <c r="X15">
        <f t="shared" si="17"/>
        <v>0</v>
      </c>
      <c r="Y15">
        <f t="shared" si="18"/>
        <v>1.1112733816800306</v>
      </c>
      <c r="Z15">
        <f t="shared" si="19"/>
        <v>2.1788725195227325</v>
      </c>
      <c r="AA15">
        <f t="shared" si="20"/>
        <v>1.4945352974637511</v>
      </c>
      <c r="AB15">
        <f t="shared" si="21"/>
        <v>2.1973003046883153</v>
      </c>
      <c r="AC15">
        <f t="shared" si="22"/>
        <v>1.9200920924504437</v>
      </c>
      <c r="AD15">
        <f t="shared" si="23"/>
        <v>2.2867637918504875</v>
      </c>
      <c r="AE15">
        <f t="shared" si="24"/>
        <v>1.8078987236878885</v>
      </c>
      <c r="AF15">
        <f t="shared" si="25"/>
        <v>2.2646788573790615</v>
      </c>
      <c r="AG15">
        <f t="shared" si="26"/>
        <v>2.4146572855629018</v>
      </c>
      <c r="AH15">
        <f t="shared" si="27"/>
        <v>1.5967564917901735</v>
      </c>
      <c r="AI15">
        <f t="shared" si="28"/>
        <v>2.7338250628006793</v>
      </c>
      <c r="AJ15">
        <f t="shared" si="29"/>
        <v>2.3071473424471827</v>
      </c>
      <c r="AK15">
        <f t="shared" si="30"/>
        <v>1.4963121329665532</v>
      </c>
      <c r="AL15">
        <f t="shared" si="31"/>
        <v>2.3528367963362378</v>
      </c>
      <c r="AM15">
        <f t="shared" si="32"/>
        <v>1.6639717447661524</v>
      </c>
      <c r="AN15">
        <f t="shared" si="33"/>
        <v>2.5965031305458326</v>
      </c>
      <c r="AO15">
        <f t="shared" si="34"/>
        <v>1.6260936987967136</v>
      </c>
      <c r="AP15">
        <f t="shared" si="35"/>
        <v>2.0759077571867515</v>
      </c>
      <c r="AQ15">
        <f t="shared" si="36"/>
        <v>2.789199861012404</v>
      </c>
      <c r="AR15">
        <f t="shared" si="37"/>
        <v>3.0608807384977226</v>
      </c>
      <c r="AS15">
        <f t="shared" si="38"/>
        <v>2.9475018435752971</v>
      </c>
      <c r="AT15">
        <f t="shared" si="39"/>
        <v>2.6589011513252294</v>
      </c>
      <c r="AU15">
        <f t="shared" si="40"/>
        <v>3.2251322470977892</v>
      </c>
      <c r="AV15">
        <f t="shared" si="41"/>
        <v>3.0677107744941035</v>
      </c>
      <c r="AW15">
        <f t="shared" si="42"/>
        <v>3.230193711107058</v>
      </c>
      <c r="AX15">
        <f t="shared" si="43"/>
        <v>2.715963004821051</v>
      </c>
      <c r="AY15">
        <f t="shared" si="44"/>
        <v>3.4186996780060772</v>
      </c>
      <c r="AZ15">
        <f t="shared" si="45"/>
        <v>3.3913912001553506</v>
      </c>
      <c r="BA15">
        <f t="shared" si="46"/>
        <v>3.2147084112555904</v>
      </c>
      <c r="BB15">
        <f t="shared" si="47"/>
        <v>3.6443443654414862</v>
      </c>
      <c r="BC15">
        <f t="shared" si="48"/>
        <v>3.8516540953676777</v>
      </c>
      <c r="BD15">
        <f t="shared" si="49"/>
        <v>3.7975472125436265</v>
      </c>
      <c r="BE15">
        <f t="shared" si="50"/>
        <v>4.2051217974104604</v>
      </c>
      <c r="BF15">
        <f t="shared" si="51"/>
        <v>3.5310876805517801</v>
      </c>
      <c r="BG15">
        <f t="shared" si="52"/>
        <v>4.6832604558269049</v>
      </c>
      <c r="BH15">
        <f t="shared" si="53"/>
        <v>4.5404970004150682</v>
      </c>
    </row>
    <row r="16" spans="1:60" x14ac:dyDescent="0.2">
      <c r="A16" t="s">
        <v>22</v>
      </c>
      <c r="B16" t="s">
        <v>11</v>
      </c>
      <c r="C16">
        <v>1280</v>
      </c>
      <c r="D16" s="4">
        <f t="shared" si="0"/>
        <v>0.2421584846194007</v>
      </c>
      <c r="E16">
        <v>29</v>
      </c>
      <c r="F16" s="5">
        <f t="shared" si="1"/>
        <v>-0.72695011148820077</v>
      </c>
      <c r="G16" s="1">
        <v>40850</v>
      </c>
      <c r="H16" s="6">
        <f t="shared" si="2"/>
        <v>0.55113950371690668</v>
      </c>
      <c r="I16">
        <v>83</v>
      </c>
      <c r="J16" s="5">
        <f t="shared" si="3"/>
        <v>-5.1637107955629563E-2</v>
      </c>
      <c r="K16">
        <f t="shared" si="4"/>
        <v>1.758626730349639</v>
      </c>
      <c r="L16">
        <f t="shared" si="5"/>
        <v>1.4109709933940229</v>
      </c>
      <c r="M16">
        <f t="shared" si="6"/>
        <v>1.9678564925945303</v>
      </c>
      <c r="N16">
        <f t="shared" si="7"/>
        <v>1.2271205774522631</v>
      </c>
      <c r="O16">
        <f t="shared" si="8"/>
        <v>1.3106650194136922</v>
      </c>
      <c r="P16">
        <f t="shared" si="9"/>
        <v>1.2709474326562238</v>
      </c>
      <c r="Q16">
        <f t="shared" si="10"/>
        <v>1.2605789184269216</v>
      </c>
      <c r="R16">
        <f t="shared" si="11"/>
        <v>1.6536177141409043</v>
      </c>
      <c r="S16">
        <f t="shared" si="12"/>
        <v>1.8292455785129917</v>
      </c>
      <c r="T16">
        <f t="shared" si="13"/>
        <v>1.645879661884643</v>
      </c>
      <c r="U16">
        <f t="shared" si="14"/>
        <v>1.2484216459698319</v>
      </c>
      <c r="V16">
        <f t="shared" si="15"/>
        <v>1.5428016283984878</v>
      </c>
      <c r="W16">
        <f t="shared" si="16"/>
        <v>0.96104292706361139</v>
      </c>
      <c r="X16">
        <f t="shared" si="17"/>
        <v>1.1112733816800306</v>
      </c>
      <c r="Y16">
        <f t="shared" si="18"/>
        <v>0</v>
      </c>
      <c r="Z16">
        <f t="shared" si="19"/>
        <v>1.8538546054297442</v>
      </c>
      <c r="AA16">
        <f t="shared" si="20"/>
        <v>2.0179762585602505</v>
      </c>
      <c r="AB16">
        <f t="shared" si="21"/>
        <v>1.9611647106016925</v>
      </c>
      <c r="AC16">
        <f t="shared" si="22"/>
        <v>1.6973836234697544</v>
      </c>
      <c r="AD16">
        <f t="shared" si="23"/>
        <v>1.7351808734647329</v>
      </c>
      <c r="AE16">
        <f t="shared" si="24"/>
        <v>2.0145059409673305</v>
      </c>
      <c r="AF16">
        <f t="shared" si="25"/>
        <v>1.33500694600192</v>
      </c>
      <c r="AG16">
        <f t="shared" si="26"/>
        <v>1.8080787795524453</v>
      </c>
      <c r="AH16">
        <f t="shared" si="27"/>
        <v>2.1432300911112581</v>
      </c>
      <c r="AI16">
        <f t="shared" si="28"/>
        <v>1.8968865846840191</v>
      </c>
      <c r="AJ16">
        <f t="shared" si="29"/>
        <v>1.8816458093510184</v>
      </c>
      <c r="AK16">
        <f t="shared" si="30"/>
        <v>1.4442999586439285</v>
      </c>
      <c r="AL16">
        <f t="shared" si="31"/>
        <v>2.0182059578930827</v>
      </c>
      <c r="AM16">
        <f t="shared" si="32"/>
        <v>1.7699756488297274</v>
      </c>
      <c r="AN16">
        <f t="shared" si="33"/>
        <v>1.7254749775612501</v>
      </c>
      <c r="AO16">
        <f t="shared" si="34"/>
        <v>0.95675206046592742</v>
      </c>
      <c r="AP16">
        <f t="shared" si="35"/>
        <v>2.360483501407999</v>
      </c>
      <c r="AQ16">
        <f t="shared" si="36"/>
        <v>2.3770041916235636</v>
      </c>
      <c r="AR16">
        <f t="shared" si="37"/>
        <v>2.6077935702981638</v>
      </c>
      <c r="AS16">
        <f t="shared" si="38"/>
        <v>1.9462203111320935</v>
      </c>
      <c r="AT16">
        <f t="shared" si="39"/>
        <v>1.7591936038027931</v>
      </c>
      <c r="AU16">
        <f t="shared" si="40"/>
        <v>2.6418012878716608</v>
      </c>
      <c r="AV16">
        <f t="shared" si="41"/>
        <v>2.8847927812383536</v>
      </c>
      <c r="AW16">
        <f t="shared" si="42"/>
        <v>2.5261269178663057</v>
      </c>
      <c r="AX16">
        <f t="shared" si="43"/>
        <v>2.1466243624115537</v>
      </c>
      <c r="AY16">
        <f t="shared" si="44"/>
        <v>3.0643892455252111</v>
      </c>
      <c r="AZ16">
        <f t="shared" si="45"/>
        <v>2.8152075888649302</v>
      </c>
      <c r="BA16">
        <f t="shared" si="46"/>
        <v>2.7036202202675659</v>
      </c>
      <c r="BB16">
        <f t="shared" si="47"/>
        <v>2.8011032326326109</v>
      </c>
      <c r="BC16">
        <f t="shared" si="48"/>
        <v>3.1350117776793875</v>
      </c>
      <c r="BD16">
        <f t="shared" si="49"/>
        <v>3.236809466842359</v>
      </c>
      <c r="BE16">
        <f t="shared" si="50"/>
        <v>3.5233318582460575</v>
      </c>
      <c r="BF16">
        <f t="shared" si="51"/>
        <v>3.0410879417964858</v>
      </c>
      <c r="BG16">
        <f t="shared" si="52"/>
        <v>3.8790039786522517</v>
      </c>
      <c r="BH16">
        <f t="shared" si="53"/>
        <v>4.567760885918636</v>
      </c>
    </row>
    <row r="17" spans="1:60" x14ac:dyDescent="0.2">
      <c r="A17" t="s">
        <v>9</v>
      </c>
      <c r="B17" t="s">
        <v>7</v>
      </c>
      <c r="C17">
        <v>1240</v>
      </c>
      <c r="D17" s="4">
        <f t="shared" si="0"/>
        <v>-0.39678210804392222</v>
      </c>
      <c r="E17">
        <v>40</v>
      </c>
      <c r="F17" s="5">
        <f t="shared" si="1"/>
        <v>5.3953328587014744E-2</v>
      </c>
      <c r="G17" s="1">
        <v>15798</v>
      </c>
      <c r="H17" s="6">
        <f t="shared" si="2"/>
        <v>-0.84782041627117222</v>
      </c>
      <c r="I17">
        <v>88</v>
      </c>
      <c r="J17" s="5">
        <f t="shared" si="3"/>
        <v>0.62779852303950434</v>
      </c>
      <c r="K17">
        <f t="shared" si="4"/>
        <v>1.7586960539219469</v>
      </c>
      <c r="L17">
        <f t="shared" si="5"/>
        <v>1.3732683483251928</v>
      </c>
      <c r="M17">
        <f t="shared" si="6"/>
        <v>1.7981436743267485</v>
      </c>
      <c r="N17">
        <f t="shared" si="7"/>
        <v>1.4917122170432788</v>
      </c>
      <c r="O17">
        <f t="shared" si="8"/>
        <v>1.5246437111748947</v>
      </c>
      <c r="P17">
        <f t="shared" si="9"/>
        <v>1.9912153396246608</v>
      </c>
      <c r="Q17">
        <f t="shared" si="10"/>
        <v>1.4602951316918185</v>
      </c>
      <c r="R17">
        <f t="shared" si="11"/>
        <v>1.0451390347369647</v>
      </c>
      <c r="S17">
        <f t="shared" si="12"/>
        <v>0.90751981624008182</v>
      </c>
      <c r="T17">
        <f t="shared" si="13"/>
        <v>2.6011074670073207</v>
      </c>
      <c r="U17">
        <f t="shared" si="14"/>
        <v>2.2564803626837961</v>
      </c>
      <c r="V17">
        <f t="shared" si="15"/>
        <v>0.77741011340028632</v>
      </c>
      <c r="W17">
        <f t="shared" si="16"/>
        <v>1.2295750844498501</v>
      </c>
      <c r="X17">
        <f t="shared" si="17"/>
        <v>2.1788725195227325</v>
      </c>
      <c r="Y17">
        <f t="shared" si="18"/>
        <v>1.8538546054297442</v>
      </c>
      <c r="Z17">
        <f t="shared" si="19"/>
        <v>0</v>
      </c>
      <c r="AA17">
        <f t="shared" si="20"/>
        <v>3.1963674409845644</v>
      </c>
      <c r="AB17">
        <f t="shared" si="21"/>
        <v>0.2098828045442595</v>
      </c>
      <c r="AC17">
        <f t="shared" si="22"/>
        <v>0.54640955946610692</v>
      </c>
      <c r="AD17">
        <f t="shared" si="23"/>
        <v>0.51867065592548178</v>
      </c>
      <c r="AE17">
        <f t="shared" si="24"/>
        <v>3.324311378446609</v>
      </c>
      <c r="AF17">
        <f t="shared" si="25"/>
        <v>1.7521272055236907</v>
      </c>
      <c r="AG17">
        <f t="shared" si="26"/>
        <v>1.0599237937394579</v>
      </c>
      <c r="AH17">
        <f t="shared" si="27"/>
        <v>3.386299803562876</v>
      </c>
      <c r="AI17">
        <f t="shared" si="28"/>
        <v>1.4791362597614286</v>
      </c>
      <c r="AJ17">
        <f t="shared" si="29"/>
        <v>0.60923244792183084</v>
      </c>
      <c r="AK17">
        <f t="shared" si="30"/>
        <v>2.1465677155399243</v>
      </c>
      <c r="AL17">
        <f t="shared" si="31"/>
        <v>1.1047152108248355</v>
      </c>
      <c r="AM17">
        <f t="shared" si="32"/>
        <v>3.3107332855674216</v>
      </c>
      <c r="AN17">
        <f t="shared" si="33"/>
        <v>1.450228769273912</v>
      </c>
      <c r="AO17">
        <f t="shared" si="34"/>
        <v>1.2175347640226957</v>
      </c>
      <c r="AP17">
        <f t="shared" si="35"/>
        <v>3.9386064245373089</v>
      </c>
      <c r="AQ17">
        <f t="shared" si="36"/>
        <v>1.1009321882680134</v>
      </c>
      <c r="AR17">
        <f t="shared" si="37"/>
        <v>1.5404482855849804</v>
      </c>
      <c r="AS17">
        <f t="shared" si="38"/>
        <v>1.9342689759422764</v>
      </c>
      <c r="AT17">
        <f t="shared" si="39"/>
        <v>2.7262714370909618</v>
      </c>
      <c r="AU17">
        <f t="shared" si="40"/>
        <v>1.6554016619924654</v>
      </c>
      <c r="AV17">
        <f t="shared" si="41"/>
        <v>1.7053121641039719</v>
      </c>
      <c r="AW17">
        <f t="shared" si="42"/>
        <v>1.9929203074125519</v>
      </c>
      <c r="AX17">
        <f t="shared" si="43"/>
        <v>2.4547277699976933</v>
      </c>
      <c r="AY17">
        <f t="shared" si="44"/>
        <v>2.0260366076458247</v>
      </c>
      <c r="AZ17">
        <f t="shared" si="45"/>
        <v>2.1867939479174119</v>
      </c>
      <c r="BA17">
        <f t="shared" si="46"/>
        <v>2.5209442751706566</v>
      </c>
      <c r="BB17">
        <f t="shared" si="47"/>
        <v>2.9729454007576273</v>
      </c>
      <c r="BC17">
        <f t="shared" si="48"/>
        <v>2.6166129284614987</v>
      </c>
      <c r="BD17">
        <f t="shared" si="49"/>
        <v>3.0080662582714814</v>
      </c>
      <c r="BE17">
        <f t="shared" si="50"/>
        <v>3.0097990930398089</v>
      </c>
      <c r="BF17">
        <f t="shared" si="51"/>
        <v>3.0574790147564861</v>
      </c>
      <c r="BG17">
        <f t="shared" si="52"/>
        <v>4.0646135305248627</v>
      </c>
      <c r="BH17">
        <f t="shared" si="53"/>
        <v>6.269761602487443</v>
      </c>
    </row>
    <row r="18" spans="1:60" x14ac:dyDescent="0.2">
      <c r="A18" t="s">
        <v>38</v>
      </c>
      <c r="B18" t="s">
        <v>11</v>
      </c>
      <c r="C18">
        <v>1340</v>
      </c>
      <c r="D18" s="4">
        <f t="shared" si="0"/>
        <v>1.2005693736143852</v>
      </c>
      <c r="E18">
        <v>16</v>
      </c>
      <c r="F18" s="5">
        <f t="shared" si="1"/>
        <v>-1.6498359952134554</v>
      </c>
      <c r="G18" s="1">
        <v>52935</v>
      </c>
      <c r="H18" s="6">
        <f t="shared" si="2"/>
        <v>1.2259930336967859</v>
      </c>
      <c r="I18">
        <v>93</v>
      </c>
      <c r="J18" s="5">
        <f t="shared" si="3"/>
        <v>1.3072341540346384</v>
      </c>
      <c r="K18">
        <f t="shared" si="4"/>
        <v>1.8108826667881039</v>
      </c>
      <c r="L18">
        <f t="shared" si="5"/>
        <v>2.017409262166542</v>
      </c>
      <c r="M18">
        <f t="shared" si="6"/>
        <v>2.0967852489004257</v>
      </c>
      <c r="N18">
        <f t="shared" si="7"/>
        <v>1.9739070978235429</v>
      </c>
      <c r="O18">
        <f t="shared" si="8"/>
        <v>1.8602571811565709</v>
      </c>
      <c r="P18">
        <f t="shared" si="9"/>
        <v>1.5743274966631922</v>
      </c>
      <c r="Q18">
        <f t="shared" si="10"/>
        <v>1.9705335608330838</v>
      </c>
      <c r="R18">
        <f t="shared" si="11"/>
        <v>2.3770947068893631</v>
      </c>
      <c r="S18">
        <f t="shared" si="12"/>
        <v>2.6821320245324141</v>
      </c>
      <c r="T18">
        <f t="shared" si="13"/>
        <v>1.0216969101828373</v>
      </c>
      <c r="U18">
        <f t="shared" si="14"/>
        <v>0.95202436315982253</v>
      </c>
      <c r="V18">
        <f t="shared" si="15"/>
        <v>2.7262731887644573</v>
      </c>
      <c r="W18">
        <f t="shared" si="16"/>
        <v>2.4182292636318619</v>
      </c>
      <c r="X18">
        <f t="shared" si="17"/>
        <v>1.4945352974637511</v>
      </c>
      <c r="Y18">
        <f t="shared" si="18"/>
        <v>2.0179762585602505</v>
      </c>
      <c r="Z18">
        <f t="shared" si="19"/>
        <v>3.1963674409845644</v>
      </c>
      <c r="AA18">
        <f t="shared" si="20"/>
        <v>0</v>
      </c>
      <c r="AB18">
        <f t="shared" si="21"/>
        <v>3.2483421818476512</v>
      </c>
      <c r="AC18">
        <f t="shared" si="22"/>
        <v>3.0652576216890437</v>
      </c>
      <c r="AD18">
        <f t="shared" si="23"/>
        <v>3.2575998364120711</v>
      </c>
      <c r="AE18">
        <f t="shared" si="24"/>
        <v>0.6374545805677192</v>
      </c>
      <c r="AF18">
        <f t="shared" si="25"/>
        <v>2.8382819358397895</v>
      </c>
      <c r="AG18">
        <f t="shared" si="26"/>
        <v>3.2903543912703377</v>
      </c>
      <c r="AH18">
        <f t="shared" si="27"/>
        <v>0.34189761042086103</v>
      </c>
      <c r="AI18">
        <f t="shared" si="28"/>
        <v>3.4830408210960435</v>
      </c>
      <c r="AJ18">
        <f t="shared" si="29"/>
        <v>3.498734408581512</v>
      </c>
      <c r="AK18">
        <f t="shared" si="30"/>
        <v>2.5323188730297592</v>
      </c>
      <c r="AL18">
        <f t="shared" si="31"/>
        <v>3.5055083642604767</v>
      </c>
      <c r="AM18">
        <f t="shared" si="32"/>
        <v>1.4533080940927854</v>
      </c>
      <c r="AN18">
        <f t="shared" si="33"/>
        <v>3.5618311158584581</v>
      </c>
      <c r="AO18">
        <f t="shared" si="34"/>
        <v>2.5928821632527574</v>
      </c>
      <c r="AP18">
        <f t="shared" si="35"/>
        <v>1.1894079976016891</v>
      </c>
      <c r="AQ18">
        <f t="shared" si="36"/>
        <v>4.0438896235496626</v>
      </c>
      <c r="AR18">
        <f t="shared" si="37"/>
        <v>4.1390173702724997</v>
      </c>
      <c r="AS18">
        <f t="shared" si="38"/>
        <v>3.8644746108981898</v>
      </c>
      <c r="AT18">
        <f t="shared" si="39"/>
        <v>3.4733204389148935</v>
      </c>
      <c r="AU18">
        <f t="shared" si="40"/>
        <v>4.4211743289832057</v>
      </c>
      <c r="AV18">
        <f t="shared" si="41"/>
        <v>4.3677690888995855</v>
      </c>
      <c r="AW18">
        <f t="shared" si="42"/>
        <v>4.3541314522533199</v>
      </c>
      <c r="AX18">
        <f t="shared" si="43"/>
        <v>3.9832763238859328</v>
      </c>
      <c r="AY18">
        <f t="shared" si="44"/>
        <v>4.7035985319914717</v>
      </c>
      <c r="AZ18">
        <f t="shared" si="45"/>
        <v>4.6919251058062343</v>
      </c>
      <c r="BA18">
        <f t="shared" si="46"/>
        <v>4.4754268225613894</v>
      </c>
      <c r="BB18">
        <f t="shared" si="47"/>
        <v>4.7619812677066156</v>
      </c>
      <c r="BC18">
        <f t="shared" si="48"/>
        <v>5.1171261187428447</v>
      </c>
      <c r="BD18">
        <f t="shared" si="49"/>
        <v>5.0186654035371516</v>
      </c>
      <c r="BE18">
        <f t="shared" si="50"/>
        <v>5.3245688059619001</v>
      </c>
      <c r="BF18">
        <f t="shared" si="51"/>
        <v>4.911886808043838</v>
      </c>
      <c r="BG18">
        <f t="shared" si="52"/>
        <v>5.8330567486216349</v>
      </c>
      <c r="BH18">
        <f t="shared" si="53"/>
        <v>4.3529922018276359</v>
      </c>
    </row>
    <row r="19" spans="1:60" x14ac:dyDescent="0.2">
      <c r="A19" t="s">
        <v>23</v>
      </c>
      <c r="B19" t="s">
        <v>7</v>
      </c>
      <c r="C19">
        <v>1230</v>
      </c>
      <c r="D19" s="4">
        <f t="shared" si="0"/>
        <v>-0.55651725620975301</v>
      </c>
      <c r="E19">
        <v>40</v>
      </c>
      <c r="F19" s="5">
        <f t="shared" si="1"/>
        <v>5.3953328587014744E-2</v>
      </c>
      <c r="G19" s="1">
        <v>15948</v>
      </c>
      <c r="H19" s="6">
        <f t="shared" si="2"/>
        <v>-0.83944407953166189</v>
      </c>
      <c r="I19">
        <v>89</v>
      </c>
      <c r="J19" s="5">
        <f t="shared" si="3"/>
        <v>0.76368564923853122</v>
      </c>
      <c r="K19">
        <f t="shared" si="4"/>
        <v>1.8241415573047102</v>
      </c>
      <c r="L19">
        <f t="shared" si="5"/>
        <v>1.4681206718218622</v>
      </c>
      <c r="M19">
        <f t="shared" si="6"/>
        <v>1.8913956104035612</v>
      </c>
      <c r="N19">
        <f t="shared" si="7"/>
        <v>1.6180565949021299</v>
      </c>
      <c r="O19">
        <f t="shared" si="8"/>
        <v>1.5791860581510913</v>
      </c>
      <c r="P19">
        <f t="shared" si="9"/>
        <v>2.1071849170447656</v>
      </c>
      <c r="Q19">
        <f t="shared" si="10"/>
        <v>1.5246282806685292</v>
      </c>
      <c r="R19">
        <f t="shared" si="11"/>
        <v>1.0291538802612423</v>
      </c>
      <c r="S19">
        <f t="shared" si="12"/>
        <v>1.0049817413005522</v>
      </c>
      <c r="T19">
        <f t="shared" si="13"/>
        <v>2.6977012987803519</v>
      </c>
      <c r="U19">
        <f t="shared" si="14"/>
        <v>2.3143691623310554</v>
      </c>
      <c r="V19">
        <f t="shared" si="15"/>
        <v>0.97485721918241486</v>
      </c>
      <c r="W19">
        <f t="shared" si="16"/>
        <v>1.3479204106246361</v>
      </c>
      <c r="X19">
        <f t="shared" si="17"/>
        <v>2.1973003046883153</v>
      </c>
      <c r="Y19">
        <f t="shared" si="18"/>
        <v>1.9611647106016925</v>
      </c>
      <c r="Z19">
        <f t="shared" si="19"/>
        <v>0.2098828045442595</v>
      </c>
      <c r="AA19">
        <f t="shared" si="20"/>
        <v>3.2483421818476512</v>
      </c>
      <c r="AB19">
        <f t="shared" si="21"/>
        <v>0</v>
      </c>
      <c r="AC19">
        <f t="shared" si="22"/>
        <v>0.47455105795950892</v>
      </c>
      <c r="AD19">
        <f t="shared" si="23"/>
        <v>0.71815396384243402</v>
      </c>
      <c r="AE19">
        <f t="shared" si="24"/>
        <v>3.4133755297879125</v>
      </c>
      <c r="AF19">
        <f t="shared" si="25"/>
        <v>1.9519263897323731</v>
      </c>
      <c r="AG19">
        <f t="shared" si="26"/>
        <v>1.2461320600068422</v>
      </c>
      <c r="AH19">
        <f t="shared" si="27"/>
        <v>3.4421720351922169</v>
      </c>
      <c r="AI19">
        <f t="shared" si="28"/>
        <v>1.6837199535864729</v>
      </c>
      <c r="AJ19">
        <f t="shared" si="29"/>
        <v>0.62909706380389119</v>
      </c>
      <c r="AK19">
        <f t="shared" si="30"/>
        <v>2.2245935244483244</v>
      </c>
      <c r="AL19">
        <f t="shared" si="31"/>
        <v>1.1750083840022161</v>
      </c>
      <c r="AM19">
        <f t="shared" si="32"/>
        <v>3.4106142513229187</v>
      </c>
      <c r="AN19">
        <f t="shared" si="33"/>
        <v>1.5765557117894573</v>
      </c>
      <c r="AO19">
        <f t="shared" si="34"/>
        <v>1.2969520739120455</v>
      </c>
      <c r="AP19">
        <f t="shared" si="35"/>
        <v>4.021334178149413</v>
      </c>
      <c r="AQ19">
        <f t="shared" si="36"/>
        <v>1.0948026816217995</v>
      </c>
      <c r="AR19">
        <f t="shared" si="37"/>
        <v>1.6248726791322006</v>
      </c>
      <c r="AS19">
        <f t="shared" si="38"/>
        <v>2.0981325315666286</v>
      </c>
      <c r="AT19">
        <f t="shared" si="39"/>
        <v>2.8829605027908074</v>
      </c>
      <c r="AU19">
        <f t="shared" si="40"/>
        <v>1.7256030542639034</v>
      </c>
      <c r="AV19">
        <f t="shared" si="41"/>
        <v>1.6591974076014206</v>
      </c>
      <c r="AW19">
        <f t="shared" si="42"/>
        <v>2.1101321812687215</v>
      </c>
      <c r="AX19">
        <f t="shared" si="43"/>
        <v>2.5318171822388966</v>
      </c>
      <c r="AY19">
        <f t="shared" si="44"/>
        <v>2.0308910875109274</v>
      </c>
      <c r="AZ19">
        <f t="shared" si="45"/>
        <v>2.2349516708200343</v>
      </c>
      <c r="BA19">
        <f t="shared" si="46"/>
        <v>2.590192652192548</v>
      </c>
      <c r="BB19">
        <f t="shared" si="47"/>
        <v>3.0471131392465489</v>
      </c>
      <c r="BC19">
        <f t="shared" si="48"/>
        <v>2.6687391449827542</v>
      </c>
      <c r="BD19">
        <f t="shared" si="49"/>
        <v>2.9954123189247359</v>
      </c>
      <c r="BE19">
        <f t="shared" si="50"/>
        <v>3.1101955682392326</v>
      </c>
      <c r="BF19">
        <f t="shared" si="51"/>
        <v>3.0801767657038508</v>
      </c>
      <c r="BG19">
        <f t="shared" si="52"/>
        <v>4.1290799265468596</v>
      </c>
      <c r="BH19">
        <f t="shared" si="53"/>
        <v>6.368680823496125</v>
      </c>
    </row>
    <row r="20" spans="1:60" x14ac:dyDescent="0.2">
      <c r="A20" t="s">
        <v>48</v>
      </c>
      <c r="B20" t="s">
        <v>11</v>
      </c>
      <c r="C20">
        <v>1218</v>
      </c>
      <c r="D20" s="4">
        <f t="shared" si="0"/>
        <v>-0.74819943400874989</v>
      </c>
      <c r="E20">
        <v>36</v>
      </c>
      <c r="F20" s="5">
        <f t="shared" si="1"/>
        <v>-0.23001155871306361</v>
      </c>
      <c r="G20" s="1">
        <v>21301</v>
      </c>
      <c r="H20" s="6">
        <f t="shared" si="2"/>
        <v>-0.54052054242100467</v>
      </c>
      <c r="I20">
        <v>88</v>
      </c>
      <c r="J20" s="5">
        <f t="shared" si="3"/>
        <v>0.62779852303950434</v>
      </c>
      <c r="K20">
        <f t="shared" si="4"/>
        <v>1.8408127196887969</v>
      </c>
      <c r="L20">
        <f t="shared" si="5"/>
        <v>1.4568836280318775</v>
      </c>
      <c r="M20">
        <f t="shared" si="6"/>
        <v>2.023622648010746</v>
      </c>
      <c r="N20">
        <f t="shared" si="7"/>
        <v>1.5871350773150421</v>
      </c>
      <c r="O20">
        <f t="shared" si="8"/>
        <v>1.4235657766548218</v>
      </c>
      <c r="P20">
        <f t="shared" si="9"/>
        <v>2.0218530210990195</v>
      </c>
      <c r="Q20">
        <f t="shared" si="10"/>
        <v>1.3571278050823803</v>
      </c>
      <c r="R20">
        <f t="shared" si="11"/>
        <v>0.94577078081442623</v>
      </c>
      <c r="S20">
        <f t="shared" si="12"/>
        <v>1.2526825712685394</v>
      </c>
      <c r="T20">
        <f t="shared" si="13"/>
        <v>2.5942375248595408</v>
      </c>
      <c r="U20">
        <f t="shared" si="14"/>
        <v>2.1405324158886212</v>
      </c>
      <c r="V20">
        <f t="shared" si="15"/>
        <v>1.3788093007194262</v>
      </c>
      <c r="W20">
        <f t="shared" si="16"/>
        <v>1.2789892111016339</v>
      </c>
      <c r="X20">
        <f t="shared" si="17"/>
        <v>1.9200920924504437</v>
      </c>
      <c r="Y20">
        <f t="shared" si="18"/>
        <v>1.6973836234697544</v>
      </c>
      <c r="Z20">
        <f t="shared" si="19"/>
        <v>0.54640955946610692</v>
      </c>
      <c r="AA20">
        <f t="shared" si="20"/>
        <v>3.0652576216890437</v>
      </c>
      <c r="AB20">
        <f t="shared" si="21"/>
        <v>0.47455105795950892</v>
      </c>
      <c r="AC20">
        <f t="shared" si="22"/>
        <v>0</v>
      </c>
      <c r="AD20">
        <f t="shared" si="23"/>
        <v>0.92267526637193775</v>
      </c>
      <c r="AE20">
        <f t="shared" si="24"/>
        <v>3.2638497186162447</v>
      </c>
      <c r="AF20">
        <f t="shared" si="25"/>
        <v>1.9657482337017183</v>
      </c>
      <c r="AG20">
        <f t="shared" si="26"/>
        <v>1.4665555477918899</v>
      </c>
      <c r="AH20">
        <f t="shared" si="27"/>
        <v>3.2672543510651706</v>
      </c>
      <c r="AI20">
        <f t="shared" si="28"/>
        <v>1.8363687305797094</v>
      </c>
      <c r="AJ20">
        <f t="shared" si="29"/>
        <v>0.60979261328991863</v>
      </c>
      <c r="AK20">
        <f t="shared" si="30"/>
        <v>2.1391211867855269</v>
      </c>
      <c r="AL20">
        <f t="shared" si="31"/>
        <v>1.3551454761759558</v>
      </c>
      <c r="AM20">
        <f t="shared" si="32"/>
        <v>3.2447953832154766</v>
      </c>
      <c r="AN20">
        <f t="shared" si="33"/>
        <v>1.4277296660862322</v>
      </c>
      <c r="AO20">
        <f t="shared" si="34"/>
        <v>1.0203179203148798</v>
      </c>
      <c r="AP20">
        <f t="shared" si="35"/>
        <v>3.8141659298707182</v>
      </c>
      <c r="AQ20">
        <f t="shared" si="36"/>
        <v>1.1933237281349935</v>
      </c>
      <c r="AR20">
        <f t="shared" si="37"/>
        <v>1.899041016517911</v>
      </c>
      <c r="AS20">
        <f t="shared" si="38"/>
        <v>2.0438409802537985</v>
      </c>
      <c r="AT20">
        <f t="shared" si="39"/>
        <v>2.7637367083027828</v>
      </c>
      <c r="AU20">
        <f t="shared" si="40"/>
        <v>1.8699559419957648</v>
      </c>
      <c r="AV20">
        <f t="shared" si="41"/>
        <v>1.8192777478867705</v>
      </c>
      <c r="AW20">
        <f t="shared" si="42"/>
        <v>2.2109143969338434</v>
      </c>
      <c r="AX20">
        <f t="shared" si="43"/>
        <v>2.3909207580932557</v>
      </c>
      <c r="AY20">
        <f t="shared" si="44"/>
        <v>2.1870020345497689</v>
      </c>
      <c r="AZ20">
        <f t="shared" si="45"/>
        <v>2.2491483821556848</v>
      </c>
      <c r="BA20">
        <f t="shared" si="46"/>
        <v>2.5857501036189046</v>
      </c>
      <c r="BB20">
        <f t="shared" si="47"/>
        <v>2.8117576891489557</v>
      </c>
      <c r="BC20">
        <f t="shared" si="48"/>
        <v>2.6080667246797549</v>
      </c>
      <c r="BD20">
        <f t="shared" si="49"/>
        <v>2.7041723120513561</v>
      </c>
      <c r="BE20">
        <f t="shared" si="50"/>
        <v>3.2412346572101627</v>
      </c>
      <c r="BF20">
        <f t="shared" si="51"/>
        <v>2.8952235733518585</v>
      </c>
      <c r="BG20">
        <f t="shared" si="52"/>
        <v>3.9151361085091452</v>
      </c>
      <c r="BH20">
        <f t="shared" si="53"/>
        <v>6.1386570476301392</v>
      </c>
    </row>
    <row r="21" spans="1:60" x14ac:dyDescent="0.2">
      <c r="A21" t="s">
        <v>20</v>
      </c>
      <c r="B21" t="s">
        <v>7</v>
      </c>
      <c r="C21">
        <v>1258</v>
      </c>
      <c r="D21" s="4">
        <f t="shared" si="0"/>
        <v>-0.10925884134542692</v>
      </c>
      <c r="E21">
        <v>42</v>
      </c>
      <c r="F21" s="5">
        <f t="shared" si="1"/>
        <v>0.19593577223705391</v>
      </c>
      <c r="G21" s="1">
        <v>15768</v>
      </c>
      <c r="H21" s="6">
        <f t="shared" si="2"/>
        <v>-0.84949568361907424</v>
      </c>
      <c r="I21">
        <v>85</v>
      </c>
      <c r="J21" s="5">
        <f t="shared" si="3"/>
        <v>0.22013714444242402</v>
      </c>
      <c r="K21">
        <f t="shared" si="4"/>
        <v>1.8737215332674986</v>
      </c>
      <c r="L21">
        <f t="shared" si="5"/>
        <v>1.4382692559168533</v>
      </c>
      <c r="M21">
        <f t="shared" si="6"/>
        <v>1.8266934646339241</v>
      </c>
      <c r="N21">
        <f t="shared" si="7"/>
        <v>1.4473491089854214</v>
      </c>
      <c r="O21">
        <f t="shared" si="8"/>
        <v>1.6683115963069748</v>
      </c>
      <c r="P21">
        <f t="shared" si="9"/>
        <v>1.9442393858665112</v>
      </c>
      <c r="Q21">
        <f t="shared" si="10"/>
        <v>1.5835807836692384</v>
      </c>
      <c r="R21">
        <f t="shared" si="11"/>
        <v>1.3746545708185809</v>
      </c>
      <c r="S21">
        <f t="shared" si="12"/>
        <v>0.99311306863354121</v>
      </c>
      <c r="T21">
        <f t="shared" si="13"/>
        <v>2.5832604631193128</v>
      </c>
      <c r="U21">
        <f t="shared" si="14"/>
        <v>2.3190151310012617</v>
      </c>
      <c r="V21">
        <f t="shared" si="15"/>
        <v>0.50884853039956668</v>
      </c>
      <c r="W21">
        <f t="shared" si="16"/>
        <v>1.0932839696173848</v>
      </c>
      <c r="X21">
        <f t="shared" si="17"/>
        <v>2.2867637918504875</v>
      </c>
      <c r="Y21">
        <f t="shared" si="18"/>
        <v>1.7351808734647329</v>
      </c>
      <c r="Z21">
        <f t="shared" si="19"/>
        <v>0.51867065592548178</v>
      </c>
      <c r="AA21">
        <f t="shared" si="20"/>
        <v>3.2575998364120711</v>
      </c>
      <c r="AB21">
        <f t="shared" si="21"/>
        <v>0.71815396384243402</v>
      </c>
      <c r="AC21">
        <f t="shared" si="22"/>
        <v>0.92267526637193775</v>
      </c>
      <c r="AD21">
        <f t="shared" si="23"/>
        <v>0</v>
      </c>
      <c r="AE21">
        <f t="shared" si="24"/>
        <v>3.2890560770073805</v>
      </c>
      <c r="AF21">
        <f t="shared" si="25"/>
        <v>1.3340932322249306</v>
      </c>
      <c r="AG21">
        <f t="shared" si="26"/>
        <v>0.61392188393260894</v>
      </c>
      <c r="AH21">
        <f t="shared" si="27"/>
        <v>3.425045871471283</v>
      </c>
      <c r="AI21">
        <f t="shared" si="28"/>
        <v>0.96875364825485932</v>
      </c>
      <c r="AJ21">
        <f t="shared" si="29"/>
        <v>0.7054509771613594</v>
      </c>
      <c r="AK21">
        <f t="shared" si="30"/>
        <v>2.015241926342402</v>
      </c>
      <c r="AL21">
        <f t="shared" si="31"/>
        <v>0.95689477869059847</v>
      </c>
      <c r="AM21">
        <f t="shared" si="32"/>
        <v>3.1881282193718827</v>
      </c>
      <c r="AN21">
        <f t="shared" si="33"/>
        <v>1.2085384127797669</v>
      </c>
      <c r="AO21">
        <f t="shared" si="34"/>
        <v>1.077653517237072</v>
      </c>
      <c r="AP21">
        <f t="shared" si="35"/>
        <v>3.8808463629210763</v>
      </c>
      <c r="AQ21">
        <f t="shared" si="36"/>
        <v>1.0972491963672544</v>
      </c>
      <c r="AR21">
        <f t="shared" si="37"/>
        <v>1.2876674607085878</v>
      </c>
      <c r="AS21">
        <f t="shared" si="38"/>
        <v>1.5086731684462182</v>
      </c>
      <c r="AT21">
        <f t="shared" si="39"/>
        <v>2.3265829041739012</v>
      </c>
      <c r="AU21">
        <f t="shared" si="40"/>
        <v>1.401450204579773</v>
      </c>
      <c r="AV21">
        <f t="shared" si="41"/>
        <v>1.7486066519090906</v>
      </c>
      <c r="AW21">
        <f t="shared" si="42"/>
        <v>1.611178368360741</v>
      </c>
      <c r="AX21">
        <f t="shared" si="43"/>
        <v>2.2014025763575598</v>
      </c>
      <c r="AY21">
        <f t="shared" si="44"/>
        <v>1.9194548407507761</v>
      </c>
      <c r="AZ21">
        <f t="shared" si="45"/>
        <v>1.9657683173776612</v>
      </c>
      <c r="BA21">
        <f t="shared" si="46"/>
        <v>2.2546740102155485</v>
      </c>
      <c r="BB21">
        <f t="shared" si="47"/>
        <v>2.7499108820855835</v>
      </c>
      <c r="BC21">
        <f t="shared" si="48"/>
        <v>2.3925667387819329</v>
      </c>
      <c r="BD21">
        <f t="shared" si="49"/>
        <v>3.0068975146816426</v>
      </c>
      <c r="BE21">
        <f t="shared" si="50"/>
        <v>2.6467262098941493</v>
      </c>
      <c r="BF21">
        <f t="shared" si="51"/>
        <v>2.9049424142851037</v>
      </c>
      <c r="BG21">
        <f t="shared" si="52"/>
        <v>3.8289889369778782</v>
      </c>
      <c r="BH21">
        <f t="shared" si="53"/>
        <v>6.073601421077341</v>
      </c>
    </row>
    <row r="22" spans="1:60" x14ac:dyDescent="0.2">
      <c r="A22" t="s">
        <v>28</v>
      </c>
      <c r="B22" t="s">
        <v>11</v>
      </c>
      <c r="C22">
        <v>1370</v>
      </c>
      <c r="D22" s="4">
        <f t="shared" si="0"/>
        <v>1.6797748181118772</v>
      </c>
      <c r="E22">
        <v>17</v>
      </c>
      <c r="F22" s="5">
        <f t="shared" si="1"/>
        <v>-1.5788447733884359</v>
      </c>
      <c r="G22" s="1">
        <v>51609</v>
      </c>
      <c r="H22" s="6">
        <f t="shared" si="2"/>
        <v>1.1519462169195149</v>
      </c>
      <c r="I22">
        <v>90</v>
      </c>
      <c r="J22" s="5">
        <f t="shared" si="3"/>
        <v>0.89957277543755798</v>
      </c>
      <c r="K22">
        <f t="shared" si="4"/>
        <v>1.9308180921196192</v>
      </c>
      <c r="L22">
        <f t="shared" si="5"/>
        <v>2.0949604167109532</v>
      </c>
      <c r="M22">
        <f t="shared" si="6"/>
        <v>2.1076007816272462</v>
      </c>
      <c r="N22">
        <f t="shared" si="7"/>
        <v>1.9631184472694001</v>
      </c>
      <c r="O22">
        <f t="shared" si="8"/>
        <v>2.0370570849038296</v>
      </c>
      <c r="P22">
        <f t="shared" si="9"/>
        <v>1.5049093544936658</v>
      </c>
      <c r="Q22">
        <f t="shared" si="10"/>
        <v>2.1206839696062638</v>
      </c>
      <c r="R22">
        <f t="shared" si="11"/>
        <v>2.6196543564483257</v>
      </c>
      <c r="S22">
        <f t="shared" si="12"/>
        <v>2.7609655363901564</v>
      </c>
      <c r="T22">
        <f t="shared" si="13"/>
        <v>0.89525742518450524</v>
      </c>
      <c r="U22">
        <f t="shared" si="14"/>
        <v>1.1795541170422821</v>
      </c>
      <c r="V22">
        <f t="shared" si="15"/>
        <v>3.185922557650346</v>
      </c>
      <c r="W22">
        <f t="shared" si="16"/>
        <v>2.4491719043587428</v>
      </c>
      <c r="X22">
        <f t="shared" si="17"/>
        <v>1.8078987236878885</v>
      </c>
      <c r="Y22">
        <f t="shared" si="18"/>
        <v>2.0145059409673305</v>
      </c>
      <c r="Z22">
        <f t="shared" si="19"/>
        <v>3.324311378446609</v>
      </c>
      <c r="AA22">
        <f t="shared" si="20"/>
        <v>0.6374545805677192</v>
      </c>
      <c r="AB22">
        <f t="shared" si="21"/>
        <v>3.4133755297879125</v>
      </c>
      <c r="AC22">
        <f t="shared" si="22"/>
        <v>3.2638497186162447</v>
      </c>
      <c r="AD22">
        <f t="shared" si="23"/>
        <v>3.2890560770073805</v>
      </c>
      <c r="AE22">
        <f t="shared" si="24"/>
        <v>0</v>
      </c>
      <c r="AF22">
        <f t="shared" si="25"/>
        <v>2.6224286170061224</v>
      </c>
      <c r="AG22">
        <f t="shared" si="26"/>
        <v>3.2321817865170255</v>
      </c>
      <c r="AH22">
        <f t="shared" si="27"/>
        <v>0.62410989395468908</v>
      </c>
      <c r="AI22">
        <f t="shared" si="28"/>
        <v>3.3329220691955519</v>
      </c>
      <c r="AJ22">
        <f t="shared" si="29"/>
        <v>3.6234232937064852</v>
      </c>
      <c r="AK22">
        <f t="shared" si="30"/>
        <v>2.5440551243886627</v>
      </c>
      <c r="AL22">
        <f t="shared" si="31"/>
        <v>3.5628658391221482</v>
      </c>
      <c r="AM22">
        <f t="shared" si="32"/>
        <v>1.1959270964478788</v>
      </c>
      <c r="AN22">
        <f t="shared" si="33"/>
        <v>3.5466495742668784</v>
      </c>
      <c r="AO22">
        <f t="shared" si="34"/>
        <v>2.7229274179344913</v>
      </c>
      <c r="AP22">
        <f t="shared" si="35"/>
        <v>0.96085661000781653</v>
      </c>
      <c r="AQ22">
        <f t="shared" si="36"/>
        <v>4.1551820385703655</v>
      </c>
      <c r="AR22">
        <f t="shared" si="37"/>
        <v>4.1353327301744294</v>
      </c>
      <c r="AS22">
        <f t="shared" si="38"/>
        <v>3.7325847838410229</v>
      </c>
      <c r="AT22">
        <f t="shared" si="39"/>
        <v>3.2405308453648312</v>
      </c>
      <c r="AU22">
        <f t="shared" si="40"/>
        <v>4.4306091057183163</v>
      </c>
      <c r="AV22">
        <f t="shared" si="41"/>
        <v>4.5094982556585759</v>
      </c>
      <c r="AW22">
        <f t="shared" si="42"/>
        <v>4.2813977036636066</v>
      </c>
      <c r="AX22">
        <f t="shared" si="43"/>
        <v>3.9625791893527826</v>
      </c>
      <c r="AY22">
        <f t="shared" si="44"/>
        <v>4.7757452760776458</v>
      </c>
      <c r="AZ22">
        <f t="shared" si="45"/>
        <v>4.711186554200852</v>
      </c>
      <c r="BA22">
        <f t="shared" si="46"/>
        <v>4.4517289158604694</v>
      </c>
      <c r="BB22">
        <f t="shared" si="47"/>
        <v>4.7328259532558032</v>
      </c>
      <c r="BC22">
        <f t="shared" si="48"/>
        <v>5.1192610421544584</v>
      </c>
      <c r="BD22">
        <f t="shared" si="49"/>
        <v>5.1482071799244808</v>
      </c>
      <c r="BE22">
        <f t="shared" si="50"/>
        <v>5.213929779359507</v>
      </c>
      <c r="BF22">
        <f t="shared" si="51"/>
        <v>4.9668483384274005</v>
      </c>
      <c r="BG22">
        <f t="shared" si="52"/>
        <v>5.7845718428220136</v>
      </c>
      <c r="BH22">
        <f t="shared" si="53"/>
        <v>4.0979833509482528</v>
      </c>
    </row>
    <row r="23" spans="1:60" x14ac:dyDescent="0.2">
      <c r="A23" t="s">
        <v>37</v>
      </c>
      <c r="B23" t="s">
        <v>7</v>
      </c>
      <c r="C23">
        <v>1320</v>
      </c>
      <c r="D23" s="4">
        <f t="shared" si="0"/>
        <v>0.88109907728272363</v>
      </c>
      <c r="E23">
        <v>37</v>
      </c>
      <c r="F23" s="5">
        <f t="shared" si="1"/>
        <v>-0.15902033688804401</v>
      </c>
      <c r="G23" s="1">
        <v>24001</v>
      </c>
      <c r="H23" s="6">
        <f t="shared" si="2"/>
        <v>-0.38974648110981935</v>
      </c>
      <c r="I23">
        <v>80</v>
      </c>
      <c r="J23" s="5">
        <f t="shared" si="3"/>
        <v>-0.45929848655270994</v>
      </c>
      <c r="K23">
        <f t="shared" si="4"/>
        <v>1.9330879971975847</v>
      </c>
      <c r="L23">
        <f t="shared" si="5"/>
        <v>1.5359580976219003</v>
      </c>
      <c r="M23">
        <f t="shared" si="6"/>
        <v>1.8256901085077295</v>
      </c>
      <c r="N23">
        <f t="shared" si="7"/>
        <v>1.2716953487294735</v>
      </c>
      <c r="O23">
        <f t="shared" si="8"/>
        <v>1.8010598082228961</v>
      </c>
      <c r="P23">
        <f t="shared" si="9"/>
        <v>1.5076713017208023</v>
      </c>
      <c r="Q23">
        <f t="shared" si="10"/>
        <v>1.7146149163542816</v>
      </c>
      <c r="R23">
        <f t="shared" si="11"/>
        <v>2.0172198206403902</v>
      </c>
      <c r="S23">
        <f t="shared" si="12"/>
        <v>1.6118820356383434</v>
      </c>
      <c r="T23">
        <f t="shared" si="13"/>
        <v>2.0552079641748557</v>
      </c>
      <c r="U23">
        <f t="shared" si="14"/>
        <v>2.0716134394603825</v>
      </c>
      <c r="V23">
        <f t="shared" si="15"/>
        <v>1.1705929548400689</v>
      </c>
      <c r="W23">
        <f t="shared" si="16"/>
        <v>1.1950980333191308</v>
      </c>
      <c r="X23">
        <f t="shared" si="17"/>
        <v>2.2646788573790615</v>
      </c>
      <c r="Y23">
        <f t="shared" si="18"/>
        <v>1.33500694600192</v>
      </c>
      <c r="Z23">
        <f t="shared" si="19"/>
        <v>1.7521272055236907</v>
      </c>
      <c r="AA23">
        <f t="shared" si="20"/>
        <v>2.8382819358397895</v>
      </c>
      <c r="AB23">
        <f t="shared" si="21"/>
        <v>1.9519263897323731</v>
      </c>
      <c r="AC23">
        <f t="shared" si="22"/>
        <v>1.9657482337017183</v>
      </c>
      <c r="AD23">
        <f t="shared" si="23"/>
        <v>1.3340932322249306</v>
      </c>
      <c r="AE23">
        <f t="shared" si="24"/>
        <v>2.6224286170061224</v>
      </c>
      <c r="AF23">
        <f t="shared" si="25"/>
        <v>0</v>
      </c>
      <c r="AG23">
        <f t="shared" si="26"/>
        <v>1.0879501625433425</v>
      </c>
      <c r="AH23">
        <f t="shared" si="27"/>
        <v>2.9519223207680465</v>
      </c>
      <c r="AI23">
        <f t="shared" si="28"/>
        <v>0.80105545201531902</v>
      </c>
      <c r="AJ23">
        <f t="shared" si="29"/>
        <v>1.8681574548326532</v>
      </c>
      <c r="AK23">
        <f t="shared" si="30"/>
        <v>1.8727477502820213</v>
      </c>
      <c r="AL23">
        <f t="shared" si="31"/>
        <v>1.7913357009419157</v>
      </c>
      <c r="AM23">
        <f t="shared" si="32"/>
        <v>2.4381607700260011</v>
      </c>
      <c r="AN23">
        <f t="shared" si="33"/>
        <v>1.4938128911511805</v>
      </c>
      <c r="AO23">
        <f t="shared" si="34"/>
        <v>1.5255077603134732</v>
      </c>
      <c r="AP23">
        <f t="shared" si="35"/>
        <v>3.1469788285801159</v>
      </c>
      <c r="AQ23">
        <f t="shared" si="36"/>
        <v>2.230450983468045</v>
      </c>
      <c r="AR23">
        <f t="shared" si="37"/>
        <v>2.0479266615200906</v>
      </c>
      <c r="AS23">
        <f t="shared" si="38"/>
        <v>1.3147735320110128</v>
      </c>
      <c r="AT23">
        <f t="shared" si="39"/>
        <v>1.5360221916796255</v>
      </c>
      <c r="AU23">
        <f t="shared" si="40"/>
        <v>2.1846593324655941</v>
      </c>
      <c r="AV23">
        <f t="shared" si="41"/>
        <v>2.7927408883195612</v>
      </c>
      <c r="AW23">
        <f t="shared" si="42"/>
        <v>1.9422557081022049</v>
      </c>
      <c r="AX23">
        <f t="shared" si="43"/>
        <v>2.2626442666096866</v>
      </c>
      <c r="AY23">
        <f t="shared" si="44"/>
        <v>2.7962893271427931</v>
      </c>
      <c r="AZ23">
        <f t="shared" si="45"/>
        <v>2.5675282214994111</v>
      </c>
      <c r="BA23">
        <f t="shared" si="46"/>
        <v>2.5298355327142557</v>
      </c>
      <c r="BB23">
        <f t="shared" si="47"/>
        <v>2.8227205371548152</v>
      </c>
      <c r="BC23">
        <f t="shared" si="48"/>
        <v>2.8842427808427646</v>
      </c>
      <c r="BD23">
        <f t="shared" si="49"/>
        <v>3.5303133531337507</v>
      </c>
      <c r="BE23">
        <f t="shared" si="50"/>
        <v>2.8727525708822439</v>
      </c>
      <c r="BF23">
        <f t="shared" si="51"/>
        <v>3.2475063214822244</v>
      </c>
      <c r="BG23">
        <f t="shared" si="52"/>
        <v>3.8693740290974636</v>
      </c>
      <c r="BH23">
        <f t="shared" si="53"/>
        <v>5.1728263544196915</v>
      </c>
    </row>
    <row r="24" spans="1:60" x14ac:dyDescent="0.2">
      <c r="A24" t="s">
        <v>51</v>
      </c>
      <c r="B24" t="s">
        <v>7</v>
      </c>
      <c r="C24">
        <v>1287</v>
      </c>
      <c r="D24" s="4">
        <f t="shared" si="0"/>
        <v>0.35397308833548219</v>
      </c>
      <c r="E24">
        <v>47</v>
      </c>
      <c r="F24" s="5">
        <f t="shared" si="1"/>
        <v>0.55089188136215184</v>
      </c>
      <c r="G24" s="1">
        <v>18161</v>
      </c>
      <c r="H24" s="6">
        <f t="shared" si="2"/>
        <v>-0.71586519150142003</v>
      </c>
      <c r="I24">
        <v>84</v>
      </c>
      <c r="J24" s="5">
        <f t="shared" si="3"/>
        <v>8.4250018243397229E-2</v>
      </c>
      <c r="K24">
        <f t="shared" si="4"/>
        <v>2.0058817012289283</v>
      </c>
      <c r="L24">
        <f t="shared" si="5"/>
        <v>1.6137782788418584</v>
      </c>
      <c r="M24">
        <f t="shared" si="6"/>
        <v>1.8096550740675756</v>
      </c>
      <c r="N24">
        <f t="shared" si="7"/>
        <v>1.5442352689431669</v>
      </c>
      <c r="O24">
        <f t="shared" si="8"/>
        <v>1.9493641331791631</v>
      </c>
      <c r="P24">
        <f t="shared" si="9"/>
        <v>2.0001734887141196</v>
      </c>
      <c r="Q24">
        <f t="shared" si="10"/>
        <v>1.884087522362873</v>
      </c>
      <c r="R24">
        <f t="shared" si="11"/>
        <v>1.7686078232011959</v>
      </c>
      <c r="S24">
        <f t="shared" si="12"/>
        <v>1.1089525518661312</v>
      </c>
      <c r="T24">
        <f t="shared" si="13"/>
        <v>2.5918712280413772</v>
      </c>
      <c r="U24">
        <f t="shared" si="14"/>
        <v>2.3876202045301649</v>
      </c>
      <c r="V24">
        <f t="shared" si="15"/>
        <v>0.63157683348108262</v>
      </c>
      <c r="W24">
        <f t="shared" si="16"/>
        <v>1.0548294931701307</v>
      </c>
      <c r="X24">
        <f t="shared" si="17"/>
        <v>2.4146572855629018</v>
      </c>
      <c r="Y24">
        <f t="shared" si="18"/>
        <v>1.8080787795524453</v>
      </c>
      <c r="Z24">
        <f t="shared" si="19"/>
        <v>1.0599237937394579</v>
      </c>
      <c r="AA24">
        <f t="shared" si="20"/>
        <v>3.2903543912703377</v>
      </c>
      <c r="AB24">
        <f t="shared" si="21"/>
        <v>1.2461320600068422</v>
      </c>
      <c r="AC24">
        <f t="shared" si="22"/>
        <v>1.4665555477918899</v>
      </c>
      <c r="AD24">
        <f t="shared" si="23"/>
        <v>0.61392188393260894</v>
      </c>
      <c r="AE24">
        <f t="shared" si="24"/>
        <v>3.2321817865170255</v>
      </c>
      <c r="AF24">
        <f t="shared" si="25"/>
        <v>1.0879501625433425</v>
      </c>
      <c r="AG24">
        <f t="shared" si="26"/>
        <v>0</v>
      </c>
      <c r="AH24">
        <f t="shared" si="27"/>
        <v>3.4095903964775385</v>
      </c>
      <c r="AI24">
        <f t="shared" si="28"/>
        <v>0.65581817011241139</v>
      </c>
      <c r="AJ24">
        <f t="shared" si="29"/>
        <v>1.2115757634612188</v>
      </c>
      <c r="AK24">
        <f t="shared" si="30"/>
        <v>1.7995819840052685</v>
      </c>
      <c r="AL24">
        <f t="shared" si="31"/>
        <v>0.86853659725805032</v>
      </c>
      <c r="AM24">
        <f t="shared" si="32"/>
        <v>3.0118908911540059</v>
      </c>
      <c r="AN24">
        <f t="shared" si="33"/>
        <v>1.5431410652152477</v>
      </c>
      <c r="AO24">
        <f t="shared" si="34"/>
        <v>1.2155272778441759</v>
      </c>
      <c r="AP24">
        <f t="shared" si="35"/>
        <v>3.7907655287249562</v>
      </c>
      <c r="AQ24">
        <f t="shared" si="36"/>
        <v>1.4074559025808868</v>
      </c>
      <c r="AR24">
        <f t="shared" si="37"/>
        <v>1.0571083947975928</v>
      </c>
      <c r="AS24">
        <f t="shared" si="38"/>
        <v>1.5098292946250806</v>
      </c>
      <c r="AT24">
        <f t="shared" si="39"/>
        <v>2.0543823549554787</v>
      </c>
      <c r="AU24">
        <f t="shared" si="40"/>
        <v>1.4003314598534842</v>
      </c>
      <c r="AV24">
        <f t="shared" si="41"/>
        <v>1.8382233294747676</v>
      </c>
      <c r="AW24">
        <f t="shared" si="42"/>
        <v>1.3972278634526596</v>
      </c>
      <c r="AX24">
        <f t="shared" si="43"/>
        <v>2.0988725916559905</v>
      </c>
      <c r="AY24">
        <f t="shared" si="44"/>
        <v>1.8995064104402173</v>
      </c>
      <c r="AZ24">
        <f t="shared" si="45"/>
        <v>1.9742964687817717</v>
      </c>
      <c r="BA24">
        <f t="shared" si="46"/>
        <v>2.0684877170380909</v>
      </c>
      <c r="BB24">
        <f t="shared" si="47"/>
        <v>2.9451338536263081</v>
      </c>
      <c r="BC24">
        <f t="shared" si="48"/>
        <v>2.516590574644106</v>
      </c>
      <c r="BD24">
        <f t="shared" si="49"/>
        <v>3.4127344507282129</v>
      </c>
      <c r="BE24">
        <f t="shared" si="50"/>
        <v>2.3707262784469498</v>
      </c>
      <c r="BF24">
        <f t="shared" si="51"/>
        <v>2.9737579490598396</v>
      </c>
      <c r="BG24">
        <f t="shared" si="52"/>
        <v>3.9576246315234349</v>
      </c>
      <c r="BH24">
        <f t="shared" si="53"/>
        <v>5.8271831812686958</v>
      </c>
    </row>
    <row r="25" spans="1:60" x14ac:dyDescent="0.2">
      <c r="A25" t="s">
        <v>57</v>
      </c>
      <c r="B25" t="s">
        <v>11</v>
      </c>
      <c r="C25">
        <v>1350</v>
      </c>
      <c r="D25" s="4">
        <f t="shared" si="0"/>
        <v>1.3603045217802159</v>
      </c>
      <c r="E25">
        <v>18</v>
      </c>
      <c r="F25" s="5">
        <f t="shared" si="1"/>
        <v>-1.5078535515634162</v>
      </c>
      <c r="G25" s="1">
        <v>57714</v>
      </c>
      <c r="H25" s="6">
        <f t="shared" si="2"/>
        <v>1.4928631222175837</v>
      </c>
      <c r="I25">
        <v>93</v>
      </c>
      <c r="J25" s="5">
        <f t="shared" si="3"/>
        <v>1.3072341540346384</v>
      </c>
      <c r="K25">
        <f t="shared" si="4"/>
        <v>2.0458313470473732</v>
      </c>
      <c r="L25">
        <f t="shared" si="5"/>
        <v>2.2444006622206625</v>
      </c>
      <c r="M25">
        <f t="shared" si="6"/>
        <v>2.2696602745411045</v>
      </c>
      <c r="N25">
        <f t="shared" si="7"/>
        <v>2.1828434589336596</v>
      </c>
      <c r="O25">
        <f t="shared" si="8"/>
        <v>2.126432162945513</v>
      </c>
      <c r="P25">
        <f t="shared" si="9"/>
        <v>1.7949944022513975</v>
      </c>
      <c r="Q25">
        <f t="shared" si="10"/>
        <v>2.2349688905789638</v>
      </c>
      <c r="R25">
        <f t="shared" si="11"/>
        <v>2.617987727622864</v>
      </c>
      <c r="S25">
        <f t="shared" si="12"/>
        <v>2.8539217341163732</v>
      </c>
      <c r="T25">
        <f t="shared" si="13"/>
        <v>1.2363932689905461</v>
      </c>
      <c r="U25">
        <f t="shared" si="14"/>
        <v>1.1391434182498168</v>
      </c>
      <c r="V25">
        <f t="shared" si="15"/>
        <v>3.2532716430810646</v>
      </c>
      <c r="W25">
        <f t="shared" si="16"/>
        <v>2.520387028884338</v>
      </c>
      <c r="X25">
        <f t="shared" si="17"/>
        <v>1.5967564917901735</v>
      </c>
      <c r="Y25">
        <f t="shared" si="18"/>
        <v>2.1432300911112581</v>
      </c>
      <c r="Z25">
        <f t="shared" si="19"/>
        <v>3.386299803562876</v>
      </c>
      <c r="AA25">
        <f t="shared" si="20"/>
        <v>0.34189761042086103</v>
      </c>
      <c r="AB25">
        <f t="shared" si="21"/>
        <v>3.4421720351922169</v>
      </c>
      <c r="AC25">
        <f t="shared" si="22"/>
        <v>3.2672543510651706</v>
      </c>
      <c r="AD25">
        <f t="shared" si="23"/>
        <v>3.425045871471283</v>
      </c>
      <c r="AE25">
        <f t="shared" si="24"/>
        <v>0.62410989395468908</v>
      </c>
      <c r="AF25">
        <f t="shared" si="25"/>
        <v>2.9519223207680465</v>
      </c>
      <c r="AG25">
        <f t="shared" si="26"/>
        <v>3.4095903964775385</v>
      </c>
      <c r="AH25">
        <f t="shared" si="27"/>
        <v>0</v>
      </c>
      <c r="AI25">
        <f t="shared" si="28"/>
        <v>3.6109937456479653</v>
      </c>
      <c r="AJ25">
        <f t="shared" si="29"/>
        <v>3.6733755315680141</v>
      </c>
      <c r="AK25">
        <f t="shared" si="30"/>
        <v>2.4994111624976041</v>
      </c>
      <c r="AL25">
        <f t="shared" si="31"/>
        <v>3.598440277012084</v>
      </c>
      <c r="AM25">
        <f t="shared" si="32"/>
        <v>1.2636536779702701</v>
      </c>
      <c r="AN25">
        <f t="shared" si="33"/>
        <v>3.7545588051125849</v>
      </c>
      <c r="AO25">
        <f t="shared" si="34"/>
        <v>2.8307156955129789</v>
      </c>
      <c r="AP25">
        <f t="shared" si="35"/>
        <v>0.95181424723091723</v>
      </c>
      <c r="AQ25">
        <f t="shared" si="36"/>
        <v>4.1917166173974341</v>
      </c>
      <c r="AR25">
        <f t="shared" si="37"/>
        <v>4.2269737145882997</v>
      </c>
      <c r="AS25">
        <f t="shared" si="38"/>
        <v>4.0008285579847431</v>
      </c>
      <c r="AT25">
        <f t="shared" si="39"/>
        <v>3.481623333376008</v>
      </c>
      <c r="AU25">
        <f t="shared" si="40"/>
        <v>4.5336243061062067</v>
      </c>
      <c r="AV25">
        <f t="shared" si="41"/>
        <v>4.4639634243876323</v>
      </c>
      <c r="AW25">
        <f t="shared" si="42"/>
        <v>4.4326297636572285</v>
      </c>
      <c r="AX25">
        <f t="shared" si="43"/>
        <v>4.0117960823391225</v>
      </c>
      <c r="AY25">
        <f t="shared" si="44"/>
        <v>4.7873317464348553</v>
      </c>
      <c r="AZ25">
        <f t="shared" si="45"/>
        <v>4.7817825200517907</v>
      </c>
      <c r="BA25">
        <f t="shared" si="46"/>
        <v>4.5012940449154994</v>
      </c>
      <c r="BB25">
        <f t="shared" si="47"/>
        <v>4.9019345301280186</v>
      </c>
      <c r="BC25">
        <f t="shared" si="48"/>
        <v>5.2401937801991743</v>
      </c>
      <c r="BD25">
        <f t="shared" si="49"/>
        <v>5.2069872759179807</v>
      </c>
      <c r="BE25">
        <f t="shared" si="50"/>
        <v>5.3692294407158716</v>
      </c>
      <c r="BF25">
        <f t="shared" si="51"/>
        <v>4.9712896107971316</v>
      </c>
      <c r="BG25">
        <f t="shared" si="52"/>
        <v>5.9434747250837399</v>
      </c>
      <c r="BH25">
        <f t="shared" si="53"/>
        <v>4.0868120875680845</v>
      </c>
    </row>
    <row r="26" spans="1:60" x14ac:dyDescent="0.2">
      <c r="A26" t="s">
        <v>16</v>
      </c>
      <c r="B26" t="s">
        <v>7</v>
      </c>
      <c r="C26">
        <v>1300</v>
      </c>
      <c r="D26" s="4">
        <f t="shared" si="0"/>
        <v>0.56162878095106217</v>
      </c>
      <c r="E26">
        <v>44</v>
      </c>
      <c r="F26" s="5">
        <f t="shared" si="1"/>
        <v>0.33791821588709309</v>
      </c>
      <c r="G26" s="1">
        <v>14313</v>
      </c>
      <c r="H26" s="6">
        <f t="shared" si="2"/>
        <v>-0.93074614999232408</v>
      </c>
      <c r="I26">
        <v>80</v>
      </c>
      <c r="J26" s="5">
        <f t="shared" si="3"/>
        <v>-0.45929848655270994</v>
      </c>
      <c r="K26">
        <f t="shared" si="4"/>
        <v>2.2587293420950081</v>
      </c>
      <c r="L26">
        <f t="shared" si="5"/>
        <v>1.8382702302932472</v>
      </c>
      <c r="M26">
        <f t="shared" si="6"/>
        <v>2.0816812282457038</v>
      </c>
      <c r="N26">
        <f t="shared" si="7"/>
        <v>1.6841547004466524</v>
      </c>
      <c r="O26">
        <f t="shared" si="8"/>
        <v>2.1525711950445148</v>
      </c>
      <c r="P26">
        <f t="shared" si="9"/>
        <v>2.0737388680510085</v>
      </c>
      <c r="Q26">
        <f t="shared" si="10"/>
        <v>2.0559252970797353</v>
      </c>
      <c r="R26">
        <f t="shared" si="11"/>
        <v>2.1227059272437465</v>
      </c>
      <c r="S26">
        <f t="shared" si="12"/>
        <v>1.5579245071276764</v>
      </c>
      <c r="T26">
        <f t="shared" si="13"/>
        <v>2.6866567048082186</v>
      </c>
      <c r="U26">
        <f t="shared" si="14"/>
        <v>2.6313154438908835</v>
      </c>
      <c r="V26">
        <f t="shared" si="15"/>
        <v>0.93773787023413147</v>
      </c>
      <c r="W26">
        <f t="shared" si="16"/>
        <v>1.4326109298048766</v>
      </c>
      <c r="X26">
        <f t="shared" si="17"/>
        <v>2.7338250628006793</v>
      </c>
      <c r="Y26">
        <f t="shared" si="18"/>
        <v>1.8968865846840191</v>
      </c>
      <c r="Z26">
        <f t="shared" si="19"/>
        <v>1.4791362597614286</v>
      </c>
      <c r="AA26">
        <f t="shared" si="20"/>
        <v>3.4830408210960435</v>
      </c>
      <c r="AB26">
        <f t="shared" si="21"/>
        <v>1.6837199535864729</v>
      </c>
      <c r="AC26">
        <f t="shared" si="22"/>
        <v>1.8363687305797094</v>
      </c>
      <c r="AD26">
        <f t="shared" si="23"/>
        <v>0.96875364825485932</v>
      </c>
      <c r="AE26">
        <f t="shared" si="24"/>
        <v>3.3329220691955519</v>
      </c>
      <c r="AF26">
        <f t="shared" si="25"/>
        <v>0.80105545201531902</v>
      </c>
      <c r="AG26">
        <f t="shared" si="26"/>
        <v>0.65581817011241139</v>
      </c>
      <c r="AH26">
        <f t="shared" si="27"/>
        <v>3.6109937456479653</v>
      </c>
      <c r="AI26">
        <f t="shared" si="28"/>
        <v>0</v>
      </c>
      <c r="AJ26">
        <f t="shared" si="29"/>
        <v>1.5439887880065892</v>
      </c>
      <c r="AK26">
        <f t="shared" si="30"/>
        <v>2.169880144441346</v>
      </c>
      <c r="AL26">
        <f t="shared" si="31"/>
        <v>1.439826004922359</v>
      </c>
      <c r="AM26">
        <f t="shared" si="32"/>
        <v>3.1386383984714668</v>
      </c>
      <c r="AN26">
        <f t="shared" si="33"/>
        <v>1.3439489876900945</v>
      </c>
      <c r="AO26">
        <f t="shared" si="34"/>
        <v>1.5068918162170573</v>
      </c>
      <c r="AP26">
        <f t="shared" si="35"/>
        <v>3.8899750756544544</v>
      </c>
      <c r="AQ26">
        <f t="shared" si="36"/>
        <v>1.7466124261747384</v>
      </c>
      <c r="AR26">
        <f t="shared" si="37"/>
        <v>1.4574598472121143</v>
      </c>
      <c r="AS26">
        <f t="shared" si="38"/>
        <v>1.0973498821230434</v>
      </c>
      <c r="AT26">
        <f t="shared" si="39"/>
        <v>1.8549144860915523</v>
      </c>
      <c r="AU26">
        <f t="shared" si="40"/>
        <v>1.5787413756314004</v>
      </c>
      <c r="AV26">
        <f t="shared" si="41"/>
        <v>2.3229202454438265</v>
      </c>
      <c r="AW26">
        <f t="shared" si="42"/>
        <v>1.4212478056909112</v>
      </c>
      <c r="AX26">
        <f t="shared" si="43"/>
        <v>2.2052965155279165</v>
      </c>
      <c r="AY26">
        <f t="shared" si="44"/>
        <v>2.2540209014503554</v>
      </c>
      <c r="AZ26">
        <f t="shared" si="45"/>
        <v>2.0995515266394946</v>
      </c>
      <c r="BA26">
        <f t="shared" si="46"/>
        <v>2.2407872509392619</v>
      </c>
      <c r="BB26">
        <f t="shared" si="47"/>
        <v>2.707945809824047</v>
      </c>
      <c r="BC26">
        <f t="shared" si="48"/>
        <v>2.4389601896542938</v>
      </c>
      <c r="BD26">
        <f t="shared" si="49"/>
        <v>3.351524897548221</v>
      </c>
      <c r="BE26">
        <f t="shared" si="50"/>
        <v>2.3414296475152905</v>
      </c>
      <c r="BF26">
        <f t="shared" si="51"/>
        <v>3.0576188219782647</v>
      </c>
      <c r="BG26">
        <f t="shared" si="52"/>
        <v>3.7120327267636797</v>
      </c>
      <c r="BH26">
        <f t="shared" si="53"/>
        <v>5.8358123205769745</v>
      </c>
    </row>
    <row r="27" spans="1:60" x14ac:dyDescent="0.2">
      <c r="A27" t="s">
        <v>27</v>
      </c>
      <c r="B27" t="s">
        <v>7</v>
      </c>
      <c r="C27">
        <v>1215</v>
      </c>
      <c r="D27" s="4">
        <f t="shared" si="0"/>
        <v>-0.79611997845849902</v>
      </c>
      <c r="E27">
        <v>42</v>
      </c>
      <c r="F27" s="5">
        <f t="shared" si="1"/>
        <v>0.19593577223705391</v>
      </c>
      <c r="G27" s="1">
        <v>18649</v>
      </c>
      <c r="H27" s="6">
        <f t="shared" si="2"/>
        <v>-0.68861417597554653</v>
      </c>
      <c r="I27">
        <v>85</v>
      </c>
      <c r="J27" s="5">
        <f t="shared" si="3"/>
        <v>0.22013714444242402</v>
      </c>
      <c r="K27">
        <f t="shared" si="4"/>
        <v>2.2609389893596896</v>
      </c>
      <c r="L27">
        <f t="shared" si="5"/>
        <v>1.831823321018009</v>
      </c>
      <c r="M27">
        <f t="shared" si="6"/>
        <v>2.3334416218542309</v>
      </c>
      <c r="N27">
        <f t="shared" si="7"/>
        <v>1.8900668884496463</v>
      </c>
      <c r="O27">
        <f t="shared" si="8"/>
        <v>1.8948908348866187</v>
      </c>
      <c r="P27">
        <f t="shared" si="9"/>
        <v>2.3551674156870992</v>
      </c>
      <c r="Q27">
        <f t="shared" si="10"/>
        <v>1.8085126474407542</v>
      </c>
      <c r="R27">
        <f t="shared" si="11"/>
        <v>1.4849613621431159</v>
      </c>
      <c r="S27">
        <f t="shared" si="12"/>
        <v>1.4652154022546844</v>
      </c>
      <c r="T27">
        <f t="shared" si="13"/>
        <v>2.9683104456993235</v>
      </c>
      <c r="U27">
        <f t="shared" si="14"/>
        <v>2.5532481406043894</v>
      </c>
      <c r="V27">
        <f t="shared" si="15"/>
        <v>1.327227092912695</v>
      </c>
      <c r="W27">
        <f t="shared" si="16"/>
        <v>1.359642509597045</v>
      </c>
      <c r="X27">
        <f t="shared" si="17"/>
        <v>2.3071473424471827</v>
      </c>
      <c r="Y27">
        <f t="shared" si="18"/>
        <v>1.8816458093510184</v>
      </c>
      <c r="Z27">
        <f t="shared" si="19"/>
        <v>0.60923244792183084</v>
      </c>
      <c r="AA27">
        <f t="shared" si="20"/>
        <v>3.498734408581512</v>
      </c>
      <c r="AB27">
        <f t="shared" si="21"/>
        <v>0.62909706380389119</v>
      </c>
      <c r="AC27">
        <f t="shared" si="22"/>
        <v>0.60979261328991863</v>
      </c>
      <c r="AD27">
        <f t="shared" si="23"/>
        <v>0.7054509771613594</v>
      </c>
      <c r="AE27">
        <f t="shared" si="24"/>
        <v>3.6234232937064852</v>
      </c>
      <c r="AF27">
        <f t="shared" si="25"/>
        <v>1.8681574548326532</v>
      </c>
      <c r="AG27">
        <f t="shared" si="26"/>
        <v>1.2115757634612188</v>
      </c>
      <c r="AH27">
        <f t="shared" si="27"/>
        <v>3.6733755315680141</v>
      </c>
      <c r="AI27">
        <f t="shared" si="28"/>
        <v>1.5439887880065892</v>
      </c>
      <c r="AJ27">
        <f t="shared" si="29"/>
        <v>0</v>
      </c>
      <c r="AK27">
        <f t="shared" si="30"/>
        <v>2.155424625392401</v>
      </c>
      <c r="AL27">
        <f t="shared" si="31"/>
        <v>1.0345278816200951</v>
      </c>
      <c r="AM27">
        <f t="shared" si="32"/>
        <v>3.4634606640116727</v>
      </c>
      <c r="AN27">
        <f t="shared" si="33"/>
        <v>1.193257639906792</v>
      </c>
      <c r="AO27">
        <f t="shared" si="34"/>
        <v>0.87044632621608764</v>
      </c>
      <c r="AP27">
        <f t="shared" si="35"/>
        <v>4.1322792279923171</v>
      </c>
      <c r="AQ27">
        <f t="shared" si="36"/>
        <v>0.63801550905835569</v>
      </c>
      <c r="AR27">
        <f t="shared" si="37"/>
        <v>1.4382160116358365</v>
      </c>
      <c r="AS27">
        <f t="shared" si="38"/>
        <v>1.6647662022009042</v>
      </c>
      <c r="AT27">
        <f t="shared" si="39"/>
        <v>2.5191294491139389</v>
      </c>
      <c r="AU27">
        <f t="shared" si="40"/>
        <v>1.275047054396113</v>
      </c>
      <c r="AV27">
        <f t="shared" si="41"/>
        <v>1.4309227143230794</v>
      </c>
      <c r="AW27">
        <f t="shared" si="42"/>
        <v>1.6595249008360982</v>
      </c>
      <c r="AX27">
        <f t="shared" si="43"/>
        <v>2.0284860946425911</v>
      </c>
      <c r="AY27">
        <f t="shared" si="44"/>
        <v>1.6777545163966809</v>
      </c>
      <c r="AZ27">
        <f t="shared" si="45"/>
        <v>1.6825252297884064</v>
      </c>
      <c r="BA27">
        <f t="shared" si="46"/>
        <v>2.1157004239814579</v>
      </c>
      <c r="BB27">
        <f t="shared" si="47"/>
        <v>2.4649392445502185</v>
      </c>
      <c r="BC27">
        <f t="shared" si="48"/>
        <v>2.0610294636559106</v>
      </c>
      <c r="BD27">
        <f t="shared" si="49"/>
        <v>2.4827076796627958</v>
      </c>
      <c r="BE27">
        <f t="shared" si="50"/>
        <v>2.6680176320245952</v>
      </c>
      <c r="BF27">
        <f t="shared" si="51"/>
        <v>2.4893122589344001</v>
      </c>
      <c r="BG27">
        <f t="shared" si="52"/>
        <v>3.5165156815359548</v>
      </c>
      <c r="BH27">
        <f t="shared" si="53"/>
        <v>6.2261034292269981</v>
      </c>
    </row>
    <row r="28" spans="1:60" x14ac:dyDescent="0.2">
      <c r="A28" t="s">
        <v>30</v>
      </c>
      <c r="B28" t="s">
        <v>11</v>
      </c>
      <c r="C28">
        <v>1290</v>
      </c>
      <c r="D28" s="4">
        <f t="shared" si="0"/>
        <v>0.40189363278523144</v>
      </c>
      <c r="E28">
        <v>47</v>
      </c>
      <c r="F28" s="5">
        <f t="shared" si="1"/>
        <v>0.55089188136215184</v>
      </c>
      <c r="G28" s="1">
        <v>50006</v>
      </c>
      <c r="H28" s="6">
        <f t="shared" si="2"/>
        <v>1.062431098296615</v>
      </c>
      <c r="I28">
        <v>86</v>
      </c>
      <c r="J28" s="5">
        <f t="shared" si="3"/>
        <v>0.35602427064145081</v>
      </c>
      <c r="K28">
        <f t="shared" si="4"/>
        <v>2.3238605884262689</v>
      </c>
      <c r="L28">
        <f t="shared" si="5"/>
        <v>2.0958113709720267</v>
      </c>
      <c r="M28">
        <f t="shared" si="6"/>
        <v>2.2652771441575932</v>
      </c>
      <c r="N28">
        <f t="shared" si="7"/>
        <v>1.9965610940518275</v>
      </c>
      <c r="O28">
        <f t="shared" si="8"/>
        <v>2.2190784676569177</v>
      </c>
      <c r="P28">
        <f t="shared" si="9"/>
        <v>2.1563290903566124</v>
      </c>
      <c r="Q28">
        <f t="shared" si="10"/>
        <v>2.2338006203351557</v>
      </c>
      <c r="R28">
        <f t="shared" si="11"/>
        <v>2.2390297585241008</v>
      </c>
      <c r="S28">
        <f t="shared" si="12"/>
        <v>1.9969877566277663</v>
      </c>
      <c r="T28">
        <f t="shared" si="13"/>
        <v>2.3884910241382498</v>
      </c>
      <c r="U28">
        <f t="shared" si="14"/>
        <v>1.8340094558360931</v>
      </c>
      <c r="V28">
        <f t="shared" si="15"/>
        <v>2.0224745481808628</v>
      </c>
      <c r="W28">
        <f t="shared" si="16"/>
        <v>1.0365128307374254</v>
      </c>
      <c r="X28">
        <f t="shared" si="17"/>
        <v>1.4963121329665532</v>
      </c>
      <c r="Y28">
        <f t="shared" si="18"/>
        <v>1.4442999586439285</v>
      </c>
      <c r="Z28">
        <f t="shared" si="19"/>
        <v>2.1465677155399243</v>
      </c>
      <c r="AA28">
        <f t="shared" si="20"/>
        <v>2.5323188730297592</v>
      </c>
      <c r="AB28">
        <f t="shared" si="21"/>
        <v>2.2245935244483244</v>
      </c>
      <c r="AC28">
        <f t="shared" si="22"/>
        <v>2.1391211867855269</v>
      </c>
      <c r="AD28">
        <f t="shared" si="23"/>
        <v>2.015241926342402</v>
      </c>
      <c r="AE28">
        <f t="shared" si="24"/>
        <v>2.5440551243886627</v>
      </c>
      <c r="AF28">
        <f t="shared" si="25"/>
        <v>1.8727477502820213</v>
      </c>
      <c r="AG28">
        <f t="shared" si="26"/>
        <v>1.7995819840052685</v>
      </c>
      <c r="AH28">
        <f t="shared" si="27"/>
        <v>2.4994111624976041</v>
      </c>
      <c r="AI28">
        <f t="shared" si="28"/>
        <v>2.169880144441346</v>
      </c>
      <c r="AJ28">
        <f t="shared" si="29"/>
        <v>2.155424625392401</v>
      </c>
      <c r="AK28">
        <f t="shared" si="30"/>
        <v>0</v>
      </c>
      <c r="AL28">
        <f t="shared" si="31"/>
        <v>1.5891565136054009</v>
      </c>
      <c r="AM28">
        <f t="shared" si="32"/>
        <v>1.805693590129541</v>
      </c>
      <c r="AN28">
        <f t="shared" si="33"/>
        <v>2.556159926026742</v>
      </c>
      <c r="AO28">
        <f t="shared" si="34"/>
        <v>1.501626321061853</v>
      </c>
      <c r="AP28">
        <f t="shared" si="35"/>
        <v>2.6953691481073703</v>
      </c>
      <c r="AQ28">
        <f t="shared" si="36"/>
        <v>2.3635522297257952</v>
      </c>
      <c r="AR28">
        <f t="shared" si="37"/>
        <v>2.1547839831045272</v>
      </c>
      <c r="AS28">
        <f t="shared" si="38"/>
        <v>2.5025336818699699</v>
      </c>
      <c r="AT28">
        <f t="shared" si="39"/>
        <v>1.8308714738625262</v>
      </c>
      <c r="AU28">
        <f t="shared" si="40"/>
        <v>2.4594867186836074</v>
      </c>
      <c r="AV28">
        <f t="shared" si="41"/>
        <v>2.372087428449686</v>
      </c>
      <c r="AW28">
        <f t="shared" si="42"/>
        <v>2.2714047595614413</v>
      </c>
      <c r="AX28">
        <f t="shared" si="43"/>
        <v>1.7953701008583842</v>
      </c>
      <c r="AY28">
        <f t="shared" si="44"/>
        <v>2.5466553179389955</v>
      </c>
      <c r="AZ28">
        <f t="shared" si="45"/>
        <v>2.5742950959306725</v>
      </c>
      <c r="BA28">
        <f t="shared" si="46"/>
        <v>2.0962009095044971</v>
      </c>
      <c r="BB28">
        <f t="shared" si="47"/>
        <v>3.4206687649326639</v>
      </c>
      <c r="BC28">
        <f t="shared" si="48"/>
        <v>3.2611334239427925</v>
      </c>
      <c r="BD28">
        <f t="shared" si="49"/>
        <v>3.9085659903633383</v>
      </c>
      <c r="BE28">
        <f t="shared" si="50"/>
        <v>3.0590846214492387</v>
      </c>
      <c r="BF28">
        <f t="shared" si="51"/>
        <v>2.8759524562189442</v>
      </c>
      <c r="BG28">
        <f t="shared" si="52"/>
        <v>4.308285478127595</v>
      </c>
      <c r="BH28">
        <f t="shared" si="53"/>
        <v>4.3534134798284816</v>
      </c>
    </row>
    <row r="29" spans="1:60" x14ac:dyDescent="0.2">
      <c r="A29" t="s">
        <v>54</v>
      </c>
      <c r="B29" t="s">
        <v>7</v>
      </c>
      <c r="C29">
        <v>1250</v>
      </c>
      <c r="D29" s="4">
        <f t="shared" si="0"/>
        <v>-0.23704695987809149</v>
      </c>
      <c r="E29">
        <v>53</v>
      </c>
      <c r="F29" s="5">
        <f t="shared" si="1"/>
        <v>0.97683921231226944</v>
      </c>
      <c r="G29" s="1">
        <v>25091</v>
      </c>
      <c r="H29" s="6">
        <f t="shared" si="2"/>
        <v>-0.32887843413604456</v>
      </c>
      <c r="I29">
        <v>86</v>
      </c>
      <c r="J29" s="5">
        <f t="shared" si="3"/>
        <v>0.35602427064145081</v>
      </c>
      <c r="K29">
        <f t="shared" si="4"/>
        <v>2.3792241278154718</v>
      </c>
      <c r="L29">
        <f t="shared" si="5"/>
        <v>2.0236455119367611</v>
      </c>
      <c r="M29">
        <f t="shared" si="6"/>
        <v>2.2487920212055785</v>
      </c>
      <c r="N29">
        <f t="shared" si="7"/>
        <v>2.0353494139346004</v>
      </c>
      <c r="O29">
        <f t="shared" si="8"/>
        <v>2.2547117682108344</v>
      </c>
      <c r="P29">
        <f t="shared" si="9"/>
        <v>2.4860457181459128</v>
      </c>
      <c r="Q29">
        <f t="shared" si="10"/>
        <v>2.2141264790866684</v>
      </c>
      <c r="R29">
        <f t="shared" si="11"/>
        <v>1.8971737246990739</v>
      </c>
      <c r="S29">
        <f t="shared" si="12"/>
        <v>1.4200538963588949</v>
      </c>
      <c r="T29">
        <f t="shared" si="13"/>
        <v>3.0173033856966667</v>
      </c>
      <c r="U29">
        <f t="shared" si="14"/>
        <v>2.5826587069860563</v>
      </c>
      <c r="V29">
        <f t="shared" si="15"/>
        <v>1.3938490110316211</v>
      </c>
      <c r="W29">
        <f t="shared" si="16"/>
        <v>1.1520403421899112</v>
      </c>
      <c r="X29">
        <f t="shared" si="17"/>
        <v>2.3528367963362378</v>
      </c>
      <c r="Y29">
        <f t="shared" si="18"/>
        <v>2.0182059578930827</v>
      </c>
      <c r="Z29">
        <f t="shared" si="19"/>
        <v>1.1047152108248355</v>
      </c>
      <c r="AA29">
        <f t="shared" si="20"/>
        <v>3.5055083642604767</v>
      </c>
      <c r="AB29">
        <f t="shared" si="21"/>
        <v>1.1750083840022161</v>
      </c>
      <c r="AC29">
        <f t="shared" si="22"/>
        <v>1.3551454761759558</v>
      </c>
      <c r="AD29">
        <f t="shared" si="23"/>
        <v>0.95689477869059847</v>
      </c>
      <c r="AE29">
        <f t="shared" si="24"/>
        <v>3.5628658391221482</v>
      </c>
      <c r="AF29">
        <f t="shared" si="25"/>
        <v>1.7913357009419157</v>
      </c>
      <c r="AG29">
        <f t="shared" si="26"/>
        <v>0.86853659725805032</v>
      </c>
      <c r="AH29">
        <f t="shared" si="27"/>
        <v>3.598440277012084</v>
      </c>
      <c r="AI29">
        <f t="shared" si="28"/>
        <v>1.439826004922359</v>
      </c>
      <c r="AJ29">
        <f t="shared" si="29"/>
        <v>1.0345278816200951</v>
      </c>
      <c r="AK29">
        <f t="shared" si="30"/>
        <v>1.5891565136054009</v>
      </c>
      <c r="AL29">
        <f t="shared" si="31"/>
        <v>0</v>
      </c>
      <c r="AM29">
        <f t="shared" si="32"/>
        <v>3.189758131804127</v>
      </c>
      <c r="AN29">
        <f t="shared" si="33"/>
        <v>1.8733972246475394</v>
      </c>
      <c r="AO29">
        <f t="shared" si="34"/>
        <v>0.7315739654180422</v>
      </c>
      <c r="AP29">
        <f t="shared" si="35"/>
        <v>4.0064110972996918</v>
      </c>
      <c r="AQ29">
        <f t="shared" si="36"/>
        <v>0.98084203515440593</v>
      </c>
      <c r="AR29">
        <f t="shared" si="37"/>
        <v>0.73024035995371439</v>
      </c>
      <c r="AS29">
        <f t="shared" si="38"/>
        <v>1.9179162607904374</v>
      </c>
      <c r="AT29">
        <f t="shared" si="39"/>
        <v>2.2689205243468455</v>
      </c>
      <c r="AU29">
        <f t="shared" si="40"/>
        <v>1.1131901694672806</v>
      </c>
      <c r="AV29">
        <f t="shared" si="41"/>
        <v>1.0630332632685899</v>
      </c>
      <c r="AW29">
        <f t="shared" si="42"/>
        <v>1.2924560635436215</v>
      </c>
      <c r="AX29">
        <f t="shared" si="43"/>
        <v>1.7623308265272541</v>
      </c>
      <c r="AY29">
        <f t="shared" si="44"/>
        <v>1.2575472690306673</v>
      </c>
      <c r="AZ29">
        <f t="shared" si="45"/>
        <v>1.5660195857232406</v>
      </c>
      <c r="BA29">
        <f t="shared" si="46"/>
        <v>1.6121250938182869</v>
      </c>
      <c r="BB29">
        <f t="shared" si="47"/>
        <v>2.9730832040690442</v>
      </c>
      <c r="BC29">
        <f t="shared" si="48"/>
        <v>2.3241052032909941</v>
      </c>
      <c r="BD29">
        <f t="shared" si="49"/>
        <v>3.2664137085377325</v>
      </c>
      <c r="BE29">
        <f t="shared" si="50"/>
        <v>2.2002996117044029</v>
      </c>
      <c r="BF29">
        <f t="shared" si="51"/>
        <v>2.5266327820628556</v>
      </c>
      <c r="BG29">
        <f t="shared" si="52"/>
        <v>3.8972516955791825</v>
      </c>
      <c r="BH29">
        <f t="shared" si="53"/>
        <v>5.8702656675668097</v>
      </c>
    </row>
    <row r="30" spans="1:60" x14ac:dyDescent="0.2">
      <c r="A30" t="s">
        <v>32</v>
      </c>
      <c r="B30" t="s">
        <v>11</v>
      </c>
      <c r="C30">
        <v>1357</v>
      </c>
      <c r="D30" s="4">
        <f t="shared" si="0"/>
        <v>1.4721191254962973</v>
      </c>
      <c r="E30">
        <v>29</v>
      </c>
      <c r="F30" s="5">
        <f t="shared" si="1"/>
        <v>-0.72695011148820077</v>
      </c>
      <c r="G30" s="1">
        <v>62442</v>
      </c>
      <c r="H30" s="6">
        <f t="shared" si="2"/>
        <v>1.7568852562469481</v>
      </c>
      <c r="I30">
        <v>86</v>
      </c>
      <c r="J30" s="5">
        <f t="shared" si="3"/>
        <v>0.35602427064145081</v>
      </c>
      <c r="K30">
        <f t="shared" si="4"/>
        <v>2.452596844817962</v>
      </c>
      <c r="L30">
        <f t="shared" si="5"/>
        <v>2.4388929638104297</v>
      </c>
      <c r="M30">
        <f t="shared" si="6"/>
        <v>2.5133480821416572</v>
      </c>
      <c r="N30">
        <f t="shared" si="7"/>
        <v>2.2529011432556105</v>
      </c>
      <c r="O30">
        <f t="shared" si="8"/>
        <v>2.4396600534236144</v>
      </c>
      <c r="P30">
        <f t="shared" si="9"/>
        <v>1.9720171536871429</v>
      </c>
      <c r="Q30">
        <f t="shared" si="10"/>
        <v>2.492539393849976</v>
      </c>
      <c r="R30">
        <f t="shared" si="11"/>
        <v>2.8909774418487828</v>
      </c>
      <c r="S30">
        <f t="shared" si="12"/>
        <v>2.8780311579937687</v>
      </c>
      <c r="T30">
        <f t="shared" si="13"/>
        <v>1.6894649325233342</v>
      </c>
      <c r="U30">
        <f t="shared" si="14"/>
        <v>1.5084976269855825</v>
      </c>
      <c r="V30">
        <f t="shared" si="15"/>
        <v>3.3544686569237139</v>
      </c>
      <c r="W30">
        <f t="shared" si="16"/>
        <v>2.1565073217829789</v>
      </c>
      <c r="X30">
        <f t="shared" si="17"/>
        <v>1.6639717447661524</v>
      </c>
      <c r="Y30">
        <f t="shared" si="18"/>
        <v>1.7699756488297274</v>
      </c>
      <c r="Z30">
        <f t="shared" si="19"/>
        <v>3.3107332855674216</v>
      </c>
      <c r="AA30">
        <f t="shared" si="20"/>
        <v>1.4533080940927854</v>
      </c>
      <c r="AB30">
        <f t="shared" si="21"/>
        <v>3.4106142513229187</v>
      </c>
      <c r="AC30">
        <f t="shared" si="22"/>
        <v>3.2447953832154766</v>
      </c>
      <c r="AD30">
        <f t="shared" si="23"/>
        <v>3.1881282193718827</v>
      </c>
      <c r="AE30">
        <f t="shared" si="24"/>
        <v>1.1959270964478788</v>
      </c>
      <c r="AF30">
        <f t="shared" si="25"/>
        <v>2.4381607700260011</v>
      </c>
      <c r="AG30">
        <f t="shared" si="26"/>
        <v>3.0118908911540059</v>
      </c>
      <c r="AH30">
        <f t="shared" si="27"/>
        <v>1.2636536779702701</v>
      </c>
      <c r="AI30">
        <f t="shared" si="28"/>
        <v>3.1386383984714668</v>
      </c>
      <c r="AJ30">
        <f t="shared" si="29"/>
        <v>3.4634606640116727</v>
      </c>
      <c r="AK30">
        <f t="shared" si="30"/>
        <v>1.805693590129541</v>
      </c>
      <c r="AL30">
        <f t="shared" si="31"/>
        <v>3.189758131804127</v>
      </c>
      <c r="AM30">
        <f t="shared" si="32"/>
        <v>0</v>
      </c>
      <c r="AN30">
        <f t="shared" si="33"/>
        <v>3.433839956494797</v>
      </c>
      <c r="AO30">
        <f t="shared" si="34"/>
        <v>2.7112689110285717</v>
      </c>
      <c r="AP30">
        <f t="shared" si="35"/>
        <v>0.97107864596732396</v>
      </c>
      <c r="AQ30">
        <f t="shared" si="36"/>
        <v>3.8767934570490068</v>
      </c>
      <c r="AR30">
        <f t="shared" si="37"/>
        <v>3.7445668745263063</v>
      </c>
      <c r="AS30">
        <f t="shared" si="38"/>
        <v>3.4256367149867999</v>
      </c>
      <c r="AT30">
        <f t="shared" si="39"/>
        <v>2.5065892921886905</v>
      </c>
      <c r="AU30">
        <f t="shared" si="40"/>
        <v>4.0203872613081453</v>
      </c>
      <c r="AV30">
        <f t="shared" si="41"/>
        <v>4.097557263737353</v>
      </c>
      <c r="AW30">
        <f t="shared" si="42"/>
        <v>3.7573296347297762</v>
      </c>
      <c r="AX30">
        <f t="shared" si="43"/>
        <v>3.2047906624209421</v>
      </c>
      <c r="AY30">
        <f t="shared" si="44"/>
        <v>4.2821586030004335</v>
      </c>
      <c r="AZ30">
        <f t="shared" si="45"/>
        <v>4.1625556882478634</v>
      </c>
      <c r="BA30">
        <f t="shared" si="46"/>
        <v>3.7136466583478001</v>
      </c>
      <c r="BB30">
        <f t="shared" si="47"/>
        <v>4.3270055282802433</v>
      </c>
      <c r="BC30">
        <f t="shared" si="48"/>
        <v>4.6428447889116402</v>
      </c>
      <c r="BD30">
        <f t="shared" si="49"/>
        <v>4.901237995859141</v>
      </c>
      <c r="BE30">
        <f t="shared" si="50"/>
        <v>4.5680924085619123</v>
      </c>
      <c r="BF30">
        <f t="shared" si="51"/>
        <v>4.2643144846471994</v>
      </c>
      <c r="BG30">
        <f t="shared" si="52"/>
        <v>5.2499450485482413</v>
      </c>
      <c r="BH30">
        <f t="shared" si="53"/>
        <v>3.2436649717407238</v>
      </c>
    </row>
    <row r="31" spans="1:60" x14ac:dyDescent="0.2">
      <c r="A31" t="s">
        <v>53</v>
      </c>
      <c r="B31" t="s">
        <v>7</v>
      </c>
      <c r="C31">
        <v>1234</v>
      </c>
      <c r="D31" s="4">
        <f t="shared" si="0"/>
        <v>-0.49262319694342066</v>
      </c>
      <c r="E31">
        <v>33</v>
      </c>
      <c r="F31" s="5">
        <f t="shared" si="1"/>
        <v>-0.44298522418812236</v>
      </c>
      <c r="G31" s="1">
        <v>16198</v>
      </c>
      <c r="H31" s="6">
        <f t="shared" si="2"/>
        <v>-0.82548351829914479</v>
      </c>
      <c r="I31">
        <v>78</v>
      </c>
      <c r="J31" s="5">
        <f t="shared" si="3"/>
        <v>-0.73107273895076352</v>
      </c>
      <c r="K31">
        <f t="shared" si="4"/>
        <v>2.5028305978296523</v>
      </c>
      <c r="L31">
        <f t="shared" si="5"/>
        <v>2.0115609729358432</v>
      </c>
      <c r="M31">
        <f t="shared" si="6"/>
        <v>2.6265070080996584</v>
      </c>
      <c r="N31">
        <f t="shared" si="7"/>
        <v>1.9166941341828114</v>
      </c>
      <c r="O31">
        <f t="shared" si="8"/>
        <v>2.0162808353065294</v>
      </c>
      <c r="P31">
        <f t="shared" si="9"/>
        <v>2.2585571469405341</v>
      </c>
      <c r="Q31">
        <f t="shared" si="10"/>
        <v>1.8702409591891678</v>
      </c>
      <c r="R31">
        <f t="shared" si="11"/>
        <v>1.9815205681816697</v>
      </c>
      <c r="S31">
        <f t="shared" si="12"/>
        <v>2.02776568495789</v>
      </c>
      <c r="T31">
        <f t="shared" si="13"/>
        <v>2.9000228467061557</v>
      </c>
      <c r="U31">
        <f t="shared" si="14"/>
        <v>2.7054050770544045</v>
      </c>
      <c r="V31">
        <f t="shared" si="15"/>
        <v>1.5316226350986637</v>
      </c>
      <c r="W31">
        <f t="shared" si="16"/>
        <v>1.7185883847884111</v>
      </c>
      <c r="X31">
        <f t="shared" si="17"/>
        <v>2.5965031305458326</v>
      </c>
      <c r="Y31">
        <f t="shared" si="18"/>
        <v>1.7254749775612501</v>
      </c>
      <c r="Z31">
        <f t="shared" si="19"/>
        <v>1.450228769273912</v>
      </c>
      <c r="AA31">
        <f t="shared" si="20"/>
        <v>3.5618311158584581</v>
      </c>
      <c r="AB31">
        <f t="shared" si="21"/>
        <v>1.5765557117894573</v>
      </c>
      <c r="AC31">
        <f t="shared" si="22"/>
        <v>1.4277296660862322</v>
      </c>
      <c r="AD31">
        <f t="shared" si="23"/>
        <v>1.2085384127797669</v>
      </c>
      <c r="AE31">
        <f t="shared" si="24"/>
        <v>3.5466495742668784</v>
      </c>
      <c r="AF31">
        <f t="shared" si="25"/>
        <v>1.4938128911511805</v>
      </c>
      <c r="AG31">
        <f t="shared" si="26"/>
        <v>1.5431410652152477</v>
      </c>
      <c r="AH31">
        <f t="shared" si="27"/>
        <v>3.7545588051125849</v>
      </c>
      <c r="AI31">
        <f t="shared" si="28"/>
        <v>1.3439489876900945</v>
      </c>
      <c r="AJ31">
        <f t="shared" si="29"/>
        <v>1.193257639906792</v>
      </c>
      <c r="AK31">
        <f t="shared" si="30"/>
        <v>2.556159926026742</v>
      </c>
      <c r="AL31">
        <f t="shared" si="31"/>
        <v>1.8733972246475394</v>
      </c>
      <c r="AM31">
        <f t="shared" si="32"/>
        <v>3.433839956494797</v>
      </c>
      <c r="AN31">
        <f t="shared" si="33"/>
        <v>0</v>
      </c>
      <c r="AO31">
        <f t="shared" si="34"/>
        <v>1.0258608385763501</v>
      </c>
      <c r="AP31">
        <f t="shared" si="35"/>
        <v>4.0324326286213905</v>
      </c>
      <c r="AQ31">
        <f t="shared" si="36"/>
        <v>1.5550316913079261</v>
      </c>
      <c r="AR31">
        <f t="shared" si="37"/>
        <v>2.1102308589352692</v>
      </c>
      <c r="AS31">
        <f t="shared" si="38"/>
        <v>0.85391488058475129</v>
      </c>
      <c r="AT31">
        <f t="shared" si="39"/>
        <v>2.0963363929070953</v>
      </c>
      <c r="AU31">
        <f t="shared" si="40"/>
        <v>1.7398479637948927</v>
      </c>
      <c r="AV31">
        <f t="shared" si="41"/>
        <v>2.4430567099055516</v>
      </c>
      <c r="AW31">
        <f t="shared" si="42"/>
        <v>1.8139524647352219</v>
      </c>
      <c r="AX31">
        <f t="shared" si="43"/>
        <v>2.1209553361040792</v>
      </c>
      <c r="AY31">
        <f t="shared" si="44"/>
        <v>2.4474200098772094</v>
      </c>
      <c r="AZ31">
        <f t="shared" si="45"/>
        <v>2.0012741818190674</v>
      </c>
      <c r="BA31">
        <f t="shared" si="46"/>
        <v>2.4331087478960471</v>
      </c>
      <c r="BB31">
        <f t="shared" si="47"/>
        <v>1.7469205652146758</v>
      </c>
      <c r="BC31">
        <f t="shared" si="48"/>
        <v>1.9333678543797477</v>
      </c>
      <c r="BD31">
        <f t="shared" si="49"/>
        <v>2.1357245019995132</v>
      </c>
      <c r="BE31">
        <f t="shared" si="50"/>
        <v>2.79487099052032</v>
      </c>
      <c r="BF31">
        <f t="shared" si="51"/>
        <v>2.5774671261949136</v>
      </c>
      <c r="BG31">
        <f t="shared" si="52"/>
        <v>2.9085631649736809</v>
      </c>
      <c r="BH31">
        <f t="shared" si="53"/>
        <v>6.0129203101680906</v>
      </c>
    </row>
    <row r="32" spans="1:60" x14ac:dyDescent="0.2">
      <c r="A32" t="s">
        <v>34</v>
      </c>
      <c r="B32" t="s">
        <v>11</v>
      </c>
      <c r="C32">
        <v>1230</v>
      </c>
      <c r="D32" s="4">
        <f t="shared" si="0"/>
        <v>-0.55651725620975301</v>
      </c>
      <c r="E32">
        <v>46</v>
      </c>
      <c r="F32" s="5">
        <f t="shared" si="1"/>
        <v>0.47990065953713229</v>
      </c>
      <c r="G32" s="1">
        <v>31736</v>
      </c>
      <c r="H32" s="6">
        <f t="shared" si="2"/>
        <v>4.2193283424261339E-2</v>
      </c>
      <c r="I32">
        <v>82</v>
      </c>
      <c r="J32" s="5">
        <f t="shared" si="3"/>
        <v>-0.18752423415465636</v>
      </c>
      <c r="K32">
        <f t="shared" si="4"/>
        <v>2.5063238685658433</v>
      </c>
      <c r="L32">
        <f t="shared" si="5"/>
        <v>2.0726212518266856</v>
      </c>
      <c r="M32">
        <f t="shared" si="6"/>
        <v>2.5342701800565082</v>
      </c>
      <c r="N32">
        <f t="shared" si="7"/>
        <v>2.0207235929293841</v>
      </c>
      <c r="O32">
        <f t="shared" si="8"/>
        <v>2.1431400369091231</v>
      </c>
      <c r="P32">
        <f t="shared" si="9"/>
        <v>2.3976008710163068</v>
      </c>
      <c r="Q32">
        <f t="shared" si="10"/>
        <v>2.0695080545090745</v>
      </c>
      <c r="R32">
        <f t="shared" si="11"/>
        <v>1.9347687476399227</v>
      </c>
      <c r="S32">
        <f t="shared" si="12"/>
        <v>1.803770245777875</v>
      </c>
      <c r="T32">
        <f t="shared" si="13"/>
        <v>2.9345392064565012</v>
      </c>
      <c r="U32">
        <f t="shared" si="14"/>
        <v>2.4486930206964796</v>
      </c>
      <c r="V32">
        <f t="shared" si="15"/>
        <v>1.3487343527876334</v>
      </c>
      <c r="W32">
        <f t="shared" si="16"/>
        <v>1.0631660266895984</v>
      </c>
      <c r="X32">
        <f t="shared" si="17"/>
        <v>2.0681056249520089</v>
      </c>
      <c r="Y32">
        <f t="shared" si="18"/>
        <v>1.5400854809815716</v>
      </c>
      <c r="Z32">
        <f t="shared" si="19"/>
        <v>1.2898922553249672</v>
      </c>
      <c r="AA32">
        <f t="shared" si="20"/>
        <v>3.3554159401037786</v>
      </c>
      <c r="AB32">
        <f t="shared" si="21"/>
        <v>1.365106519934721</v>
      </c>
      <c r="AC32">
        <f t="shared" si="22"/>
        <v>1.2429899501349941</v>
      </c>
      <c r="AD32">
        <f t="shared" si="23"/>
        <v>1.1144384955809714</v>
      </c>
      <c r="AE32">
        <f t="shared" si="24"/>
        <v>3.4136148700360565</v>
      </c>
      <c r="AF32">
        <f t="shared" si="25"/>
        <v>1.6539026472104001</v>
      </c>
      <c r="AG32">
        <f t="shared" si="26"/>
        <v>1.2175985860534995</v>
      </c>
      <c r="AH32">
        <f t="shared" si="27"/>
        <v>3.4589186391951303</v>
      </c>
      <c r="AI32">
        <f t="shared" si="28"/>
        <v>1.5135659748047914</v>
      </c>
      <c r="AJ32">
        <f t="shared" si="29"/>
        <v>0.91559426824463563</v>
      </c>
      <c r="AK32">
        <f t="shared" si="30"/>
        <v>1.503303482894244</v>
      </c>
      <c r="AL32">
        <f t="shared" si="31"/>
        <v>0.88439153778839752</v>
      </c>
      <c r="AM32">
        <f t="shared" si="32"/>
        <v>2.9677378407525317</v>
      </c>
      <c r="AN32">
        <f t="shared" si="33"/>
        <v>1.3798944939755056</v>
      </c>
      <c r="AO32">
        <f t="shared" si="34"/>
        <v>1</v>
      </c>
      <c r="AP32">
        <f t="shared" si="35"/>
        <v>3.7457527760987182</v>
      </c>
      <c r="AQ32">
        <f t="shared" si="36"/>
        <v>1.0309008447147305</v>
      </c>
      <c r="AR32">
        <f t="shared" si="37"/>
        <v>1.3790470147943235</v>
      </c>
      <c r="AS32">
        <f t="shared" si="38"/>
        <v>1.4671503903384104</v>
      </c>
      <c r="AT32">
        <f t="shared" si="39"/>
        <v>1.7747949741765936</v>
      </c>
      <c r="AU32">
        <f t="shared" si="40"/>
        <v>1.2216747382497719</v>
      </c>
      <c r="AV32">
        <f t="shared" si="41"/>
        <v>1.4698074952679754</v>
      </c>
      <c r="AW32">
        <f t="shared" si="42"/>
        <v>1.2669738943286746</v>
      </c>
      <c r="AX32">
        <f t="shared" si="43"/>
        <v>1.1735764011990155</v>
      </c>
      <c r="AY32">
        <f t="shared" si="44"/>
        <v>1.5573726900802998</v>
      </c>
      <c r="AZ32">
        <f t="shared" si="45"/>
        <v>1.345624421743278</v>
      </c>
      <c r="BA32">
        <f t="shared" si="46"/>
        <v>1.4176844145503107</v>
      </c>
      <c r="BB32">
        <f t="shared" si="47"/>
        <v>2.2290572464127218</v>
      </c>
      <c r="BC32">
        <f t="shared" si="48"/>
        <v>1.8936082476728318</v>
      </c>
      <c r="BD32">
        <f t="shared" si="49"/>
        <v>2.5850394326895803</v>
      </c>
      <c r="BE32">
        <f t="shared" si="50"/>
        <v>2.2627285831406625</v>
      </c>
      <c r="BF32">
        <f t="shared" si="51"/>
        <v>1.9228893279606707</v>
      </c>
      <c r="BG32">
        <f t="shared" si="52"/>
        <v>3.1960487648706355</v>
      </c>
      <c r="BH32">
        <f t="shared" si="53"/>
        <v>5.468395418059222</v>
      </c>
    </row>
    <row r="33" spans="1:60" x14ac:dyDescent="0.2">
      <c r="A33" t="s">
        <v>41</v>
      </c>
      <c r="B33" t="s">
        <v>11</v>
      </c>
      <c r="C33">
        <v>1370</v>
      </c>
      <c r="D33" s="4">
        <f t="shared" si="0"/>
        <v>1.6797748181118772</v>
      </c>
      <c r="E33">
        <v>17</v>
      </c>
      <c r="F33" s="5">
        <f t="shared" si="1"/>
        <v>-1.5788447733884359</v>
      </c>
      <c r="G33" s="1">
        <v>68113</v>
      </c>
      <c r="H33" s="6">
        <f t="shared" si="2"/>
        <v>2.0735666272453672</v>
      </c>
      <c r="I33">
        <v>88</v>
      </c>
      <c r="J33" s="5">
        <f t="shared" si="3"/>
        <v>0.62779852303950434</v>
      </c>
      <c r="K33">
        <f t="shared" si="4"/>
        <v>2.7780539172262011</v>
      </c>
      <c r="L33">
        <f t="shared" si="5"/>
        <v>2.8711081953590645</v>
      </c>
      <c r="M33">
        <f t="shared" si="6"/>
        <v>2.9490441629999395</v>
      </c>
      <c r="N33">
        <f t="shared" si="7"/>
        <v>2.7194131643649349</v>
      </c>
      <c r="O33">
        <f t="shared" si="8"/>
        <v>2.7649375143005437</v>
      </c>
      <c r="P33">
        <f t="shared" si="9"/>
        <v>2.3078029259870441</v>
      </c>
      <c r="Q33">
        <f t="shared" si="10"/>
        <v>2.8357925415000831</v>
      </c>
      <c r="R33">
        <f t="shared" si="11"/>
        <v>3.3099714745936284</v>
      </c>
      <c r="S33">
        <f t="shared" si="12"/>
        <v>3.476244120080493</v>
      </c>
      <c r="T33">
        <f t="shared" si="13"/>
        <v>1.8010789996355143</v>
      </c>
      <c r="U33">
        <f t="shared" si="14"/>
        <v>1.7966230786121353</v>
      </c>
      <c r="V33">
        <f t="shared" si="15"/>
        <v>3.6308839273291751</v>
      </c>
      <c r="W33">
        <f t="shared" si="16"/>
        <v>2.9054841553664321</v>
      </c>
      <c r="X33">
        <f t="shared" si="17"/>
        <v>2.0759077571867515</v>
      </c>
      <c r="Y33">
        <f t="shared" si="18"/>
        <v>2.360483501407999</v>
      </c>
      <c r="Z33">
        <f t="shared" si="19"/>
        <v>3.9386064245373089</v>
      </c>
      <c r="AA33">
        <f t="shared" si="20"/>
        <v>1.1894079976016891</v>
      </c>
      <c r="AB33">
        <f t="shared" si="21"/>
        <v>4.021334178149413</v>
      </c>
      <c r="AC33">
        <f t="shared" si="22"/>
        <v>3.8141659298707182</v>
      </c>
      <c r="AD33">
        <f t="shared" si="23"/>
        <v>3.8808463629210763</v>
      </c>
      <c r="AE33">
        <f t="shared" si="24"/>
        <v>0.96085661000781653</v>
      </c>
      <c r="AF33">
        <f t="shared" si="25"/>
        <v>3.1469788285801159</v>
      </c>
      <c r="AG33">
        <f t="shared" si="26"/>
        <v>3.7907655287249562</v>
      </c>
      <c r="AH33">
        <f t="shared" si="27"/>
        <v>0.95181424723091723</v>
      </c>
      <c r="AI33">
        <f t="shared" si="28"/>
        <v>3.8899750756544544</v>
      </c>
      <c r="AJ33">
        <f t="shared" si="29"/>
        <v>4.1322792279923171</v>
      </c>
      <c r="AK33">
        <f t="shared" si="30"/>
        <v>2.6953691481073703</v>
      </c>
      <c r="AL33">
        <f t="shared" si="31"/>
        <v>4.0064110972996918</v>
      </c>
      <c r="AM33">
        <f t="shared" si="32"/>
        <v>0.97107864596732396</v>
      </c>
      <c r="AN33">
        <f t="shared" si="33"/>
        <v>4.0324326286213905</v>
      </c>
      <c r="AO33">
        <f t="shared" si="34"/>
        <v>3.129254080776978</v>
      </c>
      <c r="AP33">
        <f t="shared" si="35"/>
        <v>0</v>
      </c>
      <c r="AQ33">
        <f t="shared" si="36"/>
        <v>4.6162312990747711</v>
      </c>
      <c r="AR33">
        <f t="shared" si="37"/>
        <v>4.5986188032571098</v>
      </c>
      <c r="AS33">
        <f t="shared" si="38"/>
        <v>4.1349920499339694</v>
      </c>
      <c r="AT33">
        <f t="shared" si="39"/>
        <v>3.3275025311314139</v>
      </c>
      <c r="AU33">
        <f t="shared" si="40"/>
        <v>4.8468361523060342</v>
      </c>
      <c r="AV33">
        <f t="shared" si="41"/>
        <v>4.8998401965013221</v>
      </c>
      <c r="AW33">
        <f t="shared" si="42"/>
        <v>4.6282010019288844</v>
      </c>
      <c r="AX33">
        <f t="shared" si="43"/>
        <v>4.0481723821156868</v>
      </c>
      <c r="AY33">
        <f t="shared" si="44"/>
        <v>5.1344231557517084</v>
      </c>
      <c r="AZ33">
        <f t="shared" si="45"/>
        <v>4.9996230333719565</v>
      </c>
      <c r="BA33">
        <f t="shared" si="46"/>
        <v>4.6138975907463537</v>
      </c>
      <c r="BB33">
        <f t="shared" si="47"/>
        <v>4.9326160540779229</v>
      </c>
      <c r="BC33">
        <f t="shared" si="48"/>
        <v>5.4076122865309069</v>
      </c>
      <c r="BD33">
        <f t="shared" si="49"/>
        <v>5.4088017694049242</v>
      </c>
      <c r="BE33">
        <f t="shared" si="50"/>
        <v>5.4862555111188671</v>
      </c>
      <c r="BF33">
        <f t="shared" si="51"/>
        <v>5.0278535614786142</v>
      </c>
      <c r="BG33">
        <f t="shared" si="52"/>
        <v>5.8748367432693458</v>
      </c>
      <c r="BH33">
        <f t="shared" si="53"/>
        <v>3.2159719982159438</v>
      </c>
    </row>
    <row r="34" spans="1:60" x14ac:dyDescent="0.2">
      <c r="A34" t="s">
        <v>19</v>
      </c>
      <c r="B34" t="s">
        <v>7</v>
      </c>
      <c r="C34">
        <v>1200</v>
      </c>
      <c r="D34" s="4">
        <f t="shared" ref="D34:D65" si="54">STANDARDIZE(C34,$C$52,$C$53)</f>
        <v>-1.0357227007072451</v>
      </c>
      <c r="E34">
        <v>50</v>
      </c>
      <c r="F34" s="5">
        <f t="shared" ref="F34:F65" si="55">STANDARDIZE(E34,$E$52,$E$53)</f>
        <v>0.76386554683721064</v>
      </c>
      <c r="G34" s="1">
        <v>16984</v>
      </c>
      <c r="H34" s="6">
        <f t="shared" ref="H34:H65" si="56">STANDARDIZE(G34,$G$52,$G$53)</f>
        <v>-0.78159151378411085</v>
      </c>
      <c r="I34">
        <v>84</v>
      </c>
      <c r="J34" s="5">
        <f t="shared" ref="J34:J65" si="57">STANDARDIZE(I34,$I$52,$I$53)</f>
        <v>8.4250018243397229E-2</v>
      </c>
      <c r="K34">
        <f t="shared" ref="K34:K51" si="58">(($D$2-$D34)^2+($F$2-$F34)^2+($H$2-$H34)^2+($J$2-$J34)^2)^0.5</f>
        <v>2.8151847236637444</v>
      </c>
      <c r="L34">
        <f t="shared" ref="L34:L51" si="59">(($D$3-$D34)^2+($F$3-$F34)^2+($H$3-$H34)^2+($J$3-$J34)^2)^0.5</f>
        <v>2.4027881758525496</v>
      </c>
      <c r="M34">
        <f t="shared" ref="M34:M51" si="60">(($D$4-$D34)^2+($F$4-$F34)^2+($H$4-$H34)^2+($J$4-$J34)^2)^0.5</f>
        <v>2.8122108022744738</v>
      </c>
      <c r="N34">
        <f t="shared" ref="N34:N51" si="61">(($D$5-$D34)^2+($F$5-$F34)^2+($H$5-$H34)^2+($J$5-$J34)^2)^0.5</f>
        <v>2.4514340286948855</v>
      </c>
      <c r="O34">
        <f t="shared" ref="O34:O51" si="62">(($D$6-$D34)^2+($F$6-$F34)^2+($H$6-$H34)^2+($J$6-$J34)^2)^0.5</f>
        <v>2.5104578881630184</v>
      </c>
      <c r="P34">
        <f t="shared" ref="P34:P51" si="63">(($D$7-$D34)^2+($F$7-$F34)^2+($H$7-$H34)^2+($J$7-$J34)^2)^0.5</f>
        <v>2.9267285262065719</v>
      </c>
      <c r="Q34">
        <f t="shared" ref="Q34:Q51" si="64">(($D$8-$D34)^2+($F$8-$F34)^2+($H$8-$H34)^2+($J$8-$J34)^2)^0.5</f>
        <v>2.4310907200064711</v>
      </c>
      <c r="R34">
        <f t="shared" si="11"/>
        <v>2.0645805020697257</v>
      </c>
      <c r="S34">
        <f t="shared" si="12"/>
        <v>1.8932192589021546</v>
      </c>
      <c r="T34">
        <f t="shared" si="13"/>
        <v>3.5326456044876182</v>
      </c>
      <c r="U34">
        <f t="shared" si="14"/>
        <v>3.0957935056074013</v>
      </c>
      <c r="V34">
        <f t="shared" si="15"/>
        <v>1.8327157336773072</v>
      </c>
      <c r="W34">
        <f t="shared" si="16"/>
        <v>1.7636717878990829</v>
      </c>
      <c r="X34">
        <f t="shared" si="17"/>
        <v>2.789199861012404</v>
      </c>
      <c r="Y34">
        <f t="shared" si="18"/>
        <v>2.3770041916235636</v>
      </c>
      <c r="Z34">
        <f t="shared" si="19"/>
        <v>1.1009321882680134</v>
      </c>
      <c r="AA34">
        <f t="shared" si="20"/>
        <v>4.0438896235496626</v>
      </c>
      <c r="AB34">
        <f t="shared" si="21"/>
        <v>1.0948026816217995</v>
      </c>
      <c r="AC34">
        <f t="shared" si="22"/>
        <v>1.1933237281349935</v>
      </c>
      <c r="AD34">
        <f t="shared" si="23"/>
        <v>1.0972491963672544</v>
      </c>
      <c r="AE34">
        <f t="shared" si="24"/>
        <v>4.1551820385703655</v>
      </c>
      <c r="AF34">
        <f t="shared" si="25"/>
        <v>2.230450983468045</v>
      </c>
      <c r="AG34">
        <f t="shared" si="26"/>
        <v>1.4074559025808868</v>
      </c>
      <c r="AH34">
        <f t="shared" si="27"/>
        <v>4.1917166173974341</v>
      </c>
      <c r="AI34">
        <f t="shared" si="28"/>
        <v>1.7466124261747384</v>
      </c>
      <c r="AJ34">
        <f t="shared" si="29"/>
        <v>0.63801550905835569</v>
      </c>
      <c r="AK34">
        <f t="shared" si="30"/>
        <v>2.3635522297257952</v>
      </c>
      <c r="AL34">
        <f t="shared" si="31"/>
        <v>0.98084203515440593</v>
      </c>
      <c r="AM34">
        <f t="shared" si="32"/>
        <v>3.8767934570490068</v>
      </c>
      <c r="AN34">
        <f t="shared" si="33"/>
        <v>1.5550316913079261</v>
      </c>
      <c r="AO34">
        <f t="shared" si="34"/>
        <v>0.99101992634568092</v>
      </c>
      <c r="AP34">
        <f t="shared" si="35"/>
        <v>4.6162312990747711</v>
      </c>
      <c r="AQ34">
        <f t="shared" si="36"/>
        <v>0</v>
      </c>
      <c r="AR34">
        <f t="shared" si="37"/>
        <v>1.129519908227411</v>
      </c>
      <c r="AS34">
        <f t="shared" si="38"/>
        <v>1.8096362276956031</v>
      </c>
      <c r="AT34">
        <f t="shared" si="39"/>
        <v>2.6552545175233147</v>
      </c>
      <c r="AU34">
        <f t="shared" si="40"/>
        <v>0.80511293033825859</v>
      </c>
      <c r="AV34">
        <f t="shared" si="41"/>
        <v>0.94116973494053557</v>
      </c>
      <c r="AW34">
        <f t="shared" si="42"/>
        <v>1.3591260636971405</v>
      </c>
      <c r="AX34">
        <f t="shared" si="43"/>
        <v>1.9081147213044365</v>
      </c>
      <c r="AY34">
        <f t="shared" si="44"/>
        <v>1.0969302849508766</v>
      </c>
      <c r="AZ34">
        <f t="shared" si="45"/>
        <v>1.2143167385218865</v>
      </c>
      <c r="BA34">
        <f t="shared" si="46"/>
        <v>1.7779798305468926</v>
      </c>
      <c r="BB34">
        <f t="shared" si="47"/>
        <v>2.4732794914561205</v>
      </c>
      <c r="BC34">
        <f t="shared" si="48"/>
        <v>1.7141766266336491</v>
      </c>
      <c r="BD34">
        <f t="shared" si="49"/>
        <v>2.496903444244496</v>
      </c>
      <c r="BE34">
        <f t="shared" si="50"/>
        <v>2.2317051454475085</v>
      </c>
      <c r="BF34">
        <f t="shared" si="51"/>
        <v>2.2136490885720117</v>
      </c>
      <c r="BG34">
        <f t="shared" si="52"/>
        <v>3.3824489650557208</v>
      </c>
      <c r="BH34">
        <f t="shared" si="53"/>
        <v>6.4930955900581955</v>
      </c>
    </row>
    <row r="35" spans="1:60" x14ac:dyDescent="0.2">
      <c r="A35" t="s">
        <v>14</v>
      </c>
      <c r="B35" t="s">
        <v>7</v>
      </c>
      <c r="C35">
        <v>1255</v>
      </c>
      <c r="D35" s="4">
        <f t="shared" si="54"/>
        <v>-0.15717938579517612</v>
      </c>
      <c r="E35">
        <v>60</v>
      </c>
      <c r="F35" s="5">
        <f t="shared" si="55"/>
        <v>1.4737777650874064</v>
      </c>
      <c r="G35" s="1">
        <v>16962</v>
      </c>
      <c r="H35" s="6">
        <f t="shared" si="56"/>
        <v>-0.78282004317257237</v>
      </c>
      <c r="I35">
        <v>84</v>
      </c>
      <c r="J35" s="5">
        <f t="shared" si="57"/>
        <v>8.4250018243397229E-2</v>
      </c>
      <c r="K35">
        <f t="shared" si="58"/>
        <v>2.8971422305406223</v>
      </c>
      <c r="L35">
        <f t="shared" si="59"/>
        <v>2.5418214799398937</v>
      </c>
      <c r="M35">
        <f t="shared" si="60"/>
        <v>2.6799570306063742</v>
      </c>
      <c r="N35">
        <f t="shared" si="61"/>
        <v>2.5330902228870573</v>
      </c>
      <c r="O35">
        <f t="shared" si="62"/>
        <v>2.833299920289289</v>
      </c>
      <c r="P35">
        <f t="shared" si="63"/>
        <v>3.0000393563133803</v>
      </c>
      <c r="Q35">
        <f t="shared" si="64"/>
        <v>2.7783859169928595</v>
      </c>
      <c r="R35">
        <f t="shared" si="11"/>
        <v>2.4722559837251459</v>
      </c>
      <c r="S35">
        <f t="shared" si="12"/>
        <v>1.8555205975600682</v>
      </c>
      <c r="T35">
        <f t="shared" si="13"/>
        <v>3.5598800229279841</v>
      </c>
      <c r="U35">
        <f t="shared" si="14"/>
        <v>3.2243918767113962</v>
      </c>
      <c r="V35">
        <f t="shared" si="15"/>
        <v>2.7909618307433757</v>
      </c>
      <c r="W35">
        <f t="shared" si="16"/>
        <v>1.7751864065874197</v>
      </c>
      <c r="X35">
        <f t="shared" si="17"/>
        <v>3.0608807384977226</v>
      </c>
      <c r="Y35">
        <f t="shared" si="18"/>
        <v>2.6077935702981638</v>
      </c>
      <c r="Z35">
        <f t="shared" si="19"/>
        <v>1.5404482855849804</v>
      </c>
      <c r="AA35">
        <f t="shared" si="20"/>
        <v>4.1390173702724997</v>
      </c>
      <c r="AB35">
        <f t="shared" si="21"/>
        <v>1.6248726791322006</v>
      </c>
      <c r="AC35">
        <f t="shared" si="22"/>
        <v>1.899041016517911</v>
      </c>
      <c r="AD35">
        <f t="shared" si="23"/>
        <v>1.2876674607085878</v>
      </c>
      <c r="AE35">
        <f t="shared" si="24"/>
        <v>4.1353327301744294</v>
      </c>
      <c r="AF35">
        <f t="shared" si="25"/>
        <v>2.0479266615200906</v>
      </c>
      <c r="AG35">
        <f t="shared" si="26"/>
        <v>1.0571083947975928</v>
      </c>
      <c r="AH35">
        <f t="shared" si="27"/>
        <v>4.2269737145882997</v>
      </c>
      <c r="AI35">
        <f t="shared" si="28"/>
        <v>1.4574598472121143</v>
      </c>
      <c r="AJ35">
        <f t="shared" si="29"/>
        <v>1.4382160116358365</v>
      </c>
      <c r="AK35">
        <f t="shared" si="30"/>
        <v>2.1547839831045272</v>
      </c>
      <c r="AL35">
        <f t="shared" si="31"/>
        <v>0.73024035995371439</v>
      </c>
      <c r="AM35">
        <f t="shared" si="32"/>
        <v>3.7445668745263063</v>
      </c>
      <c r="AN35">
        <f t="shared" si="33"/>
        <v>2.1102308589352692</v>
      </c>
      <c r="AO35">
        <f t="shared" si="34"/>
        <v>0.95602247257904149</v>
      </c>
      <c r="AP35">
        <f t="shared" si="35"/>
        <v>4.5986188032571098</v>
      </c>
      <c r="AQ35">
        <f t="shared" si="36"/>
        <v>1.129519908227411</v>
      </c>
      <c r="AR35">
        <f t="shared" si="37"/>
        <v>0</v>
      </c>
      <c r="AS35">
        <f t="shared" si="38"/>
        <v>1.9684319069719007</v>
      </c>
      <c r="AT35">
        <f t="shared" si="39"/>
        <v>2.4754441102860438</v>
      </c>
      <c r="AU35">
        <f t="shared" si="40"/>
        <v>0.81053627301776099</v>
      </c>
      <c r="AV35">
        <f t="shared" si="41"/>
        <v>1.0927004767453121</v>
      </c>
      <c r="AW35">
        <f t="shared" si="42"/>
        <v>0.99905911291015259</v>
      </c>
      <c r="AX35">
        <f t="shared" si="43"/>
        <v>1.9789769246051034</v>
      </c>
      <c r="AY35">
        <f t="shared" si="44"/>
        <v>0.98371705528856634</v>
      </c>
      <c r="AZ35">
        <f t="shared" si="45"/>
        <v>1.4087323487296082</v>
      </c>
      <c r="BA35">
        <f t="shared" si="46"/>
        <v>1.5581277737212009</v>
      </c>
      <c r="BB35">
        <f t="shared" si="47"/>
        <v>3.0787827738756706</v>
      </c>
      <c r="BC35">
        <f t="shared" si="48"/>
        <v>2.1803669411348179</v>
      </c>
      <c r="BD35">
        <f t="shared" si="49"/>
        <v>3.4612385305081967</v>
      </c>
      <c r="BE35">
        <f t="shared" si="50"/>
        <v>1.7044379221030035</v>
      </c>
      <c r="BF35">
        <f t="shared" si="51"/>
        <v>2.6341194593202868</v>
      </c>
      <c r="BG35">
        <f t="shared" si="52"/>
        <v>3.8926517164033565</v>
      </c>
      <c r="BH35">
        <f t="shared" si="53"/>
        <v>6.3128235373862749</v>
      </c>
    </row>
    <row r="36" spans="1:60" x14ac:dyDescent="0.2">
      <c r="A36" t="s">
        <v>18</v>
      </c>
      <c r="B36" t="s">
        <v>7</v>
      </c>
      <c r="C36">
        <v>1260</v>
      </c>
      <c r="D36" s="4">
        <f t="shared" si="54"/>
        <v>-7.7311811712260772E-2</v>
      </c>
      <c r="E36">
        <v>40</v>
      </c>
      <c r="F36" s="5">
        <f t="shared" si="55"/>
        <v>5.3953328587014744E-2</v>
      </c>
      <c r="G36" s="1">
        <v>18339</v>
      </c>
      <c r="H36" s="6">
        <f t="shared" si="56"/>
        <v>-0.70592527190386789</v>
      </c>
      <c r="I36">
        <v>74</v>
      </c>
      <c r="J36" s="5">
        <f t="shared" si="57"/>
        <v>-1.2746212437468707</v>
      </c>
      <c r="K36">
        <f t="shared" si="58"/>
        <v>2.919684049124351</v>
      </c>
      <c r="L36">
        <f t="shared" si="59"/>
        <v>2.435718940646701</v>
      </c>
      <c r="M36">
        <f t="shared" si="60"/>
        <v>2.9139989642506099</v>
      </c>
      <c r="N36">
        <f t="shared" si="61"/>
        <v>2.2606407025441664</v>
      </c>
      <c r="O36">
        <f t="shared" si="62"/>
        <v>2.5514748243521832</v>
      </c>
      <c r="P36">
        <f t="shared" si="63"/>
        <v>2.5695908022281304</v>
      </c>
      <c r="Q36">
        <f t="shared" si="64"/>
        <v>2.4187754387018217</v>
      </c>
      <c r="R36">
        <f t="shared" si="11"/>
        <v>2.5780904585299678</v>
      </c>
      <c r="S36">
        <f t="shared" si="12"/>
        <v>2.3604273198907153</v>
      </c>
      <c r="T36">
        <f t="shared" si="13"/>
        <v>3.1756760982430641</v>
      </c>
      <c r="U36">
        <f t="shared" si="14"/>
        <v>3.0383349455119117</v>
      </c>
      <c r="V36">
        <f t="shared" si="15"/>
        <v>2.4798374400409537</v>
      </c>
      <c r="W36">
        <f t="shared" si="16"/>
        <v>1.8769571994468606</v>
      </c>
      <c r="X36">
        <f t="shared" si="17"/>
        <v>2.9475018435752971</v>
      </c>
      <c r="Y36">
        <f t="shared" si="18"/>
        <v>1.9462203111320935</v>
      </c>
      <c r="Z36">
        <f t="shared" si="19"/>
        <v>1.9342689759422764</v>
      </c>
      <c r="AA36">
        <f t="shared" si="20"/>
        <v>3.8644746108981898</v>
      </c>
      <c r="AB36">
        <f t="shared" si="21"/>
        <v>2.0981325315666286</v>
      </c>
      <c r="AC36">
        <f t="shared" si="22"/>
        <v>2.0438409802537985</v>
      </c>
      <c r="AD36">
        <f t="shared" si="23"/>
        <v>1.5086731684462182</v>
      </c>
      <c r="AE36">
        <f t="shared" si="24"/>
        <v>3.7325847838410229</v>
      </c>
      <c r="AF36">
        <f t="shared" si="25"/>
        <v>1.3147735320110128</v>
      </c>
      <c r="AG36">
        <f t="shared" si="26"/>
        <v>1.5098292946250806</v>
      </c>
      <c r="AH36">
        <f t="shared" si="27"/>
        <v>4.0008285579847431</v>
      </c>
      <c r="AI36">
        <f t="shared" si="28"/>
        <v>1.0973498821230434</v>
      </c>
      <c r="AJ36">
        <f t="shared" si="29"/>
        <v>1.6647662022009042</v>
      </c>
      <c r="AK36">
        <f t="shared" si="30"/>
        <v>2.5025336818699699</v>
      </c>
      <c r="AL36">
        <f t="shared" si="31"/>
        <v>1.9179162607904374</v>
      </c>
      <c r="AM36">
        <f t="shared" si="32"/>
        <v>3.4256367149867999</v>
      </c>
      <c r="AN36">
        <f t="shared" si="33"/>
        <v>0.85391488058475129</v>
      </c>
      <c r="AO36">
        <f t="shared" si="34"/>
        <v>1.4039583822630288</v>
      </c>
      <c r="AP36">
        <f t="shared" si="35"/>
        <v>4.1349920499339694</v>
      </c>
      <c r="AQ36">
        <f t="shared" si="36"/>
        <v>1.8096362276956031</v>
      </c>
      <c r="AR36">
        <f t="shared" si="37"/>
        <v>1.9684319069719007</v>
      </c>
      <c r="AS36">
        <f t="shared" si="38"/>
        <v>0</v>
      </c>
      <c r="AT36">
        <f t="shared" si="39"/>
        <v>1.5420002876351107</v>
      </c>
      <c r="AU36">
        <f t="shared" si="40"/>
        <v>1.5963187554637115</v>
      </c>
      <c r="AV36">
        <f t="shared" si="41"/>
        <v>2.5459128536988089</v>
      </c>
      <c r="AW36">
        <f t="shared" si="42"/>
        <v>1.3668466371360239</v>
      </c>
      <c r="AX36">
        <f t="shared" si="43"/>
        <v>1.8085756234613843</v>
      </c>
      <c r="AY36">
        <f t="shared" si="44"/>
        <v>2.363585214738638</v>
      </c>
      <c r="AZ36">
        <f t="shared" si="45"/>
        <v>1.7789999601342539</v>
      </c>
      <c r="BA36">
        <f t="shared" si="46"/>
        <v>2.0559321871876781</v>
      </c>
      <c r="BB36">
        <f t="shared" si="47"/>
        <v>1.6523472476571994</v>
      </c>
      <c r="BC36">
        <f t="shared" si="48"/>
        <v>1.7298575920605699</v>
      </c>
      <c r="BD36">
        <f t="shared" si="49"/>
        <v>2.5057254218651437</v>
      </c>
      <c r="BE36">
        <f t="shared" si="50"/>
        <v>2.2217856404284211</v>
      </c>
      <c r="BF36">
        <f t="shared" si="51"/>
        <v>2.4039971386354249</v>
      </c>
      <c r="BG36">
        <f t="shared" si="52"/>
        <v>2.661778606882828</v>
      </c>
      <c r="BH36">
        <f t="shared" si="53"/>
        <v>5.7588766240798082</v>
      </c>
    </row>
    <row r="37" spans="1:60" x14ac:dyDescent="0.2">
      <c r="A37" t="s">
        <v>45</v>
      </c>
      <c r="B37" t="s">
        <v>11</v>
      </c>
      <c r="C37">
        <v>1300</v>
      </c>
      <c r="D37" s="4">
        <f t="shared" si="54"/>
        <v>0.56162878095106217</v>
      </c>
      <c r="E37">
        <v>44</v>
      </c>
      <c r="F37" s="5">
        <f t="shared" si="55"/>
        <v>0.33791821588709309</v>
      </c>
      <c r="G37" s="1">
        <v>42830</v>
      </c>
      <c r="H37" s="6">
        <f t="shared" si="56"/>
        <v>0.66170714867844249</v>
      </c>
      <c r="I37">
        <v>73</v>
      </c>
      <c r="J37" s="5">
        <f t="shared" si="57"/>
        <v>-1.4105083699458973</v>
      </c>
      <c r="K37">
        <f t="shared" si="58"/>
        <v>3.1914537296960486</v>
      </c>
      <c r="L37">
        <f t="shared" si="59"/>
        <v>2.7993943994256729</v>
      </c>
      <c r="M37">
        <f t="shared" si="60"/>
        <v>3.1425178952195689</v>
      </c>
      <c r="N37">
        <f t="shared" si="61"/>
        <v>2.5477615783776932</v>
      </c>
      <c r="O37">
        <f t="shared" si="62"/>
        <v>2.910396453983116</v>
      </c>
      <c r="P37">
        <f t="shared" si="63"/>
        <v>2.6693489390921448</v>
      </c>
      <c r="Q37">
        <f t="shared" si="64"/>
        <v>2.8315530687832822</v>
      </c>
      <c r="R37">
        <f t="shared" si="11"/>
        <v>3.1044899573930187</v>
      </c>
      <c r="S37">
        <f t="shared" si="12"/>
        <v>2.8397380034210085</v>
      </c>
      <c r="T37">
        <f t="shared" si="13"/>
        <v>3.0390323281728553</v>
      </c>
      <c r="U37">
        <f t="shared" si="14"/>
        <v>2.8329122377407687</v>
      </c>
      <c r="V37">
        <f t="shared" si="15"/>
        <v>2.1029180509541598</v>
      </c>
      <c r="W37">
        <f t="shared" si="16"/>
        <v>1.8836466285913886</v>
      </c>
      <c r="X37">
        <f t="shared" si="17"/>
        <v>2.6589011513252294</v>
      </c>
      <c r="Y37">
        <f t="shared" si="18"/>
        <v>1.7591936038027931</v>
      </c>
      <c r="Z37">
        <f t="shared" si="19"/>
        <v>2.7262714370909618</v>
      </c>
      <c r="AA37">
        <f t="shared" si="20"/>
        <v>3.4733204389148935</v>
      </c>
      <c r="AB37">
        <f t="shared" si="21"/>
        <v>2.8829605027908074</v>
      </c>
      <c r="AC37">
        <f t="shared" si="22"/>
        <v>2.7637367083027828</v>
      </c>
      <c r="AD37">
        <f t="shared" si="23"/>
        <v>2.3265829041739012</v>
      </c>
      <c r="AE37">
        <f t="shared" si="24"/>
        <v>3.2405308453648312</v>
      </c>
      <c r="AF37">
        <f t="shared" si="25"/>
        <v>1.5360221916796255</v>
      </c>
      <c r="AG37">
        <f t="shared" si="26"/>
        <v>2.0543823549554787</v>
      </c>
      <c r="AH37">
        <f t="shared" si="27"/>
        <v>3.481623333376008</v>
      </c>
      <c r="AI37">
        <f t="shared" si="28"/>
        <v>1.8549144860915523</v>
      </c>
      <c r="AJ37">
        <f t="shared" si="29"/>
        <v>2.5191294491139389</v>
      </c>
      <c r="AK37">
        <f t="shared" si="30"/>
        <v>1.8308714738625262</v>
      </c>
      <c r="AL37">
        <f t="shared" si="31"/>
        <v>2.2689205243468455</v>
      </c>
      <c r="AM37">
        <f t="shared" si="32"/>
        <v>2.5065892921886905</v>
      </c>
      <c r="AN37">
        <f t="shared" si="33"/>
        <v>2.0963363929070953</v>
      </c>
      <c r="AO37">
        <f t="shared" si="34"/>
        <v>1.7691066067531542</v>
      </c>
      <c r="AP37">
        <f t="shared" si="35"/>
        <v>3.3275025311314139</v>
      </c>
      <c r="AQ37">
        <f t="shared" si="36"/>
        <v>2.6552545175233147</v>
      </c>
      <c r="AR37">
        <f t="shared" si="37"/>
        <v>2.4754441102860438</v>
      </c>
      <c r="AS37">
        <f t="shared" si="38"/>
        <v>1.5420002876351107</v>
      </c>
      <c r="AT37">
        <f t="shared" si="39"/>
        <v>0</v>
      </c>
      <c r="AU37">
        <f t="shared" si="40"/>
        <v>2.3776443190000656</v>
      </c>
      <c r="AV37">
        <f t="shared" si="41"/>
        <v>3.0243960593622421</v>
      </c>
      <c r="AW37">
        <f t="shared" si="42"/>
        <v>1.8586897434724585</v>
      </c>
      <c r="AX37">
        <f t="shared" si="43"/>
        <v>1.4188106834570291</v>
      </c>
      <c r="AY37">
        <f t="shared" si="44"/>
        <v>2.8466910139575594</v>
      </c>
      <c r="AZ37">
        <f t="shared" si="45"/>
        <v>2.31163737380583</v>
      </c>
      <c r="BA37">
        <f t="shared" si="46"/>
        <v>1.9123873584925966</v>
      </c>
      <c r="BB37">
        <f t="shared" si="47"/>
        <v>2.3637750204437031</v>
      </c>
      <c r="BC37">
        <f t="shared" si="48"/>
        <v>2.5758081372552359</v>
      </c>
      <c r="BD37">
        <f t="shared" si="49"/>
        <v>3.3997894234389721</v>
      </c>
      <c r="BE37">
        <f t="shared" si="50"/>
        <v>2.4676920739730259</v>
      </c>
      <c r="BF37">
        <f t="shared" si="51"/>
        <v>2.4443489691177946</v>
      </c>
      <c r="BG37">
        <f t="shared" si="52"/>
        <v>3.0982661389897781</v>
      </c>
      <c r="BH37">
        <f t="shared" si="53"/>
        <v>4.3294559125031284</v>
      </c>
    </row>
    <row r="38" spans="1:60" x14ac:dyDescent="0.2">
      <c r="A38" t="s">
        <v>8</v>
      </c>
      <c r="B38" t="s">
        <v>7</v>
      </c>
      <c r="C38">
        <v>1220</v>
      </c>
      <c r="D38" s="4">
        <f t="shared" si="54"/>
        <v>-0.71625240437558368</v>
      </c>
      <c r="E38">
        <v>57</v>
      </c>
      <c r="F38" s="5">
        <f t="shared" si="55"/>
        <v>1.2608040996123477</v>
      </c>
      <c r="G38" s="1">
        <v>15887</v>
      </c>
      <c r="H38" s="6">
        <f t="shared" si="56"/>
        <v>-0.84285045647239609</v>
      </c>
      <c r="I38">
        <v>80</v>
      </c>
      <c r="J38" s="5">
        <f t="shared" si="57"/>
        <v>-0.45929848655270994</v>
      </c>
      <c r="K38">
        <f t="shared" si="58"/>
        <v>3.2358053813341261</v>
      </c>
      <c r="L38">
        <f t="shared" si="59"/>
        <v>2.8074235143991055</v>
      </c>
      <c r="M38">
        <f t="shared" si="60"/>
        <v>3.1302388456931225</v>
      </c>
      <c r="N38">
        <f t="shared" si="61"/>
        <v>2.7805118321969635</v>
      </c>
      <c r="O38">
        <f t="shared" si="62"/>
        <v>2.9968657532449328</v>
      </c>
      <c r="P38">
        <f t="shared" si="63"/>
        <v>3.240162359680729</v>
      </c>
      <c r="Q38">
        <f t="shared" si="64"/>
        <v>2.9092486514605467</v>
      </c>
      <c r="R38">
        <f t="shared" si="11"/>
        <v>2.6549634349322861</v>
      </c>
      <c r="S38">
        <f t="shared" si="12"/>
        <v>2.2651144812296065</v>
      </c>
      <c r="T38">
        <f t="shared" si="13"/>
        <v>3.8479055885233087</v>
      </c>
      <c r="U38">
        <f t="shared" si="14"/>
        <v>3.4869896921742942</v>
      </c>
      <c r="V38">
        <f t="shared" si="15"/>
        <v>1.7361511760224526</v>
      </c>
      <c r="W38">
        <f t="shared" si="16"/>
        <v>2.0148146297874341</v>
      </c>
      <c r="X38">
        <f t="shared" si="17"/>
        <v>3.2251322470977892</v>
      </c>
      <c r="Y38">
        <f t="shared" si="18"/>
        <v>2.6418012878716608</v>
      </c>
      <c r="Z38">
        <f t="shared" si="19"/>
        <v>1.6554016619924654</v>
      </c>
      <c r="AA38">
        <f t="shared" si="20"/>
        <v>4.4211743289832057</v>
      </c>
      <c r="AB38">
        <f t="shared" si="21"/>
        <v>1.7256030542639034</v>
      </c>
      <c r="AC38">
        <f t="shared" si="22"/>
        <v>1.8699559419957648</v>
      </c>
      <c r="AD38">
        <f t="shared" si="23"/>
        <v>1.401450204579773</v>
      </c>
      <c r="AE38">
        <f t="shared" si="24"/>
        <v>4.4306091057183163</v>
      </c>
      <c r="AF38">
        <f t="shared" si="25"/>
        <v>2.1846593324655941</v>
      </c>
      <c r="AG38">
        <f t="shared" si="26"/>
        <v>1.4003314598534842</v>
      </c>
      <c r="AH38">
        <f t="shared" si="27"/>
        <v>4.5336243061062067</v>
      </c>
      <c r="AI38">
        <f t="shared" si="28"/>
        <v>1.5787413756314004</v>
      </c>
      <c r="AJ38">
        <f t="shared" si="29"/>
        <v>1.275047054396113</v>
      </c>
      <c r="AK38">
        <f t="shared" si="30"/>
        <v>2.4594867186836074</v>
      </c>
      <c r="AL38">
        <f t="shared" si="31"/>
        <v>1.1131901694672806</v>
      </c>
      <c r="AM38">
        <f t="shared" si="32"/>
        <v>4.0203872613081453</v>
      </c>
      <c r="AN38">
        <f t="shared" si="33"/>
        <v>1.7398479637948927</v>
      </c>
      <c r="AO38">
        <f t="shared" si="34"/>
        <v>0.93950996980146151</v>
      </c>
      <c r="AP38">
        <f t="shared" si="35"/>
        <v>4.8468361523060342</v>
      </c>
      <c r="AQ38">
        <f t="shared" si="36"/>
        <v>0.80511293033825859</v>
      </c>
      <c r="AR38">
        <f t="shared" si="37"/>
        <v>0.81053627301776099</v>
      </c>
      <c r="AS38">
        <f t="shared" si="38"/>
        <v>1.5963187554637115</v>
      </c>
      <c r="AT38">
        <f t="shared" si="39"/>
        <v>2.3776443190000656</v>
      </c>
      <c r="AU38">
        <f t="shared" si="40"/>
        <v>0</v>
      </c>
      <c r="AV38">
        <f t="shared" si="41"/>
        <v>1.1364350178307612</v>
      </c>
      <c r="AW38">
        <f t="shared" si="42"/>
        <v>0.66804886475911074</v>
      </c>
      <c r="AX38">
        <f t="shared" si="43"/>
        <v>1.6806123790676448</v>
      </c>
      <c r="AY38">
        <f t="shared" si="44"/>
        <v>0.8203772423466974</v>
      </c>
      <c r="AZ38">
        <f t="shared" si="45"/>
        <v>0.74363795194004312</v>
      </c>
      <c r="BA38">
        <f t="shared" si="46"/>
        <v>1.318973285949617</v>
      </c>
      <c r="BB38">
        <f t="shared" si="47"/>
        <v>2.3867119283595786</v>
      </c>
      <c r="BC38">
        <f t="shared" si="48"/>
        <v>1.3844062064450089</v>
      </c>
      <c r="BD38">
        <f t="shared" si="49"/>
        <v>2.7493736032380385</v>
      </c>
      <c r="BE38">
        <f t="shared" si="50"/>
        <v>1.4471086958938995</v>
      </c>
      <c r="BF38">
        <f t="shared" si="51"/>
        <v>2.0504306435263118</v>
      </c>
      <c r="BG38">
        <f t="shared" si="52"/>
        <v>3.1518073840149783</v>
      </c>
      <c r="BH38">
        <f t="shared" si="53"/>
        <v>6.4422284640579104</v>
      </c>
    </row>
    <row r="39" spans="1:60" x14ac:dyDescent="0.2">
      <c r="A39" t="s">
        <v>40</v>
      </c>
      <c r="B39" t="s">
        <v>7</v>
      </c>
      <c r="C39">
        <v>1195</v>
      </c>
      <c r="D39" s="4">
        <f t="shared" si="54"/>
        <v>-1.1155902747901605</v>
      </c>
      <c r="E39">
        <v>61</v>
      </c>
      <c r="F39" s="5">
        <f t="shared" si="55"/>
        <v>1.5447689869124261</v>
      </c>
      <c r="G39" s="1">
        <v>22743</v>
      </c>
      <c r="H39" s="6">
        <f t="shared" si="56"/>
        <v>-0.45999602523184568</v>
      </c>
      <c r="I39">
        <v>87</v>
      </c>
      <c r="J39" s="5">
        <f t="shared" si="57"/>
        <v>0.49191139684047758</v>
      </c>
      <c r="K39">
        <f t="shared" si="58"/>
        <v>3.2430487432457866</v>
      </c>
      <c r="L39">
        <f t="shared" si="59"/>
        <v>2.909985408525174</v>
      </c>
      <c r="M39">
        <f t="shared" si="60"/>
        <v>3.1593605409883248</v>
      </c>
      <c r="N39">
        <f t="shared" si="61"/>
        <v>2.982208718201667</v>
      </c>
      <c r="O39">
        <f t="shared" si="62"/>
        <v>3.0622869639046346</v>
      </c>
      <c r="P39">
        <f t="shared" si="63"/>
        <v>3.4467339572740201</v>
      </c>
      <c r="Q39">
        <f t="shared" si="64"/>
        <v>3.0218310820841348</v>
      </c>
      <c r="R39">
        <f t="shared" si="11"/>
        <v>2.5576673225664095</v>
      </c>
      <c r="S39">
        <f t="shared" si="12"/>
        <v>2.2603077217309262</v>
      </c>
      <c r="T39">
        <f t="shared" si="13"/>
        <v>3.9757947995086722</v>
      </c>
      <c r="U39">
        <f t="shared" si="14"/>
        <v>3.4506337600493433</v>
      </c>
      <c r="V39">
        <f t="shared" si="15"/>
        <v>2.8656045864903854</v>
      </c>
      <c r="W39">
        <f t="shared" si="16"/>
        <v>2.1160182427546448</v>
      </c>
      <c r="X39">
        <f t="shared" si="17"/>
        <v>3.0677107744941035</v>
      </c>
      <c r="Y39">
        <f t="shared" si="18"/>
        <v>2.8847927812383536</v>
      </c>
      <c r="Z39">
        <f t="shared" si="19"/>
        <v>1.7053121641039719</v>
      </c>
      <c r="AA39">
        <f t="shared" si="20"/>
        <v>4.3677690888995855</v>
      </c>
      <c r="AB39">
        <f t="shared" si="21"/>
        <v>1.6591974076014206</v>
      </c>
      <c r="AC39">
        <f t="shared" si="22"/>
        <v>1.8192777478867705</v>
      </c>
      <c r="AD39">
        <f t="shared" si="23"/>
        <v>1.7486066519090906</v>
      </c>
      <c r="AE39">
        <f t="shared" si="24"/>
        <v>4.5094982556585759</v>
      </c>
      <c r="AF39">
        <f t="shared" si="25"/>
        <v>2.7927408883195612</v>
      </c>
      <c r="AG39">
        <f t="shared" si="26"/>
        <v>1.8382233294747676</v>
      </c>
      <c r="AH39">
        <f t="shared" si="27"/>
        <v>4.4639634243876323</v>
      </c>
      <c r="AI39">
        <f t="shared" si="28"/>
        <v>2.3229202454438265</v>
      </c>
      <c r="AJ39">
        <f t="shared" si="29"/>
        <v>1.4309227143230794</v>
      </c>
      <c r="AK39">
        <f t="shared" si="30"/>
        <v>2.372087428449686</v>
      </c>
      <c r="AL39">
        <f t="shared" si="31"/>
        <v>1.0630332632685899</v>
      </c>
      <c r="AM39">
        <f t="shared" si="32"/>
        <v>4.097557263737353</v>
      </c>
      <c r="AN39">
        <f t="shared" si="33"/>
        <v>2.4430567099055516</v>
      </c>
      <c r="AO39">
        <f t="shared" si="34"/>
        <v>1.0131088384269793</v>
      </c>
      <c r="AP39">
        <f t="shared" si="35"/>
        <v>4.8998401965013221</v>
      </c>
      <c r="AQ39">
        <f t="shared" si="36"/>
        <v>0.94116973494053557</v>
      </c>
      <c r="AR39">
        <f t="shared" si="37"/>
        <v>1.0927004767453121</v>
      </c>
      <c r="AS39">
        <f t="shared" si="38"/>
        <v>2.5459128536988089</v>
      </c>
      <c r="AT39">
        <f t="shared" si="39"/>
        <v>3.0243960593622421</v>
      </c>
      <c r="AU39">
        <f t="shared" si="40"/>
        <v>1.1364350178307612</v>
      </c>
      <c r="AV39">
        <f t="shared" si="41"/>
        <v>0</v>
      </c>
      <c r="AW39">
        <f t="shared" si="42"/>
        <v>1.6090220903541255</v>
      </c>
      <c r="AX39">
        <f t="shared" si="43"/>
        <v>2.0441367951532912</v>
      </c>
      <c r="AY39">
        <f t="shared" si="44"/>
        <v>0.62585616500362051</v>
      </c>
      <c r="AZ39">
        <f t="shared" si="45"/>
        <v>1.3681811584996504</v>
      </c>
      <c r="BA39">
        <f t="shared" si="46"/>
        <v>1.6514359251793236</v>
      </c>
      <c r="BB39">
        <f t="shared" si="47"/>
        <v>3.1530375754356545</v>
      </c>
      <c r="BC39">
        <f t="shared" si="48"/>
        <v>2.1683784306238323</v>
      </c>
      <c r="BD39">
        <f t="shared" si="49"/>
        <v>3.1695116019081446</v>
      </c>
      <c r="BE39">
        <f t="shared" si="50"/>
        <v>2.1813022568594689</v>
      </c>
      <c r="BF39">
        <f t="shared" si="51"/>
        <v>2.328234917623087</v>
      </c>
      <c r="BG39">
        <f t="shared" si="52"/>
        <v>3.8939519515844769</v>
      </c>
      <c r="BH39">
        <f t="shared" si="53"/>
        <v>6.5833712171913321</v>
      </c>
    </row>
    <row r="40" spans="1:60" x14ac:dyDescent="0.2">
      <c r="A40" t="s">
        <v>35</v>
      </c>
      <c r="B40" t="s">
        <v>7</v>
      </c>
      <c r="C40">
        <v>1247</v>
      </c>
      <c r="D40" s="4">
        <f t="shared" si="54"/>
        <v>-0.28496750432784074</v>
      </c>
      <c r="E40">
        <v>58</v>
      </c>
      <c r="F40" s="5">
        <f t="shared" si="55"/>
        <v>1.3317953214373672</v>
      </c>
      <c r="G40" s="1">
        <v>21231</v>
      </c>
      <c r="H40" s="6">
        <f t="shared" si="56"/>
        <v>-0.54442949956610942</v>
      </c>
      <c r="I40">
        <v>77</v>
      </c>
      <c r="J40" s="5">
        <f t="shared" si="57"/>
        <v>-0.86695986514979029</v>
      </c>
      <c r="K40">
        <f t="shared" si="58"/>
        <v>3.3303279181876033</v>
      </c>
      <c r="L40">
        <f t="shared" si="59"/>
        <v>2.8955846004356554</v>
      </c>
      <c r="M40">
        <f t="shared" si="60"/>
        <v>3.1867137000484513</v>
      </c>
      <c r="N40">
        <f t="shared" si="61"/>
        <v>2.7966295122440084</v>
      </c>
      <c r="O40">
        <f t="shared" si="62"/>
        <v>3.1112517692587152</v>
      </c>
      <c r="P40">
        <f t="shared" si="63"/>
        <v>3.2014418420733719</v>
      </c>
      <c r="Q40">
        <f t="shared" si="64"/>
        <v>3.022049311089412</v>
      </c>
      <c r="R40">
        <f t="shared" si="11"/>
        <v>2.9004603357847132</v>
      </c>
      <c r="S40">
        <f t="shared" si="12"/>
        <v>2.4379987399517473</v>
      </c>
      <c r="T40">
        <f t="shared" si="13"/>
        <v>3.7754146369201842</v>
      </c>
      <c r="U40">
        <f t="shared" si="14"/>
        <v>3.4637979011991402</v>
      </c>
      <c r="V40">
        <f t="shared" si="15"/>
        <v>2.5271438658330778</v>
      </c>
      <c r="W40">
        <f t="shared" si="16"/>
        <v>1.9780004147537138</v>
      </c>
      <c r="X40">
        <f t="shared" si="17"/>
        <v>3.230193711107058</v>
      </c>
      <c r="Y40">
        <f t="shared" si="18"/>
        <v>2.5261269178663057</v>
      </c>
      <c r="Z40">
        <f t="shared" si="19"/>
        <v>1.9929203074125519</v>
      </c>
      <c r="AA40">
        <f t="shared" si="20"/>
        <v>4.3541314522533199</v>
      </c>
      <c r="AB40">
        <f t="shared" si="21"/>
        <v>2.1101321812687215</v>
      </c>
      <c r="AC40">
        <f t="shared" si="22"/>
        <v>2.2109143969338434</v>
      </c>
      <c r="AD40">
        <f t="shared" si="23"/>
        <v>1.611178368360741</v>
      </c>
      <c r="AE40">
        <f t="shared" si="24"/>
        <v>4.2813977036636066</v>
      </c>
      <c r="AF40">
        <f t="shared" si="25"/>
        <v>1.9422557081022049</v>
      </c>
      <c r="AG40">
        <f t="shared" si="26"/>
        <v>1.3972278634526596</v>
      </c>
      <c r="AH40">
        <f t="shared" si="27"/>
        <v>4.4326297636572285</v>
      </c>
      <c r="AI40">
        <f t="shared" si="28"/>
        <v>1.4212478056909112</v>
      </c>
      <c r="AJ40">
        <f t="shared" si="29"/>
        <v>1.6595249008360982</v>
      </c>
      <c r="AK40">
        <f t="shared" si="30"/>
        <v>2.2714047595614413</v>
      </c>
      <c r="AL40">
        <f t="shared" si="31"/>
        <v>1.2924560635436215</v>
      </c>
      <c r="AM40">
        <f t="shared" si="32"/>
        <v>3.7573296347297762</v>
      </c>
      <c r="AN40">
        <f t="shared" si="33"/>
        <v>1.8139524647352219</v>
      </c>
      <c r="AO40">
        <f t="shared" si="34"/>
        <v>0.9378157249354756</v>
      </c>
      <c r="AP40">
        <f t="shared" si="35"/>
        <v>4.6282010019288844</v>
      </c>
      <c r="AQ40">
        <f t="shared" si="36"/>
        <v>1.3591260636971405</v>
      </c>
      <c r="AR40">
        <f t="shared" si="37"/>
        <v>0.99905911291015259</v>
      </c>
      <c r="AS40">
        <f t="shared" si="38"/>
        <v>1.3668466371360239</v>
      </c>
      <c r="AT40">
        <f t="shared" si="39"/>
        <v>1.8586897434724585</v>
      </c>
      <c r="AU40">
        <f t="shared" si="40"/>
        <v>0.66804886475911074</v>
      </c>
      <c r="AV40">
        <f t="shared" si="41"/>
        <v>1.6090220903541255</v>
      </c>
      <c r="AW40">
        <f t="shared" si="42"/>
        <v>0</v>
      </c>
      <c r="AX40">
        <f t="shared" si="43"/>
        <v>1.3661361346733267</v>
      </c>
      <c r="AY40">
        <f t="shared" si="44"/>
        <v>1.2146887261541439</v>
      </c>
      <c r="AZ40">
        <f t="shared" si="45"/>
        <v>0.84825953946506949</v>
      </c>
      <c r="BA40">
        <f t="shared" si="46"/>
        <v>1.0107723070971244</v>
      </c>
      <c r="BB40">
        <f t="shared" si="47"/>
        <v>2.300653171394055</v>
      </c>
      <c r="BC40">
        <f t="shared" si="48"/>
        <v>1.4593182497940502</v>
      </c>
      <c r="BD40">
        <f t="shared" si="49"/>
        <v>2.9713826934202596</v>
      </c>
      <c r="BE40">
        <f t="shared" si="50"/>
        <v>1.0740870579210151</v>
      </c>
      <c r="BF40">
        <f t="shared" si="51"/>
        <v>1.9761681882113749</v>
      </c>
      <c r="BG40">
        <f t="shared" si="52"/>
        <v>3.0076331798622586</v>
      </c>
      <c r="BH40">
        <f t="shared" si="53"/>
        <v>5.9972561538202331</v>
      </c>
    </row>
    <row r="41" spans="1:60" x14ac:dyDescent="0.2">
      <c r="A41" t="s">
        <v>52</v>
      </c>
      <c r="B41" t="s">
        <v>11</v>
      </c>
      <c r="C41">
        <v>1225</v>
      </c>
      <c r="D41" s="4">
        <f t="shared" si="54"/>
        <v>-0.63638483029266835</v>
      </c>
      <c r="E41">
        <v>53</v>
      </c>
      <c r="F41" s="5">
        <f t="shared" si="55"/>
        <v>0.97683921231226944</v>
      </c>
      <c r="G41" s="1">
        <v>43871</v>
      </c>
      <c r="H41" s="6">
        <f t="shared" si="56"/>
        <v>0.71983892565064389</v>
      </c>
      <c r="I41">
        <v>76</v>
      </c>
      <c r="J41" s="5">
        <f t="shared" si="57"/>
        <v>-1.0028469913488172</v>
      </c>
      <c r="K41">
        <f t="shared" si="58"/>
        <v>3.5088419964417885</v>
      </c>
      <c r="L41">
        <f t="shared" si="59"/>
        <v>3.0895805066551016</v>
      </c>
      <c r="M41">
        <f t="shared" si="60"/>
        <v>3.5040249056058124</v>
      </c>
      <c r="N41">
        <f t="shared" si="61"/>
        <v>2.9654467516617973</v>
      </c>
      <c r="O41">
        <f t="shared" si="62"/>
        <v>3.143731134883728</v>
      </c>
      <c r="P41">
        <f t="shared" si="63"/>
        <v>3.2407006072216156</v>
      </c>
      <c r="Q41">
        <f t="shared" si="64"/>
        <v>3.071491834131308</v>
      </c>
      <c r="R41">
        <f t="shared" si="11"/>
        <v>3.0525277474414705</v>
      </c>
      <c r="S41">
        <f t="shared" si="12"/>
        <v>2.8836161370462476</v>
      </c>
      <c r="T41">
        <f t="shared" si="13"/>
        <v>3.6858706031837385</v>
      </c>
      <c r="U41">
        <f t="shared" si="14"/>
        <v>3.1995549204731297</v>
      </c>
      <c r="V41">
        <f t="shared" si="15"/>
        <v>2.2936149400472212</v>
      </c>
      <c r="W41">
        <f t="shared" si="16"/>
        <v>1.9431365537709977</v>
      </c>
      <c r="X41">
        <f t="shared" si="17"/>
        <v>2.715963004821051</v>
      </c>
      <c r="Y41">
        <f t="shared" si="18"/>
        <v>2.1466243624115537</v>
      </c>
      <c r="Z41">
        <f t="shared" si="19"/>
        <v>2.4547277699976933</v>
      </c>
      <c r="AA41">
        <f t="shared" si="20"/>
        <v>3.9832763238859328</v>
      </c>
      <c r="AB41">
        <f t="shared" si="21"/>
        <v>2.5318171822388966</v>
      </c>
      <c r="AC41">
        <f t="shared" si="22"/>
        <v>2.3909207580932557</v>
      </c>
      <c r="AD41">
        <f t="shared" si="23"/>
        <v>2.2014025763575598</v>
      </c>
      <c r="AE41">
        <f t="shared" si="24"/>
        <v>3.9625791893527826</v>
      </c>
      <c r="AF41">
        <f t="shared" si="25"/>
        <v>2.2626442666096866</v>
      </c>
      <c r="AG41">
        <f t="shared" si="26"/>
        <v>2.0988725916559905</v>
      </c>
      <c r="AH41">
        <f t="shared" si="27"/>
        <v>4.0117960823391225</v>
      </c>
      <c r="AI41">
        <f t="shared" si="28"/>
        <v>2.2052965155279165</v>
      </c>
      <c r="AJ41">
        <f t="shared" si="29"/>
        <v>2.0284860946425911</v>
      </c>
      <c r="AK41">
        <f t="shared" si="30"/>
        <v>1.7953701008583842</v>
      </c>
      <c r="AL41">
        <f t="shared" si="31"/>
        <v>1.7623308265272541</v>
      </c>
      <c r="AM41">
        <f t="shared" si="32"/>
        <v>3.2047906624209421</v>
      </c>
      <c r="AN41">
        <f t="shared" si="33"/>
        <v>2.1209553361040792</v>
      </c>
      <c r="AO41">
        <f t="shared" si="34"/>
        <v>1.0631715027299147</v>
      </c>
      <c r="AP41">
        <f t="shared" si="35"/>
        <v>4.0481723821156868</v>
      </c>
      <c r="AQ41">
        <f t="shared" si="36"/>
        <v>1.9081147213044365</v>
      </c>
      <c r="AR41">
        <f t="shared" si="37"/>
        <v>1.9789769246051034</v>
      </c>
      <c r="AS41">
        <f t="shared" si="38"/>
        <v>1.8085756234613843</v>
      </c>
      <c r="AT41">
        <f t="shared" si="39"/>
        <v>1.4188106834570291</v>
      </c>
      <c r="AU41">
        <f t="shared" si="40"/>
        <v>1.6806123790676448</v>
      </c>
      <c r="AV41">
        <f t="shared" si="41"/>
        <v>2.0441367951532912</v>
      </c>
      <c r="AW41">
        <f t="shared" si="42"/>
        <v>1.3661361346733267</v>
      </c>
      <c r="AX41">
        <f t="shared" si="43"/>
        <v>0</v>
      </c>
      <c r="AY41">
        <f t="shared" si="44"/>
        <v>1.8487879768375362</v>
      </c>
      <c r="AZ41">
        <f t="shared" si="45"/>
        <v>1.286908377860561</v>
      </c>
      <c r="BA41">
        <f t="shared" si="46"/>
        <v>0.81919338143659959</v>
      </c>
      <c r="BB41">
        <f t="shared" si="47"/>
        <v>2.0599410212964733</v>
      </c>
      <c r="BC41">
        <f t="shared" si="48"/>
        <v>1.7682664442527365</v>
      </c>
      <c r="BD41">
        <f t="shared" si="49"/>
        <v>2.7528625393558133</v>
      </c>
      <c r="BE41">
        <f t="shared" si="50"/>
        <v>1.9125084169222664</v>
      </c>
      <c r="BF41">
        <f t="shared" si="51"/>
        <v>1.2011831772479218</v>
      </c>
      <c r="BG41">
        <f t="shared" si="52"/>
        <v>2.6762545377934153</v>
      </c>
      <c r="BH41">
        <f t="shared" si="53"/>
        <v>5.018036988020282</v>
      </c>
    </row>
    <row r="42" spans="1:60" x14ac:dyDescent="0.2">
      <c r="A42" t="s">
        <v>33</v>
      </c>
      <c r="B42" t="s">
        <v>7</v>
      </c>
      <c r="C42">
        <v>1200</v>
      </c>
      <c r="D42" s="4">
        <f t="shared" si="54"/>
        <v>-1.0357227007072451</v>
      </c>
      <c r="E42">
        <v>65</v>
      </c>
      <c r="F42" s="5">
        <f t="shared" si="55"/>
        <v>1.8287338742125046</v>
      </c>
      <c r="G42" s="1">
        <v>21022</v>
      </c>
      <c r="H42" s="6">
        <f t="shared" si="56"/>
        <v>-0.55610052875649374</v>
      </c>
      <c r="I42">
        <v>83</v>
      </c>
      <c r="J42" s="5">
        <f t="shared" si="57"/>
        <v>-5.1637107955629563E-2</v>
      </c>
      <c r="K42">
        <f t="shared" si="58"/>
        <v>3.5935406689216052</v>
      </c>
      <c r="L42">
        <f t="shared" si="59"/>
        <v>3.2201922113778001</v>
      </c>
      <c r="M42">
        <f t="shared" si="60"/>
        <v>3.471968809996973</v>
      </c>
      <c r="N42">
        <f t="shared" si="61"/>
        <v>3.2390537440578169</v>
      </c>
      <c r="O42">
        <f t="shared" si="62"/>
        <v>3.4009913653913637</v>
      </c>
      <c r="P42">
        <f t="shared" si="63"/>
        <v>3.6994811288242007</v>
      </c>
      <c r="Q42">
        <f t="shared" si="64"/>
        <v>3.3418123258980152</v>
      </c>
      <c r="R42">
        <f t="shared" si="11"/>
        <v>2.9671065086944717</v>
      </c>
      <c r="S42">
        <f t="shared" si="12"/>
        <v>2.5854912687893497</v>
      </c>
      <c r="T42">
        <f t="shared" si="13"/>
        <v>4.2533625872148866</v>
      </c>
      <c r="U42">
        <f t="shared" si="14"/>
        <v>3.7828691795950617</v>
      </c>
      <c r="V42">
        <f t="shared" si="15"/>
        <v>2.9847557109983729</v>
      </c>
      <c r="W42">
        <f t="shared" si="16"/>
        <v>2.3391897615877335</v>
      </c>
      <c r="X42">
        <f t="shared" si="17"/>
        <v>3.4186996780060772</v>
      </c>
      <c r="Y42">
        <f t="shared" si="18"/>
        <v>3.0643892455252111</v>
      </c>
      <c r="Z42">
        <f t="shared" si="19"/>
        <v>2.0260366076458247</v>
      </c>
      <c r="AA42">
        <f t="shared" si="20"/>
        <v>4.7035985319914717</v>
      </c>
      <c r="AB42">
        <f t="shared" si="21"/>
        <v>2.0308910875109274</v>
      </c>
      <c r="AC42">
        <f t="shared" si="22"/>
        <v>2.1870020345497689</v>
      </c>
      <c r="AD42">
        <f t="shared" si="23"/>
        <v>1.9194548407507761</v>
      </c>
      <c r="AE42">
        <f t="shared" si="24"/>
        <v>4.7757452760776458</v>
      </c>
      <c r="AF42">
        <f t="shared" si="25"/>
        <v>2.7962893271427931</v>
      </c>
      <c r="AG42">
        <f t="shared" si="26"/>
        <v>1.8995064104402173</v>
      </c>
      <c r="AH42">
        <f t="shared" si="27"/>
        <v>4.7873317464348553</v>
      </c>
      <c r="AI42">
        <f t="shared" si="28"/>
        <v>2.2540209014503554</v>
      </c>
      <c r="AJ42">
        <f t="shared" si="29"/>
        <v>1.6777545163966809</v>
      </c>
      <c r="AK42">
        <f t="shared" si="30"/>
        <v>2.5466553179389955</v>
      </c>
      <c r="AL42">
        <f t="shared" si="31"/>
        <v>1.2575472690306673</v>
      </c>
      <c r="AM42">
        <f t="shared" si="32"/>
        <v>4.2821586030004335</v>
      </c>
      <c r="AN42">
        <f t="shared" si="33"/>
        <v>2.4474200098772094</v>
      </c>
      <c r="AO42">
        <f t="shared" si="34"/>
        <v>0.77849769093841881</v>
      </c>
      <c r="AP42">
        <f t="shared" si="35"/>
        <v>5.1344231557517084</v>
      </c>
      <c r="AQ42">
        <f t="shared" si="36"/>
        <v>1.0969302849508766</v>
      </c>
      <c r="AR42">
        <f t="shared" si="37"/>
        <v>0.98371705528856634</v>
      </c>
      <c r="AS42">
        <f t="shared" si="38"/>
        <v>2.363585214738638</v>
      </c>
      <c r="AT42">
        <f t="shared" si="39"/>
        <v>2.8466910139575594</v>
      </c>
      <c r="AU42">
        <f t="shared" si="40"/>
        <v>0.8203772423466974</v>
      </c>
      <c r="AV42">
        <f t="shared" si="41"/>
        <v>0.62585616500362051</v>
      </c>
      <c r="AW42">
        <f t="shared" si="42"/>
        <v>1.2146887261541439</v>
      </c>
      <c r="AX42">
        <f t="shared" si="43"/>
        <v>1.8487879768375362</v>
      </c>
      <c r="AY42">
        <f t="shared" si="44"/>
        <v>0</v>
      </c>
      <c r="AZ42">
        <f t="shared" si="45"/>
        <v>0.93857686094821269</v>
      </c>
      <c r="BA42">
        <f t="shared" si="46"/>
        <v>1.2795316686107929</v>
      </c>
      <c r="BB42">
        <f t="shared" si="47"/>
        <v>2.9357002213020751</v>
      </c>
      <c r="BC42">
        <f t="shared" si="48"/>
        <v>1.7930403958840715</v>
      </c>
      <c r="BD42">
        <f t="shared" si="49"/>
        <v>3.128361769919024</v>
      </c>
      <c r="BE42">
        <f t="shared" si="50"/>
        <v>1.5889508998596567</v>
      </c>
      <c r="BF42">
        <f t="shared" si="51"/>
        <v>2.0735996579791807</v>
      </c>
      <c r="BG42">
        <f t="shared" si="52"/>
        <v>3.5620281440985853</v>
      </c>
      <c r="BH42">
        <f t="shared" si="53"/>
        <v>6.6068044427749788</v>
      </c>
    </row>
    <row r="43" spans="1:60" x14ac:dyDescent="0.2">
      <c r="A43" t="s">
        <v>44</v>
      </c>
      <c r="B43" t="s">
        <v>11</v>
      </c>
      <c r="C43">
        <v>1195</v>
      </c>
      <c r="D43" s="4">
        <f t="shared" si="54"/>
        <v>-1.1155902747901605</v>
      </c>
      <c r="E43">
        <v>59</v>
      </c>
      <c r="F43" s="5">
        <f t="shared" si="55"/>
        <v>1.4027865432623869</v>
      </c>
      <c r="G43" s="1">
        <v>24038</v>
      </c>
      <c r="H43" s="6">
        <f t="shared" si="56"/>
        <v>-0.38768031804740682</v>
      </c>
      <c r="I43">
        <v>77</v>
      </c>
      <c r="J43" s="5">
        <f t="shared" si="57"/>
        <v>-0.86695986514979029</v>
      </c>
      <c r="K43">
        <f t="shared" si="58"/>
        <v>3.7268794707752275</v>
      </c>
      <c r="L43">
        <f t="shared" si="59"/>
        <v>3.2832094324100454</v>
      </c>
      <c r="M43">
        <f t="shared" si="60"/>
        <v>3.6736357848742673</v>
      </c>
      <c r="N43">
        <f t="shared" si="61"/>
        <v>3.2331771630467863</v>
      </c>
      <c r="O43">
        <f t="shared" si="62"/>
        <v>3.4000112380629393</v>
      </c>
      <c r="P43">
        <f t="shared" si="63"/>
        <v>3.6471041330022458</v>
      </c>
      <c r="Q43">
        <f t="shared" si="64"/>
        <v>3.3097255635015692</v>
      </c>
      <c r="R43">
        <f t="shared" si="11"/>
        <v>3.1014574809450495</v>
      </c>
      <c r="S43">
        <f t="shared" si="12"/>
        <v>2.8378378900742276</v>
      </c>
      <c r="T43">
        <f t="shared" si="13"/>
        <v>4.2221047172306045</v>
      </c>
      <c r="U43">
        <f t="shared" si="14"/>
        <v>3.7871969984705363</v>
      </c>
      <c r="V43">
        <f t="shared" si="15"/>
        <v>2.7993068889446109</v>
      </c>
      <c r="W43">
        <f t="shared" si="16"/>
        <v>2.3379760515573587</v>
      </c>
      <c r="X43">
        <f t="shared" si="17"/>
        <v>3.3913912001553506</v>
      </c>
      <c r="Y43">
        <f t="shared" si="18"/>
        <v>2.8152075888649302</v>
      </c>
      <c r="Z43">
        <f t="shared" si="19"/>
        <v>2.1867939479174119</v>
      </c>
      <c r="AA43">
        <f t="shared" si="20"/>
        <v>4.6919251058062343</v>
      </c>
      <c r="AB43">
        <f t="shared" si="21"/>
        <v>2.2349516708200343</v>
      </c>
      <c r="AC43">
        <f t="shared" si="22"/>
        <v>2.2491483821556848</v>
      </c>
      <c r="AD43">
        <f t="shared" si="23"/>
        <v>1.9657683173776612</v>
      </c>
      <c r="AE43">
        <f t="shared" si="24"/>
        <v>4.711186554200852</v>
      </c>
      <c r="AF43">
        <f t="shared" si="25"/>
        <v>2.5675282214994111</v>
      </c>
      <c r="AG43">
        <f t="shared" si="26"/>
        <v>1.9742964687817717</v>
      </c>
      <c r="AH43">
        <f t="shared" si="27"/>
        <v>4.7817825200517907</v>
      </c>
      <c r="AI43">
        <f t="shared" si="28"/>
        <v>2.0995515266394946</v>
      </c>
      <c r="AJ43">
        <f t="shared" si="29"/>
        <v>1.6825252297884064</v>
      </c>
      <c r="AK43">
        <f t="shared" si="30"/>
        <v>2.5742950959306725</v>
      </c>
      <c r="AL43">
        <f t="shared" si="31"/>
        <v>1.5660195857232406</v>
      </c>
      <c r="AM43">
        <f t="shared" si="32"/>
        <v>4.1625556882478634</v>
      </c>
      <c r="AN43">
        <f t="shared" si="33"/>
        <v>2.0012741818190674</v>
      </c>
      <c r="AO43">
        <f t="shared" si="34"/>
        <v>0.97927867842233085</v>
      </c>
      <c r="AP43">
        <f t="shared" si="35"/>
        <v>4.9996230333719565</v>
      </c>
      <c r="AQ43">
        <f t="shared" si="36"/>
        <v>1.2143167385218865</v>
      </c>
      <c r="AR43">
        <f t="shared" si="37"/>
        <v>1.4087323487296082</v>
      </c>
      <c r="AS43">
        <f t="shared" si="38"/>
        <v>1.7789999601342539</v>
      </c>
      <c r="AT43">
        <f t="shared" si="39"/>
        <v>2.31163737380583</v>
      </c>
      <c r="AU43">
        <f t="shared" si="40"/>
        <v>0.74363795194004312</v>
      </c>
      <c r="AV43">
        <f t="shared" si="41"/>
        <v>1.3681811584996504</v>
      </c>
      <c r="AW43">
        <f t="shared" si="42"/>
        <v>0.84825953946506949</v>
      </c>
      <c r="AX43">
        <f t="shared" si="43"/>
        <v>1.286908377860561</v>
      </c>
      <c r="AY43">
        <f t="shared" si="44"/>
        <v>0.93857686094821269</v>
      </c>
      <c r="AZ43">
        <f t="shared" si="45"/>
        <v>0</v>
      </c>
      <c r="BA43">
        <f t="shared" si="46"/>
        <v>0.9118856107030423</v>
      </c>
      <c r="BB43">
        <f t="shared" si="47"/>
        <v>2.0654821225804749</v>
      </c>
      <c r="BC43">
        <f t="shared" si="48"/>
        <v>0.95385383779685473</v>
      </c>
      <c r="BD43">
        <f t="shared" si="49"/>
        <v>2.4802172198355472</v>
      </c>
      <c r="BE43">
        <f t="shared" si="50"/>
        <v>1.2972628344810313</v>
      </c>
      <c r="BF43">
        <f t="shared" si="51"/>
        <v>1.3572558491730424</v>
      </c>
      <c r="BG43">
        <f t="shared" si="52"/>
        <v>2.6447816335668031</v>
      </c>
      <c r="BH43">
        <f t="shared" si="53"/>
        <v>6.2794317280218204</v>
      </c>
    </row>
    <row r="44" spans="1:60" x14ac:dyDescent="0.2">
      <c r="A44" t="s">
        <v>17</v>
      </c>
      <c r="B44" t="s">
        <v>11</v>
      </c>
      <c r="C44">
        <v>1225</v>
      </c>
      <c r="D44" s="4">
        <f t="shared" si="54"/>
        <v>-0.63638483029266835</v>
      </c>
      <c r="E44">
        <v>63</v>
      </c>
      <c r="F44" s="5">
        <f t="shared" si="55"/>
        <v>1.6867514305624653</v>
      </c>
      <c r="G44" s="1">
        <v>36967</v>
      </c>
      <c r="H44" s="6">
        <f t="shared" si="56"/>
        <v>0.33430406665345025</v>
      </c>
      <c r="I44">
        <v>77</v>
      </c>
      <c r="J44" s="5">
        <f t="shared" si="57"/>
        <v>-0.86695986514979029</v>
      </c>
      <c r="K44">
        <f t="shared" si="58"/>
        <v>3.7709256039773167</v>
      </c>
      <c r="L44">
        <f t="shared" si="59"/>
        <v>3.3654789025323528</v>
      </c>
      <c r="M44">
        <f t="shared" si="60"/>
        <v>3.670193953999827</v>
      </c>
      <c r="N44">
        <f t="shared" si="61"/>
        <v>3.2738093697648534</v>
      </c>
      <c r="O44">
        <f t="shared" si="62"/>
        <v>3.5097281412692456</v>
      </c>
      <c r="P44">
        <f t="shared" si="63"/>
        <v>3.6236633311720921</v>
      </c>
      <c r="Q44">
        <f t="shared" si="64"/>
        <v>3.4430632089620832</v>
      </c>
      <c r="R44">
        <f t="shared" si="11"/>
        <v>3.2994030137962702</v>
      </c>
      <c r="S44">
        <f t="shared" si="12"/>
        <v>2.9542355024108007</v>
      </c>
      <c r="T44">
        <f t="shared" si="13"/>
        <v>4.1066301939257066</v>
      </c>
      <c r="U44">
        <f t="shared" si="14"/>
        <v>3.6413420508662351</v>
      </c>
      <c r="V44">
        <f t="shared" si="15"/>
        <v>3.8437299262619877</v>
      </c>
      <c r="W44">
        <f t="shared" si="16"/>
        <v>2.2274575863322976</v>
      </c>
      <c r="X44">
        <f t="shared" si="17"/>
        <v>3.2147084112555904</v>
      </c>
      <c r="Y44">
        <f t="shared" si="18"/>
        <v>2.7036202202675659</v>
      </c>
      <c r="Z44">
        <f t="shared" si="19"/>
        <v>2.5209442751706566</v>
      </c>
      <c r="AA44">
        <f t="shared" si="20"/>
        <v>4.4754268225613894</v>
      </c>
      <c r="AB44">
        <f t="shared" si="21"/>
        <v>2.590192652192548</v>
      </c>
      <c r="AC44">
        <f t="shared" si="22"/>
        <v>2.5857501036189046</v>
      </c>
      <c r="AD44">
        <f t="shared" si="23"/>
        <v>2.2546740102155485</v>
      </c>
      <c r="AE44">
        <f t="shared" si="24"/>
        <v>4.4517289158604694</v>
      </c>
      <c r="AF44">
        <f t="shared" si="25"/>
        <v>2.5298355327142557</v>
      </c>
      <c r="AG44">
        <f t="shared" si="26"/>
        <v>2.0684877170380909</v>
      </c>
      <c r="AH44">
        <f t="shared" si="27"/>
        <v>4.5012940449154994</v>
      </c>
      <c r="AI44">
        <f t="shared" si="28"/>
        <v>2.2407872509392619</v>
      </c>
      <c r="AJ44">
        <f t="shared" si="29"/>
        <v>2.1157004239814579</v>
      </c>
      <c r="AK44">
        <f t="shared" si="30"/>
        <v>2.0962009095044971</v>
      </c>
      <c r="AL44">
        <f t="shared" si="31"/>
        <v>1.6121250938182869</v>
      </c>
      <c r="AM44">
        <f t="shared" si="32"/>
        <v>3.7136466583478001</v>
      </c>
      <c r="AN44">
        <f t="shared" si="33"/>
        <v>2.4331087478960471</v>
      </c>
      <c r="AO44">
        <f t="shared" si="34"/>
        <v>0.74386848013235241</v>
      </c>
      <c r="AP44">
        <f t="shared" si="35"/>
        <v>4.6138975907463537</v>
      </c>
      <c r="AQ44">
        <f t="shared" si="36"/>
        <v>1.7779798305468926</v>
      </c>
      <c r="AR44">
        <f t="shared" si="37"/>
        <v>1.5581277737212009</v>
      </c>
      <c r="AS44">
        <f t="shared" si="38"/>
        <v>2.0559321871876781</v>
      </c>
      <c r="AT44">
        <f t="shared" si="39"/>
        <v>1.9123873584925966</v>
      </c>
      <c r="AU44">
        <f t="shared" si="40"/>
        <v>1.318973285949617</v>
      </c>
      <c r="AV44">
        <f t="shared" si="41"/>
        <v>1.6514359251793236</v>
      </c>
      <c r="AW44">
        <f t="shared" si="42"/>
        <v>1.0107723070971244</v>
      </c>
      <c r="AX44">
        <f t="shared" si="43"/>
        <v>0.81919338143659959</v>
      </c>
      <c r="AY44">
        <f t="shared" si="44"/>
        <v>1.2795316686107929</v>
      </c>
      <c r="AZ44">
        <f t="shared" si="45"/>
        <v>0.9118856107030423</v>
      </c>
      <c r="BA44">
        <f t="shared" si="46"/>
        <v>0</v>
      </c>
      <c r="BB44">
        <f t="shared" si="47"/>
        <v>2.4809749232363303</v>
      </c>
      <c r="BC44">
        <f t="shared" si="48"/>
        <v>1.6849368459267309</v>
      </c>
      <c r="BD44">
        <f t="shared" si="49"/>
        <v>3.1017578609191911</v>
      </c>
      <c r="BE44">
        <f t="shared" si="50"/>
        <v>1.265075917598991</v>
      </c>
      <c r="BF44">
        <f t="shared" si="51"/>
        <v>1.4007830314552787</v>
      </c>
      <c r="BG44">
        <f t="shared" si="52"/>
        <v>2.979802932571916</v>
      </c>
      <c r="BH44">
        <f t="shared" si="53"/>
        <v>5.5822503688803717</v>
      </c>
    </row>
    <row r="45" spans="1:60" x14ac:dyDescent="0.2">
      <c r="A45" t="s">
        <v>10</v>
      </c>
      <c r="B45" t="s">
        <v>11</v>
      </c>
      <c r="C45">
        <v>1176</v>
      </c>
      <c r="D45" s="4">
        <f t="shared" si="54"/>
        <v>-1.4190870563052389</v>
      </c>
      <c r="E45">
        <v>36</v>
      </c>
      <c r="F45" s="5">
        <f t="shared" si="55"/>
        <v>-0.23001155871306361</v>
      </c>
      <c r="G45" s="1">
        <v>26031</v>
      </c>
      <c r="H45" s="6">
        <f t="shared" si="56"/>
        <v>-0.2763867239017801</v>
      </c>
      <c r="I45">
        <v>68</v>
      </c>
      <c r="J45" s="5">
        <f t="shared" si="57"/>
        <v>-2.0899440009410313</v>
      </c>
      <c r="K45">
        <f t="shared" si="58"/>
        <v>4.1216294705264671</v>
      </c>
      <c r="L45">
        <f t="shared" si="59"/>
        <v>3.634445942145434</v>
      </c>
      <c r="M45">
        <f t="shared" si="60"/>
        <v>4.2685392052009723</v>
      </c>
      <c r="N45">
        <f t="shared" si="61"/>
        <v>3.5064814982282924</v>
      </c>
      <c r="O45">
        <f t="shared" si="62"/>
        <v>3.5500814316582145</v>
      </c>
      <c r="P45">
        <f t="shared" si="63"/>
        <v>3.7538043697801582</v>
      </c>
      <c r="Q45">
        <f t="shared" si="64"/>
        <v>3.4133085957808573</v>
      </c>
      <c r="R45">
        <f t="shared" si="11"/>
        <v>3.5383685990522697</v>
      </c>
      <c r="S45">
        <f t="shared" si="12"/>
        <v>3.651433073691003</v>
      </c>
      <c r="T45">
        <f t="shared" si="13"/>
        <v>4.2992700385407296</v>
      </c>
      <c r="U45">
        <f t="shared" si="14"/>
        <v>4.0027510079085689</v>
      </c>
      <c r="V45">
        <f t="shared" si="15"/>
        <v>3.1576947757362697</v>
      </c>
      <c r="W45">
        <f t="shared" si="16"/>
        <v>3.0032776232129006</v>
      </c>
      <c r="X45">
        <f t="shared" si="17"/>
        <v>3.6443443654414862</v>
      </c>
      <c r="Y45">
        <f t="shared" si="18"/>
        <v>2.8011032326326109</v>
      </c>
      <c r="Z45">
        <f t="shared" si="19"/>
        <v>2.9729454007576273</v>
      </c>
      <c r="AA45">
        <f t="shared" si="20"/>
        <v>4.7619812677066156</v>
      </c>
      <c r="AB45">
        <f t="shared" si="21"/>
        <v>3.0471131392465489</v>
      </c>
      <c r="AC45">
        <f t="shared" si="22"/>
        <v>2.8117576891489557</v>
      </c>
      <c r="AD45">
        <f t="shared" si="23"/>
        <v>2.7499108820855835</v>
      </c>
      <c r="AE45">
        <f t="shared" si="24"/>
        <v>4.7328259532558032</v>
      </c>
      <c r="AF45">
        <f t="shared" si="25"/>
        <v>2.8227205371548152</v>
      </c>
      <c r="AG45">
        <f t="shared" si="26"/>
        <v>2.9451338536263081</v>
      </c>
      <c r="AH45">
        <f t="shared" si="27"/>
        <v>4.9019345301280186</v>
      </c>
      <c r="AI45">
        <f t="shared" si="28"/>
        <v>2.707945809824047</v>
      </c>
      <c r="AJ45">
        <f t="shared" si="29"/>
        <v>2.4649392445502185</v>
      </c>
      <c r="AK45">
        <f t="shared" si="30"/>
        <v>3.4206687649326639</v>
      </c>
      <c r="AL45">
        <f t="shared" si="31"/>
        <v>2.9730832040690442</v>
      </c>
      <c r="AM45">
        <f t="shared" si="32"/>
        <v>4.3270055282802433</v>
      </c>
      <c r="AN45">
        <f t="shared" si="33"/>
        <v>1.7469205652146758</v>
      </c>
      <c r="AO45">
        <f t="shared" si="34"/>
        <v>2.1129886062551666</v>
      </c>
      <c r="AP45">
        <f t="shared" si="35"/>
        <v>4.9326160540779229</v>
      </c>
      <c r="AQ45">
        <f t="shared" si="36"/>
        <v>2.4732794914561205</v>
      </c>
      <c r="AR45">
        <f t="shared" si="37"/>
        <v>3.0787827738756706</v>
      </c>
      <c r="AS45">
        <f t="shared" si="38"/>
        <v>1.6523472476571994</v>
      </c>
      <c r="AT45">
        <f t="shared" si="39"/>
        <v>2.3637750204437031</v>
      </c>
      <c r="AU45">
        <f t="shared" si="40"/>
        <v>2.3867119283595786</v>
      </c>
      <c r="AV45">
        <f t="shared" si="41"/>
        <v>3.1530375754356545</v>
      </c>
      <c r="AW45">
        <f t="shared" si="42"/>
        <v>2.300653171394055</v>
      </c>
      <c r="AX45">
        <f t="shared" si="43"/>
        <v>2.0599410212964733</v>
      </c>
      <c r="AY45">
        <f t="shared" si="44"/>
        <v>2.9357002213020751</v>
      </c>
      <c r="AZ45">
        <f t="shared" si="45"/>
        <v>2.0654821225804749</v>
      </c>
      <c r="BA45">
        <f t="shared" si="46"/>
        <v>2.4809749232363303</v>
      </c>
      <c r="BB45">
        <f t="shared" si="47"/>
        <v>0</v>
      </c>
      <c r="BC45">
        <f t="shared" si="48"/>
        <v>1.3977557238315164</v>
      </c>
      <c r="BD45">
        <f t="shared" si="49"/>
        <v>1.3389569457602395</v>
      </c>
      <c r="BE45">
        <f t="shared" si="50"/>
        <v>2.8153091075788854</v>
      </c>
      <c r="BF45">
        <f t="shared" si="51"/>
        <v>1.7985489942677428</v>
      </c>
      <c r="BG45">
        <f t="shared" si="52"/>
        <v>1.1915001486906407</v>
      </c>
      <c r="BH45">
        <f t="shared" si="53"/>
        <v>6.0990103286879513</v>
      </c>
    </row>
    <row r="46" spans="1:60" x14ac:dyDescent="0.2">
      <c r="A46" t="s">
        <v>36</v>
      </c>
      <c r="B46" t="s">
        <v>7</v>
      </c>
      <c r="C46">
        <v>1170</v>
      </c>
      <c r="D46" s="4">
        <f t="shared" si="54"/>
        <v>-1.5149281452047374</v>
      </c>
      <c r="E46">
        <v>53</v>
      </c>
      <c r="F46" s="5">
        <f t="shared" si="55"/>
        <v>0.97683921231226944</v>
      </c>
      <c r="G46" s="1">
        <v>18172</v>
      </c>
      <c r="H46" s="6">
        <f t="shared" si="56"/>
        <v>-0.71525092680718927</v>
      </c>
      <c r="I46">
        <v>72</v>
      </c>
      <c r="J46" s="5">
        <f t="shared" si="57"/>
        <v>-1.5463954961449242</v>
      </c>
      <c r="K46">
        <f t="shared" si="58"/>
        <v>4.1577252868489634</v>
      </c>
      <c r="L46">
        <f t="shared" si="59"/>
        <v>3.6771472629061042</v>
      </c>
      <c r="M46">
        <f t="shared" si="60"/>
        <v>4.1748181944563116</v>
      </c>
      <c r="N46">
        <f t="shared" si="61"/>
        <v>3.6072714823830534</v>
      </c>
      <c r="O46">
        <f t="shared" si="62"/>
        <v>3.7262430168524445</v>
      </c>
      <c r="P46">
        <f t="shared" si="63"/>
        <v>3.9931821241841337</v>
      </c>
      <c r="Q46">
        <f t="shared" si="64"/>
        <v>3.6072772662439063</v>
      </c>
      <c r="R46">
        <f t="shared" si="11"/>
        <v>3.4905960843941806</v>
      </c>
      <c r="S46">
        <f t="shared" si="12"/>
        <v>3.3657278981008756</v>
      </c>
      <c r="T46">
        <f t="shared" si="13"/>
        <v>4.6003883048956071</v>
      </c>
      <c r="U46">
        <f t="shared" si="14"/>
        <v>4.2306739181661293</v>
      </c>
      <c r="V46">
        <f t="shared" si="15"/>
        <v>3.2165919566322869</v>
      </c>
      <c r="W46">
        <f t="shared" si="16"/>
        <v>2.8873070761407345</v>
      </c>
      <c r="X46">
        <f t="shared" si="17"/>
        <v>3.8516540953676777</v>
      </c>
      <c r="Y46">
        <f t="shared" si="18"/>
        <v>3.1350117776793875</v>
      </c>
      <c r="Z46">
        <f t="shared" si="19"/>
        <v>2.6166129284614987</v>
      </c>
      <c r="AA46">
        <f t="shared" si="20"/>
        <v>5.1171261187428447</v>
      </c>
      <c r="AB46">
        <f t="shared" si="21"/>
        <v>2.6687391449827542</v>
      </c>
      <c r="AC46">
        <f t="shared" si="22"/>
        <v>2.6080667246797549</v>
      </c>
      <c r="AD46">
        <f t="shared" si="23"/>
        <v>2.3925667387819329</v>
      </c>
      <c r="AE46">
        <f t="shared" si="24"/>
        <v>5.1192610421544584</v>
      </c>
      <c r="AF46">
        <f t="shared" si="25"/>
        <v>2.8842427808427646</v>
      </c>
      <c r="AG46">
        <f t="shared" si="26"/>
        <v>2.516590574644106</v>
      </c>
      <c r="AH46">
        <f t="shared" si="27"/>
        <v>5.2401937801991743</v>
      </c>
      <c r="AI46">
        <f t="shared" si="28"/>
        <v>2.4389601896542938</v>
      </c>
      <c r="AJ46">
        <f t="shared" si="29"/>
        <v>2.0610294636559106</v>
      </c>
      <c r="AK46">
        <f t="shared" si="30"/>
        <v>3.2611334239427925</v>
      </c>
      <c r="AL46">
        <f t="shared" si="31"/>
        <v>2.3241052032909941</v>
      </c>
      <c r="AM46">
        <f t="shared" si="32"/>
        <v>4.6428447889116402</v>
      </c>
      <c r="AN46">
        <f t="shared" si="33"/>
        <v>1.9333678543797477</v>
      </c>
      <c r="AO46">
        <f t="shared" si="34"/>
        <v>1.827239521907384</v>
      </c>
      <c r="AP46">
        <f t="shared" si="35"/>
        <v>5.4076122865309069</v>
      </c>
      <c r="AQ46">
        <f t="shared" si="36"/>
        <v>1.7141766266336491</v>
      </c>
      <c r="AR46">
        <f t="shared" si="37"/>
        <v>2.1803669411348179</v>
      </c>
      <c r="AS46">
        <f t="shared" si="38"/>
        <v>1.7298575920605699</v>
      </c>
      <c r="AT46">
        <f t="shared" si="39"/>
        <v>2.5758081372552359</v>
      </c>
      <c r="AU46">
        <f t="shared" si="40"/>
        <v>1.3844062064450089</v>
      </c>
      <c r="AV46">
        <f t="shared" si="41"/>
        <v>2.1683784306238323</v>
      </c>
      <c r="AW46">
        <f t="shared" si="42"/>
        <v>1.4593182497940502</v>
      </c>
      <c r="AX46">
        <f t="shared" si="43"/>
        <v>1.7682664442527365</v>
      </c>
      <c r="AY46">
        <f t="shared" si="44"/>
        <v>1.7930403958840715</v>
      </c>
      <c r="AZ46">
        <f t="shared" si="45"/>
        <v>0.95385383779685473</v>
      </c>
      <c r="BA46">
        <f t="shared" si="46"/>
        <v>1.6849368459267309</v>
      </c>
      <c r="BB46">
        <f t="shared" si="47"/>
        <v>1.3977557238315164</v>
      </c>
      <c r="BC46">
        <f t="shared" si="48"/>
        <v>0</v>
      </c>
      <c r="BD46">
        <f t="shared" si="49"/>
        <v>1.8560429819124968</v>
      </c>
      <c r="BE46">
        <f t="shared" si="50"/>
        <v>1.7492277835079879</v>
      </c>
      <c r="BF46">
        <f t="shared" si="51"/>
        <v>1.3910312638513791</v>
      </c>
      <c r="BG46">
        <f t="shared" si="52"/>
        <v>1.8567245850591421</v>
      </c>
      <c r="BH46">
        <f t="shared" si="53"/>
        <v>6.638462439630052</v>
      </c>
    </row>
    <row r="47" spans="1:60" x14ac:dyDescent="0.2">
      <c r="A47" t="s">
        <v>50</v>
      </c>
      <c r="B47" t="s">
        <v>11</v>
      </c>
      <c r="C47">
        <v>1109</v>
      </c>
      <c r="D47" s="4">
        <f t="shared" si="54"/>
        <v>-2.4893125490163048</v>
      </c>
      <c r="E47">
        <v>31</v>
      </c>
      <c r="F47" s="5">
        <f t="shared" si="55"/>
        <v>-0.58496766783816156</v>
      </c>
      <c r="G47" s="1">
        <v>21652</v>
      </c>
      <c r="H47" s="6">
        <f t="shared" si="56"/>
        <v>-0.52091991445055053</v>
      </c>
      <c r="I47">
        <v>73</v>
      </c>
      <c r="J47" s="5">
        <f t="shared" si="57"/>
        <v>-1.4105083699458973</v>
      </c>
      <c r="K47">
        <f t="shared" si="58"/>
        <v>4.2844582699196208</v>
      </c>
      <c r="L47">
        <f t="shared" si="59"/>
        <v>3.8336544089192275</v>
      </c>
      <c r="M47">
        <f t="shared" si="60"/>
        <v>4.5320149752360628</v>
      </c>
      <c r="N47">
        <f t="shared" si="61"/>
        <v>3.8128983151283742</v>
      </c>
      <c r="O47">
        <f t="shared" si="62"/>
        <v>3.6447861237946531</v>
      </c>
      <c r="P47">
        <f t="shared" si="63"/>
        <v>4.0976192294935654</v>
      </c>
      <c r="Q47">
        <f t="shared" si="64"/>
        <v>3.5187368040484075</v>
      </c>
      <c r="R47">
        <f t="shared" si="11"/>
        <v>3.4822523844092994</v>
      </c>
      <c r="S47">
        <f t="shared" si="12"/>
        <v>3.8349765873391424</v>
      </c>
      <c r="T47">
        <f t="shared" si="13"/>
        <v>4.6477980232912355</v>
      </c>
      <c r="U47">
        <f t="shared" si="14"/>
        <v>4.2450431974439695</v>
      </c>
      <c r="V47">
        <f t="shared" si="15"/>
        <v>3.7766798544115932</v>
      </c>
      <c r="W47">
        <f t="shared" si="16"/>
        <v>3.3856977956583103</v>
      </c>
      <c r="X47">
        <f t="shared" si="17"/>
        <v>3.7975472125436265</v>
      </c>
      <c r="Y47">
        <f t="shared" si="18"/>
        <v>3.236809466842359</v>
      </c>
      <c r="Z47">
        <f t="shared" si="19"/>
        <v>3.0080662582714814</v>
      </c>
      <c r="AA47">
        <f t="shared" si="20"/>
        <v>5.0186654035371516</v>
      </c>
      <c r="AB47">
        <f t="shared" si="21"/>
        <v>2.9954123189247359</v>
      </c>
      <c r="AC47">
        <f t="shared" si="22"/>
        <v>2.7041723120513561</v>
      </c>
      <c r="AD47">
        <f t="shared" si="23"/>
        <v>3.0068975146816426</v>
      </c>
      <c r="AE47">
        <f t="shared" si="24"/>
        <v>5.1482071799244808</v>
      </c>
      <c r="AF47">
        <f t="shared" si="25"/>
        <v>3.5303133531337507</v>
      </c>
      <c r="AG47">
        <f t="shared" si="26"/>
        <v>3.4127344507282129</v>
      </c>
      <c r="AH47">
        <f t="shared" si="27"/>
        <v>5.2069872759179807</v>
      </c>
      <c r="AI47">
        <f t="shared" si="28"/>
        <v>3.351524897548221</v>
      </c>
      <c r="AJ47">
        <f t="shared" si="29"/>
        <v>2.4827076796627958</v>
      </c>
      <c r="AK47">
        <f t="shared" si="30"/>
        <v>3.9085659903633383</v>
      </c>
      <c r="AL47">
        <f t="shared" si="31"/>
        <v>3.2664137085377325</v>
      </c>
      <c r="AM47">
        <f t="shared" si="32"/>
        <v>4.901237995859141</v>
      </c>
      <c r="AN47">
        <f t="shared" si="33"/>
        <v>2.1357245019995132</v>
      </c>
      <c r="AO47">
        <f t="shared" si="34"/>
        <v>2.3555220894555435</v>
      </c>
      <c r="AP47">
        <f t="shared" si="35"/>
        <v>5.4088017694049242</v>
      </c>
      <c r="AQ47">
        <f t="shared" si="36"/>
        <v>2.496903444244496</v>
      </c>
      <c r="AR47">
        <f t="shared" si="37"/>
        <v>3.4612385305081967</v>
      </c>
      <c r="AS47">
        <f t="shared" si="38"/>
        <v>2.5057254218651437</v>
      </c>
      <c r="AT47">
        <f t="shared" si="39"/>
        <v>3.3997894234389721</v>
      </c>
      <c r="AU47">
        <f t="shared" si="40"/>
        <v>2.7493736032380385</v>
      </c>
      <c r="AV47">
        <f t="shared" si="41"/>
        <v>3.1695116019081446</v>
      </c>
      <c r="AW47">
        <f t="shared" si="42"/>
        <v>2.9713826934202596</v>
      </c>
      <c r="AX47">
        <f t="shared" si="43"/>
        <v>2.7528625393558133</v>
      </c>
      <c r="AY47">
        <f t="shared" si="44"/>
        <v>3.128361769919024</v>
      </c>
      <c r="AZ47">
        <f t="shared" si="45"/>
        <v>2.4802172198355472</v>
      </c>
      <c r="BA47">
        <f t="shared" si="46"/>
        <v>3.1017578609191911</v>
      </c>
      <c r="BB47">
        <f t="shared" si="47"/>
        <v>1.3389569457602395</v>
      </c>
      <c r="BC47">
        <f t="shared" si="48"/>
        <v>1.8560429819124968</v>
      </c>
      <c r="BD47">
        <f t="shared" si="49"/>
        <v>0</v>
      </c>
      <c r="BE47">
        <f t="shared" si="50"/>
        <v>3.5667319400768118</v>
      </c>
      <c r="BF47">
        <f t="shared" si="51"/>
        <v>2.1891657775555551</v>
      </c>
      <c r="BG47">
        <f t="shared" si="52"/>
        <v>1.9341404917259597</v>
      </c>
      <c r="BH47">
        <f t="shared" si="53"/>
        <v>6.8859017498502055</v>
      </c>
    </row>
    <row r="48" spans="1:60" x14ac:dyDescent="0.2">
      <c r="A48" t="s">
        <v>26</v>
      </c>
      <c r="B48" t="s">
        <v>7</v>
      </c>
      <c r="C48">
        <v>1244</v>
      </c>
      <c r="D48" s="4">
        <f t="shared" si="54"/>
        <v>-0.33288804877758993</v>
      </c>
      <c r="E48">
        <v>71</v>
      </c>
      <c r="F48" s="5">
        <f t="shared" si="55"/>
        <v>2.2546812051626222</v>
      </c>
      <c r="G48" s="1">
        <v>20070</v>
      </c>
      <c r="H48" s="6">
        <f t="shared" si="56"/>
        <v>-0.60926234592991912</v>
      </c>
      <c r="I48">
        <v>73</v>
      </c>
      <c r="J48" s="5">
        <f t="shared" si="57"/>
        <v>-1.4105083699458973</v>
      </c>
      <c r="K48">
        <f t="shared" si="58"/>
        <v>4.3503254401359914</v>
      </c>
      <c r="L48">
        <f t="shared" si="59"/>
        <v>3.9350192936904889</v>
      </c>
      <c r="M48">
        <f t="shared" si="60"/>
        <v>4.1492978319341818</v>
      </c>
      <c r="N48">
        <f t="shared" si="61"/>
        <v>3.8278709837187619</v>
      </c>
      <c r="O48">
        <f t="shared" si="62"/>
        <v>4.1750686186920438</v>
      </c>
      <c r="P48">
        <f t="shared" si="63"/>
        <v>4.2184904334690447</v>
      </c>
      <c r="Q48">
        <f t="shared" si="64"/>
        <v>4.0893916916949768</v>
      </c>
      <c r="R48">
        <f t="shared" si="11"/>
        <v>3.9499039836510725</v>
      </c>
      <c r="S48">
        <f t="shared" si="12"/>
        <v>3.4201386039748183</v>
      </c>
      <c r="T48">
        <f t="shared" si="13"/>
        <v>4.7653856348296282</v>
      </c>
      <c r="U48">
        <f t="shared" si="14"/>
        <v>4.4645466317818565</v>
      </c>
      <c r="V48">
        <f t="shared" si="15"/>
        <v>3.4049029125749715</v>
      </c>
      <c r="W48">
        <f t="shared" si="16"/>
        <v>2.9827867669229202</v>
      </c>
      <c r="X48">
        <f t="shared" si="17"/>
        <v>4.2051217974104604</v>
      </c>
      <c r="Y48">
        <f t="shared" si="18"/>
        <v>3.5233318582460575</v>
      </c>
      <c r="Z48">
        <f t="shared" si="19"/>
        <v>3.0097990930398089</v>
      </c>
      <c r="AA48">
        <f t="shared" si="20"/>
        <v>5.3245688059619001</v>
      </c>
      <c r="AB48">
        <f t="shared" si="21"/>
        <v>3.1101955682392326</v>
      </c>
      <c r="AC48">
        <f t="shared" si="22"/>
        <v>3.2412346572101627</v>
      </c>
      <c r="AD48">
        <f t="shared" si="23"/>
        <v>2.6467262098941493</v>
      </c>
      <c r="AE48">
        <f t="shared" si="24"/>
        <v>5.213929779359507</v>
      </c>
      <c r="AF48">
        <f t="shared" si="25"/>
        <v>2.8727525708822439</v>
      </c>
      <c r="AG48">
        <f t="shared" si="26"/>
        <v>2.3707262784469498</v>
      </c>
      <c r="AH48">
        <f t="shared" si="27"/>
        <v>5.3692294407158716</v>
      </c>
      <c r="AI48">
        <f t="shared" si="28"/>
        <v>2.3414296475152905</v>
      </c>
      <c r="AJ48">
        <f t="shared" si="29"/>
        <v>2.6680176320245952</v>
      </c>
      <c r="AK48">
        <f t="shared" si="30"/>
        <v>3.0590846214492387</v>
      </c>
      <c r="AL48">
        <f t="shared" si="31"/>
        <v>2.2002996117044029</v>
      </c>
      <c r="AM48">
        <f t="shared" si="32"/>
        <v>4.5680924085619123</v>
      </c>
      <c r="AN48">
        <f t="shared" si="33"/>
        <v>2.79487099052032</v>
      </c>
      <c r="AO48">
        <f t="shared" si="34"/>
        <v>1.4036006041004105</v>
      </c>
      <c r="AP48">
        <f t="shared" si="35"/>
        <v>5.4862555111188671</v>
      </c>
      <c r="AQ48">
        <f t="shared" si="36"/>
        <v>2.2317051454475085</v>
      </c>
      <c r="AR48">
        <f t="shared" si="37"/>
        <v>1.7044379221030035</v>
      </c>
      <c r="AS48">
        <f t="shared" si="38"/>
        <v>2.2217856404284211</v>
      </c>
      <c r="AT48">
        <f t="shared" si="39"/>
        <v>2.4676920739730259</v>
      </c>
      <c r="AU48">
        <f t="shared" si="40"/>
        <v>1.4471086958938995</v>
      </c>
      <c r="AV48">
        <f t="shared" si="41"/>
        <v>2.1813022568594689</v>
      </c>
      <c r="AW48">
        <f t="shared" si="42"/>
        <v>1.0740870579210151</v>
      </c>
      <c r="AX48">
        <f t="shared" si="43"/>
        <v>1.9125084169222664</v>
      </c>
      <c r="AY48">
        <f t="shared" si="44"/>
        <v>1.5889508998596567</v>
      </c>
      <c r="AZ48">
        <f t="shared" si="45"/>
        <v>1.2972628344810313</v>
      </c>
      <c r="BA48">
        <f t="shared" si="46"/>
        <v>1.265075917598991</v>
      </c>
      <c r="BB48">
        <f t="shared" si="47"/>
        <v>2.8153091075788854</v>
      </c>
      <c r="BC48">
        <f t="shared" si="48"/>
        <v>1.7492277835079879</v>
      </c>
      <c r="BD48">
        <f t="shared" si="49"/>
        <v>3.5667319400768118</v>
      </c>
      <c r="BE48">
        <f t="shared" si="50"/>
        <v>0</v>
      </c>
      <c r="BF48">
        <f t="shared" si="51"/>
        <v>2.2077038895769006</v>
      </c>
      <c r="BG48">
        <f t="shared" si="52"/>
        <v>3.1355931636366678</v>
      </c>
      <c r="BH48">
        <f t="shared" si="53"/>
        <v>6.4334474772572028</v>
      </c>
    </row>
    <row r="49" spans="1:60" x14ac:dyDescent="0.2">
      <c r="A49" t="s">
        <v>46</v>
      </c>
      <c r="B49" t="s">
        <v>11</v>
      </c>
      <c r="C49">
        <v>1155</v>
      </c>
      <c r="D49" s="4">
        <f t="shared" si="54"/>
        <v>-1.7545308674534834</v>
      </c>
      <c r="E49">
        <v>55</v>
      </c>
      <c r="F49" s="5">
        <f t="shared" si="55"/>
        <v>1.1188216559623085</v>
      </c>
      <c r="G49" s="1">
        <v>42456</v>
      </c>
      <c r="H49" s="6">
        <f t="shared" si="56"/>
        <v>0.64082214907459689</v>
      </c>
      <c r="I49">
        <v>73</v>
      </c>
      <c r="J49" s="5">
        <f t="shared" si="57"/>
        <v>-1.4105083699458973</v>
      </c>
      <c r="K49">
        <f t="shared" si="58"/>
        <v>4.384277666956014</v>
      </c>
      <c r="L49">
        <f t="shared" si="59"/>
        <v>3.942016991196001</v>
      </c>
      <c r="M49">
        <f t="shared" si="60"/>
        <v>4.4491071663395561</v>
      </c>
      <c r="N49">
        <f t="shared" si="61"/>
        <v>3.8649279771882572</v>
      </c>
      <c r="O49">
        <f t="shared" si="62"/>
        <v>3.9153433527032853</v>
      </c>
      <c r="P49">
        <f t="shared" si="63"/>
        <v>4.1707508042560679</v>
      </c>
      <c r="Q49">
        <f t="shared" si="64"/>
        <v>3.8278490297801731</v>
      </c>
      <c r="R49">
        <f t="shared" si="11"/>
        <v>3.7280097516839494</v>
      </c>
      <c r="S49">
        <f t="shared" si="12"/>
        <v>3.714210028141808</v>
      </c>
      <c r="T49">
        <f t="shared" si="13"/>
        <v>4.6549109932424901</v>
      </c>
      <c r="U49">
        <f t="shared" si="14"/>
        <v>4.1181458098732273</v>
      </c>
      <c r="V49">
        <f t="shared" si="15"/>
        <v>4.9159842486865912</v>
      </c>
      <c r="W49">
        <f t="shared" si="16"/>
        <v>2.9096237179433024</v>
      </c>
      <c r="X49">
        <f t="shared" si="17"/>
        <v>3.5310876805517801</v>
      </c>
      <c r="Y49">
        <f t="shared" si="18"/>
        <v>3.0410879417964858</v>
      </c>
      <c r="Z49">
        <f t="shared" si="19"/>
        <v>3.0574790147564861</v>
      </c>
      <c r="AA49">
        <f t="shared" si="20"/>
        <v>4.911886808043838</v>
      </c>
      <c r="AB49">
        <f t="shared" si="21"/>
        <v>3.0801767657038508</v>
      </c>
      <c r="AC49">
        <f t="shared" si="22"/>
        <v>2.8952235733518585</v>
      </c>
      <c r="AD49">
        <f t="shared" si="23"/>
        <v>2.9049424142851037</v>
      </c>
      <c r="AE49">
        <f t="shared" si="24"/>
        <v>4.9668483384274005</v>
      </c>
      <c r="AF49">
        <f t="shared" si="25"/>
        <v>3.2475063214822244</v>
      </c>
      <c r="AG49">
        <f t="shared" si="26"/>
        <v>2.9737579490598396</v>
      </c>
      <c r="AH49">
        <f t="shared" si="27"/>
        <v>4.9712896107971316</v>
      </c>
      <c r="AI49">
        <f t="shared" si="28"/>
        <v>3.0576188219782647</v>
      </c>
      <c r="AJ49">
        <f t="shared" si="29"/>
        <v>2.4893122589344001</v>
      </c>
      <c r="AK49">
        <f t="shared" si="30"/>
        <v>2.8759524562189442</v>
      </c>
      <c r="AL49">
        <f t="shared" si="31"/>
        <v>2.5266327820628556</v>
      </c>
      <c r="AM49">
        <f t="shared" si="32"/>
        <v>4.2643144846471994</v>
      </c>
      <c r="AN49">
        <f t="shared" si="33"/>
        <v>2.5774671261949136</v>
      </c>
      <c r="AO49">
        <f t="shared" si="34"/>
        <v>1.813638146905854</v>
      </c>
      <c r="AP49">
        <f t="shared" si="35"/>
        <v>5.0278535614786142</v>
      </c>
      <c r="AQ49">
        <f t="shared" si="36"/>
        <v>2.2136490885720117</v>
      </c>
      <c r="AR49">
        <f t="shared" si="37"/>
        <v>2.6341194593202868</v>
      </c>
      <c r="AS49">
        <f t="shared" si="38"/>
        <v>2.4039971386354249</v>
      </c>
      <c r="AT49">
        <f t="shared" si="39"/>
        <v>2.4443489691177946</v>
      </c>
      <c r="AU49">
        <f t="shared" si="40"/>
        <v>2.0504306435263118</v>
      </c>
      <c r="AV49">
        <f t="shared" si="41"/>
        <v>2.328234917623087</v>
      </c>
      <c r="AW49">
        <f t="shared" si="42"/>
        <v>1.9761681882113749</v>
      </c>
      <c r="AX49">
        <f t="shared" si="43"/>
        <v>1.2011831772479218</v>
      </c>
      <c r="AY49">
        <f t="shared" si="44"/>
        <v>2.0735996579791807</v>
      </c>
      <c r="AZ49">
        <f t="shared" si="45"/>
        <v>1.3572558491730424</v>
      </c>
      <c r="BA49">
        <f t="shared" si="46"/>
        <v>1.4007830314552787</v>
      </c>
      <c r="BB49">
        <f t="shared" si="47"/>
        <v>1.7985489942677428</v>
      </c>
      <c r="BC49">
        <f t="shared" si="48"/>
        <v>1.3910312638513791</v>
      </c>
      <c r="BD49">
        <f t="shared" si="49"/>
        <v>2.1891657775555551</v>
      </c>
      <c r="BE49">
        <f t="shared" si="50"/>
        <v>2.2077038895769006</v>
      </c>
      <c r="BF49">
        <f t="shared" si="51"/>
        <v>0</v>
      </c>
      <c r="BG49">
        <f t="shared" si="52"/>
        <v>2.0183497223786162</v>
      </c>
      <c r="BH49">
        <f t="shared" si="53"/>
        <v>5.816630982475524</v>
      </c>
    </row>
    <row r="50" spans="1:60" x14ac:dyDescent="0.2">
      <c r="A50" t="s">
        <v>49</v>
      </c>
      <c r="B50" t="s">
        <v>11</v>
      </c>
      <c r="C50">
        <v>1142</v>
      </c>
      <c r="D50" s="4">
        <f t="shared" si="54"/>
        <v>-1.9621865600690633</v>
      </c>
      <c r="E50">
        <v>42</v>
      </c>
      <c r="F50" s="5">
        <f t="shared" si="55"/>
        <v>0.19593577223705391</v>
      </c>
      <c r="G50" s="1">
        <v>29544</v>
      </c>
      <c r="H50" s="6">
        <f t="shared" si="56"/>
        <v>-8.021291746244906E-2</v>
      </c>
      <c r="I50">
        <v>61</v>
      </c>
      <c r="J50" s="5">
        <f t="shared" si="57"/>
        <v>-3.0411538843342187</v>
      </c>
      <c r="K50">
        <f t="shared" si="58"/>
        <v>5.2850686866442755</v>
      </c>
      <c r="L50">
        <f t="shared" si="59"/>
        <v>4.7973919463532155</v>
      </c>
      <c r="M50">
        <f t="shared" si="60"/>
        <v>5.4057865134644105</v>
      </c>
      <c r="N50">
        <f t="shared" si="61"/>
        <v>4.6607374261688719</v>
      </c>
      <c r="O50">
        <f t="shared" si="62"/>
        <v>4.7228312661702061</v>
      </c>
      <c r="P50">
        <f t="shared" si="63"/>
        <v>4.9003308295855179</v>
      </c>
      <c r="Q50">
        <f t="shared" si="64"/>
        <v>4.5900271134847808</v>
      </c>
      <c r="R50">
        <f t="shared" si="11"/>
        <v>4.6926558954701276</v>
      </c>
      <c r="S50">
        <f t="shared" si="12"/>
        <v>4.761509011484522</v>
      </c>
      <c r="T50">
        <f t="shared" si="13"/>
        <v>5.422246188280595</v>
      </c>
      <c r="U50">
        <f t="shared" si="14"/>
        <v>5.1045536715684081</v>
      </c>
      <c r="V50">
        <f t="shared" si="15"/>
        <v>3.2317567343011846</v>
      </c>
      <c r="W50">
        <f t="shared" si="16"/>
        <v>4.0597047273488354</v>
      </c>
      <c r="X50">
        <f t="shared" si="17"/>
        <v>4.6832604558269049</v>
      </c>
      <c r="Y50">
        <f t="shared" si="18"/>
        <v>3.8790039786522517</v>
      </c>
      <c r="Z50">
        <f t="shared" si="19"/>
        <v>4.0646135305248627</v>
      </c>
      <c r="AA50">
        <f t="shared" si="20"/>
        <v>5.8330567486216349</v>
      </c>
      <c r="AB50">
        <f t="shared" si="21"/>
        <v>4.1290799265468596</v>
      </c>
      <c r="AC50">
        <f t="shared" si="22"/>
        <v>3.9151361085091452</v>
      </c>
      <c r="AD50">
        <f t="shared" si="23"/>
        <v>3.8289889369778782</v>
      </c>
      <c r="AE50">
        <f t="shared" si="24"/>
        <v>5.7845718428220136</v>
      </c>
      <c r="AF50">
        <f t="shared" si="25"/>
        <v>3.8693740290974636</v>
      </c>
      <c r="AG50">
        <f t="shared" si="26"/>
        <v>3.9576246315234349</v>
      </c>
      <c r="AH50">
        <f t="shared" si="27"/>
        <v>5.9434747250837399</v>
      </c>
      <c r="AI50">
        <f t="shared" si="28"/>
        <v>3.7120327267636797</v>
      </c>
      <c r="AJ50">
        <f t="shared" si="29"/>
        <v>3.5165156815359548</v>
      </c>
      <c r="AK50">
        <f t="shared" si="30"/>
        <v>4.308285478127595</v>
      </c>
      <c r="AL50">
        <f t="shared" si="31"/>
        <v>3.8972516955791825</v>
      </c>
      <c r="AM50">
        <f t="shared" si="32"/>
        <v>5.2499450485482413</v>
      </c>
      <c r="AN50">
        <f t="shared" si="33"/>
        <v>2.9085631649736809</v>
      </c>
      <c r="AO50">
        <f t="shared" si="34"/>
        <v>3.1834088097842175</v>
      </c>
      <c r="AP50">
        <f t="shared" si="35"/>
        <v>5.8748367432693458</v>
      </c>
      <c r="AQ50">
        <f t="shared" si="36"/>
        <v>3.3824489650557208</v>
      </c>
      <c r="AR50">
        <f t="shared" si="37"/>
        <v>3.8926517164033565</v>
      </c>
      <c r="AS50">
        <f t="shared" si="38"/>
        <v>2.661778606882828</v>
      </c>
      <c r="AT50">
        <f t="shared" si="39"/>
        <v>3.0982661389897781</v>
      </c>
      <c r="AU50">
        <f t="shared" si="40"/>
        <v>3.1518073840149783</v>
      </c>
      <c r="AV50">
        <f t="shared" si="41"/>
        <v>3.8939519515844769</v>
      </c>
      <c r="AW50">
        <f t="shared" si="42"/>
        <v>3.0076331798622586</v>
      </c>
      <c r="AX50">
        <f t="shared" si="43"/>
        <v>2.6762545377934153</v>
      </c>
      <c r="AY50">
        <f t="shared" si="44"/>
        <v>3.5620281440985853</v>
      </c>
      <c r="AZ50">
        <f t="shared" si="45"/>
        <v>2.6447816335668031</v>
      </c>
      <c r="BA50">
        <f t="shared" si="46"/>
        <v>2.979802932571916</v>
      </c>
      <c r="BB50">
        <f t="shared" si="47"/>
        <v>1.1915001486906407</v>
      </c>
      <c r="BC50">
        <f t="shared" si="48"/>
        <v>1.8567245850591421</v>
      </c>
      <c r="BD50">
        <f t="shared" si="49"/>
        <v>1.9341404917259597</v>
      </c>
      <c r="BE50">
        <f t="shared" si="50"/>
        <v>3.1355931636366678</v>
      </c>
      <c r="BF50">
        <f t="shared" si="51"/>
        <v>2.0183497223786162</v>
      </c>
      <c r="BG50">
        <f t="shared" si="52"/>
        <v>0</v>
      </c>
      <c r="BH50">
        <f t="shared" si="53"/>
        <v>6.5408194963340005</v>
      </c>
    </row>
    <row r="51" spans="1:60" ht="16" thickBot="1" x14ac:dyDescent="0.25">
      <c r="A51" t="s">
        <v>15</v>
      </c>
      <c r="B51" t="s">
        <v>11</v>
      </c>
      <c r="C51">
        <v>1400</v>
      </c>
      <c r="D51" s="4">
        <f t="shared" si="54"/>
        <v>2.1589802626093695</v>
      </c>
      <c r="E51">
        <v>30</v>
      </c>
      <c r="F51" s="5">
        <f t="shared" si="55"/>
        <v>-0.65595888966318117</v>
      </c>
      <c r="G51" s="1">
        <v>112488</v>
      </c>
      <c r="H51" s="6">
        <f t="shared" si="56"/>
        <v>4.5515662460171615</v>
      </c>
      <c r="I51">
        <v>75</v>
      </c>
      <c r="J51" s="5">
        <f t="shared" si="57"/>
        <v>-1.1387341175478438</v>
      </c>
      <c r="K51">
        <f t="shared" si="58"/>
        <v>5.6867791233732978</v>
      </c>
      <c r="L51">
        <f t="shared" si="59"/>
        <v>5.623600748001345</v>
      </c>
      <c r="M51">
        <f t="shared" si="60"/>
        <v>5.737988521865562</v>
      </c>
      <c r="N51">
        <f t="shared" si="61"/>
        <v>5.4054672193205349</v>
      </c>
      <c r="O51">
        <f t="shared" si="62"/>
        <v>5.5683884572069591</v>
      </c>
      <c r="P51">
        <f t="shared" si="63"/>
        <v>5.1238341099654177</v>
      </c>
      <c r="Q51">
        <f t="shared" si="64"/>
        <v>5.5946707277560535</v>
      </c>
      <c r="R51">
        <f t="shared" si="11"/>
        <v>6.0083953411804263</v>
      </c>
      <c r="S51">
        <f t="shared" si="12"/>
        <v>6.0075807410888915</v>
      </c>
      <c r="T51">
        <f t="shared" si="13"/>
        <v>4.8210827013297575</v>
      </c>
      <c r="U51">
        <f t="shared" si="14"/>
        <v>4.6729456289092024</v>
      </c>
      <c r="V51">
        <f t="shared" si="15"/>
        <v>5.7450042709915303</v>
      </c>
      <c r="W51">
        <f t="shared" si="16"/>
        <v>5.0633376774883407</v>
      </c>
      <c r="X51">
        <f t="shared" si="17"/>
        <v>4.5404970004150682</v>
      </c>
      <c r="Y51">
        <f t="shared" si="18"/>
        <v>4.567760885918636</v>
      </c>
      <c r="Z51">
        <f t="shared" si="19"/>
        <v>6.269761602487443</v>
      </c>
      <c r="AA51">
        <f t="shared" si="20"/>
        <v>4.3529922018276359</v>
      </c>
      <c r="AB51">
        <f t="shared" si="21"/>
        <v>6.368680823496125</v>
      </c>
      <c r="AC51">
        <f t="shared" si="22"/>
        <v>6.1386570476301392</v>
      </c>
      <c r="AD51">
        <f t="shared" si="23"/>
        <v>6.073601421077341</v>
      </c>
      <c r="AE51">
        <f t="shared" si="24"/>
        <v>4.0979833509482528</v>
      </c>
      <c r="AF51">
        <f t="shared" si="25"/>
        <v>5.1728263544196915</v>
      </c>
      <c r="AG51">
        <f t="shared" si="26"/>
        <v>5.8271831812686958</v>
      </c>
      <c r="AH51">
        <f t="shared" si="27"/>
        <v>4.0868120875680845</v>
      </c>
      <c r="AI51">
        <f t="shared" si="28"/>
        <v>5.8358123205769745</v>
      </c>
      <c r="AJ51">
        <f t="shared" si="29"/>
        <v>6.2261034292269981</v>
      </c>
      <c r="AK51">
        <f t="shared" si="30"/>
        <v>4.3534134798284816</v>
      </c>
      <c r="AL51">
        <f t="shared" si="31"/>
        <v>5.8702656675668097</v>
      </c>
      <c r="AM51">
        <f t="shared" si="32"/>
        <v>3.2436649717407238</v>
      </c>
      <c r="AN51">
        <f t="shared" si="33"/>
        <v>6.0129203101680906</v>
      </c>
      <c r="AO51">
        <f t="shared" si="34"/>
        <v>5.3491281095839875</v>
      </c>
      <c r="AP51">
        <f t="shared" si="35"/>
        <v>3.2159719982159438</v>
      </c>
      <c r="AQ51">
        <f t="shared" si="36"/>
        <v>6.4930955900581955</v>
      </c>
      <c r="AR51">
        <f t="shared" si="37"/>
        <v>6.3128235373862749</v>
      </c>
      <c r="AS51">
        <f t="shared" si="38"/>
        <v>5.7588766240798082</v>
      </c>
      <c r="AT51">
        <f t="shared" si="39"/>
        <v>4.3294559125031284</v>
      </c>
      <c r="AU51">
        <f t="shared" si="40"/>
        <v>6.4422284640579104</v>
      </c>
      <c r="AV51">
        <f t="shared" si="41"/>
        <v>6.5833712171913321</v>
      </c>
      <c r="AW51">
        <f t="shared" si="42"/>
        <v>5.9972561538202331</v>
      </c>
      <c r="AX51">
        <f t="shared" si="43"/>
        <v>5.018036988020282</v>
      </c>
      <c r="AY51">
        <f t="shared" si="44"/>
        <v>6.6068044427749788</v>
      </c>
      <c r="AZ51">
        <f t="shared" si="45"/>
        <v>6.2794317280218204</v>
      </c>
      <c r="BA51">
        <f t="shared" si="46"/>
        <v>5.5822503688803717</v>
      </c>
      <c r="BB51">
        <f t="shared" si="47"/>
        <v>6.0990103286879513</v>
      </c>
      <c r="BC51">
        <f t="shared" si="48"/>
        <v>6.638462439630052</v>
      </c>
      <c r="BD51">
        <f t="shared" si="49"/>
        <v>6.8859017498502055</v>
      </c>
      <c r="BE51">
        <f t="shared" si="50"/>
        <v>6.4334474772572028</v>
      </c>
      <c r="BF51">
        <f t="shared" si="51"/>
        <v>5.816630982475524</v>
      </c>
      <c r="BG51">
        <f t="shared" si="52"/>
        <v>6.5408194963340005</v>
      </c>
      <c r="BH51">
        <f t="shared" si="53"/>
        <v>0</v>
      </c>
    </row>
    <row r="52" spans="1:60" ht="16" thickTop="1" x14ac:dyDescent="0.2">
      <c r="C52" s="2">
        <f>AVERAGE(C2:C51)</f>
        <v>1264.8399999999999</v>
      </c>
      <c r="D52" s="2"/>
      <c r="E52" s="2">
        <f>AVERAGE(E2:E51)</f>
        <v>39.24</v>
      </c>
      <c r="F52" s="2"/>
      <c r="G52" s="2">
        <f>AVERAGE(G2:G51)</f>
        <v>30980.42</v>
      </c>
      <c r="H52" s="2"/>
      <c r="I52" s="2">
        <f>AVERAGE(I2:I51)</f>
        <v>83.38</v>
      </c>
      <c r="J52" s="2"/>
    </row>
    <row r="53" spans="1:60" x14ac:dyDescent="0.2">
      <c r="C53" s="3">
        <f>_xlfn.STDEV.P(C2:C51)</f>
        <v>62.603629287765735</v>
      </c>
      <c r="D53" s="3"/>
      <c r="E53" s="3">
        <f>_xlfn.STDEV.P(E2:E51)</f>
        <v>14.086248613452767</v>
      </c>
      <c r="F53" s="3"/>
      <c r="G53" s="3">
        <f>_xlfn.STDEV.P(G2:G51)</f>
        <v>17907.589518514211</v>
      </c>
      <c r="H53" s="3"/>
      <c r="I53" s="3">
        <f>_xlfn.STDEV.P(I2:I51)</f>
        <v>7.3590488515840136</v>
      </c>
      <c r="J53" s="3"/>
    </row>
  </sheetData>
  <sortState ref="A2:R53">
    <sortCondition ref="K2:K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2016-09-23T10:52:05Z</dcterms:created>
  <dcterms:modified xsi:type="dcterms:W3CDTF">2016-09-29T21:03:03Z</dcterms:modified>
</cp:coreProperties>
</file>