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Veridian-Heliograph\"/>
    </mc:Choice>
  </mc:AlternateContent>
  <xr:revisionPtr revIDLastSave="0" documentId="13_ncr:1_{B0D06F10-8AC1-4971-AFE1-5DC71B042996}" xr6:coauthVersionLast="47" xr6:coauthVersionMax="47" xr10:uidLastSave="{00000000-0000-0000-0000-000000000000}"/>
  <bookViews>
    <workbookView xWindow="465" yWindow="390" windowWidth="24270" windowHeight="31680" xr2:uid="{BDB91FDF-0B50-4CD1-87EB-C205B259A6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E12" i="1"/>
  <c r="I3" i="1" s="1"/>
  <c r="E13" i="1"/>
  <c r="I4" i="1" s="1"/>
  <c r="E14" i="1"/>
  <c r="J3" i="1" s="1"/>
  <c r="E15" i="1"/>
  <c r="J4" i="1" s="1"/>
  <c r="E16" i="1"/>
  <c r="K2" i="1" s="1"/>
  <c r="E17" i="1"/>
  <c r="K4" i="1" s="1"/>
  <c r="E18" i="1"/>
  <c r="L3" i="1" s="1"/>
  <c r="E19" i="1"/>
  <c r="E11" i="1"/>
  <c r="C11" i="1"/>
  <c r="M3" i="1"/>
  <c r="M4" i="1"/>
  <c r="M2" i="1"/>
  <c r="N5" i="1"/>
  <c r="B3" i="1"/>
  <c r="B4" i="1"/>
  <c r="B5" i="1"/>
  <c r="B2" i="1"/>
  <c r="K3" i="1" l="1"/>
  <c r="L2" i="1"/>
  <c r="L4" i="1"/>
  <c r="J2" i="1"/>
  <c r="N4" i="1"/>
  <c r="I2" i="1"/>
  <c r="N2" i="1" s="1"/>
  <c r="N3" i="1"/>
</calcChain>
</file>

<file path=xl/sharedStrings.xml><?xml version="1.0" encoding="utf-8"?>
<sst xmlns="http://schemas.openxmlformats.org/spreadsheetml/2006/main" count="53" uniqueCount="23">
  <si>
    <t>%</t>
  </si>
  <si>
    <t>Accel</t>
  </si>
  <si>
    <t>0.25HZ Super-e</t>
  </si>
  <si>
    <t>1HZ</t>
  </si>
  <si>
    <t>1/60HZ</t>
  </si>
  <si>
    <t>1HZ Orientation</t>
  </si>
  <si>
    <t>Below SuperCap Voltage</t>
  </si>
  <si>
    <t>OFF</t>
  </si>
  <si>
    <t>*Activity permitting</t>
  </si>
  <si>
    <t>ADC</t>
  </si>
  <si>
    <t>GPS/LPUART</t>
  </si>
  <si>
    <t>Device</t>
  </si>
  <si>
    <t>15 Min Super-e</t>
  </si>
  <si>
    <t>Display/LPTIM1</t>
  </si>
  <si>
    <t>Mode</t>
  </si>
  <si>
    <t>TPS63802</t>
  </si>
  <si>
    <t>ON</t>
  </si>
  <si>
    <t>EST uA</t>
  </si>
  <si>
    <t>0.25HZ Super-e*</t>
  </si>
  <si>
    <t>15 Min Super-e*</t>
  </si>
  <si>
    <t>Total</t>
  </si>
  <si>
    <t>MCU</t>
  </si>
  <si>
    <t>200HZ Tap &amp; 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</si>
</sst>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817A-8F96-4282-8E66-379ED55A233D}">
  <dimension ref="A1:N19"/>
  <sheetViews>
    <sheetView tabSelected="1" workbookViewId="0">
      <selection activeCell="C15" sqref="C15"/>
    </sheetView>
  </sheetViews>
  <sheetFormatPr defaultRowHeight="15" x14ac:dyDescent="0.25"/>
  <cols>
    <col min="1" max="1" width="23.140625" bestFit="1" customWidth="1"/>
    <col min="2" max="2" width="12.7109375" customWidth="1"/>
    <col min="3" max="3" width="18.85546875" bestFit="1" customWidth="1"/>
    <col min="4" max="4" width="24.28515625" bestFit="1" customWidth="1"/>
    <col min="5" max="5" width="14.85546875" bestFit="1" customWidth="1"/>
    <col min="9" max="9" width="12.28515625" bestFit="1" customWidth="1"/>
    <col min="10" max="10" width="5.7109375" bestFit="1" customWidth="1"/>
    <col min="11" max="11" width="14.85546875" bestFit="1" customWidth="1"/>
    <col min="12" max="12" width="4.7109375" bestFit="1" customWidth="1"/>
  </cols>
  <sheetData>
    <row r="1" spans="1:14" s="2" customFormat="1" x14ac:dyDescent="0.25">
      <c r="A1" s="2" t="s">
        <v>6</v>
      </c>
      <c r="B1" s="2" t="s">
        <v>0</v>
      </c>
      <c r="C1" s="2" t="s">
        <v>10</v>
      </c>
      <c r="D1" s="2" t="s">
        <v>1</v>
      </c>
      <c r="E1" s="2" t="s">
        <v>13</v>
      </c>
      <c r="F1" s="2" t="s">
        <v>9</v>
      </c>
      <c r="G1" s="2" t="s">
        <v>15</v>
      </c>
      <c r="I1" s="2" t="s">
        <v>10</v>
      </c>
      <c r="J1" s="2" t="s">
        <v>1</v>
      </c>
      <c r="K1" s="2" t="s">
        <v>13</v>
      </c>
      <c r="L1" s="2" t="s">
        <v>9</v>
      </c>
      <c r="M1" s="2" t="s">
        <v>15</v>
      </c>
      <c r="N1" s="2" t="s">
        <v>17</v>
      </c>
    </row>
    <row r="2" spans="1:14" x14ac:dyDescent="0.25">
      <c r="A2">
        <v>5.5</v>
      </c>
      <c r="B2" s="1">
        <f>(A2-$A$5)/($A$2-$A$5)</f>
        <v>1</v>
      </c>
      <c r="C2" t="s">
        <v>18</v>
      </c>
      <c r="D2" t="s">
        <v>22</v>
      </c>
      <c r="E2" t="s">
        <v>3</v>
      </c>
      <c r="F2" t="s">
        <v>3</v>
      </c>
      <c r="G2" t="s">
        <v>16</v>
      </c>
      <c r="I2">
        <f>$E$11</f>
        <v>8420</v>
      </c>
      <c r="J2">
        <f>$E$14</f>
        <v>143</v>
      </c>
      <c r="K2">
        <f>$E$16</f>
        <v>120</v>
      </c>
      <c r="L2">
        <f>$E$18</f>
        <v>60</v>
      </c>
      <c r="M2">
        <f>$E$19</f>
        <v>11</v>
      </c>
      <c r="N2">
        <f>SUM(I2:M2)</f>
        <v>8754</v>
      </c>
    </row>
    <row r="3" spans="1:14" x14ac:dyDescent="0.25">
      <c r="A3">
        <v>3</v>
      </c>
      <c r="B3" s="1">
        <f>(A3-$A$5)/($A$2-$A$5)</f>
        <v>0.375</v>
      </c>
      <c r="C3" t="s">
        <v>19</v>
      </c>
      <c r="D3" t="s">
        <v>22</v>
      </c>
      <c r="E3" t="s">
        <v>3</v>
      </c>
      <c r="F3" t="s">
        <v>3</v>
      </c>
      <c r="G3" t="s">
        <v>16</v>
      </c>
      <c r="I3">
        <f>$E$12</f>
        <v>1220</v>
      </c>
      <c r="J3">
        <f>$E$14</f>
        <v>143</v>
      </c>
      <c r="K3">
        <f>$E$16</f>
        <v>120</v>
      </c>
      <c r="L3">
        <f>$E$18</f>
        <v>60</v>
      </c>
      <c r="M3">
        <f>$E$19</f>
        <v>11</v>
      </c>
      <c r="N3">
        <f t="shared" ref="N3:N5" si="0">SUM(I3:M3)</f>
        <v>1554</v>
      </c>
    </row>
    <row r="4" spans="1:14" x14ac:dyDescent="0.25">
      <c r="A4">
        <v>2</v>
      </c>
      <c r="B4" s="1">
        <f>(A4-$A$5)/($A$2-$A$5)</f>
        <v>0.125</v>
      </c>
      <c r="C4" t="s">
        <v>7</v>
      </c>
      <c r="D4" t="s">
        <v>5</v>
      </c>
      <c r="E4" t="s">
        <v>4</v>
      </c>
      <c r="F4" t="s">
        <v>3</v>
      </c>
      <c r="G4" t="s">
        <v>16</v>
      </c>
      <c r="I4">
        <f>$E$13</f>
        <v>146</v>
      </c>
      <c r="J4">
        <f>$E$15</f>
        <v>102</v>
      </c>
      <c r="K4">
        <f>$E$17</f>
        <v>105</v>
      </c>
      <c r="L4">
        <f>$E$18</f>
        <v>60</v>
      </c>
      <c r="M4">
        <f>$E$19</f>
        <v>11</v>
      </c>
      <c r="N4">
        <f t="shared" si="0"/>
        <v>424</v>
      </c>
    </row>
    <row r="5" spans="1:14" x14ac:dyDescent="0.25">
      <c r="A5">
        <v>1.5</v>
      </c>
      <c r="B5" s="1">
        <f>(A5-$A$5)/($A$2-$A$5)</f>
        <v>0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0</v>
      </c>
    </row>
    <row r="7" spans="1:14" x14ac:dyDescent="0.25">
      <c r="C7" t="s">
        <v>8</v>
      </c>
    </row>
    <row r="9" spans="1:14" x14ac:dyDescent="0.25">
      <c r="A9" s="2"/>
    </row>
    <row r="10" spans="1:14" x14ac:dyDescent="0.25">
      <c r="A10" s="2" t="s">
        <v>11</v>
      </c>
      <c r="B10" s="2" t="s">
        <v>14</v>
      </c>
      <c r="C10" s="2" t="s">
        <v>11</v>
      </c>
      <c r="D10" s="2" t="s">
        <v>21</v>
      </c>
      <c r="E10" s="2" t="s">
        <v>20</v>
      </c>
    </row>
    <row r="11" spans="1:14" x14ac:dyDescent="0.25">
      <c r="A11" s="2" t="s">
        <v>10</v>
      </c>
      <c r="B11" t="s">
        <v>2</v>
      </c>
      <c r="C11">
        <f>8.2*1000</f>
        <v>8200</v>
      </c>
      <c r="D11">
        <f>2200*0.1</f>
        <v>220</v>
      </c>
      <c r="E11">
        <f>C11+D11</f>
        <v>8420</v>
      </c>
    </row>
    <row r="12" spans="1:14" x14ac:dyDescent="0.25">
      <c r="A12" s="2"/>
      <c r="B12" t="s">
        <v>12</v>
      </c>
      <c r="C12">
        <v>1000</v>
      </c>
      <c r="D12">
        <f>2200*0.1</f>
        <v>220</v>
      </c>
      <c r="E12">
        <f t="shared" ref="E12:E19" si="1">C12+D12</f>
        <v>1220</v>
      </c>
    </row>
    <row r="13" spans="1:14" x14ac:dyDescent="0.25">
      <c r="A13" s="2"/>
      <c r="B13" t="s">
        <v>7</v>
      </c>
      <c r="C13">
        <v>46</v>
      </c>
      <c r="D13">
        <v>100</v>
      </c>
      <c r="E13">
        <f t="shared" si="1"/>
        <v>146</v>
      </c>
    </row>
    <row r="14" spans="1:14" x14ac:dyDescent="0.25">
      <c r="A14" s="2" t="s">
        <v>1</v>
      </c>
      <c r="B14" t="s">
        <v>22</v>
      </c>
      <c r="C14">
        <v>43</v>
      </c>
      <c r="D14">
        <v>100</v>
      </c>
      <c r="E14">
        <f t="shared" si="1"/>
        <v>143</v>
      </c>
    </row>
    <row r="15" spans="1:14" x14ac:dyDescent="0.25">
      <c r="A15" s="2"/>
      <c r="B15" t="s">
        <v>5</v>
      </c>
      <c r="C15">
        <v>2</v>
      </c>
      <c r="D15">
        <v>100</v>
      </c>
      <c r="E15">
        <f t="shared" si="1"/>
        <v>102</v>
      </c>
    </row>
    <row r="16" spans="1:14" x14ac:dyDescent="0.25">
      <c r="A16" s="2" t="s">
        <v>13</v>
      </c>
      <c r="B16" t="s">
        <v>3</v>
      </c>
      <c r="C16">
        <v>20</v>
      </c>
      <c r="D16">
        <v>100</v>
      </c>
      <c r="E16">
        <f t="shared" si="1"/>
        <v>120</v>
      </c>
    </row>
    <row r="17" spans="1:5" x14ac:dyDescent="0.25">
      <c r="A17" s="2"/>
      <c r="B17" t="s">
        <v>4</v>
      </c>
      <c r="C17">
        <v>5</v>
      </c>
      <c r="D17">
        <v>100</v>
      </c>
      <c r="E17">
        <f t="shared" si="1"/>
        <v>105</v>
      </c>
    </row>
    <row r="18" spans="1:5" x14ac:dyDescent="0.25">
      <c r="A18" s="2" t="s">
        <v>9</v>
      </c>
      <c r="B18" t="s">
        <v>3</v>
      </c>
      <c r="C18">
        <v>40</v>
      </c>
      <c r="D18">
        <v>20</v>
      </c>
      <c r="E18">
        <f t="shared" si="1"/>
        <v>60</v>
      </c>
    </row>
    <row r="19" spans="1:5" x14ac:dyDescent="0.25">
      <c r="A19" s="2" t="s">
        <v>15</v>
      </c>
      <c r="B19" t="s">
        <v>16</v>
      </c>
      <c r="C19">
        <v>11</v>
      </c>
      <c r="E19">
        <f t="shared" si="1"/>
        <v>11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Wiebe</dc:creator>
  <cp:lastModifiedBy>jackson Wiebe</cp:lastModifiedBy>
  <dcterms:created xsi:type="dcterms:W3CDTF">2022-01-25T23:12:29Z</dcterms:created>
  <dcterms:modified xsi:type="dcterms:W3CDTF">2022-01-26T00:30:15Z</dcterms:modified>
</cp:coreProperties>
</file>