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\Desktop\monker_script\"/>
    </mc:Choice>
  </mc:AlternateContent>
  <bookViews>
    <workbookView xWindow="0" yWindow="0" windowWidth="24000" windowHeight="9510" firstSheet="1" activeTab="4"/>
  </bookViews>
  <sheets>
    <sheet name="4BP" sheetId="1" r:id="rId1"/>
    <sheet name="25 Kuber Flops" sheetId="2" r:id="rId2"/>
    <sheet name="4BP_OP" sheetId="3" r:id="rId3"/>
    <sheet name="4BP_IP" sheetId="4" r:id="rId4"/>
    <sheet name="4BP_OPmustCheck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C24" i="5"/>
  <c r="C2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" i="5"/>
  <c r="C4" i="4" l="1"/>
  <c r="C5" i="4"/>
  <c r="C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3" i="3"/>
  <c r="C24" i="3"/>
  <c r="C25" i="3"/>
  <c r="C26" i="3"/>
  <c r="C22" i="3"/>
  <c r="K9" i="1" l="1"/>
  <c r="K8" i="1"/>
  <c r="K12" i="1"/>
  <c r="K11" i="1"/>
  <c r="K6" i="1" l="1"/>
  <c r="K5" i="1"/>
  <c r="K4" i="1" l="1"/>
  <c r="K3" i="1"/>
</calcChain>
</file>

<file path=xl/sharedStrings.xml><?xml version="1.0" encoding="utf-8"?>
<sst xmlns="http://schemas.openxmlformats.org/spreadsheetml/2006/main" count="528" uniqueCount="191">
  <si>
    <t>Type</t>
  </si>
  <si>
    <t>Board</t>
  </si>
  <si>
    <t>Postions</t>
  </si>
  <si>
    <t>MonkerRange OP</t>
  </si>
  <si>
    <t>MonkerRange IP</t>
  </si>
  <si>
    <t>PPT OP Range</t>
  </si>
  <si>
    <t>PPT IP Range</t>
  </si>
  <si>
    <t>OP Equity</t>
  </si>
  <si>
    <t>IP Equity</t>
  </si>
  <si>
    <t>OP EV</t>
  </si>
  <si>
    <t>IP EV</t>
  </si>
  <si>
    <t>Name of Saved Tree</t>
  </si>
  <si>
    <t>SPR</t>
  </si>
  <si>
    <t>Sizing Limitations</t>
  </si>
  <si>
    <t>Notes</t>
  </si>
  <si>
    <t>J72m</t>
  </si>
  <si>
    <t>COvBTN</t>
  </si>
  <si>
    <t>AA,AAK</t>
  </si>
  <si>
    <t>xxyy!(A,AA,QQ,JJ,3,2)</t>
  </si>
  <si>
    <t>JJ!6-!wxyz,TT!6-!wxyz,99!6-!wxyz,88!6-!wxyz, (xxyy!(A,AA,QQ,JJ,3,2) 8765+!wxyz,9875+!wxyz,9865+!wxyz,9765+!wxyz</t>
  </si>
  <si>
    <t>AA,AKK</t>
  </si>
  <si>
    <t xml:space="preserve">JJ!6-!wxyz,TT!6-!wxyz,99!6-!wxyz,88!6-!wxyz, (xxyy!(A,AA,QQ,JJ,3,2)), 8765+!wxyz,9875+!wxyz,9865+!wxyz,9765+!wxyz </t>
  </si>
  <si>
    <t>4bp_J72m</t>
  </si>
  <si>
    <t>4bp_J72m_widerRange</t>
  </si>
  <si>
    <t>pot</t>
  </si>
  <si>
    <t>Donk</t>
  </si>
  <si>
    <t>OP checks range</t>
  </si>
  <si>
    <t>OP checks 75%</t>
  </si>
  <si>
    <t>3s3dKs</t>
  </si>
  <si>
    <t>7s7d6s</t>
  </si>
  <si>
    <t>QsQd7s</t>
  </si>
  <si>
    <t>2d3sAs</t>
  </si>
  <si>
    <t>2s4d8c</t>
  </si>
  <si>
    <t>2s5dQc</t>
  </si>
  <si>
    <t>2s6dQc</t>
  </si>
  <si>
    <t>2d9sKs</t>
  </si>
  <si>
    <t>2sQsKd</t>
  </si>
  <si>
    <t>3s5d8c</t>
  </si>
  <si>
    <t>3sTdJc</t>
  </si>
  <si>
    <t>3sJsAd</t>
  </si>
  <si>
    <t>4s6sJd</t>
  </si>
  <si>
    <t>4s9dTc</t>
  </si>
  <si>
    <t>4sTsJd</t>
  </si>
  <si>
    <t>4dTsKs</t>
  </si>
  <si>
    <t>5s6dTc</t>
  </si>
  <si>
    <t>5s6dAc</t>
  </si>
  <si>
    <t>5d7s9s</t>
  </si>
  <si>
    <t>5s9sKd</t>
  </si>
  <si>
    <t>7d8sTs</t>
  </si>
  <si>
    <t>7d8sJs</t>
  </si>
  <si>
    <t>7sQsAs</t>
  </si>
  <si>
    <t>7sKsAd</t>
  </si>
  <si>
    <t>8s9dAc</t>
  </si>
  <si>
    <t>UNP R</t>
  </si>
  <si>
    <t>OP R</t>
  </si>
  <si>
    <t>UNP TT</t>
  </si>
  <si>
    <t>UNP M</t>
  </si>
  <si>
    <t>OP TT</t>
  </si>
  <si>
    <t>OP M</t>
  </si>
  <si>
    <t>Ks3s3d</t>
  </si>
  <si>
    <t>As3s2s</t>
  </si>
  <si>
    <t>8c4d2s</t>
  </si>
  <si>
    <t>Qc5d2s</t>
  </si>
  <si>
    <t>Qc6d2s</t>
  </si>
  <si>
    <t>Ks9s2d</t>
  </si>
  <si>
    <t>KdQs2s</t>
  </si>
  <si>
    <t>8c5d3s</t>
  </si>
  <si>
    <t>JcTd3s</t>
  </si>
  <si>
    <t>AdJs3s</t>
  </si>
  <si>
    <t>Jd6s4s</t>
  </si>
  <si>
    <t>Tc9d4s</t>
  </si>
  <si>
    <t>JdTs4s</t>
  </si>
  <si>
    <t>KsTs4d</t>
  </si>
  <si>
    <t>Tc6d5s</t>
  </si>
  <si>
    <t>Ac6d5s</t>
  </si>
  <si>
    <t>9s7s5d</t>
  </si>
  <si>
    <t>Kd9s5s</t>
  </si>
  <si>
    <t>Ts8s7d</t>
  </si>
  <si>
    <t>Js8s7d</t>
  </si>
  <si>
    <t>AsQs7s</t>
  </si>
  <si>
    <t>AdKs7s</t>
  </si>
  <si>
    <t>Ac9d8s</t>
  </si>
  <si>
    <t>can</t>
  </si>
  <si>
    <t>na</t>
  </si>
  <si>
    <t>OP Must Cbet</t>
  </si>
  <si>
    <t>4bp_J72m_widerRange_must</t>
  </si>
  <si>
    <t>1/4p, pot</t>
  </si>
  <si>
    <t>Strategy</t>
  </si>
  <si>
    <t>OP: 1/4p 33%, Pots 67%</t>
  </si>
  <si>
    <t>Test to see what bet size solver chooses when it has all 4 options</t>
  </si>
  <si>
    <t>https://gyazo.com/6cfb44cbff2721114db0ef40f09f9df7</t>
  </si>
  <si>
    <t>IP 4BP</t>
  </si>
  <si>
    <t>Kuber #</t>
  </si>
  <si>
    <t>Don’t think it matters but if gets ch/ch -&gt; could only bet pot on later streets</t>
  </si>
  <si>
    <t>All 4 sizing options</t>
  </si>
  <si>
    <t>OP Jams 98%</t>
  </si>
  <si>
    <t>The 3b range excludes KK and a lot of 3s</t>
  </si>
  <si>
    <t>xxyz:([K-T][K-T][K-8][K-8],[Q-9][Q-9][Q-7][Q-7])!RR, xxyy:([K-T][K-T][K-7][K-7],[Q-8][Q-8][Q-6][Q-6],[T-7][T-7][T-5][T-5]), RR:(765+,875+,865+)!(RRR, A, wxyz)</t>
  </si>
  <si>
    <t>xxyy:([K-T][K-T][K-7][K-7],[Q-8][Q-8][Q-6][Q-6],[T-7][T-7][T-5][T-5]), xxyz:([K-T][K-T][K-8][K-8],[Q-9][Q-9][Q-7][Q-7])$nt$np, (765+,875+,865+)$op$nt!wxyz!A</t>
  </si>
  <si>
    <t>OP: Pots 87.5% and 1/4p 12.5%</t>
  </si>
  <si>
    <t>a</t>
  </si>
  <si>
    <t>Label</t>
  </si>
  <si>
    <t>b</t>
  </si>
  <si>
    <t>c</t>
  </si>
  <si>
    <t>d</t>
  </si>
  <si>
    <t>e</t>
  </si>
  <si>
    <t>f</t>
  </si>
  <si>
    <t>g</t>
  </si>
  <si>
    <t>You loose nothing by locking OP into only betting pot</t>
  </si>
  <si>
    <t>EV OP</t>
  </si>
  <si>
    <t>EV IP</t>
  </si>
  <si>
    <t>Pot</t>
  </si>
  <si>
    <t>Image</t>
  </si>
  <si>
    <t>https://gyazo.com/acf3aa08cdc600e70299014f6e85e210</t>
  </si>
  <si>
    <t>Pot/Quarter Pot</t>
  </si>
  <si>
    <t>50/50</t>
  </si>
  <si>
    <t>https://gyazo.com/40afc1ae812d0d921cf17c8cb96062d2</t>
  </si>
  <si>
    <t>Check/Pot</t>
  </si>
  <si>
    <t>20/80</t>
  </si>
  <si>
    <t>https://gyazo.com/e7426bdbbb562897b35cfe14f56391ee</t>
  </si>
  <si>
    <t>https://gyazo.com/f356d4088b671a89f656c8e044ef36c0</t>
  </si>
  <si>
    <t>https://gyazo.com/531ab073e7f56dfb3e7c906e6128d570</t>
  </si>
  <si>
    <t>https://gyazo.com/ad732c1ff8a5e8ef367b65b72f1ee46e</t>
  </si>
  <si>
    <t>https://gyazo.com/415bf77357898085e7168a10acad7644</t>
  </si>
  <si>
    <t>https://gyazo.com/35d5c29685bc60c89de4bdcc7455149a</t>
  </si>
  <si>
    <t>https://gyazo.com/dbd15d8bebf265cffcaafd2d2a89942b</t>
  </si>
  <si>
    <t>https://gyazo.com/5095a1ee6d1fa223ec59a8f86b2dcc46</t>
  </si>
  <si>
    <t>https://gyazo.com/2443e1bfe9b74acffea9aa3a4c59092d</t>
  </si>
  <si>
    <t>https://gyazo.com/55280a10975c43698b5086cfc606ac6d</t>
  </si>
  <si>
    <t>https://gyazo.com/092bc6f3a3d0fc6de5b67dd5e16c411f</t>
  </si>
  <si>
    <t>https://gyazo.com/23da2d61f13ce7584e168ee718f50a0c</t>
  </si>
  <si>
    <t>https://gyazo.com/6f1953392af1f08c61efb24c38a1b560</t>
  </si>
  <si>
    <t>https://gyazo.com/64a3e26c388ade0af24bbf8b57a9cf44</t>
  </si>
  <si>
    <t>75/25</t>
  </si>
  <si>
    <t>https://gyazo.com/de6c12c33f2fdfd82a274e65d9285905</t>
  </si>
  <si>
    <t>https://gyazo.com/aa888d2ed546789e149823d93bc67d87</t>
  </si>
  <si>
    <t>https://gyazo.com/b593c4e38908dcad7265c35400b40c7e</t>
  </si>
  <si>
    <t>https://gyazo.com/87be84e838a789d912a19b80e9fa6130</t>
  </si>
  <si>
    <t>Check</t>
  </si>
  <si>
    <t>https://gyazo.com/a2aa1b4d664c18c96f7907b3281b5b90</t>
  </si>
  <si>
    <t>https://gyazo.com/adb6be5abbb73bf0f453ec836cb93399</t>
  </si>
  <si>
    <t>https://gyazo.com/9b6d9752317d55582603127d4db0ccd7</t>
  </si>
  <si>
    <t>https://gyazo.com/0c8f056bf516e55b7694c0e2ddcb02c7</t>
  </si>
  <si>
    <t>https://gyazo.com/06306321aefaf084a471d4a597ce426e</t>
  </si>
  <si>
    <t>Description</t>
  </si>
  <si>
    <t>Can Donk</t>
  </si>
  <si>
    <t>OP Range</t>
  </si>
  <si>
    <t>IP Range</t>
  </si>
  <si>
    <t>Pot, Quarter</t>
  </si>
  <si>
    <t>Bet Sizes Allowed</t>
  </si>
  <si>
    <t>AA, AKK</t>
  </si>
  <si>
    <t>OP Size</t>
  </si>
  <si>
    <t>IP Size</t>
  </si>
  <si>
    <t>IP Freq</t>
  </si>
  <si>
    <t>OP Freq</t>
  </si>
  <si>
    <t>CH/Pot</t>
  </si>
  <si>
    <t>80/20</t>
  </si>
  <si>
    <t>IP calls 100% vs shove</t>
  </si>
  <si>
    <t>CH</t>
  </si>
  <si>
    <t>Saved File Location</t>
  </si>
  <si>
    <t>90/10</t>
  </si>
  <si>
    <t>85/15</t>
  </si>
  <si>
    <t>55/45</t>
  </si>
  <si>
    <t>67/33</t>
  </si>
  <si>
    <t>70/30</t>
  </si>
  <si>
    <t>35/65</t>
  </si>
  <si>
    <t>65/35</t>
  </si>
  <si>
    <t>15/85</t>
  </si>
  <si>
    <t>IP calls 95% vs shove</t>
  </si>
  <si>
    <t>5/95</t>
  </si>
  <si>
    <t>60/40</t>
  </si>
  <si>
    <t>45/55</t>
  </si>
  <si>
    <t>CH/Pot/QP</t>
  </si>
  <si>
    <t>25/60/15</t>
  </si>
  <si>
    <t>IP folding 15% vs shove</t>
  </si>
  <si>
    <t>25/65/10</t>
  </si>
  <si>
    <t>Pot/QP</t>
  </si>
  <si>
    <t>IP is folding a lot (70% vs both bet sizes)</t>
  </si>
  <si>
    <t>QP</t>
  </si>
  <si>
    <t>OP is only calling or folding vs OP (45/55)</t>
  </si>
  <si>
    <t>IP folds weakest AA hands vs OP shove over QP (hands with the As or other single spade)</t>
  </si>
  <si>
    <t xml:space="preserve">Pot </t>
  </si>
  <si>
    <t>no</t>
  </si>
  <si>
    <t>IP calls 25% vs pot (mostly hands with ss), and shoves 25% vs 1/4 while folding the rest (never flatting)</t>
  </si>
  <si>
    <t>NO</t>
  </si>
  <si>
    <t>p</t>
  </si>
  <si>
    <t>p/qp</t>
  </si>
  <si>
    <t>p/ch</t>
  </si>
  <si>
    <t>63/37</t>
  </si>
  <si>
    <t>5,95</t>
  </si>
  <si>
    <t>28/72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</si>
</sst>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 indent="1"/>
    </xf>
    <xf numFmtId="49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G13" sqref="G13"/>
    </sheetView>
  </sheetViews>
  <sheetFormatPr defaultRowHeight="15" x14ac:dyDescent="0.25"/>
  <cols>
    <col min="1" max="1" width="6.42578125" bestFit="1" customWidth="1"/>
    <col min="2" max="3" width="6.42578125" customWidth="1"/>
    <col min="4" max="4" width="6.140625" bestFit="1" customWidth="1"/>
    <col min="5" max="5" width="8.5703125" bestFit="1" customWidth="1"/>
    <col min="6" max="6" width="16.42578125" bestFit="1" customWidth="1"/>
    <col min="7" max="7" width="142.28515625" bestFit="1" customWidth="1"/>
    <col min="8" max="8" width="13.28515625" bestFit="1" customWidth="1"/>
    <col min="9" max="9" width="12.28515625" bestFit="1" customWidth="1"/>
    <col min="10" max="10" width="9.5703125" bestFit="1" customWidth="1"/>
    <col min="11" max="11" width="8.7109375" bestFit="1" customWidth="1"/>
    <col min="12" max="12" width="6.28515625" bestFit="1" customWidth="1"/>
    <col min="13" max="13" width="5.42578125" bestFit="1" customWidth="1"/>
    <col min="14" max="14" width="19" bestFit="1" customWidth="1"/>
    <col min="15" max="15" width="4.28515625" bestFit="1" customWidth="1"/>
    <col min="16" max="16" width="17.7109375" bestFit="1" customWidth="1"/>
    <col min="17" max="17" width="5.5703125" bestFit="1" customWidth="1"/>
    <col min="18" max="18" width="15.42578125" bestFit="1" customWidth="1"/>
  </cols>
  <sheetData>
    <row r="1" spans="1:19" x14ac:dyDescent="0.25">
      <c r="A1" t="s">
        <v>0</v>
      </c>
      <c r="B1" t="s">
        <v>101</v>
      </c>
      <c r="C1" t="s">
        <v>92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25</v>
      </c>
      <c r="R1" t="s">
        <v>14</v>
      </c>
      <c r="S1" t="s">
        <v>87</v>
      </c>
    </row>
    <row r="3" spans="1:19" x14ac:dyDescent="0.25">
      <c r="A3" t="s">
        <v>91</v>
      </c>
      <c r="B3" t="s">
        <v>100</v>
      </c>
      <c r="D3" t="s">
        <v>15</v>
      </c>
      <c r="E3" t="s">
        <v>16</v>
      </c>
      <c r="F3" t="s">
        <v>17</v>
      </c>
      <c r="G3" t="s">
        <v>18</v>
      </c>
      <c r="H3" t="s">
        <v>17</v>
      </c>
      <c r="I3" t="s">
        <v>18</v>
      </c>
      <c r="J3">
        <v>0.505</v>
      </c>
      <c r="K3">
        <f>1-J3</f>
        <v>0.495</v>
      </c>
      <c r="L3">
        <v>14.7</v>
      </c>
      <c r="M3">
        <v>18.7</v>
      </c>
      <c r="N3" t="s">
        <v>22</v>
      </c>
      <c r="O3">
        <v>1</v>
      </c>
      <c r="P3" t="s">
        <v>24</v>
      </c>
      <c r="Q3" t="s">
        <v>82</v>
      </c>
      <c r="S3" t="s">
        <v>26</v>
      </c>
    </row>
    <row r="4" spans="1:19" x14ac:dyDescent="0.25">
      <c r="B4" t="s">
        <v>102</v>
      </c>
      <c r="D4" t="s">
        <v>15</v>
      </c>
      <c r="E4" t="s">
        <v>16</v>
      </c>
      <c r="F4" t="s">
        <v>20</v>
      </c>
      <c r="G4" t="s">
        <v>19</v>
      </c>
      <c r="H4" t="s">
        <v>20</v>
      </c>
      <c r="I4" t="s">
        <v>21</v>
      </c>
      <c r="J4">
        <v>0.53500000000000003</v>
      </c>
      <c r="K4">
        <f>1-J4</f>
        <v>0.46499999999999997</v>
      </c>
      <c r="L4">
        <v>15.7</v>
      </c>
      <c r="M4">
        <v>17.3</v>
      </c>
      <c r="N4" t="s">
        <v>23</v>
      </c>
      <c r="O4">
        <v>1</v>
      </c>
      <c r="P4" t="s">
        <v>24</v>
      </c>
      <c r="Q4" t="s">
        <v>82</v>
      </c>
      <c r="S4" t="s">
        <v>27</v>
      </c>
    </row>
    <row r="5" spans="1:19" x14ac:dyDescent="0.25">
      <c r="B5" t="s">
        <v>103</v>
      </c>
      <c r="D5" t="s">
        <v>15</v>
      </c>
      <c r="E5" t="s">
        <v>16</v>
      </c>
      <c r="F5" t="s">
        <v>20</v>
      </c>
      <c r="G5" t="s">
        <v>19</v>
      </c>
      <c r="H5" t="s">
        <v>20</v>
      </c>
      <c r="I5" t="s">
        <v>21</v>
      </c>
      <c r="J5">
        <v>0.53500000000000003</v>
      </c>
      <c r="K5">
        <f>1-J5</f>
        <v>0.46499999999999997</v>
      </c>
      <c r="L5">
        <v>15</v>
      </c>
      <c r="M5">
        <v>18</v>
      </c>
      <c r="N5" t="s">
        <v>85</v>
      </c>
      <c r="O5">
        <v>1</v>
      </c>
      <c r="P5" t="s">
        <v>24</v>
      </c>
      <c r="Q5" t="s">
        <v>83</v>
      </c>
      <c r="R5" t="s">
        <v>84</v>
      </c>
    </row>
    <row r="6" spans="1:19" x14ac:dyDescent="0.25">
      <c r="B6" t="s">
        <v>104</v>
      </c>
      <c r="D6" t="s">
        <v>15</v>
      </c>
      <c r="E6" t="s">
        <v>16</v>
      </c>
      <c r="F6" t="s">
        <v>20</v>
      </c>
      <c r="G6" t="s">
        <v>19</v>
      </c>
      <c r="H6" t="s">
        <v>20</v>
      </c>
      <c r="I6" t="s">
        <v>21</v>
      </c>
      <c r="J6">
        <v>0.53500000000000003</v>
      </c>
      <c r="K6">
        <f>1-J6</f>
        <v>0.46499999999999997</v>
      </c>
      <c r="L6">
        <v>15.2</v>
      </c>
      <c r="M6">
        <v>17.8</v>
      </c>
      <c r="O6">
        <v>1</v>
      </c>
      <c r="P6" t="s">
        <v>86</v>
      </c>
      <c r="Q6" t="s">
        <v>82</v>
      </c>
      <c r="S6" t="s">
        <v>88</v>
      </c>
    </row>
    <row r="7" spans="1:19" x14ac:dyDescent="0.25">
      <c r="B7" t="s">
        <v>105</v>
      </c>
      <c r="D7" t="s">
        <v>15</v>
      </c>
      <c r="E7" t="s">
        <v>89</v>
      </c>
      <c r="R7" t="s">
        <v>93</v>
      </c>
      <c r="S7" t="s">
        <v>90</v>
      </c>
    </row>
    <row r="8" spans="1:19" x14ac:dyDescent="0.25">
      <c r="B8" t="s">
        <v>106</v>
      </c>
      <c r="D8" t="s">
        <v>15</v>
      </c>
      <c r="E8" t="s">
        <v>16</v>
      </c>
      <c r="F8" t="s">
        <v>20</v>
      </c>
      <c r="G8" t="s">
        <v>97</v>
      </c>
      <c r="H8" t="s">
        <v>20</v>
      </c>
      <c r="I8" t="s">
        <v>98</v>
      </c>
      <c r="J8">
        <v>0.52900000000000003</v>
      </c>
      <c r="K8">
        <f>1-J8</f>
        <v>0.47099999999999997</v>
      </c>
      <c r="L8">
        <v>15.9</v>
      </c>
      <c r="M8">
        <v>17.100000000000001</v>
      </c>
      <c r="P8" t="s">
        <v>86</v>
      </c>
      <c r="Q8" t="s">
        <v>82</v>
      </c>
      <c r="S8" t="s">
        <v>99</v>
      </c>
    </row>
    <row r="9" spans="1:19" x14ac:dyDescent="0.25">
      <c r="B9" t="s">
        <v>107</v>
      </c>
      <c r="D9" t="s">
        <v>15</v>
      </c>
      <c r="E9" t="s">
        <v>16</v>
      </c>
      <c r="F9" t="s">
        <v>20</v>
      </c>
      <c r="G9" t="s">
        <v>97</v>
      </c>
      <c r="H9" t="s">
        <v>20</v>
      </c>
      <c r="I9" t="s">
        <v>98</v>
      </c>
      <c r="J9">
        <v>0.52900000000000003</v>
      </c>
      <c r="K9">
        <f>1-J9</f>
        <v>0.47099999999999997</v>
      </c>
      <c r="L9">
        <v>15.9</v>
      </c>
      <c r="M9">
        <v>17.100000000000001</v>
      </c>
      <c r="P9" t="s">
        <v>24</v>
      </c>
      <c r="Q9" t="s">
        <v>82</v>
      </c>
      <c r="R9" t="s">
        <v>108</v>
      </c>
    </row>
    <row r="11" spans="1:19" x14ac:dyDescent="0.25">
      <c r="C11">
        <v>1</v>
      </c>
      <c r="D11" t="s">
        <v>59</v>
      </c>
      <c r="E11" t="s">
        <v>16</v>
      </c>
      <c r="F11" t="s">
        <v>20</v>
      </c>
      <c r="G11" t="s">
        <v>19</v>
      </c>
      <c r="H11" t="s">
        <v>20</v>
      </c>
      <c r="I11" t="s">
        <v>21</v>
      </c>
      <c r="J11">
        <v>0.82699999999999996</v>
      </c>
      <c r="K11">
        <f>1-J11</f>
        <v>0.17300000000000004</v>
      </c>
      <c r="L11">
        <v>32.1</v>
      </c>
      <c r="M11">
        <v>0.9</v>
      </c>
      <c r="P11" t="s">
        <v>94</v>
      </c>
      <c r="Q11" t="s">
        <v>82</v>
      </c>
      <c r="R11" t="s">
        <v>96</v>
      </c>
      <c r="S11" t="s">
        <v>95</v>
      </c>
    </row>
    <row r="12" spans="1:19" x14ac:dyDescent="0.25">
      <c r="C12">
        <v>2</v>
      </c>
      <c r="D12" s="1" t="s">
        <v>29</v>
      </c>
      <c r="E12" t="s">
        <v>16</v>
      </c>
      <c r="F12" t="s">
        <v>20</v>
      </c>
      <c r="G12" t="s">
        <v>19</v>
      </c>
      <c r="H12" t="s">
        <v>20</v>
      </c>
      <c r="I12" t="s">
        <v>21</v>
      </c>
      <c r="J12">
        <v>0.59399999999999997</v>
      </c>
      <c r="K12">
        <f>1-J12</f>
        <v>0.40600000000000003</v>
      </c>
      <c r="L12">
        <v>22.3</v>
      </c>
      <c r="M12">
        <v>10.7</v>
      </c>
      <c r="P12" t="s">
        <v>94</v>
      </c>
      <c r="Q12" t="s">
        <v>82</v>
      </c>
    </row>
    <row r="13" spans="1:19" x14ac:dyDescent="0.25">
      <c r="C13">
        <v>15</v>
      </c>
      <c r="D13" s="1" t="s">
        <v>42</v>
      </c>
      <c r="E13" t="s">
        <v>16</v>
      </c>
      <c r="F13" t="s">
        <v>20</v>
      </c>
      <c r="G13" t="s">
        <v>97</v>
      </c>
      <c r="H13" t="s">
        <v>20</v>
      </c>
      <c r="I13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F16" sqref="F16"/>
    </sheetView>
  </sheetViews>
  <sheetFormatPr defaultRowHeight="15" x14ac:dyDescent="0.25"/>
  <sheetData>
    <row r="1" spans="1:16" x14ac:dyDescent="0.25">
      <c r="A1">
        <v>1</v>
      </c>
      <c r="B1" s="1" t="s">
        <v>28</v>
      </c>
      <c r="D1" t="s">
        <v>55</v>
      </c>
      <c r="E1" t="s">
        <v>60</v>
      </c>
      <c r="F1" t="s">
        <v>64</v>
      </c>
      <c r="G1" t="s">
        <v>65</v>
      </c>
      <c r="H1" t="s">
        <v>68</v>
      </c>
      <c r="I1" t="s">
        <v>69</v>
      </c>
      <c r="J1" t="s">
        <v>71</v>
      </c>
      <c r="K1" t="s">
        <v>72</v>
      </c>
      <c r="L1" t="s">
        <v>75</v>
      </c>
      <c r="M1" t="s">
        <v>76</v>
      </c>
      <c r="N1" t="s">
        <v>77</v>
      </c>
      <c r="O1" t="s">
        <v>78</v>
      </c>
      <c r="P1" t="s">
        <v>80</v>
      </c>
    </row>
    <row r="2" spans="1:16" x14ac:dyDescent="0.25">
      <c r="A2">
        <v>2</v>
      </c>
      <c r="B2" s="1" t="s">
        <v>29</v>
      </c>
      <c r="D2" t="s">
        <v>56</v>
      </c>
      <c r="E2" t="s">
        <v>79</v>
      </c>
    </row>
    <row r="3" spans="1:16" x14ac:dyDescent="0.25">
      <c r="A3">
        <v>3</v>
      </c>
      <c r="B3" s="1" t="s">
        <v>30</v>
      </c>
      <c r="D3" t="s">
        <v>53</v>
      </c>
      <c r="E3" t="s">
        <v>61</v>
      </c>
      <c r="F3" t="s">
        <v>62</v>
      </c>
      <c r="G3" t="s">
        <v>63</v>
      </c>
      <c r="H3" t="s">
        <v>66</v>
      </c>
      <c r="I3" t="s">
        <v>67</v>
      </c>
      <c r="J3" t="s">
        <v>70</v>
      </c>
      <c r="K3" t="s">
        <v>73</v>
      </c>
      <c r="L3" t="s">
        <v>74</v>
      </c>
      <c r="M3" t="s">
        <v>81</v>
      </c>
    </row>
    <row r="4" spans="1:16" x14ac:dyDescent="0.25">
      <c r="A4">
        <v>4</v>
      </c>
      <c r="B4" s="1" t="s">
        <v>31</v>
      </c>
    </row>
    <row r="5" spans="1:16" x14ac:dyDescent="0.25">
      <c r="A5">
        <v>5</v>
      </c>
      <c r="B5" s="1" t="s">
        <v>32</v>
      </c>
      <c r="D5" t="s">
        <v>57</v>
      </c>
      <c r="E5" t="s">
        <v>59</v>
      </c>
      <c r="F5" t="s">
        <v>29</v>
      </c>
      <c r="G5" t="s">
        <v>30</v>
      </c>
    </row>
    <row r="6" spans="1:16" x14ac:dyDescent="0.25">
      <c r="A6">
        <v>6</v>
      </c>
      <c r="B6" s="1" t="s">
        <v>33</v>
      </c>
      <c r="D6" t="s">
        <v>58</v>
      </c>
    </row>
    <row r="7" spans="1:16" x14ac:dyDescent="0.25">
      <c r="A7">
        <v>7</v>
      </c>
      <c r="B7" s="1" t="s">
        <v>34</v>
      </c>
      <c r="D7" t="s">
        <v>54</v>
      </c>
    </row>
    <row r="8" spans="1:16" x14ac:dyDescent="0.25">
      <c r="A8">
        <v>8</v>
      </c>
      <c r="B8" s="1" t="s">
        <v>35</v>
      </c>
    </row>
    <row r="9" spans="1:16" x14ac:dyDescent="0.25">
      <c r="A9">
        <v>9</v>
      </c>
      <c r="B9" s="1" t="s">
        <v>36</v>
      </c>
    </row>
    <row r="10" spans="1:16" x14ac:dyDescent="0.25">
      <c r="A10">
        <v>10</v>
      </c>
      <c r="B10" s="1" t="s">
        <v>37</v>
      </c>
    </row>
    <row r="11" spans="1:16" x14ac:dyDescent="0.25">
      <c r="A11">
        <v>11</v>
      </c>
      <c r="B11" s="1" t="s">
        <v>38</v>
      </c>
    </row>
    <row r="12" spans="1:16" x14ac:dyDescent="0.25">
      <c r="A12">
        <v>12</v>
      </c>
      <c r="B12" s="1" t="s">
        <v>39</v>
      </c>
    </row>
    <row r="13" spans="1:16" x14ac:dyDescent="0.25">
      <c r="A13">
        <v>13</v>
      </c>
      <c r="B13" s="1" t="s">
        <v>40</v>
      </c>
    </row>
    <row r="14" spans="1:16" x14ac:dyDescent="0.25">
      <c r="A14">
        <v>14</v>
      </c>
      <c r="B14" s="1" t="s">
        <v>41</v>
      </c>
    </row>
    <row r="15" spans="1:16" x14ac:dyDescent="0.25">
      <c r="A15">
        <v>15</v>
      </c>
      <c r="B15" s="1" t="s">
        <v>42</v>
      </c>
    </row>
    <row r="16" spans="1:16" x14ac:dyDescent="0.25">
      <c r="A16">
        <v>16</v>
      </c>
      <c r="B16" s="1" t="s">
        <v>43</v>
      </c>
    </row>
    <row r="17" spans="1:2" x14ac:dyDescent="0.25">
      <c r="A17">
        <v>17</v>
      </c>
      <c r="B17" s="1" t="s">
        <v>44</v>
      </c>
    </row>
    <row r="18" spans="1:2" x14ac:dyDescent="0.25">
      <c r="A18">
        <v>18</v>
      </c>
      <c r="B18" s="1" t="s">
        <v>45</v>
      </c>
    </row>
    <row r="19" spans="1:2" x14ac:dyDescent="0.25">
      <c r="A19">
        <v>19</v>
      </c>
      <c r="B19" s="1" t="s">
        <v>46</v>
      </c>
    </row>
    <row r="20" spans="1:2" x14ac:dyDescent="0.25">
      <c r="A20">
        <v>20</v>
      </c>
      <c r="B20" s="1" t="s">
        <v>47</v>
      </c>
    </row>
    <row r="21" spans="1:2" x14ac:dyDescent="0.25">
      <c r="A21">
        <v>21</v>
      </c>
      <c r="B21" s="1" t="s">
        <v>48</v>
      </c>
    </row>
    <row r="22" spans="1:2" x14ac:dyDescent="0.25">
      <c r="A22">
        <v>22</v>
      </c>
      <c r="B22" s="1" t="s">
        <v>49</v>
      </c>
    </row>
    <row r="23" spans="1:2" x14ac:dyDescent="0.25">
      <c r="A23">
        <v>23</v>
      </c>
      <c r="B23" s="1" t="s">
        <v>50</v>
      </c>
    </row>
    <row r="24" spans="1:2" x14ac:dyDescent="0.25">
      <c r="A24">
        <v>24</v>
      </c>
      <c r="B24" s="1" t="s">
        <v>51</v>
      </c>
    </row>
    <row r="25" spans="1:2" x14ac:dyDescent="0.25">
      <c r="A25">
        <v>25</v>
      </c>
      <c r="B25" s="1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6" sqref="C16"/>
    </sheetView>
  </sheetViews>
  <sheetFormatPr defaultRowHeight="15" x14ac:dyDescent="0.25"/>
  <cols>
    <col min="5" max="5" width="15.28515625" bestFit="1" customWidth="1"/>
    <col min="6" max="6" width="10.28515625" bestFit="1" customWidth="1"/>
    <col min="7" max="7" width="52.28515625" bestFit="1" customWidth="1"/>
    <col min="9" max="9" width="16.85546875" bestFit="1" customWidth="1"/>
    <col min="10" max="10" width="142.28515625" bestFit="1" customWidth="1"/>
  </cols>
  <sheetData>
    <row r="1" spans="1:10" x14ac:dyDescent="0.25">
      <c r="A1" t="s">
        <v>92</v>
      </c>
      <c r="B1" t="s">
        <v>1</v>
      </c>
      <c r="C1" t="s">
        <v>109</v>
      </c>
      <c r="D1" t="s">
        <v>110</v>
      </c>
      <c r="E1" t="s">
        <v>151</v>
      </c>
      <c r="F1" t="s">
        <v>154</v>
      </c>
      <c r="G1" t="s">
        <v>112</v>
      </c>
      <c r="I1" t="s">
        <v>144</v>
      </c>
    </row>
    <row r="2" spans="1:10" x14ac:dyDescent="0.25">
      <c r="A2">
        <v>1</v>
      </c>
      <c r="B2" s="1" t="s">
        <v>28</v>
      </c>
      <c r="C2">
        <f t="shared" ref="C2:C21" si="0">33000-D2</f>
        <v>32259</v>
      </c>
      <c r="D2">
        <v>741</v>
      </c>
      <c r="E2" t="s">
        <v>111</v>
      </c>
      <c r="F2" s="2">
        <v>100</v>
      </c>
      <c r="G2" t="s">
        <v>136</v>
      </c>
      <c r="I2" t="s">
        <v>12</v>
      </c>
      <c r="J2">
        <v>1</v>
      </c>
    </row>
    <row r="3" spans="1:10" x14ac:dyDescent="0.25">
      <c r="A3">
        <v>2</v>
      </c>
      <c r="B3" s="1" t="s">
        <v>29</v>
      </c>
      <c r="C3">
        <f t="shared" si="0"/>
        <v>18299</v>
      </c>
      <c r="D3">
        <v>14701</v>
      </c>
      <c r="E3" t="s">
        <v>111</v>
      </c>
      <c r="F3" s="2">
        <v>100</v>
      </c>
      <c r="G3" t="s">
        <v>135</v>
      </c>
      <c r="I3" t="s">
        <v>145</v>
      </c>
      <c r="J3" t="s">
        <v>83</v>
      </c>
    </row>
    <row r="4" spans="1:10" x14ac:dyDescent="0.25">
      <c r="A4">
        <v>3</v>
      </c>
      <c r="B4" s="1" t="s">
        <v>30</v>
      </c>
      <c r="C4">
        <f t="shared" si="0"/>
        <v>17568</v>
      </c>
      <c r="D4">
        <v>15432</v>
      </c>
      <c r="E4" t="s">
        <v>114</v>
      </c>
      <c r="F4" s="2" t="s">
        <v>133</v>
      </c>
      <c r="G4" t="s">
        <v>134</v>
      </c>
      <c r="I4" t="s">
        <v>149</v>
      </c>
      <c r="J4" t="s">
        <v>148</v>
      </c>
    </row>
    <row r="5" spans="1:10" x14ac:dyDescent="0.25">
      <c r="A5">
        <v>4</v>
      </c>
      <c r="B5" s="1" t="s">
        <v>31</v>
      </c>
      <c r="C5">
        <f t="shared" si="0"/>
        <v>32939</v>
      </c>
      <c r="D5">
        <v>61</v>
      </c>
      <c r="E5" t="s">
        <v>111</v>
      </c>
      <c r="F5" s="2">
        <v>100</v>
      </c>
      <c r="G5" t="s">
        <v>132</v>
      </c>
    </row>
    <row r="6" spans="1:10" x14ac:dyDescent="0.25">
      <c r="A6">
        <v>5</v>
      </c>
      <c r="B6" s="1" t="s">
        <v>32</v>
      </c>
      <c r="C6">
        <f t="shared" si="0"/>
        <v>27903</v>
      </c>
      <c r="D6">
        <v>5097</v>
      </c>
      <c r="E6" t="s">
        <v>111</v>
      </c>
      <c r="F6" s="2">
        <v>100</v>
      </c>
      <c r="G6" t="s">
        <v>131</v>
      </c>
      <c r="I6" t="s">
        <v>146</v>
      </c>
      <c r="J6" t="s">
        <v>20</v>
      </c>
    </row>
    <row r="7" spans="1:10" x14ac:dyDescent="0.25">
      <c r="A7">
        <v>6</v>
      </c>
      <c r="B7" s="1" t="s">
        <v>33</v>
      </c>
      <c r="C7">
        <f t="shared" si="0"/>
        <v>29938</v>
      </c>
      <c r="D7">
        <v>3062</v>
      </c>
      <c r="E7" t="s">
        <v>111</v>
      </c>
      <c r="F7" s="2">
        <v>100</v>
      </c>
      <c r="G7" t="s">
        <v>130</v>
      </c>
      <c r="I7" t="s">
        <v>147</v>
      </c>
      <c r="J7" t="s">
        <v>97</v>
      </c>
    </row>
    <row r="8" spans="1:10" x14ac:dyDescent="0.25">
      <c r="A8">
        <v>7</v>
      </c>
      <c r="B8" s="1" t="s">
        <v>34</v>
      </c>
      <c r="C8">
        <f t="shared" si="0"/>
        <v>28128</v>
      </c>
      <c r="D8">
        <v>4872</v>
      </c>
      <c r="E8" t="s">
        <v>111</v>
      </c>
      <c r="F8" s="2">
        <v>100</v>
      </c>
      <c r="G8" t="s">
        <v>128</v>
      </c>
    </row>
    <row r="9" spans="1:10" x14ac:dyDescent="0.25">
      <c r="A9">
        <v>8</v>
      </c>
      <c r="B9" s="1" t="s">
        <v>35</v>
      </c>
      <c r="C9">
        <f t="shared" si="0"/>
        <v>22689</v>
      </c>
      <c r="D9">
        <v>10311</v>
      </c>
      <c r="E9" t="s">
        <v>111</v>
      </c>
      <c r="F9" s="2">
        <v>100</v>
      </c>
      <c r="G9" t="s">
        <v>129</v>
      </c>
    </row>
    <row r="10" spans="1:10" x14ac:dyDescent="0.25">
      <c r="A10">
        <v>9</v>
      </c>
      <c r="B10" s="1" t="s">
        <v>36</v>
      </c>
      <c r="C10">
        <f t="shared" si="0"/>
        <v>24686</v>
      </c>
      <c r="D10">
        <v>8314</v>
      </c>
      <c r="E10" t="s">
        <v>111</v>
      </c>
      <c r="F10" s="2">
        <v>100</v>
      </c>
      <c r="G10" t="s">
        <v>127</v>
      </c>
    </row>
    <row r="11" spans="1:10" x14ac:dyDescent="0.25">
      <c r="A11">
        <v>10</v>
      </c>
      <c r="B11" s="1" t="s">
        <v>37</v>
      </c>
      <c r="C11">
        <f t="shared" si="0"/>
        <v>25446</v>
      </c>
      <c r="D11">
        <v>7554</v>
      </c>
      <c r="E11" t="s">
        <v>111</v>
      </c>
      <c r="F11" s="2">
        <v>100</v>
      </c>
      <c r="G11" t="s">
        <v>126</v>
      </c>
    </row>
    <row r="12" spans="1:10" x14ac:dyDescent="0.25">
      <c r="A12">
        <v>11</v>
      </c>
      <c r="B12" s="1" t="s">
        <v>38</v>
      </c>
      <c r="C12">
        <f t="shared" si="0"/>
        <v>15368</v>
      </c>
      <c r="D12">
        <v>17632</v>
      </c>
      <c r="E12" t="s">
        <v>111</v>
      </c>
      <c r="F12" s="2">
        <v>100</v>
      </c>
      <c r="G12" t="s">
        <v>125</v>
      </c>
    </row>
    <row r="13" spans="1:10" x14ac:dyDescent="0.25">
      <c r="A13">
        <v>12</v>
      </c>
      <c r="B13" s="1" t="s">
        <v>39</v>
      </c>
      <c r="C13">
        <f t="shared" si="0"/>
        <v>32729</v>
      </c>
      <c r="D13">
        <v>271</v>
      </c>
      <c r="E13" t="s">
        <v>111</v>
      </c>
      <c r="F13" s="2">
        <v>100</v>
      </c>
      <c r="G13" t="s">
        <v>124</v>
      </c>
    </row>
    <row r="14" spans="1:10" x14ac:dyDescent="0.25">
      <c r="A14">
        <v>13</v>
      </c>
      <c r="B14" s="1" t="s">
        <v>40</v>
      </c>
      <c r="C14">
        <f t="shared" si="0"/>
        <v>23333</v>
      </c>
      <c r="D14">
        <v>9667</v>
      </c>
      <c r="E14" t="s">
        <v>111</v>
      </c>
      <c r="F14" s="2">
        <v>100</v>
      </c>
      <c r="G14" t="s">
        <v>123</v>
      </c>
    </row>
    <row r="15" spans="1:10" x14ac:dyDescent="0.25">
      <c r="A15">
        <v>14</v>
      </c>
      <c r="B15" s="1" t="s">
        <v>41</v>
      </c>
      <c r="C15">
        <f t="shared" si="0"/>
        <v>9050</v>
      </c>
      <c r="D15">
        <v>23950</v>
      </c>
      <c r="E15" t="s">
        <v>111</v>
      </c>
      <c r="F15" s="2">
        <v>100</v>
      </c>
      <c r="G15" t="s">
        <v>142</v>
      </c>
    </row>
    <row r="16" spans="1:10" x14ac:dyDescent="0.25">
      <c r="A16">
        <v>15</v>
      </c>
      <c r="B16" s="1" t="s">
        <v>42</v>
      </c>
      <c r="C16">
        <f t="shared" si="0"/>
        <v>14855</v>
      </c>
      <c r="D16">
        <v>18145</v>
      </c>
      <c r="E16" t="s">
        <v>111</v>
      </c>
      <c r="F16" s="2">
        <v>100</v>
      </c>
      <c r="G16" t="s">
        <v>122</v>
      </c>
    </row>
    <row r="17" spans="1:7" x14ac:dyDescent="0.25">
      <c r="A17">
        <v>16</v>
      </c>
      <c r="B17" s="1" t="s">
        <v>43</v>
      </c>
      <c r="C17">
        <f t="shared" si="0"/>
        <v>22568</v>
      </c>
      <c r="D17">
        <v>10432</v>
      </c>
      <c r="E17" t="s">
        <v>111</v>
      </c>
      <c r="F17" s="2">
        <v>100</v>
      </c>
      <c r="G17" t="s">
        <v>121</v>
      </c>
    </row>
    <row r="18" spans="1:7" x14ac:dyDescent="0.25">
      <c r="A18">
        <v>17</v>
      </c>
      <c r="B18" s="1" t="s">
        <v>44</v>
      </c>
      <c r="C18">
        <f t="shared" si="0"/>
        <v>19299</v>
      </c>
      <c r="D18">
        <v>13701</v>
      </c>
      <c r="E18" t="s">
        <v>111</v>
      </c>
      <c r="F18" s="2">
        <v>100</v>
      </c>
      <c r="G18" t="s">
        <v>119</v>
      </c>
    </row>
    <row r="19" spans="1:7" x14ac:dyDescent="0.25">
      <c r="A19">
        <v>18</v>
      </c>
      <c r="B19" s="1" t="s">
        <v>45</v>
      </c>
      <c r="C19">
        <f t="shared" si="0"/>
        <v>32062</v>
      </c>
      <c r="D19">
        <v>938</v>
      </c>
      <c r="E19" t="s">
        <v>111</v>
      </c>
      <c r="F19" s="2">
        <v>100</v>
      </c>
      <c r="G19" t="s">
        <v>141</v>
      </c>
    </row>
    <row r="20" spans="1:7" x14ac:dyDescent="0.25">
      <c r="A20">
        <v>19</v>
      </c>
      <c r="B20" s="1" t="s">
        <v>46</v>
      </c>
      <c r="C20">
        <f t="shared" si="0"/>
        <v>10278</v>
      </c>
      <c r="D20">
        <v>22722</v>
      </c>
      <c r="E20" t="s">
        <v>117</v>
      </c>
      <c r="F20" s="2" t="s">
        <v>118</v>
      </c>
      <c r="G20" t="s">
        <v>120</v>
      </c>
    </row>
    <row r="21" spans="1:7" x14ac:dyDescent="0.25">
      <c r="A21">
        <v>20</v>
      </c>
      <c r="B21" s="1" t="s">
        <v>47</v>
      </c>
      <c r="C21">
        <f t="shared" si="0"/>
        <v>19433</v>
      </c>
      <c r="D21">
        <v>13567</v>
      </c>
      <c r="E21" t="s">
        <v>111</v>
      </c>
      <c r="F21" s="2">
        <v>100</v>
      </c>
      <c r="G21" t="s">
        <v>140</v>
      </c>
    </row>
    <row r="22" spans="1:7" x14ac:dyDescent="0.25">
      <c r="A22">
        <v>21</v>
      </c>
      <c r="B22" s="1" t="s">
        <v>48</v>
      </c>
      <c r="C22">
        <f>33000-D22</f>
        <v>3482</v>
      </c>
      <c r="D22">
        <v>29518</v>
      </c>
      <c r="E22" t="s">
        <v>138</v>
      </c>
      <c r="F22" s="2">
        <v>100</v>
      </c>
      <c r="G22" t="s">
        <v>139</v>
      </c>
    </row>
    <row r="23" spans="1:7" x14ac:dyDescent="0.25">
      <c r="A23">
        <v>22</v>
      </c>
      <c r="B23" s="1" t="s">
        <v>49</v>
      </c>
      <c r="C23">
        <f t="shared" ref="C23:C26" si="1">33000-D23</f>
        <v>3880</v>
      </c>
      <c r="D23">
        <v>29120</v>
      </c>
      <c r="E23" t="s">
        <v>138</v>
      </c>
      <c r="F23" s="2">
        <v>100</v>
      </c>
      <c r="G23" t="s">
        <v>137</v>
      </c>
    </row>
    <row r="24" spans="1:7" x14ac:dyDescent="0.25">
      <c r="A24">
        <v>23</v>
      </c>
      <c r="B24" s="1" t="s">
        <v>50</v>
      </c>
      <c r="C24">
        <f t="shared" si="1"/>
        <v>25263</v>
      </c>
      <c r="D24">
        <v>7737</v>
      </c>
      <c r="E24" t="s">
        <v>114</v>
      </c>
      <c r="F24" s="2" t="s">
        <v>115</v>
      </c>
      <c r="G24" t="s">
        <v>116</v>
      </c>
    </row>
    <row r="25" spans="1:7" x14ac:dyDescent="0.25">
      <c r="A25">
        <v>24</v>
      </c>
      <c r="B25" s="1" t="s">
        <v>51</v>
      </c>
      <c r="C25">
        <f t="shared" si="1"/>
        <v>32721</v>
      </c>
      <c r="D25">
        <v>279</v>
      </c>
      <c r="E25" t="s">
        <v>111</v>
      </c>
      <c r="F25" s="2">
        <v>100</v>
      </c>
      <c r="G25" t="s">
        <v>113</v>
      </c>
    </row>
    <row r="26" spans="1:7" x14ac:dyDescent="0.25">
      <c r="A26">
        <v>25</v>
      </c>
      <c r="B26" s="1" t="s">
        <v>52</v>
      </c>
      <c r="C26">
        <f t="shared" si="1"/>
        <v>29730</v>
      </c>
      <c r="D26">
        <v>3270</v>
      </c>
      <c r="E26" t="s">
        <v>111</v>
      </c>
      <c r="F26" s="2">
        <v>100</v>
      </c>
      <c r="G26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G10" sqref="A1:XFD1048576"/>
    </sheetView>
  </sheetViews>
  <sheetFormatPr defaultRowHeight="15" x14ac:dyDescent="0.25"/>
  <cols>
    <col min="8" max="8" width="10.28515625" bestFit="1" customWidth="1"/>
    <col min="9" max="9" width="10.28515625" customWidth="1"/>
    <col min="12" max="12" width="18.140625" bestFit="1" customWidth="1"/>
  </cols>
  <sheetData>
    <row r="1" spans="1:13" x14ac:dyDescent="0.25">
      <c r="A1" t="s">
        <v>92</v>
      </c>
      <c r="B1" t="s">
        <v>1</v>
      </c>
      <c r="C1" t="s">
        <v>109</v>
      </c>
      <c r="D1" t="s">
        <v>110</v>
      </c>
      <c r="E1" t="s">
        <v>151</v>
      </c>
      <c r="F1" t="s">
        <v>154</v>
      </c>
      <c r="G1" t="s">
        <v>152</v>
      </c>
      <c r="H1" t="s">
        <v>153</v>
      </c>
      <c r="I1" t="s">
        <v>14</v>
      </c>
      <c r="L1" t="s">
        <v>144</v>
      </c>
    </row>
    <row r="2" spans="1:13" x14ac:dyDescent="0.25">
      <c r="A2">
        <v>1</v>
      </c>
      <c r="B2" s="1" t="s">
        <v>28</v>
      </c>
      <c r="C2">
        <f>33000-D2</f>
        <v>734</v>
      </c>
      <c r="D2">
        <v>32266</v>
      </c>
      <c r="E2" t="s">
        <v>158</v>
      </c>
      <c r="F2">
        <v>100</v>
      </c>
      <c r="G2" t="s">
        <v>111</v>
      </c>
      <c r="H2">
        <v>100</v>
      </c>
      <c r="L2" t="s">
        <v>12</v>
      </c>
      <c r="M2">
        <v>1</v>
      </c>
    </row>
    <row r="3" spans="1:13" x14ac:dyDescent="0.25">
      <c r="A3">
        <v>2</v>
      </c>
      <c r="B3" s="1" t="s">
        <v>29</v>
      </c>
      <c r="C3">
        <f t="shared" ref="C3:C26" si="0">33000-D3</f>
        <v>14705</v>
      </c>
      <c r="D3">
        <v>18295</v>
      </c>
      <c r="E3" t="s">
        <v>155</v>
      </c>
      <c r="F3" t="s">
        <v>156</v>
      </c>
      <c r="G3" t="s">
        <v>111</v>
      </c>
      <c r="H3">
        <v>100</v>
      </c>
      <c r="I3" t="s">
        <v>157</v>
      </c>
      <c r="L3" t="s">
        <v>145</v>
      </c>
      <c r="M3" t="s">
        <v>83</v>
      </c>
    </row>
    <row r="4" spans="1:13" x14ac:dyDescent="0.25">
      <c r="A4">
        <v>3</v>
      </c>
      <c r="B4" s="1" t="s">
        <v>30</v>
      </c>
      <c r="C4">
        <f>33000-D4</f>
        <v>15413</v>
      </c>
      <c r="D4">
        <v>17587</v>
      </c>
      <c r="E4" t="s">
        <v>158</v>
      </c>
      <c r="F4">
        <v>100</v>
      </c>
      <c r="G4" t="s">
        <v>176</v>
      </c>
      <c r="H4" t="s">
        <v>133</v>
      </c>
      <c r="I4" t="s">
        <v>180</v>
      </c>
      <c r="L4" t="s">
        <v>149</v>
      </c>
      <c r="M4" t="s">
        <v>148</v>
      </c>
    </row>
    <row r="5" spans="1:13" x14ac:dyDescent="0.25">
      <c r="A5">
        <v>4</v>
      </c>
      <c r="B5" s="1" t="s">
        <v>31</v>
      </c>
      <c r="C5">
        <f>33000-D5</f>
        <v>55</v>
      </c>
      <c r="D5">
        <v>32945</v>
      </c>
      <c r="E5" t="s">
        <v>158</v>
      </c>
      <c r="F5">
        <v>100</v>
      </c>
      <c r="G5" t="s">
        <v>111</v>
      </c>
      <c r="H5">
        <v>100</v>
      </c>
    </row>
    <row r="6" spans="1:13" x14ac:dyDescent="0.25">
      <c r="A6">
        <v>5</v>
      </c>
      <c r="B6" s="1" t="s">
        <v>32</v>
      </c>
      <c r="C6">
        <f t="shared" si="0"/>
        <v>5099</v>
      </c>
      <c r="D6">
        <v>27901</v>
      </c>
      <c r="E6" t="s">
        <v>155</v>
      </c>
      <c r="F6" t="s">
        <v>133</v>
      </c>
      <c r="G6" t="s">
        <v>111</v>
      </c>
      <c r="H6">
        <v>100</v>
      </c>
      <c r="I6" t="s">
        <v>157</v>
      </c>
      <c r="L6" t="s">
        <v>146</v>
      </c>
      <c r="M6" t="s">
        <v>97</v>
      </c>
    </row>
    <row r="7" spans="1:13" x14ac:dyDescent="0.25">
      <c r="A7">
        <v>6</v>
      </c>
      <c r="B7" s="1" t="s">
        <v>33</v>
      </c>
      <c r="C7">
        <f t="shared" si="0"/>
        <v>3062</v>
      </c>
      <c r="D7">
        <v>29938</v>
      </c>
      <c r="E7" t="s">
        <v>155</v>
      </c>
      <c r="F7" t="s">
        <v>160</v>
      </c>
      <c r="G7" t="s">
        <v>111</v>
      </c>
      <c r="H7">
        <v>100</v>
      </c>
      <c r="I7" t="s">
        <v>157</v>
      </c>
      <c r="L7" t="s">
        <v>147</v>
      </c>
      <c r="M7" t="s">
        <v>150</v>
      </c>
    </row>
    <row r="8" spans="1:13" x14ac:dyDescent="0.25">
      <c r="A8">
        <v>7</v>
      </c>
      <c r="B8" s="1" t="s">
        <v>34</v>
      </c>
      <c r="C8">
        <f t="shared" si="0"/>
        <v>4867</v>
      </c>
      <c r="D8">
        <v>28133</v>
      </c>
      <c r="E8" t="s">
        <v>155</v>
      </c>
      <c r="F8" t="s">
        <v>161</v>
      </c>
      <c r="G8" t="s">
        <v>111</v>
      </c>
      <c r="H8">
        <v>100</v>
      </c>
      <c r="I8" t="s">
        <v>157</v>
      </c>
    </row>
    <row r="9" spans="1:13" x14ac:dyDescent="0.25">
      <c r="A9">
        <v>8</v>
      </c>
      <c r="B9" s="1" t="s">
        <v>35</v>
      </c>
      <c r="C9">
        <f t="shared" si="0"/>
        <v>10310</v>
      </c>
      <c r="D9">
        <v>22690</v>
      </c>
      <c r="E9" t="s">
        <v>155</v>
      </c>
      <c r="F9" t="s">
        <v>162</v>
      </c>
      <c r="G9" t="s">
        <v>111</v>
      </c>
      <c r="H9">
        <v>100</v>
      </c>
      <c r="I9" t="s">
        <v>157</v>
      </c>
      <c r="L9" t="s">
        <v>159</v>
      </c>
    </row>
    <row r="10" spans="1:13" x14ac:dyDescent="0.25">
      <c r="A10">
        <v>9</v>
      </c>
      <c r="B10" s="1" t="s">
        <v>36</v>
      </c>
      <c r="C10">
        <f t="shared" si="0"/>
        <v>8314</v>
      </c>
      <c r="D10">
        <v>24686</v>
      </c>
      <c r="E10" t="s">
        <v>155</v>
      </c>
      <c r="F10" t="s">
        <v>163</v>
      </c>
      <c r="G10" t="s">
        <v>111</v>
      </c>
      <c r="H10">
        <v>100</v>
      </c>
      <c r="I10" t="s">
        <v>157</v>
      </c>
    </row>
    <row r="11" spans="1:13" x14ac:dyDescent="0.25">
      <c r="A11">
        <v>10</v>
      </c>
      <c r="B11" s="1" t="s">
        <v>37</v>
      </c>
      <c r="C11">
        <f t="shared" si="0"/>
        <v>7557</v>
      </c>
      <c r="D11">
        <v>25443</v>
      </c>
      <c r="E11" t="s">
        <v>155</v>
      </c>
      <c r="F11" t="s">
        <v>164</v>
      </c>
      <c r="G11" t="s">
        <v>111</v>
      </c>
      <c r="H11">
        <v>100</v>
      </c>
      <c r="I11" t="s">
        <v>157</v>
      </c>
    </row>
    <row r="12" spans="1:13" x14ac:dyDescent="0.25">
      <c r="A12">
        <v>11</v>
      </c>
      <c r="B12" s="1" t="s">
        <v>38</v>
      </c>
      <c r="C12">
        <f t="shared" si="0"/>
        <v>17635</v>
      </c>
      <c r="D12">
        <v>15365</v>
      </c>
      <c r="E12" t="s">
        <v>155</v>
      </c>
      <c r="F12" t="s">
        <v>165</v>
      </c>
      <c r="G12" t="s">
        <v>111</v>
      </c>
      <c r="H12">
        <v>100</v>
      </c>
      <c r="I12" t="s">
        <v>157</v>
      </c>
    </row>
    <row r="13" spans="1:13" x14ac:dyDescent="0.25">
      <c r="A13">
        <v>12</v>
      </c>
      <c r="B13" s="1" t="s">
        <v>39</v>
      </c>
      <c r="C13">
        <f t="shared" si="0"/>
        <v>270</v>
      </c>
      <c r="D13">
        <v>32730</v>
      </c>
      <c r="E13" t="s">
        <v>158</v>
      </c>
      <c r="F13">
        <v>100</v>
      </c>
      <c r="G13" t="s">
        <v>181</v>
      </c>
      <c r="H13">
        <v>100</v>
      </c>
    </row>
    <row r="14" spans="1:13" x14ac:dyDescent="0.25">
      <c r="A14">
        <v>13</v>
      </c>
      <c r="B14" s="1" t="s">
        <v>40</v>
      </c>
      <c r="C14">
        <f t="shared" si="0"/>
        <v>9669</v>
      </c>
      <c r="D14">
        <v>23331</v>
      </c>
      <c r="E14" t="s">
        <v>155</v>
      </c>
      <c r="F14" t="s">
        <v>166</v>
      </c>
      <c r="G14" t="s">
        <v>111</v>
      </c>
      <c r="H14">
        <v>100</v>
      </c>
      <c r="I14" t="s">
        <v>157</v>
      </c>
    </row>
    <row r="15" spans="1:13" x14ac:dyDescent="0.25">
      <c r="A15">
        <v>14</v>
      </c>
      <c r="B15" s="1" t="s">
        <v>41</v>
      </c>
      <c r="C15">
        <f t="shared" si="0"/>
        <v>23949</v>
      </c>
      <c r="D15">
        <v>9051</v>
      </c>
      <c r="E15" t="s">
        <v>155</v>
      </c>
      <c r="F15" t="s">
        <v>167</v>
      </c>
      <c r="G15" t="s">
        <v>111</v>
      </c>
      <c r="H15">
        <v>100</v>
      </c>
      <c r="I15" t="s">
        <v>157</v>
      </c>
    </row>
    <row r="16" spans="1:13" x14ac:dyDescent="0.25">
      <c r="A16">
        <v>15</v>
      </c>
      <c r="B16" s="1" t="s">
        <v>42</v>
      </c>
      <c r="C16">
        <f t="shared" si="0"/>
        <v>18131</v>
      </c>
      <c r="D16">
        <v>14869</v>
      </c>
      <c r="E16" t="s">
        <v>155</v>
      </c>
      <c r="F16" t="s">
        <v>165</v>
      </c>
      <c r="G16" t="s">
        <v>155</v>
      </c>
      <c r="H16" s="3" t="s">
        <v>169</v>
      </c>
      <c r="I16" t="s">
        <v>168</v>
      </c>
    </row>
    <row r="17" spans="1:9" x14ac:dyDescent="0.25">
      <c r="A17">
        <v>16</v>
      </c>
      <c r="B17" s="1" t="s">
        <v>43</v>
      </c>
      <c r="C17">
        <f t="shared" si="0"/>
        <v>10430</v>
      </c>
      <c r="D17">
        <v>22570</v>
      </c>
      <c r="E17" t="s">
        <v>155</v>
      </c>
      <c r="F17" t="s">
        <v>170</v>
      </c>
      <c r="G17" t="s">
        <v>111</v>
      </c>
      <c r="H17">
        <v>100</v>
      </c>
      <c r="I17" t="s">
        <v>157</v>
      </c>
    </row>
    <row r="18" spans="1:9" x14ac:dyDescent="0.25">
      <c r="A18">
        <v>17</v>
      </c>
      <c r="B18" s="1" t="s">
        <v>44</v>
      </c>
      <c r="C18">
        <f t="shared" si="0"/>
        <v>13700</v>
      </c>
      <c r="D18">
        <v>19300</v>
      </c>
      <c r="E18" t="s">
        <v>155</v>
      </c>
      <c r="F18" t="s">
        <v>171</v>
      </c>
      <c r="G18" t="s">
        <v>111</v>
      </c>
      <c r="H18">
        <v>100</v>
      </c>
      <c r="I18" t="s">
        <v>157</v>
      </c>
    </row>
    <row r="19" spans="1:9" x14ac:dyDescent="0.25">
      <c r="A19">
        <v>18</v>
      </c>
      <c r="B19" s="1" t="s">
        <v>45</v>
      </c>
      <c r="C19">
        <f t="shared" si="0"/>
        <v>934</v>
      </c>
      <c r="D19">
        <v>32066</v>
      </c>
      <c r="E19" t="s">
        <v>158</v>
      </c>
      <c r="F19">
        <v>100</v>
      </c>
      <c r="G19" t="s">
        <v>111</v>
      </c>
      <c r="H19">
        <v>100</v>
      </c>
    </row>
    <row r="20" spans="1:9" x14ac:dyDescent="0.25">
      <c r="A20">
        <v>19</v>
      </c>
      <c r="B20" s="1" t="s">
        <v>46</v>
      </c>
      <c r="C20">
        <f t="shared" si="0"/>
        <v>22592</v>
      </c>
      <c r="D20">
        <v>10408</v>
      </c>
      <c r="E20" t="s">
        <v>155</v>
      </c>
      <c r="F20" t="s">
        <v>165</v>
      </c>
      <c r="G20" t="s">
        <v>172</v>
      </c>
      <c r="H20" t="s">
        <v>173</v>
      </c>
      <c r="I20" t="s">
        <v>174</v>
      </c>
    </row>
    <row r="21" spans="1:9" x14ac:dyDescent="0.25">
      <c r="A21">
        <v>20</v>
      </c>
      <c r="B21" s="1" t="s">
        <v>47</v>
      </c>
      <c r="C21">
        <f t="shared" si="0"/>
        <v>13566</v>
      </c>
      <c r="D21">
        <v>19434</v>
      </c>
      <c r="E21" t="s">
        <v>172</v>
      </c>
      <c r="F21" t="s">
        <v>175</v>
      </c>
      <c r="G21" t="s">
        <v>111</v>
      </c>
      <c r="H21">
        <v>100</v>
      </c>
      <c r="I21" t="s">
        <v>157</v>
      </c>
    </row>
    <row r="22" spans="1:9" x14ac:dyDescent="0.25">
      <c r="A22">
        <v>21</v>
      </c>
      <c r="B22" s="1" t="s">
        <v>48</v>
      </c>
      <c r="C22">
        <f t="shared" si="0"/>
        <v>29513</v>
      </c>
      <c r="D22">
        <v>3487</v>
      </c>
      <c r="E22" t="s">
        <v>176</v>
      </c>
      <c r="F22" t="s">
        <v>170</v>
      </c>
      <c r="G22" t="s">
        <v>83</v>
      </c>
      <c r="H22" t="s">
        <v>182</v>
      </c>
      <c r="I22" t="s">
        <v>183</v>
      </c>
    </row>
    <row r="23" spans="1:9" x14ac:dyDescent="0.25">
      <c r="A23">
        <v>22</v>
      </c>
      <c r="B23" s="1" t="s">
        <v>49</v>
      </c>
      <c r="C23">
        <f t="shared" si="0"/>
        <v>29115</v>
      </c>
      <c r="D23">
        <v>3885</v>
      </c>
      <c r="E23" t="s">
        <v>176</v>
      </c>
      <c r="F23" t="s">
        <v>170</v>
      </c>
      <c r="G23" t="s">
        <v>83</v>
      </c>
      <c r="H23" t="s">
        <v>83</v>
      </c>
      <c r="I23" t="s">
        <v>177</v>
      </c>
    </row>
    <row r="24" spans="1:9" x14ac:dyDescent="0.25">
      <c r="A24">
        <v>23</v>
      </c>
      <c r="B24" s="1" t="s">
        <v>50</v>
      </c>
      <c r="C24">
        <f t="shared" si="0"/>
        <v>7642</v>
      </c>
      <c r="D24">
        <v>25358</v>
      </c>
      <c r="E24" t="s">
        <v>158</v>
      </c>
      <c r="F24">
        <v>100</v>
      </c>
      <c r="G24" t="s">
        <v>178</v>
      </c>
      <c r="H24">
        <v>100</v>
      </c>
      <c r="I24" t="s">
        <v>179</v>
      </c>
    </row>
    <row r="25" spans="1:9" x14ac:dyDescent="0.25">
      <c r="A25">
        <v>24</v>
      </c>
      <c r="B25" s="1" t="s">
        <v>51</v>
      </c>
      <c r="C25">
        <f t="shared" si="0"/>
        <v>279</v>
      </c>
      <c r="D25">
        <v>32721</v>
      </c>
      <c r="E25" t="s">
        <v>158</v>
      </c>
      <c r="F25">
        <v>100</v>
      </c>
      <c r="G25" t="s">
        <v>111</v>
      </c>
      <c r="H25">
        <v>100</v>
      </c>
    </row>
    <row r="26" spans="1:9" x14ac:dyDescent="0.25">
      <c r="A26">
        <v>25</v>
      </c>
      <c r="B26" s="1" t="s">
        <v>52</v>
      </c>
      <c r="C26">
        <f t="shared" si="0"/>
        <v>3272</v>
      </c>
      <c r="D26">
        <v>29728</v>
      </c>
      <c r="E26" t="s">
        <v>155</v>
      </c>
      <c r="F26" t="s">
        <v>164</v>
      </c>
      <c r="G26" t="s">
        <v>111</v>
      </c>
      <c r="H26">
        <v>100</v>
      </c>
      <c r="I26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H20" sqref="H20"/>
    </sheetView>
  </sheetViews>
  <sheetFormatPr defaultRowHeight="15" x14ac:dyDescent="0.25"/>
  <cols>
    <col min="8" max="9" width="10.28515625" customWidth="1"/>
    <col min="12" max="12" width="18.140625" customWidth="1"/>
  </cols>
  <sheetData>
    <row r="1" spans="1:13" x14ac:dyDescent="0.25">
      <c r="A1" t="s">
        <v>92</v>
      </c>
      <c r="B1" t="s">
        <v>1</v>
      </c>
      <c r="C1" t="s">
        <v>109</v>
      </c>
      <c r="D1" t="s">
        <v>110</v>
      </c>
      <c r="E1" t="s">
        <v>151</v>
      </c>
      <c r="F1" t="s">
        <v>154</v>
      </c>
      <c r="G1" t="s">
        <v>152</v>
      </c>
      <c r="H1" t="s">
        <v>153</v>
      </c>
      <c r="I1" t="s">
        <v>14</v>
      </c>
      <c r="L1" t="s">
        <v>144</v>
      </c>
    </row>
    <row r="2" spans="1:13" x14ac:dyDescent="0.25">
      <c r="A2">
        <v>1</v>
      </c>
      <c r="B2" s="1" t="s">
        <v>28</v>
      </c>
      <c r="C2">
        <f>33000-D2</f>
        <v>1065</v>
      </c>
      <c r="D2">
        <v>31935</v>
      </c>
      <c r="E2" t="s">
        <v>83</v>
      </c>
      <c r="F2" t="s">
        <v>83</v>
      </c>
      <c r="G2" t="s">
        <v>185</v>
      </c>
      <c r="H2">
        <v>100</v>
      </c>
      <c r="L2" t="s">
        <v>12</v>
      </c>
      <c r="M2">
        <v>1</v>
      </c>
    </row>
    <row r="3" spans="1:13" x14ac:dyDescent="0.25">
      <c r="A3">
        <v>2</v>
      </c>
      <c r="B3" s="1" t="s">
        <v>29</v>
      </c>
      <c r="C3">
        <f t="shared" ref="C3:C26" si="0">33000-D3</f>
        <v>15390</v>
      </c>
      <c r="D3">
        <v>17610</v>
      </c>
      <c r="E3" t="s">
        <v>83</v>
      </c>
      <c r="F3" t="s">
        <v>83</v>
      </c>
      <c r="G3" t="s">
        <v>185</v>
      </c>
      <c r="H3">
        <v>100</v>
      </c>
      <c r="L3" t="s">
        <v>145</v>
      </c>
      <c r="M3" t="s">
        <v>184</v>
      </c>
    </row>
    <row r="4" spans="1:13" x14ac:dyDescent="0.25">
      <c r="A4">
        <v>3</v>
      </c>
      <c r="B4" s="1" t="s">
        <v>30</v>
      </c>
      <c r="C4">
        <f t="shared" si="0"/>
        <v>16194</v>
      </c>
      <c r="D4">
        <v>16806</v>
      </c>
      <c r="E4" t="s">
        <v>83</v>
      </c>
      <c r="F4" t="s">
        <v>83</v>
      </c>
      <c r="G4" t="s">
        <v>186</v>
      </c>
      <c r="H4" t="s">
        <v>156</v>
      </c>
      <c r="L4" t="s">
        <v>149</v>
      </c>
      <c r="M4" t="s">
        <v>148</v>
      </c>
    </row>
    <row r="5" spans="1:13" x14ac:dyDescent="0.25">
      <c r="A5">
        <v>4</v>
      </c>
      <c r="B5" s="1" t="s">
        <v>31</v>
      </c>
      <c r="C5">
        <f t="shared" si="0"/>
        <v>52</v>
      </c>
      <c r="D5">
        <v>32948</v>
      </c>
      <c r="E5" t="s">
        <v>83</v>
      </c>
      <c r="F5" t="s">
        <v>83</v>
      </c>
      <c r="G5" t="s">
        <v>185</v>
      </c>
      <c r="H5">
        <v>100</v>
      </c>
    </row>
    <row r="6" spans="1:13" x14ac:dyDescent="0.25">
      <c r="A6">
        <v>5</v>
      </c>
      <c r="B6" s="1" t="s">
        <v>32</v>
      </c>
      <c r="C6">
        <f t="shared" si="0"/>
        <v>4861</v>
      </c>
      <c r="D6">
        <v>28139</v>
      </c>
      <c r="E6" t="s">
        <v>83</v>
      </c>
      <c r="F6" t="s">
        <v>83</v>
      </c>
      <c r="G6" t="s">
        <v>185</v>
      </c>
      <c r="H6">
        <v>100</v>
      </c>
      <c r="L6" t="s">
        <v>146</v>
      </c>
      <c r="M6" t="s">
        <v>97</v>
      </c>
    </row>
    <row r="7" spans="1:13" x14ac:dyDescent="0.25">
      <c r="A7">
        <v>6</v>
      </c>
      <c r="B7" s="1" t="s">
        <v>33</v>
      </c>
      <c r="C7">
        <f t="shared" si="0"/>
        <v>3495</v>
      </c>
      <c r="D7">
        <v>29505</v>
      </c>
      <c r="E7" t="s">
        <v>83</v>
      </c>
      <c r="F7" t="s">
        <v>83</v>
      </c>
      <c r="G7" t="s">
        <v>185</v>
      </c>
      <c r="H7">
        <v>100</v>
      </c>
      <c r="L7" t="s">
        <v>147</v>
      </c>
      <c r="M7" t="s">
        <v>150</v>
      </c>
    </row>
    <row r="8" spans="1:13" x14ac:dyDescent="0.25">
      <c r="A8">
        <v>7</v>
      </c>
      <c r="B8" s="1" t="s">
        <v>34</v>
      </c>
      <c r="C8">
        <f t="shared" si="0"/>
        <v>33000</v>
      </c>
      <c r="E8" t="s">
        <v>83</v>
      </c>
      <c r="F8" t="s">
        <v>83</v>
      </c>
    </row>
    <row r="9" spans="1:13" x14ac:dyDescent="0.25">
      <c r="A9">
        <v>8</v>
      </c>
      <c r="B9" s="1" t="s">
        <v>35</v>
      </c>
      <c r="C9">
        <f t="shared" si="0"/>
        <v>10515</v>
      </c>
      <c r="D9">
        <v>22485</v>
      </c>
      <c r="E9" t="s">
        <v>83</v>
      </c>
      <c r="F9" t="s">
        <v>83</v>
      </c>
      <c r="G9" t="s">
        <v>185</v>
      </c>
      <c r="H9">
        <v>100</v>
      </c>
      <c r="L9" t="s">
        <v>159</v>
      </c>
    </row>
    <row r="10" spans="1:13" x14ac:dyDescent="0.25">
      <c r="A10">
        <v>9</v>
      </c>
      <c r="B10" s="1" t="s">
        <v>36</v>
      </c>
      <c r="C10">
        <f t="shared" si="0"/>
        <v>8799</v>
      </c>
      <c r="D10">
        <v>24201</v>
      </c>
      <c r="E10" t="s">
        <v>83</v>
      </c>
      <c r="F10" t="s">
        <v>83</v>
      </c>
      <c r="G10" t="s">
        <v>185</v>
      </c>
      <c r="H10">
        <v>100</v>
      </c>
    </row>
    <row r="11" spans="1:13" x14ac:dyDescent="0.25">
      <c r="A11">
        <v>10</v>
      </c>
      <c r="B11" s="1" t="s">
        <v>37</v>
      </c>
      <c r="C11">
        <f t="shared" si="0"/>
        <v>7308</v>
      </c>
      <c r="D11">
        <v>25692</v>
      </c>
      <c r="E11" t="s">
        <v>83</v>
      </c>
      <c r="F11" t="s">
        <v>83</v>
      </c>
      <c r="G11" t="s">
        <v>185</v>
      </c>
      <c r="H11">
        <v>100</v>
      </c>
    </row>
    <row r="12" spans="1:13" x14ac:dyDescent="0.25">
      <c r="A12">
        <v>11</v>
      </c>
      <c r="B12" s="1" t="s">
        <v>38</v>
      </c>
      <c r="C12">
        <f t="shared" si="0"/>
        <v>16404</v>
      </c>
      <c r="D12">
        <v>16596</v>
      </c>
      <c r="E12" t="s">
        <v>83</v>
      </c>
      <c r="F12" t="s">
        <v>83</v>
      </c>
      <c r="G12" t="s">
        <v>187</v>
      </c>
      <c r="H12" t="s">
        <v>163</v>
      </c>
    </row>
    <row r="13" spans="1:13" x14ac:dyDescent="0.25">
      <c r="A13">
        <v>12</v>
      </c>
      <c r="B13" s="1" t="s">
        <v>39</v>
      </c>
      <c r="C13">
        <f t="shared" si="0"/>
        <v>222</v>
      </c>
      <c r="D13">
        <v>32778</v>
      </c>
      <c r="E13" t="s">
        <v>83</v>
      </c>
      <c r="F13" t="s">
        <v>83</v>
      </c>
      <c r="G13" t="s">
        <v>185</v>
      </c>
      <c r="H13">
        <v>100</v>
      </c>
    </row>
    <row r="14" spans="1:13" x14ac:dyDescent="0.25">
      <c r="A14">
        <v>13</v>
      </c>
      <c r="B14" s="1" t="s">
        <v>40</v>
      </c>
      <c r="C14">
        <f t="shared" si="0"/>
        <v>10101</v>
      </c>
      <c r="D14">
        <v>22899</v>
      </c>
      <c r="E14" t="s">
        <v>83</v>
      </c>
      <c r="F14" t="s">
        <v>83</v>
      </c>
      <c r="G14" t="s">
        <v>185</v>
      </c>
      <c r="H14">
        <v>100</v>
      </c>
    </row>
    <row r="15" spans="1:13" x14ac:dyDescent="0.25">
      <c r="A15">
        <v>14</v>
      </c>
      <c r="B15" s="1" t="s">
        <v>41</v>
      </c>
      <c r="C15">
        <f t="shared" si="0"/>
        <v>21486</v>
      </c>
      <c r="D15">
        <v>11514</v>
      </c>
      <c r="E15" t="s">
        <v>83</v>
      </c>
      <c r="F15" t="s">
        <v>83</v>
      </c>
      <c r="G15" t="s">
        <v>187</v>
      </c>
      <c r="H15" t="s">
        <v>190</v>
      </c>
    </row>
    <row r="16" spans="1:13" x14ac:dyDescent="0.25">
      <c r="A16">
        <v>15</v>
      </c>
      <c r="B16" s="1" t="s">
        <v>42</v>
      </c>
      <c r="C16">
        <f t="shared" si="0"/>
        <v>16924</v>
      </c>
      <c r="D16">
        <v>16076</v>
      </c>
      <c r="E16" t="s">
        <v>83</v>
      </c>
      <c r="F16" t="s">
        <v>83</v>
      </c>
      <c r="G16" t="s">
        <v>187</v>
      </c>
      <c r="H16" s="3" t="s">
        <v>115</v>
      </c>
    </row>
    <row r="17" spans="1:8" x14ac:dyDescent="0.25">
      <c r="A17">
        <v>16</v>
      </c>
      <c r="B17" s="1" t="s">
        <v>43</v>
      </c>
      <c r="C17">
        <f t="shared" si="0"/>
        <v>10407</v>
      </c>
      <c r="D17">
        <v>22593</v>
      </c>
      <c r="E17" t="s">
        <v>83</v>
      </c>
      <c r="F17" t="s">
        <v>83</v>
      </c>
      <c r="G17" t="s">
        <v>185</v>
      </c>
      <c r="H17">
        <v>100</v>
      </c>
    </row>
    <row r="18" spans="1:8" x14ac:dyDescent="0.25">
      <c r="A18">
        <v>17</v>
      </c>
      <c r="B18" s="1" t="s">
        <v>44</v>
      </c>
      <c r="C18">
        <f t="shared" si="0"/>
        <v>13176</v>
      </c>
      <c r="D18">
        <v>19824</v>
      </c>
      <c r="E18" t="s">
        <v>83</v>
      </c>
      <c r="F18" t="s">
        <v>83</v>
      </c>
      <c r="G18" t="s">
        <v>185</v>
      </c>
      <c r="H18">
        <v>100</v>
      </c>
    </row>
    <row r="19" spans="1:8" x14ac:dyDescent="0.25">
      <c r="A19">
        <v>18</v>
      </c>
      <c r="B19" s="1" t="s">
        <v>45</v>
      </c>
      <c r="C19">
        <f t="shared" si="0"/>
        <v>774</v>
      </c>
      <c r="D19">
        <v>32226</v>
      </c>
      <c r="E19" t="s">
        <v>83</v>
      </c>
      <c r="F19" t="s">
        <v>83</v>
      </c>
      <c r="G19" t="s">
        <v>185</v>
      </c>
      <c r="H19">
        <v>100</v>
      </c>
    </row>
    <row r="20" spans="1:8" x14ac:dyDescent="0.25">
      <c r="A20">
        <v>19</v>
      </c>
      <c r="B20" s="1" t="s">
        <v>46</v>
      </c>
      <c r="C20">
        <f t="shared" si="0"/>
        <v>21379</v>
      </c>
      <c r="D20">
        <v>11621</v>
      </c>
      <c r="E20" t="s">
        <v>83</v>
      </c>
      <c r="F20" t="s">
        <v>83</v>
      </c>
      <c r="G20" t="s">
        <v>187</v>
      </c>
      <c r="H20" t="s">
        <v>188</v>
      </c>
    </row>
    <row r="21" spans="1:8" x14ac:dyDescent="0.25">
      <c r="A21">
        <v>20</v>
      </c>
      <c r="B21" s="1" t="s">
        <v>47</v>
      </c>
      <c r="C21">
        <f t="shared" si="0"/>
        <v>13770</v>
      </c>
      <c r="D21">
        <v>19230</v>
      </c>
      <c r="E21" t="s">
        <v>83</v>
      </c>
      <c r="F21" t="s">
        <v>83</v>
      </c>
      <c r="G21" t="s">
        <v>185</v>
      </c>
      <c r="H21">
        <v>100</v>
      </c>
    </row>
    <row r="22" spans="1:8" x14ac:dyDescent="0.25">
      <c r="A22">
        <v>21</v>
      </c>
      <c r="B22" s="1" t="s">
        <v>48</v>
      </c>
      <c r="C22">
        <f t="shared" si="0"/>
        <v>28123</v>
      </c>
      <c r="D22">
        <v>4877</v>
      </c>
      <c r="E22" t="s">
        <v>83</v>
      </c>
      <c r="F22" t="s">
        <v>83</v>
      </c>
      <c r="G22" t="s">
        <v>187</v>
      </c>
      <c r="H22" s="4" t="s">
        <v>189</v>
      </c>
    </row>
    <row r="23" spans="1:8" x14ac:dyDescent="0.25">
      <c r="A23">
        <v>22</v>
      </c>
      <c r="B23" s="1" t="s">
        <v>49</v>
      </c>
      <c r="C23">
        <f t="shared" si="0"/>
        <v>27463</v>
      </c>
      <c r="D23">
        <v>5537</v>
      </c>
      <c r="E23" t="s">
        <v>83</v>
      </c>
      <c r="F23" t="s">
        <v>83</v>
      </c>
      <c r="G23" t="s">
        <v>187</v>
      </c>
      <c r="H23" t="s">
        <v>189</v>
      </c>
    </row>
    <row r="24" spans="1:8" x14ac:dyDescent="0.25">
      <c r="A24">
        <v>23</v>
      </c>
      <c r="B24" s="1" t="s">
        <v>50</v>
      </c>
      <c r="C24">
        <f t="shared" si="0"/>
        <v>8102</v>
      </c>
      <c r="D24">
        <v>24898</v>
      </c>
      <c r="E24" t="s">
        <v>83</v>
      </c>
      <c r="F24" t="s">
        <v>83</v>
      </c>
      <c r="G24" t="s">
        <v>186</v>
      </c>
      <c r="H24" t="s">
        <v>165</v>
      </c>
    </row>
    <row r="25" spans="1:8" x14ac:dyDescent="0.25">
      <c r="A25">
        <v>24</v>
      </c>
      <c r="B25" s="1" t="s">
        <v>51</v>
      </c>
      <c r="C25">
        <f t="shared" si="0"/>
        <v>232</v>
      </c>
      <c r="D25">
        <v>32768</v>
      </c>
      <c r="E25" t="s">
        <v>83</v>
      </c>
      <c r="F25" t="s">
        <v>83</v>
      </c>
      <c r="G25" t="s">
        <v>185</v>
      </c>
      <c r="H25">
        <v>100</v>
      </c>
    </row>
    <row r="26" spans="1:8" x14ac:dyDescent="0.25">
      <c r="A26">
        <v>25</v>
      </c>
      <c r="B26" s="1" t="s">
        <v>52</v>
      </c>
      <c r="C26">
        <f t="shared" si="0"/>
        <v>2972</v>
      </c>
      <c r="D26">
        <v>30028</v>
      </c>
      <c r="E26" t="s">
        <v>83</v>
      </c>
      <c r="F26" t="s">
        <v>83</v>
      </c>
      <c r="G26" t="s">
        <v>185</v>
      </c>
      <c r="H26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4BP</vt:lpstr>
      <vt:lpstr>25 Kuber Flops</vt:lpstr>
      <vt:lpstr>4BP_OP</vt:lpstr>
      <vt:lpstr>4BP_IP</vt:lpstr>
      <vt:lpstr>4BP_OPmustCheck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2017-03-16T13:51:09Z</dcterms:created>
  <dcterms:modified xsi:type="dcterms:W3CDTF">2017-03-22T22:56:14Z</dcterms:modified>
</cp:coreProperties>
</file>