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15" activeTab="1"/>
  </bookViews>
  <sheets>
    <sheet name="客户端" sheetId="3" r:id="rId1"/>
    <sheet name="服务端" sheetId="2" r:id="rId2"/>
    <sheet name="!说明" sheetId="1" r:id="rId3"/>
    <sheet name="!大类概率" sheetId="4" r:id="rId4"/>
    <sheet name="!2特殊NPC" sheetId="5" r:id="rId5"/>
    <sheet name="!3神灵" sheetId="6" r:id="rId6"/>
    <sheet name="!4命运" sheetId="7" r:id="rId7"/>
    <sheet name="!5报刊亭" sheetId="8" r:id="rId8"/>
    <sheet name="!6游乐场" sheetId="10" r:id="rId9"/>
    <sheet name="!7道具包" sheetId="9" r:id="rId10"/>
  </sheets>
  <externalReferences>
    <externalReference r:id="rId11"/>
    <externalReference r:id="rId12"/>
    <externalReference r:id="rId13"/>
  </externalReferences>
  <calcPr calcId="144525"/>
</workbook>
</file>

<file path=xl/sharedStrings.xml><?xml version="1.0" encoding="utf-8"?>
<sst xmlns="http://schemas.openxmlformats.org/spreadsheetml/2006/main" count="116" uniqueCount="59">
  <si>
    <t>ID</t>
  </si>
  <si>
    <t>Type</t>
  </si>
  <si>
    <t>SecondType</t>
  </si>
  <si>
    <t>Name</t>
  </si>
  <si>
    <t>content</t>
  </si>
  <si>
    <t>事件ID</t>
  </si>
  <si>
    <r>
      <rPr>
        <b/>
        <sz val="12"/>
        <rFont val="宋体"/>
        <charset val="134"/>
      </rPr>
      <t xml:space="preserve">大类
</t>
    </r>
    <r>
      <rPr>
        <sz val="12"/>
        <rFont val="宋体"/>
        <charset val="134"/>
      </rPr>
      <t>无事件：0
过路费：1
事件NPC：2
神灵：3
命运：4
报刊亭：5
游乐场：6
道具包：7
大盗：8</t>
    </r>
  </si>
  <si>
    <t>小类</t>
  </si>
  <si>
    <t>事件名称</t>
  </si>
  <si>
    <t>特别内容</t>
  </si>
  <si>
    <t>无事件</t>
  </si>
  <si>
    <t>房产过路费</t>
  </si>
  <si>
    <t>邪恶老奶奶</t>
  </si>
  <si>
    <t>善良老奶奶</t>
  </si>
  <si>
    <t>邪恶男孩</t>
  </si>
  <si>
    <t>善良男孩</t>
  </si>
  <si>
    <t>财神</t>
  </si>
  <si>
    <t>穷神</t>
  </si>
  <si>
    <t>看恐怖片被吓晕。</t>
  </si>
  <si>
    <t>参加转发活动，中了锦鲤大奖！</t>
  </si>
  <si>
    <t>你家小狗随地大小便，被没收作案工具。</t>
  </si>
  <si>
    <t>殴打恐怖片主角，赔偿医药费。</t>
  </si>
  <si>
    <t>修个眉毛，意外成为网红。</t>
  </si>
  <si>
    <t>游乐场_天降宝箱</t>
  </si>
  <si>
    <t>PowerValue</t>
  </si>
  <si>
    <t>Money</t>
  </si>
  <si>
    <t>Exp</t>
  </si>
  <si>
    <t>Diamonds</t>
  </si>
  <si>
    <t>StepNum</t>
  </si>
  <si>
    <t>Stop</t>
  </si>
  <si>
    <t>DayLimit</t>
  </si>
  <si>
    <t>PowerValue_NO</t>
  </si>
  <si>
    <t>Money_NO</t>
  </si>
  <si>
    <t>Exp_NO</t>
  </si>
  <si>
    <t>Diamonds_NO</t>
  </si>
  <si>
    <r>
      <rPr>
        <b/>
        <sz val="12"/>
        <color rgb="FFFF0000"/>
        <rFont val="宋体"/>
        <charset val="134"/>
      </rPr>
      <t xml:space="preserve">事件ID
</t>
    </r>
    <r>
      <rPr>
        <sz val="12"/>
        <color rgb="FFFF0000"/>
        <rFont val="宋体"/>
        <charset val="134"/>
      </rPr>
      <t>不要改老事件ID！只可新增</t>
    </r>
  </si>
  <si>
    <t>体力点（+，-）</t>
  </si>
  <si>
    <t>钱（+，-）</t>
  </si>
  <si>
    <t>经验(+,-)</t>
  </si>
  <si>
    <t>钻石(+,-)</t>
  </si>
  <si>
    <t>持续步数
(0=只触发一次)</t>
  </si>
  <si>
    <t>0地图生成小类
1停留时生成小类</t>
  </si>
  <si>
    <t xml:space="preserve">城市每天上限系数：2/3/7类
</t>
  </si>
  <si>
    <t>客户端 StopPointEvent-c.json 导出后，content字段，需要删除多余符号。</t>
  </si>
  <si>
    <t>无事件：0
过路费：1
事件NPC：2
神灵：3
命运：4
报刊亭：5
游乐场：6
道具包：7
大盗：8</t>
  </si>
  <si>
    <t>该类事件的第一个ID</t>
  </si>
  <si>
    <t>,</t>
  </si>
  <si>
    <t>;</t>
  </si>
  <si>
    <t>事件NPC</t>
  </si>
  <si>
    <t>神灵</t>
  </si>
  <si>
    <t>命运</t>
  </si>
  <si>
    <t>报刊亭</t>
  </si>
  <si>
    <t>游乐场</t>
  </si>
  <si>
    <t>道具包</t>
  </si>
  <si>
    <t>大盗</t>
  </si>
  <si>
    <t>名称</t>
  </si>
  <si>
    <t>调整后B列</t>
  </si>
  <si>
    <t>调整后C列</t>
  </si>
  <si>
    <t>初步结果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</si>
</sst>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&quot;t2特殊NPC!&quot;@"/>
    <numFmt numFmtId="177" formatCode="0_ "/>
  </numFmts>
  <fonts count="26">
    <font>
      <sz val="12"/>
      <name val="宋体"/>
      <charset val="134"/>
    </font>
    <font>
      <b/>
      <sz val="12"/>
      <name val="宋体"/>
      <charset val="134"/>
    </font>
    <font>
      <b/>
      <sz val="12"/>
      <color theme="5"/>
      <name val="宋体"/>
      <charset val="134"/>
    </font>
    <font>
      <sz val="10.5"/>
      <color rgb="FF000000"/>
      <name val="Arial"/>
      <charset val="134"/>
    </font>
    <font>
      <b/>
      <sz val="12"/>
      <color rgb="FFFF0000"/>
      <name val="宋体"/>
      <charset val="134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2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2"/>
      <color rgb="FFFF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13" borderId="4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0" fillId="15" borderId="8" applyNumberFormat="0" applyAlignment="0" applyProtection="0">
      <alignment vertical="center"/>
    </xf>
    <xf numFmtId="0" fontId="16" fillId="15" borderId="3" applyNumberFormat="0" applyAlignment="0" applyProtection="0">
      <alignment vertical="center"/>
    </xf>
    <xf numFmtId="0" fontId="21" fillId="18" borderId="9" applyNumberFormat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0" xfId="0" applyFont="1" applyFill="1">
      <alignment vertical="center"/>
    </xf>
    <xf numFmtId="49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177" fontId="0" fillId="0" borderId="0" xfId="0" applyNumberFormat="1" applyAlignment="1">
      <alignment vertical="center" wrapText="1"/>
    </xf>
    <xf numFmtId="176" fontId="3" fillId="0" borderId="0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0" fontId="0" fillId="0" borderId="0" xfId="0" applyNumberFormat="1">
      <alignment vertical="center"/>
    </xf>
    <xf numFmtId="0" fontId="0" fillId="4" borderId="0" xfId="0" applyFill="1">
      <alignment vertical="center"/>
    </xf>
    <xf numFmtId="177" fontId="0" fillId="0" borderId="0" xfId="0" applyNumberFormat="1">
      <alignment vertical="center"/>
    </xf>
    <xf numFmtId="177" fontId="1" fillId="0" borderId="2" xfId="0" applyNumberFormat="1" applyFont="1" applyFill="1" applyBorder="1">
      <alignment vertical="center"/>
    </xf>
    <xf numFmtId="177" fontId="1" fillId="0" borderId="1" xfId="0" applyNumberFormat="1" applyFont="1" applyFill="1" applyBorder="1">
      <alignment vertical="center"/>
    </xf>
    <xf numFmtId="177" fontId="4" fillId="2" borderId="1" xfId="0" applyNumberFormat="1" applyFont="1" applyFill="1" applyBorder="1" applyAlignment="1">
      <alignment vertical="center" wrapText="1"/>
    </xf>
    <xf numFmtId="177" fontId="1" fillId="2" borderId="1" xfId="0" applyNumberFormat="1" applyFont="1" applyFill="1" applyBorder="1" applyAlignment="1">
      <alignment horizontal="right" vertical="center" wrapText="1"/>
    </xf>
    <xf numFmtId="177" fontId="1" fillId="2" borderId="1" xfId="0" applyNumberFormat="1" applyFont="1" applyFill="1" applyBorder="1">
      <alignment vertical="center"/>
    </xf>
    <xf numFmtId="177" fontId="1" fillId="2" borderId="1" xfId="0" applyNumberFormat="1" applyFont="1" applyFill="1" applyBorder="1" applyAlignment="1">
      <alignment horizontal="left" vertical="center" wrapText="1"/>
    </xf>
    <xf numFmtId="177" fontId="0" fillId="4" borderId="0" xfId="0" applyNumberFormat="1" applyFill="1">
      <alignment vertical="center"/>
    </xf>
    <xf numFmtId="177" fontId="0" fillId="0" borderId="0" xfId="0" applyNumberFormat="1" applyFill="1" applyBorder="1">
      <alignment vertical="center"/>
    </xf>
    <xf numFmtId="177" fontId="0" fillId="4" borderId="0" xfId="0" applyNumberFormat="1" applyFill="1" applyBorder="1">
      <alignment vertical="center"/>
    </xf>
    <xf numFmtId="177" fontId="0" fillId="0" borderId="0" xfId="0" applyNumberFormat="1" applyFill="1">
      <alignment vertical="center"/>
    </xf>
    <xf numFmtId="0" fontId="1" fillId="0" borderId="1" xfId="0" applyFont="1" applyBorder="1">
      <alignment vertical="center"/>
    </xf>
    <xf numFmtId="0" fontId="0" fillId="2" borderId="1" xfId="0" applyFill="1" applyBorder="1" applyAlignment="1">
      <alignment vertical="center" wrapText="1"/>
    </xf>
    <xf numFmtId="0" fontId="1" fillId="0" borderId="1" xfId="0" applyNumberFormat="1" applyFont="1" applyBorder="1">
      <alignment vertical="center"/>
    </xf>
    <xf numFmtId="177" fontId="4" fillId="2" borderId="1" xfId="0" applyNumberFormat="1" applyFont="1" applyFill="1" applyBorder="1">
      <alignment vertical="center"/>
    </xf>
    <xf numFmtId="0" fontId="0" fillId="2" borderId="2" xfId="0" applyNumberFormat="1" applyFill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0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070;&#287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5151;&#20135;&#36807;&#36335;&#3615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9305;&#27530;NP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内容"/>
      <sheetName val="Sheet1"/>
      <sheetName val="神仙来了"/>
    </sheetNames>
    <sheetDataSet>
      <sheetData sheetId="0">
        <row r="3">
          <cell r="A3" t="str">
            <v>{"Name":"</v>
          </cell>
          <cell r="B3" t="str">
            <v>财神</v>
          </cell>
          <cell r="C3" t="str">
            <v>","Skin":"</v>
          </cell>
          <cell r="D3" t="str">
            <v>caishen</v>
          </cell>
          <cell r="E3" t="str">
            <v>","Talk":"</v>
          </cell>
          <cell r="F3" t="str">
            <v>我会让你财源滚滚！</v>
          </cell>
          <cell r="G3" t="str">
            <v>","Text":"</v>
          </cell>
          <cell r="H3" t="str">
            <v>·附身时获得很多钱。\n·附身期间，走到其他玩家的房产，无损失。</v>
          </cell>
          <cell r="I3" t="str">
            <v>","Appear":"</v>
          </cell>
          <cell r="J3" t="str">
            <v>财神显灵\n免于损失</v>
          </cell>
          <cell r="K3" t="str">
            <v>"}</v>
          </cell>
        </row>
        <row r="4">
          <cell r="A4" t="str">
            <v>{"Name":"</v>
          </cell>
          <cell r="B4" t="str">
            <v>穷神</v>
          </cell>
          <cell r="C4" t="str">
            <v>","Skin":"</v>
          </cell>
          <cell r="D4" t="str">
            <v>qiongshen</v>
          </cell>
          <cell r="E4" t="str">
            <v>","Talk":"</v>
          </cell>
          <cell r="F4" t="str">
            <v>你要过苦日子了……</v>
          </cell>
          <cell r="G4" t="str">
            <v>","Text":"</v>
          </cell>
          <cell r="H4" t="str">
            <v>·附身时损失很多钱。\n·附身期间，走到其他玩家的房产，双倍损失。</v>
          </cell>
          <cell r="I4" t="str">
            <v>","Appear":"</v>
          </cell>
          <cell r="J4" t="str">
            <v>穷神显灵\n加倍损失</v>
          </cell>
          <cell r="K4" t="str">
            <v>"}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内容"/>
    </sheetNames>
    <sheetDataSet>
      <sheetData sheetId="0">
        <row r="3">
          <cell r="A3" t="str">
            <v>{"Reward":"</v>
          </cell>
          <cell r="B3" t="str">
            <v>欢迎房东</v>
          </cell>
          <cell r="C3" t="str">
            <v>","Loss":"</v>
          </cell>
          <cell r="D3" t="str">
            <v>这是别人的地盘</v>
          </cell>
          <cell r="E3" t="str">
            <v>"}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内容"/>
      <sheetName val="备用"/>
    </sheetNames>
    <sheetDataSet>
      <sheetData sheetId="0">
        <row r="3">
          <cell r="A3" t="str">
            <v>{"Name":"老奶奶","Skin":"6","Talk":"帮帮我，我摔倒了。","Button":["好滴","再见"],"Result":["扶起老奶奶，被讹诈。","增长了一些见识"],"Pic":["result001","result000"]}</v>
          </cell>
        </row>
        <row r="4">
          <cell r="A4" t="str">
            <v>{"Name":"老奶奶","Skin":"6","Talk":"帮帮我，我摔倒了。","Button":["好滴","再见"],"Result":["好人有好报。","增长了一些见识"],"Pic":["result002","result000"]}</v>
          </cell>
        </row>
        <row r="5">
          <cell r="A5" t="str">
            <v>{"Name":"男孩","Skin":"9","Talk":"我把买课本的钱弄丢了，5555~","Button":["资助他","置之不理"],"Result":["被坑了……","增长了一些见识"],"Pic":["result003","result000"]}</v>
          </cell>
        </row>
        <row r="6">
          <cell r="A6" t="str">
            <v>{"Name":"男孩","Skin":"9","Talk":"我把买课本的钱弄丢了，5555~","Button":["资助他","置之不理"],"Result":["得到回报","增长了一些见识"],"Pic":["result002","result000"]}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D21" sqref="D21"/>
    </sheetView>
  </sheetViews>
  <sheetFormatPr defaultColWidth="9" defaultRowHeight="14.25" outlineLevelCol="4"/>
  <cols>
    <col min="1" max="1" width="7.875" customWidth="1"/>
    <col min="2" max="2" width="13.5" customWidth="1"/>
    <col min="4" max="4" width="40.375" customWidth="1"/>
    <col min="5" max="5" width="22.75" style="10" customWidth="1"/>
  </cols>
  <sheetData>
    <row r="1" spans="1:5">
      <c r="A1" s="13" t="s">
        <v>0</v>
      </c>
      <c r="B1" s="13" t="s">
        <v>1</v>
      </c>
      <c r="C1" s="13" t="s">
        <v>2</v>
      </c>
      <c r="D1" s="13" t="s">
        <v>3</v>
      </c>
      <c r="E1" s="25" t="s">
        <v>4</v>
      </c>
    </row>
    <row r="2" ht="142.5" spans="1:5">
      <c r="A2" s="26" t="s">
        <v>5</v>
      </c>
      <c r="B2" s="16" t="s">
        <v>6</v>
      </c>
      <c r="C2" s="17" t="s">
        <v>7</v>
      </c>
      <c r="D2" s="18" t="s">
        <v>8</v>
      </c>
      <c r="E2" s="27" t="s">
        <v>9</v>
      </c>
    </row>
    <row r="3" spans="1:5">
      <c r="A3" s="22">
        <v>1</v>
      </c>
      <c r="B3" s="22">
        <v>0</v>
      </c>
      <c r="C3" s="22">
        <v>0</v>
      </c>
      <c r="D3" s="22" t="s">
        <v>10</v>
      </c>
      <c r="E3" s="28">
        <v>0</v>
      </c>
    </row>
    <row r="4" spans="1:5">
      <c r="A4" s="22">
        <v>2</v>
      </c>
      <c r="B4" s="22">
        <v>1</v>
      </c>
      <c r="C4" s="22">
        <v>0</v>
      </c>
      <c r="D4" s="22" t="s">
        <v>11</v>
      </c>
      <c r="E4" t="str">
        <f>_xlfn.CONCAT([2]内容!A3:E3)</f>
        <v>{"Reward":"欢迎房东","Loss":"这是别人的地盘"}</v>
      </c>
    </row>
    <row r="5" spans="1:5">
      <c r="A5" s="22">
        <v>3</v>
      </c>
      <c r="B5" s="22">
        <v>2</v>
      </c>
      <c r="C5" s="22">
        <v>1</v>
      </c>
      <c r="D5" s="22" t="s">
        <v>12</v>
      </c>
      <c r="E5" s="28" t="str">
        <f>[3]内容!A3</f>
        <v>{"Name":"老奶奶","Skin":"6","Talk":"帮帮我，我摔倒了。","Button":["好滴","再见"],"Result":["扶起老奶奶，被讹诈。","增长了一些见识"],"Pic":["result001","result000"]}</v>
      </c>
    </row>
    <row r="6" spans="1:5">
      <c r="A6" s="22">
        <v>4</v>
      </c>
      <c r="B6" s="22">
        <v>2</v>
      </c>
      <c r="C6" s="22">
        <v>2</v>
      </c>
      <c r="D6" s="22" t="s">
        <v>13</v>
      </c>
      <c r="E6" s="28" t="str">
        <f>[3]内容!A4</f>
        <v>{"Name":"老奶奶","Skin":"6","Talk":"帮帮我，我摔倒了。","Button":["好滴","再见"],"Result":["好人有好报。","增长了一些见识"],"Pic":["result002","result000"]}</v>
      </c>
    </row>
    <row r="7" spans="1:5">
      <c r="A7" s="22">
        <v>5</v>
      </c>
      <c r="B7" s="22">
        <v>2</v>
      </c>
      <c r="C7" s="22">
        <v>3</v>
      </c>
      <c r="D7" s="22" t="s">
        <v>14</v>
      </c>
      <c r="E7" s="28" t="str">
        <f>[3]内容!A5</f>
        <v>{"Name":"男孩","Skin":"9","Talk":"我把买课本的钱弄丢了，5555~","Button":["资助他","置之不理"],"Result":["被坑了……","增长了一些见识"],"Pic":["result003","result000"]}</v>
      </c>
    </row>
    <row r="8" spans="1:5">
      <c r="A8" s="22">
        <v>6</v>
      </c>
      <c r="B8" s="22">
        <v>2</v>
      </c>
      <c r="C8" s="22">
        <v>4</v>
      </c>
      <c r="D8" s="22" t="s">
        <v>15</v>
      </c>
      <c r="E8" s="28" t="str">
        <f>[3]内容!A6</f>
        <v>{"Name":"男孩","Skin":"9","Talk":"我把买课本的钱弄丢了，5555~","Button":["资助他","置之不理"],"Result":["得到回报","增长了一些见识"],"Pic":["result002","result000"]}</v>
      </c>
    </row>
    <row r="9" spans="1:5">
      <c r="A9" s="22">
        <v>7</v>
      </c>
      <c r="B9" s="20">
        <v>3</v>
      </c>
      <c r="C9" s="20">
        <v>1</v>
      </c>
      <c r="D9" s="20" t="s">
        <v>16</v>
      </c>
      <c r="E9" t="str">
        <f>_xlfn.CONCAT([1]内容!A3:K3)</f>
        <v>{"Name":"财神","Skin":"caishen","Talk":"我会让你财源滚滚！","Text":"·附身时获得很多钱。\n·附身期间，走到其他玩家的房产，无损失。","Appear":"财神显灵\n免于损失"}</v>
      </c>
    </row>
    <row r="10" spans="1:5">
      <c r="A10" s="22">
        <v>8</v>
      </c>
      <c r="B10" s="20">
        <v>3</v>
      </c>
      <c r="C10" s="20">
        <v>2</v>
      </c>
      <c r="D10" s="20" t="s">
        <v>17</v>
      </c>
      <c r="E10" t="str">
        <f>_xlfn.CONCAT([1]内容!A4:K4)</f>
        <v>{"Name":"穷神","Skin":"qiongshen","Talk":"你要过苦日子了……","Text":"·附身时损失很多钱。\n·附身期间，走到其他玩家的房产，双倍损失。","Appear":"穷神显灵\n加倍损失"}</v>
      </c>
    </row>
    <row r="11" spans="1:5">
      <c r="A11" s="22">
        <v>9</v>
      </c>
      <c r="B11" s="20">
        <v>4</v>
      </c>
      <c r="C11" s="20">
        <v>1</v>
      </c>
      <c r="D11" s="22" t="s">
        <v>18</v>
      </c>
      <c r="E11" s="28">
        <v>0</v>
      </c>
    </row>
    <row r="12" spans="1:5">
      <c r="A12" s="22">
        <v>10</v>
      </c>
      <c r="B12" s="20">
        <v>4</v>
      </c>
      <c r="C12" s="20">
        <v>2</v>
      </c>
      <c r="D12" s="22" t="s">
        <v>19</v>
      </c>
      <c r="E12" s="28">
        <v>0</v>
      </c>
    </row>
    <row r="13" spans="1:5">
      <c r="A13" s="22">
        <v>11</v>
      </c>
      <c r="B13" s="20">
        <v>4</v>
      </c>
      <c r="C13" s="20">
        <v>3</v>
      </c>
      <c r="D13" s="22" t="s">
        <v>20</v>
      </c>
      <c r="E13" s="28">
        <v>0</v>
      </c>
    </row>
    <row r="14" spans="1:5">
      <c r="A14" s="22">
        <v>12</v>
      </c>
      <c r="B14" s="20">
        <v>4</v>
      </c>
      <c r="C14" s="20">
        <v>4</v>
      </c>
      <c r="D14" s="22" t="s">
        <v>21</v>
      </c>
      <c r="E14" s="28">
        <v>0</v>
      </c>
    </row>
    <row r="15" spans="1:5">
      <c r="A15" s="22">
        <v>13</v>
      </c>
      <c r="B15" s="20">
        <v>4</v>
      </c>
      <c r="C15" s="20">
        <v>5</v>
      </c>
      <c r="D15" s="22" t="s">
        <v>22</v>
      </c>
      <c r="E15" s="28">
        <v>0</v>
      </c>
    </row>
    <row r="16" spans="1:5">
      <c r="A16" s="22">
        <v>14</v>
      </c>
      <c r="B16" s="22">
        <v>5</v>
      </c>
      <c r="C16" s="22">
        <v>1</v>
      </c>
      <c r="D16" s="22"/>
      <c r="E16" s="28">
        <v>0</v>
      </c>
    </row>
    <row r="17" spans="1:5">
      <c r="A17" s="22">
        <v>15</v>
      </c>
      <c r="B17" s="22">
        <v>5</v>
      </c>
      <c r="C17" s="22">
        <v>2</v>
      </c>
      <c r="D17" s="22"/>
      <c r="E17" s="28">
        <v>0</v>
      </c>
    </row>
    <row r="18" spans="1:5">
      <c r="A18" s="22">
        <v>16</v>
      </c>
      <c r="B18" s="22">
        <v>5</v>
      </c>
      <c r="C18" s="22">
        <v>3</v>
      </c>
      <c r="D18" s="22"/>
      <c r="E18" s="28">
        <v>0</v>
      </c>
    </row>
    <row r="19" spans="1:5">
      <c r="A19" s="22">
        <v>17</v>
      </c>
      <c r="B19" s="22">
        <v>5</v>
      </c>
      <c r="C19" s="22">
        <v>4</v>
      </c>
      <c r="D19" s="22"/>
      <c r="E19" s="28">
        <v>0</v>
      </c>
    </row>
    <row r="20" spans="1:5">
      <c r="A20" s="22">
        <v>18</v>
      </c>
      <c r="B20" s="22">
        <v>5</v>
      </c>
      <c r="C20" s="22">
        <v>5</v>
      </c>
      <c r="D20" s="22"/>
      <c r="E20" s="28">
        <v>0</v>
      </c>
    </row>
    <row r="21" spans="1:5">
      <c r="A21" s="22">
        <v>19</v>
      </c>
      <c r="B21" s="22">
        <v>6</v>
      </c>
      <c r="C21" s="22">
        <v>1</v>
      </c>
      <c r="D21" s="22" t="s">
        <v>23</v>
      </c>
      <c r="E21" s="28">
        <v>0</v>
      </c>
    </row>
    <row r="22" spans="1:5">
      <c r="A22" s="22">
        <v>20</v>
      </c>
      <c r="B22" s="22">
        <v>7</v>
      </c>
      <c r="C22" s="22">
        <v>1</v>
      </c>
      <c r="D22" s="22"/>
      <c r="E22" s="28">
        <v>0</v>
      </c>
    </row>
    <row r="23" spans="1:5">
      <c r="A23" s="22">
        <v>21</v>
      </c>
      <c r="B23" s="22">
        <v>7</v>
      </c>
      <c r="C23" s="22">
        <v>2</v>
      </c>
      <c r="D23" s="22"/>
      <c r="E23" s="28">
        <v>0</v>
      </c>
    </row>
    <row r="24" spans="1:5">
      <c r="A24" s="22">
        <v>22</v>
      </c>
      <c r="B24" s="22">
        <v>7</v>
      </c>
      <c r="C24" s="22">
        <v>3</v>
      </c>
      <c r="D24" s="22"/>
      <c r="E24" s="28">
        <v>0</v>
      </c>
    </row>
    <row r="25" spans="1:5">
      <c r="A25" s="22">
        <v>23</v>
      </c>
      <c r="B25" s="22">
        <v>7</v>
      </c>
      <c r="C25" s="22">
        <v>4</v>
      </c>
      <c r="D25" s="22"/>
      <c r="E25" s="29">
        <f>服务端!L27</f>
        <v>0</v>
      </c>
    </row>
    <row r="26" spans="1:5">
      <c r="A26" s="22">
        <v>24</v>
      </c>
      <c r="B26" s="22">
        <v>8</v>
      </c>
      <c r="C26" s="22">
        <v>1</v>
      </c>
      <c r="D26" s="22"/>
      <c r="E26" s="29">
        <f>服务端!L28</f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"/>
  <sheetViews>
    <sheetView workbookViewId="0">
      <selection activeCell="H30" sqref="H30"/>
    </sheetView>
  </sheetViews>
  <sheetFormatPr defaultColWidth="9" defaultRowHeight="14.25" outlineLevelCol="6"/>
  <cols>
    <col min="1" max="1" width="40.375" customWidth="1"/>
    <col min="4" max="5" width="11.125" customWidth="1"/>
    <col min="6" max="6" width="64.25" customWidth="1"/>
    <col min="7" max="7" width="33.5" customWidth="1"/>
  </cols>
  <sheetData>
    <row r="1" spans="1:6">
      <c r="A1" s="1" t="s">
        <v>55</v>
      </c>
      <c r="B1" s="1" t="s">
        <v>0</v>
      </c>
      <c r="C1" s="2">
        <f>SUM(C2:C99)</f>
        <v>100</v>
      </c>
      <c r="D1" s="3" t="s">
        <v>56</v>
      </c>
      <c r="E1" s="3" t="s">
        <v>57</v>
      </c>
      <c r="F1" s="3" t="s">
        <v>58</v>
      </c>
    </row>
    <row r="2" spans="1:6">
      <c r="A2" t="str">
        <f ca="1">INDIRECT("StopPointEvent_停留事件!D3")</f>
        <v>无事件</v>
      </c>
      <c r="B2">
        <f ca="1">IF(INDIRECT("StopPointEvent_停留事件!B3")=7,OFFSET(INDIRECT("StopPointEvent_停留事件!B3"),0,-1,1,1),0)</f>
        <v>0</v>
      </c>
      <c r="D2" s="4" t="str">
        <f ca="1" t="shared" ref="D2:D65" si="0">IFERROR(IF(B2&gt;0,B2&amp;",",""),"")</f>
        <v/>
      </c>
      <c r="E2" s="4" t="str">
        <f t="shared" ref="E2:E65" si="1">IFERROR(IF(C2&gt;0,C2&amp;";",""),"")</f>
        <v/>
      </c>
      <c r="F2" s="5" t="str">
        <f ca="1">_xlfn.CONCAT(D2:E99)</f>
        <v>20,25;21,25;22,25;23,25;</v>
      </c>
    </row>
    <row r="3" spans="1:7">
      <c r="A3" t="str">
        <f ca="1">INDIRECT("StopPointEvent_停留事件!D4")</f>
        <v>房产过路费</v>
      </c>
      <c r="B3">
        <f ca="1">IF(INDIRECT("StopPointEvent_停留事件!B4")=7,OFFSET(INDIRECT("StopPointEvent_停留事件!B4"),0,-1,1,1),0)</f>
        <v>0</v>
      </c>
      <c r="D3" s="4" t="str">
        <f ca="1" t="shared" si="0"/>
        <v/>
      </c>
      <c r="E3" s="4" t="str">
        <f t="shared" si="1"/>
        <v/>
      </c>
      <c r="G3" s="6"/>
    </row>
    <row r="4" spans="1:7">
      <c r="A4" t="str">
        <f ca="1">INDIRECT("StopPointEvent_停留事件!D5")</f>
        <v>邪恶老奶奶</v>
      </c>
      <c r="B4">
        <f ca="1">IF(INDIRECT("StopPointEvent_停留事件!B5")=7,OFFSET(INDIRECT("StopPointEvent_停留事件!B5"),0,-1,1,1),0)</f>
        <v>0</v>
      </c>
      <c r="D4" s="4" t="str">
        <f ca="1" t="shared" si="0"/>
        <v/>
      </c>
      <c r="E4" s="4" t="str">
        <f t="shared" si="1"/>
        <v/>
      </c>
      <c r="G4" s="6"/>
    </row>
    <row r="5" spans="1:7">
      <c r="A5" t="str">
        <f ca="1">INDIRECT("StopPointEvent_停留事件!D6")</f>
        <v>善良老奶奶</v>
      </c>
      <c r="B5">
        <f ca="1">IF(INDIRECT("StopPointEvent_停留事件!B6")=7,OFFSET(INDIRECT("StopPointEvent_停留事件!B6"),0,-1,1,1),0)</f>
        <v>0</v>
      </c>
      <c r="D5" s="4" t="str">
        <f ca="1" t="shared" si="0"/>
        <v/>
      </c>
      <c r="E5" s="4" t="str">
        <f t="shared" si="1"/>
        <v/>
      </c>
      <c r="G5" s="6"/>
    </row>
    <row r="6" spans="1:5">
      <c r="A6" t="str">
        <f ca="1">INDIRECT("StopPointEvent_停留事件!D7")</f>
        <v>邪恶男孩</v>
      </c>
      <c r="B6">
        <f ca="1">IF(INDIRECT("StopPointEvent_停留事件!B7")=7,OFFSET(INDIRECT("StopPointEvent_停留事件!B7"),0,-1,1,1),0)</f>
        <v>0</v>
      </c>
      <c r="D6" s="4" t="str">
        <f ca="1" t="shared" si="0"/>
        <v/>
      </c>
      <c r="E6" s="4" t="str">
        <f t="shared" si="1"/>
        <v/>
      </c>
    </row>
    <row r="7" spans="1:5">
      <c r="A7" t="str">
        <f ca="1">INDIRECT("StopPointEvent_停留事件!D8")</f>
        <v>善良男孩</v>
      </c>
      <c r="B7">
        <f ca="1">IF(INDIRECT("StopPointEvent_停留事件!B8")=7,OFFSET(INDIRECT("StopPointEvent_停留事件!B8"),0,-1,1,1),0)</f>
        <v>0</v>
      </c>
      <c r="D7" s="4" t="str">
        <f ca="1" t="shared" si="0"/>
        <v/>
      </c>
      <c r="E7" s="4" t="str">
        <f t="shared" si="1"/>
        <v/>
      </c>
    </row>
    <row r="8" spans="1:5">
      <c r="A8" t="str">
        <f ca="1">INDIRECT("StopPointEvent_停留事件!D9")</f>
        <v>财神</v>
      </c>
      <c r="B8">
        <f ca="1">IF(INDIRECT("StopPointEvent_停留事件!B9")=7,OFFSET(INDIRECT("StopPointEvent_停留事件!B9"),0,-1,1,1),0)</f>
        <v>0</v>
      </c>
      <c r="D8" s="4" t="str">
        <f ca="1" t="shared" si="0"/>
        <v/>
      </c>
      <c r="E8" s="4" t="str">
        <f t="shared" si="1"/>
        <v/>
      </c>
    </row>
    <row r="9" spans="1:5">
      <c r="A9" t="str">
        <f ca="1">INDIRECT("StopPointEvent_停留事件!D10")</f>
        <v>穷神</v>
      </c>
      <c r="B9">
        <f ca="1">IF(INDIRECT("StopPointEvent_停留事件!B10")=7,OFFSET(INDIRECT("StopPointEvent_停留事件!B10"),0,-1,1,1),0)</f>
        <v>0</v>
      </c>
      <c r="D9" s="4" t="str">
        <f ca="1" t="shared" si="0"/>
        <v/>
      </c>
      <c r="E9" s="4" t="str">
        <f t="shared" si="1"/>
        <v/>
      </c>
    </row>
    <row r="10" spans="1:5">
      <c r="A10" t="str">
        <f ca="1">INDIRECT("StopPointEvent_停留事件!D11")</f>
        <v>看恐怖片被吓晕。</v>
      </c>
      <c r="B10">
        <f ca="1">IF(INDIRECT("StopPointEvent_停留事件!B11")=7,OFFSET(INDIRECT("StopPointEvent_停留事件!B11"),0,-1,1,1),0)</f>
        <v>0</v>
      </c>
      <c r="D10" s="4" t="str">
        <f ca="1" t="shared" si="0"/>
        <v/>
      </c>
      <c r="E10" s="4" t="str">
        <f t="shared" si="1"/>
        <v/>
      </c>
    </row>
    <row r="11" spans="1:5">
      <c r="A11" t="str">
        <f ca="1">INDIRECT("StopPointEvent_停留事件!D12")</f>
        <v>参加转发活动，中了锦鲤大奖！</v>
      </c>
      <c r="B11">
        <f ca="1">IF(INDIRECT("StopPointEvent_停留事件!B12")=7,OFFSET(INDIRECT("StopPointEvent_停留事件!B12"),0,-1,1,1),0)</f>
        <v>0</v>
      </c>
      <c r="D11" s="4" t="str">
        <f ca="1" t="shared" si="0"/>
        <v/>
      </c>
      <c r="E11" s="4" t="str">
        <f t="shared" si="1"/>
        <v/>
      </c>
    </row>
    <row r="12" spans="1:5">
      <c r="A12" t="str">
        <f ca="1">INDIRECT("StopPointEvent_停留事件!D13")</f>
        <v>你家小狗随地大小便，被没收作案工具。</v>
      </c>
      <c r="B12">
        <f ca="1">IF(INDIRECT("StopPointEvent_停留事件!B13")=7,OFFSET(INDIRECT("StopPointEvent_停留事件!B13"),0,-1,1,1),0)</f>
        <v>0</v>
      </c>
      <c r="D12" s="4" t="str">
        <f ca="1" t="shared" si="0"/>
        <v/>
      </c>
      <c r="E12" s="4" t="str">
        <f t="shared" si="1"/>
        <v/>
      </c>
    </row>
    <row r="13" spans="1:5">
      <c r="A13" t="str">
        <f ca="1">INDIRECT("StopPointEvent_停留事件!D14")</f>
        <v>殴打恐怖片主角，赔偿医药费。</v>
      </c>
      <c r="B13">
        <f ca="1">IF(INDIRECT("StopPointEvent_停留事件!B14")=7,OFFSET(INDIRECT("StopPointEvent_停留事件!B14"),0,-1,1,1),0)</f>
        <v>0</v>
      </c>
      <c r="D13" s="4" t="str">
        <f ca="1" t="shared" si="0"/>
        <v/>
      </c>
      <c r="E13" s="4" t="str">
        <f t="shared" si="1"/>
        <v/>
      </c>
    </row>
    <row r="14" spans="1:5">
      <c r="A14" t="str">
        <f ca="1">INDIRECT("StopPointEvent_停留事件!D15")</f>
        <v>修个眉毛，意外成为网红。</v>
      </c>
      <c r="B14">
        <f ca="1">IF(INDIRECT("StopPointEvent_停留事件!B15")=7,OFFSET(INDIRECT("StopPointEvent_停留事件!B15"),0,-1,1,1),0)</f>
        <v>0</v>
      </c>
      <c r="D14" s="4" t="str">
        <f ca="1" t="shared" si="0"/>
        <v/>
      </c>
      <c r="E14" s="4" t="str">
        <f t="shared" si="1"/>
        <v/>
      </c>
    </row>
    <row r="15" spans="1:5">
      <c r="A15">
        <f ca="1">INDIRECT("StopPointEvent_停留事件!D16")</f>
        <v>0</v>
      </c>
      <c r="B15">
        <f ca="1">IF(INDIRECT("StopPointEvent_停留事件!B16")=7,OFFSET(INDIRECT("StopPointEvent_停留事件!B16"),0,-1,1,1),0)</f>
        <v>0</v>
      </c>
      <c r="D15" s="4" t="str">
        <f ca="1" t="shared" si="0"/>
        <v/>
      </c>
      <c r="E15" s="4" t="str">
        <f t="shared" si="1"/>
        <v/>
      </c>
    </row>
    <row r="16" spans="1:5">
      <c r="A16">
        <f ca="1">INDIRECT("StopPointEvent_停留事件!D17")</f>
        <v>0</v>
      </c>
      <c r="B16">
        <f ca="1">IF(INDIRECT("StopPointEvent_停留事件!B17")=7,OFFSET(INDIRECT("StopPointEvent_停留事件!B17"),0,-1,1,1),0)</f>
        <v>0</v>
      </c>
      <c r="D16" s="4" t="str">
        <f ca="1" t="shared" si="0"/>
        <v/>
      </c>
      <c r="E16" s="4" t="str">
        <f t="shared" si="1"/>
        <v/>
      </c>
    </row>
    <row r="17" spans="1:5">
      <c r="A17">
        <f ca="1">INDIRECT("StopPointEvent_停留事件!D18")</f>
        <v>0</v>
      </c>
      <c r="B17">
        <f ca="1">IF(INDIRECT("StopPointEvent_停留事件!B18")=7,OFFSET(INDIRECT("StopPointEvent_停留事件!B18"),0,-1,1,1),0)</f>
        <v>0</v>
      </c>
      <c r="D17" s="4" t="str">
        <f ca="1" t="shared" si="0"/>
        <v/>
      </c>
      <c r="E17" s="4" t="str">
        <f t="shared" si="1"/>
        <v/>
      </c>
    </row>
    <row r="18" spans="1:5">
      <c r="A18">
        <f ca="1">INDIRECT("StopPointEvent_停留事件!D19")</f>
        <v>0</v>
      </c>
      <c r="B18">
        <f ca="1">IF(INDIRECT("StopPointEvent_停留事件!B19")=7,OFFSET(INDIRECT("StopPointEvent_停留事件!B19"),0,-1,1,1),0)</f>
        <v>0</v>
      </c>
      <c r="D18" s="4" t="str">
        <f ca="1" t="shared" si="0"/>
        <v/>
      </c>
      <c r="E18" s="4" t="str">
        <f t="shared" si="1"/>
        <v/>
      </c>
    </row>
    <row r="19" spans="1:5">
      <c r="A19">
        <f ca="1">INDIRECT("StopPointEvent_停留事件!D20")</f>
        <v>0</v>
      </c>
      <c r="B19">
        <f ca="1">IF(INDIRECT("StopPointEvent_停留事件!B20")=7,OFFSET(INDIRECT("StopPointEvent_停留事件!B20"),0,-1,1,1),0)</f>
        <v>0</v>
      </c>
      <c r="D19" s="4" t="str">
        <f ca="1" t="shared" si="0"/>
        <v/>
      </c>
      <c r="E19" s="4" t="str">
        <f t="shared" si="1"/>
        <v/>
      </c>
    </row>
    <row r="20" spans="1:5">
      <c r="A20" t="str">
        <f ca="1">INDIRECT("StopPointEvent_停留事件!D21")</f>
        <v>游乐场_天降宝箱</v>
      </c>
      <c r="B20">
        <f ca="1">IF(INDIRECT("StopPointEvent_停留事件!B21")=7,OFFSET(INDIRECT("StopPointEvent_停留事件!B21"),0,-1,1,1),0)</f>
        <v>0</v>
      </c>
      <c r="D20" s="4" t="str">
        <f ca="1" t="shared" si="0"/>
        <v/>
      </c>
      <c r="E20" s="4" t="str">
        <f t="shared" si="1"/>
        <v/>
      </c>
    </row>
    <row r="21" spans="1:5">
      <c r="A21">
        <f ca="1">INDIRECT("StopPointEvent_停留事件!D22")</f>
        <v>0</v>
      </c>
      <c r="B21">
        <f ca="1">IF(INDIRECT("StopPointEvent_停留事件!B22")=7,OFFSET(INDIRECT("StopPointEvent_停留事件!B22"),0,-1,1,1),0)</f>
        <v>20</v>
      </c>
      <c r="C21">
        <v>25</v>
      </c>
      <c r="D21" s="4" t="str">
        <f ca="1" t="shared" si="0"/>
        <v>20,</v>
      </c>
      <c r="E21" s="4" t="str">
        <f t="shared" si="1"/>
        <v>25;</v>
      </c>
    </row>
    <row r="22" spans="1:5">
      <c r="A22">
        <f ca="1">INDIRECT("StopPointEvent_停留事件!D23")</f>
        <v>0</v>
      </c>
      <c r="B22">
        <f ca="1">IF(INDIRECT("StopPointEvent_停留事件!B23")=7,OFFSET(INDIRECT("StopPointEvent_停留事件!B23"),0,-1,1,1),0)</f>
        <v>21</v>
      </c>
      <c r="C22">
        <v>25</v>
      </c>
      <c r="D22" s="4" t="str">
        <f ca="1" t="shared" si="0"/>
        <v>21,</v>
      </c>
      <c r="E22" s="4" t="str">
        <f t="shared" si="1"/>
        <v>25;</v>
      </c>
    </row>
    <row r="23" spans="1:5">
      <c r="A23">
        <f ca="1">INDIRECT("StopPointEvent_停留事件!D24")</f>
        <v>0</v>
      </c>
      <c r="B23">
        <f ca="1">IF(INDIRECT("StopPointEvent_停留事件!B24")=7,OFFSET(INDIRECT("StopPointEvent_停留事件!B24"),0,-1,1,1),0)</f>
        <v>22</v>
      </c>
      <c r="C23">
        <v>25</v>
      </c>
      <c r="D23" s="4" t="str">
        <f ca="1" t="shared" si="0"/>
        <v>22,</v>
      </c>
      <c r="E23" s="4" t="str">
        <f t="shared" si="1"/>
        <v>25;</v>
      </c>
    </row>
    <row r="24" spans="1:5">
      <c r="A24">
        <f ca="1">INDIRECT("StopPointEvent_停留事件!D25")</f>
        <v>0</v>
      </c>
      <c r="B24">
        <f ca="1">IF(INDIRECT("StopPointEvent_停留事件!B25")=7,OFFSET(INDIRECT("StopPointEvent_停留事件!B25"),0,-1,1,1),0)</f>
        <v>23</v>
      </c>
      <c r="C24">
        <v>25</v>
      </c>
      <c r="D24" s="4" t="str">
        <f ca="1" t="shared" si="0"/>
        <v>23,</v>
      </c>
      <c r="E24" s="4" t="str">
        <f t="shared" si="1"/>
        <v>25;</v>
      </c>
    </row>
    <row r="25" spans="1:5">
      <c r="A25">
        <f ca="1">INDIRECT("StopPointEvent_停留事件!D26")</f>
        <v>0</v>
      </c>
      <c r="B25">
        <f ca="1">IF(INDIRECT("StopPointEvent_停留事件!B26")=7,OFFSET(INDIRECT("StopPointEvent_停留事件!B26"),0,-1,1,1),0)</f>
        <v>0</v>
      </c>
      <c r="D25" s="4" t="str">
        <f ca="1" t="shared" si="0"/>
        <v/>
      </c>
      <c r="E25" s="4" t="str">
        <f t="shared" si="1"/>
        <v/>
      </c>
    </row>
    <row r="26" spans="1:5">
      <c r="A26">
        <f ca="1">INDIRECT("StopPointEvent_停留事件!D27")</f>
        <v>0</v>
      </c>
      <c r="B26">
        <f ca="1">IF(INDIRECT("StopPointEvent_停留事件!B27")=7,OFFSET(INDIRECT("StopPointEvent_停留事件!B27"),0,-1,1,1),0)</f>
        <v>0</v>
      </c>
      <c r="D26" s="4" t="str">
        <f ca="1" t="shared" si="0"/>
        <v/>
      </c>
      <c r="E26" s="4" t="str">
        <f t="shared" si="1"/>
        <v/>
      </c>
    </row>
    <row r="27" spans="1:5">
      <c r="A27">
        <f ca="1">INDIRECT("StopPointEvent_停留事件!D28")</f>
        <v>0</v>
      </c>
      <c r="B27">
        <f ca="1">IF(INDIRECT("StopPointEvent_停留事件!B28")=7,OFFSET(INDIRECT("StopPointEvent_停留事件!B28"),0,-1,1,1),0)</f>
        <v>0</v>
      </c>
      <c r="D27" s="4" t="str">
        <f ca="1" t="shared" si="0"/>
        <v/>
      </c>
      <c r="E27" s="4" t="str">
        <f t="shared" si="1"/>
        <v/>
      </c>
    </row>
    <row r="28" spans="1:5">
      <c r="A28">
        <f ca="1">INDIRECT("StopPointEvent_停留事件!D29")</f>
        <v>0</v>
      </c>
      <c r="B28">
        <f ca="1">IF(INDIRECT("StopPointEvent_停留事件!B29")=7,OFFSET(INDIRECT("StopPointEvent_停留事件!B29"),0,-1,1,1),0)</f>
        <v>0</v>
      </c>
      <c r="D28" s="4" t="str">
        <f ca="1" t="shared" si="0"/>
        <v/>
      </c>
      <c r="E28" s="4" t="str">
        <f t="shared" si="1"/>
        <v/>
      </c>
    </row>
    <row r="29" spans="1:5">
      <c r="A29">
        <f ca="1">INDIRECT("StopPointEvent_停留事件!D30")</f>
        <v>0</v>
      </c>
      <c r="B29">
        <f ca="1">IF(INDIRECT("StopPointEvent_停留事件!B30")=7,OFFSET(INDIRECT("StopPointEvent_停留事件!B30"),0,-1,1,1),0)</f>
        <v>0</v>
      </c>
      <c r="D29" s="4" t="str">
        <f ca="1" t="shared" si="0"/>
        <v/>
      </c>
      <c r="E29" s="4" t="str">
        <f t="shared" si="1"/>
        <v/>
      </c>
    </row>
    <row r="30" spans="4:5">
      <c r="D30" s="4" t="str">
        <f ca="1" t="shared" si="0"/>
        <v/>
      </c>
      <c r="E30" s="4" t="str">
        <f t="shared" si="1"/>
        <v/>
      </c>
    </row>
    <row r="31" spans="4:5">
      <c r="D31" s="4" t="str">
        <f ca="1" t="shared" si="0"/>
        <v/>
      </c>
      <c r="E31" s="4" t="str">
        <f t="shared" si="1"/>
        <v/>
      </c>
    </row>
    <row r="32" spans="4:5">
      <c r="D32" s="4" t="str">
        <f ca="1" t="shared" si="0"/>
        <v/>
      </c>
      <c r="E32" s="4" t="str">
        <f t="shared" si="1"/>
        <v/>
      </c>
    </row>
    <row r="33" spans="4:5">
      <c r="D33" s="4" t="str">
        <f ca="1" t="shared" si="0"/>
        <v/>
      </c>
      <c r="E33" s="4" t="str">
        <f t="shared" si="1"/>
        <v/>
      </c>
    </row>
    <row r="34" spans="4:5">
      <c r="D34" s="4" t="str">
        <f ca="1" t="shared" si="0"/>
        <v/>
      </c>
      <c r="E34" s="4" t="str">
        <f t="shared" si="1"/>
        <v/>
      </c>
    </row>
    <row r="35" spans="4:5">
      <c r="D35" s="4" t="str">
        <f ca="1" t="shared" si="0"/>
        <v/>
      </c>
      <c r="E35" s="4" t="str">
        <f t="shared" si="1"/>
        <v/>
      </c>
    </row>
    <row r="36" spans="4:5">
      <c r="D36" s="4" t="str">
        <f ca="1" t="shared" si="0"/>
        <v/>
      </c>
      <c r="E36" s="4" t="str">
        <f t="shared" si="1"/>
        <v/>
      </c>
    </row>
    <row r="37" spans="4:5">
      <c r="D37" s="4" t="str">
        <f ca="1" t="shared" si="0"/>
        <v/>
      </c>
      <c r="E37" s="4" t="str">
        <f t="shared" si="1"/>
        <v/>
      </c>
    </row>
    <row r="38" spans="4:5">
      <c r="D38" s="4" t="str">
        <f ca="1" t="shared" si="0"/>
        <v/>
      </c>
      <c r="E38" s="4" t="str">
        <f t="shared" si="1"/>
        <v/>
      </c>
    </row>
    <row r="39" spans="4:5">
      <c r="D39" s="4" t="str">
        <f ca="1" t="shared" si="0"/>
        <v/>
      </c>
      <c r="E39" s="4" t="str">
        <f t="shared" si="1"/>
        <v/>
      </c>
    </row>
    <row r="40" spans="4:5">
      <c r="D40" s="4" t="str">
        <f ca="1" t="shared" si="0"/>
        <v/>
      </c>
      <c r="E40" s="4" t="str">
        <f t="shared" si="1"/>
        <v/>
      </c>
    </row>
    <row r="41" spans="4:5">
      <c r="D41" s="4" t="str">
        <f ca="1" t="shared" si="0"/>
        <v/>
      </c>
      <c r="E41" s="4" t="str">
        <f t="shared" si="1"/>
        <v/>
      </c>
    </row>
    <row r="42" spans="4:5">
      <c r="D42" s="4" t="str">
        <f ca="1" t="shared" si="0"/>
        <v/>
      </c>
      <c r="E42" s="4" t="str">
        <f t="shared" si="1"/>
        <v/>
      </c>
    </row>
    <row r="43" spans="4:5">
      <c r="D43" s="4" t="str">
        <f ca="1" t="shared" si="0"/>
        <v/>
      </c>
      <c r="E43" s="4" t="str">
        <f t="shared" si="1"/>
        <v/>
      </c>
    </row>
    <row r="44" spans="4:5">
      <c r="D44" s="4" t="str">
        <f ca="1" t="shared" si="0"/>
        <v/>
      </c>
      <c r="E44" s="4" t="str">
        <f t="shared" si="1"/>
        <v/>
      </c>
    </row>
    <row r="45" spans="4:5">
      <c r="D45" s="4" t="str">
        <f ca="1" t="shared" si="0"/>
        <v/>
      </c>
      <c r="E45" s="4" t="str">
        <f t="shared" si="1"/>
        <v/>
      </c>
    </row>
    <row r="46" spans="4:5">
      <c r="D46" s="4" t="str">
        <f ca="1" t="shared" si="0"/>
        <v/>
      </c>
      <c r="E46" s="4" t="str">
        <f t="shared" si="1"/>
        <v/>
      </c>
    </row>
    <row r="47" spans="4:5">
      <c r="D47" s="4" t="str">
        <f ca="1" t="shared" si="0"/>
        <v/>
      </c>
      <c r="E47" s="4" t="str">
        <f t="shared" si="1"/>
        <v/>
      </c>
    </row>
    <row r="48" spans="4:5">
      <c r="D48" s="4" t="str">
        <f ca="1" t="shared" si="0"/>
        <v/>
      </c>
      <c r="E48" s="4" t="str">
        <f t="shared" si="1"/>
        <v/>
      </c>
    </row>
    <row r="49" spans="4:5">
      <c r="D49" s="4" t="str">
        <f ca="1" t="shared" si="0"/>
        <v/>
      </c>
      <c r="E49" s="4" t="str">
        <f t="shared" si="1"/>
        <v/>
      </c>
    </row>
    <row r="50" spans="4:5">
      <c r="D50" s="4" t="str">
        <f ca="1" t="shared" si="0"/>
        <v/>
      </c>
      <c r="E50" s="4" t="str">
        <f t="shared" si="1"/>
        <v/>
      </c>
    </row>
    <row r="51" spans="4:5">
      <c r="D51" s="4" t="str">
        <f ca="1" t="shared" si="0"/>
        <v/>
      </c>
      <c r="E51" s="4" t="str">
        <f t="shared" si="1"/>
        <v/>
      </c>
    </row>
    <row r="52" spans="4:5">
      <c r="D52" s="4" t="str">
        <f ca="1" t="shared" si="0"/>
        <v/>
      </c>
      <c r="E52" s="4" t="str">
        <f t="shared" si="1"/>
        <v/>
      </c>
    </row>
    <row r="53" spans="4:5">
      <c r="D53" s="4" t="str">
        <f ca="1" t="shared" si="0"/>
        <v/>
      </c>
      <c r="E53" s="4" t="str">
        <f t="shared" si="1"/>
        <v/>
      </c>
    </row>
    <row r="54" spans="4:5">
      <c r="D54" s="4" t="str">
        <f ca="1" t="shared" si="0"/>
        <v/>
      </c>
      <c r="E54" s="4" t="str">
        <f t="shared" si="1"/>
        <v/>
      </c>
    </row>
    <row r="55" spans="4:5">
      <c r="D55" s="4" t="str">
        <f ca="1" t="shared" si="0"/>
        <v/>
      </c>
      <c r="E55" s="4" t="str">
        <f t="shared" si="1"/>
        <v/>
      </c>
    </row>
    <row r="56" spans="4:5">
      <c r="D56" s="4" t="str">
        <f ca="1" t="shared" si="0"/>
        <v/>
      </c>
      <c r="E56" s="4" t="str">
        <f t="shared" si="1"/>
        <v/>
      </c>
    </row>
    <row r="57" spans="4:5">
      <c r="D57" s="4" t="str">
        <f ca="1" t="shared" si="0"/>
        <v/>
      </c>
      <c r="E57" s="4" t="str">
        <f t="shared" si="1"/>
        <v/>
      </c>
    </row>
    <row r="58" spans="4:5">
      <c r="D58" s="4" t="str">
        <f ca="1" t="shared" si="0"/>
        <v/>
      </c>
      <c r="E58" s="4" t="str">
        <f t="shared" si="1"/>
        <v/>
      </c>
    </row>
    <row r="59" spans="4:5">
      <c r="D59" s="4" t="str">
        <f ca="1" t="shared" si="0"/>
        <v/>
      </c>
      <c r="E59" s="4" t="str">
        <f t="shared" si="1"/>
        <v/>
      </c>
    </row>
    <row r="60" spans="4:5">
      <c r="D60" s="4" t="str">
        <f ca="1" t="shared" si="0"/>
        <v/>
      </c>
      <c r="E60" s="4" t="str">
        <f t="shared" si="1"/>
        <v/>
      </c>
    </row>
    <row r="61" spans="4:5">
      <c r="D61" s="4" t="str">
        <f ca="1" t="shared" si="0"/>
        <v/>
      </c>
      <c r="E61" s="4" t="str">
        <f t="shared" si="1"/>
        <v/>
      </c>
    </row>
    <row r="62" spans="4:5">
      <c r="D62" s="4" t="str">
        <f ca="1" t="shared" si="0"/>
        <v/>
      </c>
      <c r="E62" s="4" t="str">
        <f t="shared" si="1"/>
        <v/>
      </c>
    </row>
    <row r="63" spans="4:5">
      <c r="D63" s="4" t="str">
        <f ca="1" t="shared" si="0"/>
        <v/>
      </c>
      <c r="E63" s="4" t="str">
        <f t="shared" si="1"/>
        <v/>
      </c>
    </row>
    <row r="64" spans="4:5">
      <c r="D64" s="4" t="str">
        <f ca="1" t="shared" si="0"/>
        <v/>
      </c>
      <c r="E64" s="4" t="str">
        <f t="shared" si="1"/>
        <v/>
      </c>
    </row>
    <row r="65" spans="4:5">
      <c r="D65" s="4" t="str">
        <f ca="1" t="shared" si="0"/>
        <v/>
      </c>
      <c r="E65" s="4" t="str">
        <f t="shared" si="1"/>
        <v/>
      </c>
    </row>
    <row r="66" spans="4:5">
      <c r="D66" s="4" t="str">
        <f ca="1" t="shared" ref="D66:D99" si="2">IFERROR(IF(B66&gt;0,B66&amp;",",""),"")</f>
        <v/>
      </c>
      <c r="E66" s="4" t="str">
        <f t="shared" ref="E66:E99" si="3">IFERROR(IF(C66&gt;0,C66&amp;";",""),"")</f>
        <v/>
      </c>
    </row>
    <row r="67" spans="4:5">
      <c r="D67" s="4" t="str">
        <f ca="1" t="shared" si="2"/>
        <v/>
      </c>
      <c r="E67" s="4" t="str">
        <f t="shared" si="3"/>
        <v/>
      </c>
    </row>
    <row r="68" spans="4:5">
      <c r="D68" s="4" t="str">
        <f ca="1" t="shared" si="2"/>
        <v/>
      </c>
      <c r="E68" s="4" t="str">
        <f t="shared" si="3"/>
        <v/>
      </c>
    </row>
    <row r="69" spans="4:5">
      <c r="D69" s="4" t="str">
        <f ca="1" t="shared" si="2"/>
        <v/>
      </c>
      <c r="E69" s="4" t="str">
        <f t="shared" si="3"/>
        <v/>
      </c>
    </row>
    <row r="70" spans="4:5">
      <c r="D70" s="4" t="str">
        <f ca="1" t="shared" si="2"/>
        <v/>
      </c>
      <c r="E70" s="4" t="str">
        <f t="shared" si="3"/>
        <v/>
      </c>
    </row>
    <row r="71" spans="4:5">
      <c r="D71" s="4" t="str">
        <f ca="1" t="shared" si="2"/>
        <v/>
      </c>
      <c r="E71" s="4" t="str">
        <f t="shared" si="3"/>
        <v/>
      </c>
    </row>
    <row r="72" spans="4:5">
      <c r="D72" s="4" t="str">
        <f ca="1" t="shared" si="2"/>
        <v/>
      </c>
      <c r="E72" s="4" t="str">
        <f t="shared" si="3"/>
        <v/>
      </c>
    </row>
    <row r="73" spans="4:5">
      <c r="D73" s="4" t="str">
        <f ca="1" t="shared" si="2"/>
        <v/>
      </c>
      <c r="E73" s="4" t="str">
        <f t="shared" si="3"/>
        <v/>
      </c>
    </row>
    <row r="74" spans="4:5">
      <c r="D74" s="4" t="str">
        <f ca="1" t="shared" si="2"/>
        <v/>
      </c>
      <c r="E74" s="4" t="str">
        <f t="shared" si="3"/>
        <v/>
      </c>
    </row>
    <row r="75" spans="4:5">
      <c r="D75" s="4" t="str">
        <f ca="1" t="shared" si="2"/>
        <v/>
      </c>
      <c r="E75" s="4" t="str">
        <f t="shared" si="3"/>
        <v/>
      </c>
    </row>
    <row r="76" spans="4:5">
      <c r="D76" s="4" t="str">
        <f ca="1" t="shared" si="2"/>
        <v/>
      </c>
      <c r="E76" s="4" t="str">
        <f t="shared" si="3"/>
        <v/>
      </c>
    </row>
    <row r="77" spans="4:5">
      <c r="D77" s="4" t="str">
        <f ca="1" t="shared" si="2"/>
        <v/>
      </c>
      <c r="E77" s="4" t="str">
        <f t="shared" si="3"/>
        <v/>
      </c>
    </row>
    <row r="78" spans="4:5">
      <c r="D78" s="4" t="str">
        <f ca="1" t="shared" si="2"/>
        <v/>
      </c>
      <c r="E78" s="4" t="str">
        <f t="shared" si="3"/>
        <v/>
      </c>
    </row>
    <row r="79" spans="4:5">
      <c r="D79" s="4" t="str">
        <f ca="1" t="shared" si="2"/>
        <v/>
      </c>
      <c r="E79" s="4" t="str">
        <f t="shared" si="3"/>
        <v/>
      </c>
    </row>
    <row r="80" spans="4:5">
      <c r="D80" s="4" t="str">
        <f ca="1" t="shared" si="2"/>
        <v/>
      </c>
      <c r="E80" s="4" t="str">
        <f t="shared" si="3"/>
        <v/>
      </c>
    </row>
    <row r="81" spans="4:5">
      <c r="D81" s="4" t="str">
        <f ca="1" t="shared" si="2"/>
        <v/>
      </c>
      <c r="E81" s="4" t="str">
        <f t="shared" si="3"/>
        <v/>
      </c>
    </row>
    <row r="82" spans="4:5">
      <c r="D82" s="4" t="str">
        <f ca="1" t="shared" si="2"/>
        <v/>
      </c>
      <c r="E82" s="4" t="str">
        <f t="shared" si="3"/>
        <v/>
      </c>
    </row>
    <row r="83" spans="4:5">
      <c r="D83" s="4" t="str">
        <f ca="1" t="shared" si="2"/>
        <v/>
      </c>
      <c r="E83" s="4" t="str">
        <f t="shared" si="3"/>
        <v/>
      </c>
    </row>
    <row r="84" spans="4:5">
      <c r="D84" s="4" t="str">
        <f ca="1" t="shared" si="2"/>
        <v/>
      </c>
      <c r="E84" s="4" t="str">
        <f t="shared" si="3"/>
        <v/>
      </c>
    </row>
    <row r="85" spans="4:5">
      <c r="D85" s="4" t="str">
        <f ca="1" t="shared" si="2"/>
        <v/>
      </c>
      <c r="E85" s="4" t="str">
        <f t="shared" si="3"/>
        <v/>
      </c>
    </row>
    <row r="86" spans="4:5">
      <c r="D86" s="4" t="str">
        <f ca="1" t="shared" si="2"/>
        <v/>
      </c>
      <c r="E86" s="4" t="str">
        <f t="shared" si="3"/>
        <v/>
      </c>
    </row>
    <row r="87" spans="4:5">
      <c r="D87" s="4" t="str">
        <f ca="1" t="shared" si="2"/>
        <v/>
      </c>
      <c r="E87" s="4" t="str">
        <f t="shared" si="3"/>
        <v/>
      </c>
    </row>
    <row r="88" spans="4:5">
      <c r="D88" s="4" t="str">
        <f ca="1" t="shared" si="2"/>
        <v/>
      </c>
      <c r="E88" s="4" t="str">
        <f t="shared" si="3"/>
        <v/>
      </c>
    </row>
    <row r="89" spans="4:5">
      <c r="D89" s="4" t="str">
        <f ca="1" t="shared" si="2"/>
        <v/>
      </c>
      <c r="E89" s="4" t="str">
        <f t="shared" si="3"/>
        <v/>
      </c>
    </row>
    <row r="90" spans="4:5">
      <c r="D90" s="4" t="str">
        <f ca="1" t="shared" si="2"/>
        <v/>
      </c>
      <c r="E90" s="4" t="str">
        <f t="shared" si="3"/>
        <v/>
      </c>
    </row>
    <row r="91" spans="4:5">
      <c r="D91" s="4" t="str">
        <f ca="1" t="shared" si="2"/>
        <v/>
      </c>
      <c r="E91" s="4" t="str">
        <f t="shared" si="3"/>
        <v/>
      </c>
    </row>
    <row r="92" spans="4:5">
      <c r="D92" s="4" t="str">
        <f ca="1" t="shared" si="2"/>
        <v/>
      </c>
      <c r="E92" s="4" t="str">
        <f t="shared" si="3"/>
        <v/>
      </c>
    </row>
    <row r="93" spans="4:5">
      <c r="D93" s="4" t="str">
        <f ca="1" t="shared" si="2"/>
        <v/>
      </c>
      <c r="E93" s="4" t="str">
        <f t="shared" si="3"/>
        <v/>
      </c>
    </row>
    <row r="94" spans="4:5">
      <c r="D94" s="4" t="str">
        <f ca="1" t="shared" si="2"/>
        <v/>
      </c>
      <c r="E94" s="4" t="str">
        <f t="shared" si="3"/>
        <v/>
      </c>
    </row>
    <row r="95" spans="4:5">
      <c r="D95" s="4" t="str">
        <f ca="1" t="shared" si="2"/>
        <v/>
      </c>
      <c r="E95" s="4" t="str">
        <f t="shared" si="3"/>
        <v/>
      </c>
    </row>
    <row r="96" spans="4:5">
      <c r="D96" s="4" t="str">
        <f ca="1" t="shared" si="2"/>
        <v/>
      </c>
      <c r="E96" s="4" t="str">
        <f t="shared" si="3"/>
        <v/>
      </c>
    </row>
    <row r="97" spans="4:5">
      <c r="D97" s="4" t="str">
        <f ca="1" t="shared" si="2"/>
        <v/>
      </c>
      <c r="E97" s="4" t="str">
        <f t="shared" si="3"/>
        <v/>
      </c>
    </row>
    <row r="98" spans="4:5">
      <c r="D98" s="4" t="str">
        <f ca="1" t="shared" si="2"/>
        <v/>
      </c>
      <c r="E98" s="4" t="str">
        <f t="shared" si="3"/>
        <v/>
      </c>
    </row>
    <row r="99" spans="4:5">
      <c r="D99" s="4" t="str">
        <f ca="1" t="shared" si="2"/>
        <v/>
      </c>
      <c r="E99" s="4" t="str">
        <f t="shared" si="3"/>
        <v/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6"/>
  <sheetViews>
    <sheetView tabSelected="1" workbookViewId="0">
      <selection activeCell="D18" sqref="D18"/>
    </sheetView>
  </sheetViews>
  <sheetFormatPr defaultColWidth="9" defaultRowHeight="14.25"/>
  <cols>
    <col min="1" max="1" width="7.875" style="12" customWidth="1"/>
    <col min="2" max="2" width="10.625" style="12" customWidth="1"/>
    <col min="3" max="3" width="16.625" style="12" customWidth="1"/>
    <col min="4" max="4" width="40.375" style="12" customWidth="1"/>
    <col min="5" max="5" width="17.125" style="12" customWidth="1"/>
    <col min="6" max="6" width="12.375" style="12" customWidth="1"/>
    <col min="7" max="8" width="11.375" style="12" customWidth="1"/>
    <col min="9" max="9" width="14.625" customWidth="1"/>
    <col min="10" max="10" width="15.625" customWidth="1"/>
    <col min="11" max="11" width="14.625" customWidth="1"/>
    <col min="12" max="12" width="16" customWidth="1"/>
    <col min="13" max="13" width="12.625" customWidth="1"/>
    <col min="14" max="14" width="10.375" customWidth="1"/>
    <col min="15" max="15" width="12.625" customWidth="1"/>
  </cols>
  <sheetData>
    <row r="1" spans="1:15">
      <c r="A1" s="13" t="s">
        <v>0</v>
      </c>
      <c r="B1" s="13" t="s">
        <v>1</v>
      </c>
      <c r="C1" s="13" t="s">
        <v>2</v>
      </c>
      <c r="D1" s="13" t="s">
        <v>3</v>
      </c>
      <c r="E1" s="14" t="s">
        <v>24</v>
      </c>
      <c r="F1" s="14" t="s">
        <v>25</v>
      </c>
      <c r="G1" s="14" t="s">
        <v>26</v>
      </c>
      <c r="H1" s="14" t="s">
        <v>27</v>
      </c>
      <c r="I1" s="23" t="s">
        <v>28</v>
      </c>
      <c r="J1" s="23" t="s">
        <v>29</v>
      </c>
      <c r="K1" s="23" t="s">
        <v>30</v>
      </c>
      <c r="L1" t="s">
        <v>31</v>
      </c>
      <c r="M1" t="s">
        <v>32</v>
      </c>
      <c r="N1" t="s">
        <v>33</v>
      </c>
      <c r="O1" t="s">
        <v>34</v>
      </c>
    </row>
    <row r="2" ht="142.5" spans="1:15">
      <c r="A2" s="15" t="s">
        <v>35</v>
      </c>
      <c r="B2" s="16" t="s">
        <v>6</v>
      </c>
      <c r="C2" s="17" t="s">
        <v>7</v>
      </c>
      <c r="D2" s="18" t="s">
        <v>8</v>
      </c>
      <c r="E2" s="17" t="s">
        <v>36</v>
      </c>
      <c r="F2" s="17" t="s">
        <v>37</v>
      </c>
      <c r="G2" s="17" t="s">
        <v>38</v>
      </c>
      <c r="H2" s="17" t="s">
        <v>39</v>
      </c>
      <c r="I2" s="24" t="s">
        <v>40</v>
      </c>
      <c r="J2" s="24" t="s">
        <v>41</v>
      </c>
      <c r="K2" s="24" t="s">
        <v>42</v>
      </c>
      <c r="L2" t="s">
        <v>36</v>
      </c>
      <c r="M2" t="s">
        <v>37</v>
      </c>
      <c r="N2" t="s">
        <v>38</v>
      </c>
      <c r="O2" t="s">
        <v>39</v>
      </c>
    </row>
    <row r="3" s="11" customFormat="1" spans="1:15">
      <c r="A3" s="12">
        <v>1</v>
      </c>
      <c r="B3" s="12">
        <v>0</v>
      </c>
      <c r="C3" s="12">
        <v>0</v>
      </c>
      <c r="D3" s="12" t="s">
        <v>10</v>
      </c>
      <c r="E3" s="12">
        <v>0</v>
      </c>
      <c r="F3" s="12">
        <v>0</v>
      </c>
      <c r="G3" s="12">
        <v>0</v>
      </c>
      <c r="H3" s="12">
        <v>0</v>
      </c>
      <c r="I3" s="1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="11" customFormat="1" spans="1:15">
      <c r="A4" s="12">
        <v>2</v>
      </c>
      <c r="B4" s="12">
        <v>1</v>
      </c>
      <c r="C4" s="12">
        <v>0</v>
      </c>
      <c r="D4" s="12" t="s">
        <v>11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="11" customFormat="1" spans="1:15">
      <c r="A5" s="12">
        <v>3</v>
      </c>
      <c r="B5" s="19">
        <v>2</v>
      </c>
      <c r="C5" s="19">
        <v>1</v>
      </c>
      <c r="D5" s="19" t="s">
        <v>12</v>
      </c>
      <c r="E5" s="19">
        <v>0</v>
      </c>
      <c r="F5" s="19">
        <v>-1000</v>
      </c>
      <c r="G5" s="19">
        <v>50</v>
      </c>
      <c r="H5" s="19">
        <v>0</v>
      </c>
      <c r="I5" s="19">
        <v>0</v>
      </c>
      <c r="J5" s="11">
        <v>0</v>
      </c>
      <c r="K5" s="11">
        <v>5</v>
      </c>
      <c r="L5" s="11">
        <v>0</v>
      </c>
      <c r="M5" s="11">
        <v>0</v>
      </c>
      <c r="N5" s="11">
        <v>100</v>
      </c>
      <c r="O5" s="11">
        <v>0</v>
      </c>
    </row>
    <row r="6" s="11" customFormat="1" spans="1:15">
      <c r="A6" s="12">
        <v>4</v>
      </c>
      <c r="B6" s="19">
        <v>2</v>
      </c>
      <c r="C6" s="19">
        <v>2</v>
      </c>
      <c r="D6" s="19" t="s">
        <v>13</v>
      </c>
      <c r="E6" s="19">
        <v>0</v>
      </c>
      <c r="F6" s="19">
        <v>1500</v>
      </c>
      <c r="G6" s="19">
        <v>50</v>
      </c>
      <c r="H6" s="19">
        <v>0</v>
      </c>
      <c r="I6" s="19">
        <v>0</v>
      </c>
      <c r="J6" s="11">
        <v>0</v>
      </c>
      <c r="K6" s="11">
        <v>5</v>
      </c>
      <c r="L6" s="11">
        <v>0</v>
      </c>
      <c r="M6" s="11">
        <v>0</v>
      </c>
      <c r="N6" s="11">
        <v>100</v>
      </c>
      <c r="O6" s="11">
        <v>0</v>
      </c>
    </row>
    <row r="7" s="11" customFormat="1" spans="1:15">
      <c r="A7" s="12">
        <v>5</v>
      </c>
      <c r="B7" s="19">
        <v>2</v>
      </c>
      <c r="C7" s="19">
        <v>3</v>
      </c>
      <c r="D7" s="19" t="s">
        <v>14</v>
      </c>
      <c r="E7" s="19">
        <v>0</v>
      </c>
      <c r="F7" s="19">
        <v>-500</v>
      </c>
      <c r="G7" s="19">
        <v>25</v>
      </c>
      <c r="H7" s="19">
        <v>0</v>
      </c>
      <c r="I7" s="19">
        <v>0</v>
      </c>
      <c r="J7" s="11">
        <v>0</v>
      </c>
      <c r="K7" s="11">
        <v>10</v>
      </c>
      <c r="L7" s="11">
        <v>0</v>
      </c>
      <c r="M7" s="11">
        <v>0</v>
      </c>
      <c r="N7" s="11">
        <v>50</v>
      </c>
      <c r="O7" s="11">
        <v>0</v>
      </c>
    </row>
    <row r="8" s="11" customFormat="1" spans="1:15">
      <c r="A8" s="12">
        <v>6</v>
      </c>
      <c r="B8" s="19">
        <v>2</v>
      </c>
      <c r="C8" s="19">
        <v>4</v>
      </c>
      <c r="D8" s="19" t="s">
        <v>15</v>
      </c>
      <c r="E8" s="19">
        <v>0</v>
      </c>
      <c r="F8" s="19">
        <v>750</v>
      </c>
      <c r="G8" s="19">
        <v>25</v>
      </c>
      <c r="H8" s="19">
        <v>0</v>
      </c>
      <c r="I8" s="19">
        <v>0</v>
      </c>
      <c r="J8" s="11">
        <v>0</v>
      </c>
      <c r="K8" s="11">
        <v>10</v>
      </c>
      <c r="L8" s="11">
        <v>0</v>
      </c>
      <c r="M8" s="11">
        <v>0</v>
      </c>
      <c r="N8" s="11">
        <v>50</v>
      </c>
      <c r="O8" s="11">
        <v>0</v>
      </c>
    </row>
    <row r="9" spans="1:15">
      <c r="A9" s="12">
        <v>7</v>
      </c>
      <c r="B9" s="20">
        <v>3</v>
      </c>
      <c r="C9" s="20">
        <v>1</v>
      </c>
      <c r="D9" s="20" t="s">
        <v>16</v>
      </c>
      <c r="E9" s="12">
        <v>0</v>
      </c>
      <c r="F9" s="12">
        <v>1000</v>
      </c>
      <c r="G9" s="12">
        <v>0</v>
      </c>
      <c r="H9" s="12">
        <v>0</v>
      </c>
      <c r="I9" s="12">
        <v>7</v>
      </c>
      <c r="J9">
        <v>0</v>
      </c>
      <c r="K9">
        <v>10</v>
      </c>
      <c r="L9">
        <v>0</v>
      </c>
      <c r="M9">
        <v>0</v>
      </c>
      <c r="N9">
        <v>0</v>
      </c>
      <c r="O9">
        <v>0</v>
      </c>
    </row>
    <row r="10" spans="1:15">
      <c r="A10" s="12">
        <v>8</v>
      </c>
      <c r="B10" s="20">
        <v>3</v>
      </c>
      <c r="C10" s="20">
        <v>2</v>
      </c>
      <c r="D10" s="20" t="s">
        <v>17</v>
      </c>
      <c r="E10" s="12">
        <v>0</v>
      </c>
      <c r="F10" s="12">
        <v>-1000</v>
      </c>
      <c r="G10" s="12">
        <v>0</v>
      </c>
      <c r="H10" s="12">
        <v>0</v>
      </c>
      <c r="I10" s="12">
        <v>7</v>
      </c>
      <c r="J10">
        <v>0</v>
      </c>
      <c r="K10">
        <v>10</v>
      </c>
      <c r="L10">
        <v>0</v>
      </c>
      <c r="M10">
        <v>0</v>
      </c>
      <c r="N10">
        <v>0</v>
      </c>
      <c r="O10">
        <v>0</v>
      </c>
    </row>
    <row r="11" s="11" customFormat="1" spans="1:15">
      <c r="A11" s="12">
        <v>9</v>
      </c>
      <c r="B11" s="21">
        <v>4</v>
      </c>
      <c r="C11" s="21">
        <v>1</v>
      </c>
      <c r="D11" s="19" t="s">
        <v>18</v>
      </c>
      <c r="E11" s="19">
        <v>-10</v>
      </c>
      <c r="F11" s="19">
        <v>0</v>
      </c>
      <c r="G11" s="19">
        <v>10</v>
      </c>
      <c r="H11" s="19">
        <v>0</v>
      </c>
      <c r="I11" s="19">
        <v>0</v>
      </c>
      <c r="J11" s="11">
        <v>1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</row>
    <row r="12" s="11" customFormat="1" spans="1:15">
      <c r="A12" s="12">
        <v>10</v>
      </c>
      <c r="B12" s="21">
        <v>4</v>
      </c>
      <c r="C12" s="21">
        <v>2</v>
      </c>
      <c r="D12" s="19" t="s">
        <v>19</v>
      </c>
      <c r="E12" s="19">
        <v>30</v>
      </c>
      <c r="F12" s="19">
        <v>0</v>
      </c>
      <c r="G12" s="19">
        <v>10</v>
      </c>
      <c r="H12" s="19">
        <v>0</v>
      </c>
      <c r="I12" s="19">
        <v>0</v>
      </c>
      <c r="J12" s="11">
        <v>1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</row>
    <row r="13" s="11" customFormat="1" spans="1:15">
      <c r="A13" s="12">
        <v>11</v>
      </c>
      <c r="B13" s="21">
        <v>4</v>
      </c>
      <c r="C13" s="21">
        <v>3</v>
      </c>
      <c r="D13" s="19" t="s">
        <v>20</v>
      </c>
      <c r="E13" s="19">
        <v>0</v>
      </c>
      <c r="F13" s="19">
        <v>-1000</v>
      </c>
      <c r="G13" s="19">
        <v>10</v>
      </c>
      <c r="H13" s="19">
        <v>0</v>
      </c>
      <c r="I13" s="19">
        <v>0</v>
      </c>
      <c r="J13" s="11">
        <v>1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</row>
    <row r="14" s="11" customFormat="1" spans="1:15">
      <c r="A14" s="12">
        <v>12</v>
      </c>
      <c r="B14" s="21">
        <v>4</v>
      </c>
      <c r="C14" s="21">
        <v>4</v>
      </c>
      <c r="D14" s="19" t="s">
        <v>21</v>
      </c>
      <c r="E14" s="19">
        <v>0</v>
      </c>
      <c r="F14" s="19">
        <v>-2000</v>
      </c>
      <c r="G14" s="19">
        <v>10</v>
      </c>
      <c r="H14" s="19">
        <v>0</v>
      </c>
      <c r="I14" s="19">
        <v>0</v>
      </c>
      <c r="J14" s="11">
        <v>1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</row>
    <row r="15" s="11" customFormat="1" spans="1:15">
      <c r="A15" s="12">
        <v>13</v>
      </c>
      <c r="B15" s="21">
        <v>4</v>
      </c>
      <c r="C15" s="21">
        <v>5</v>
      </c>
      <c r="D15" s="19" t="s">
        <v>22</v>
      </c>
      <c r="E15" s="19">
        <v>0</v>
      </c>
      <c r="F15" s="19">
        <v>3000</v>
      </c>
      <c r="G15" s="19">
        <v>10</v>
      </c>
      <c r="H15" s="19">
        <v>0</v>
      </c>
      <c r="I15" s="19">
        <v>0</v>
      </c>
      <c r="J15" s="11">
        <v>1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</row>
    <row r="16" spans="1:15">
      <c r="A16" s="12">
        <v>14</v>
      </c>
      <c r="B16" s="22">
        <v>5</v>
      </c>
      <c r="C16" s="22">
        <v>1</v>
      </c>
      <c r="D16" s="22"/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>
      <c r="A17" s="12">
        <v>15</v>
      </c>
      <c r="B17" s="22">
        <v>5</v>
      </c>
      <c r="C17" s="22">
        <v>2</v>
      </c>
      <c r="D17" s="22"/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s="12">
        <v>16</v>
      </c>
      <c r="B18" s="22">
        <v>5</v>
      </c>
      <c r="C18" s="22">
        <v>3</v>
      </c>
      <c r="D18" s="22"/>
      <c r="E18" s="12">
        <v>0</v>
      </c>
      <c r="F18" s="12">
        <v>0</v>
      </c>
      <c r="G18" s="12">
        <v>0</v>
      </c>
      <c r="H18" s="12">
        <v>0</v>
      </c>
      <c r="I18" s="12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>
      <c r="A19" s="12">
        <v>17</v>
      </c>
      <c r="B19" s="22">
        <v>5</v>
      </c>
      <c r="C19" s="22">
        <v>4</v>
      </c>
      <c r="D19" s="22"/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>
      <c r="A20" s="12">
        <v>18</v>
      </c>
      <c r="B20" s="22">
        <v>5</v>
      </c>
      <c r="C20" s="22">
        <v>5</v>
      </c>
      <c r="D20" s="22"/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</row>
    <row r="21" s="11" customFormat="1" spans="1:15">
      <c r="A21" s="12">
        <v>19</v>
      </c>
      <c r="B21" s="19">
        <v>6</v>
      </c>
      <c r="C21" s="19">
        <v>1</v>
      </c>
      <c r="D21" s="19" t="s">
        <v>23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</row>
    <row r="22" spans="1:15">
      <c r="A22" s="12">
        <v>20</v>
      </c>
      <c r="B22" s="22">
        <v>7</v>
      </c>
      <c r="C22" s="22">
        <v>1</v>
      </c>
      <c r="D22" s="22"/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>
        <v>1</v>
      </c>
      <c r="K22">
        <v>5</v>
      </c>
      <c r="L22">
        <v>0</v>
      </c>
      <c r="M22">
        <v>0</v>
      </c>
      <c r="N22">
        <v>0</v>
      </c>
      <c r="O22">
        <v>0</v>
      </c>
    </row>
    <row r="23" spans="1:15">
      <c r="A23" s="12">
        <v>21</v>
      </c>
      <c r="B23" s="22">
        <v>7</v>
      </c>
      <c r="C23" s="22">
        <v>2</v>
      </c>
      <c r="D23" s="22"/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>
        <v>1</v>
      </c>
      <c r="K23">
        <v>5</v>
      </c>
      <c r="L23">
        <v>0</v>
      </c>
      <c r="M23">
        <v>0</v>
      </c>
      <c r="N23">
        <v>0</v>
      </c>
      <c r="O23">
        <v>0</v>
      </c>
    </row>
    <row r="24" spans="1:15">
      <c r="A24" s="12">
        <v>22</v>
      </c>
      <c r="B24" s="22">
        <v>7</v>
      </c>
      <c r="C24" s="22">
        <v>3</v>
      </c>
      <c r="D24" s="22"/>
      <c r="E24" s="12">
        <v>0</v>
      </c>
      <c r="F24" s="12">
        <v>0</v>
      </c>
      <c r="G24" s="12">
        <v>0</v>
      </c>
      <c r="H24" s="12">
        <v>0</v>
      </c>
      <c r="I24" s="12">
        <v>0</v>
      </c>
      <c r="J24">
        <v>1</v>
      </c>
      <c r="K24">
        <v>10</v>
      </c>
      <c r="L24">
        <v>0</v>
      </c>
      <c r="M24">
        <v>0</v>
      </c>
      <c r="N24">
        <v>0</v>
      </c>
      <c r="O24">
        <v>0</v>
      </c>
    </row>
    <row r="25" spans="1:15">
      <c r="A25" s="12">
        <v>23</v>
      </c>
      <c r="B25" s="22">
        <v>7</v>
      </c>
      <c r="C25" s="22">
        <v>4</v>
      </c>
      <c r="D25" s="22"/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>
        <v>1</v>
      </c>
      <c r="K25">
        <v>5</v>
      </c>
      <c r="L25">
        <v>0</v>
      </c>
      <c r="M25">
        <v>0</v>
      </c>
      <c r="N25">
        <v>0</v>
      </c>
      <c r="O25">
        <v>0</v>
      </c>
    </row>
    <row r="26" s="11" customFormat="1" spans="1:15">
      <c r="A26" s="12">
        <v>24</v>
      </c>
      <c r="B26" s="19">
        <v>8</v>
      </c>
      <c r="C26" s="19">
        <v>1</v>
      </c>
      <c r="D26" s="19"/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M11" sqref="M11"/>
    </sheetView>
  </sheetViews>
  <sheetFormatPr defaultColWidth="9" defaultRowHeight="14.25" outlineLevelRow="4"/>
  <cols>
    <col min="1" max="3" width="9.875" customWidth="1"/>
    <col min="4" max="4" width="26" customWidth="1"/>
    <col min="5" max="5" width="14.625" customWidth="1"/>
    <col min="6" max="6" width="14.5" customWidth="1"/>
  </cols>
  <sheetData>
    <row r="1" spans="1:1">
      <c r="A1" t="s">
        <v>43</v>
      </c>
    </row>
    <row r="5" ht="16" customHeight="1"/>
  </sheetData>
  <pageMargins left="0.75" right="0.75" top="1" bottom="1" header="0.509027777777778" footer="0.509027777777778"/>
  <pageSetup paperSize="9" orientation="portrait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J8" sqref="J8"/>
    </sheetView>
  </sheetViews>
  <sheetFormatPr defaultColWidth="9" defaultRowHeight="14.25" outlineLevelCol="4"/>
  <cols>
    <col min="1" max="1" width="11.5" customWidth="1"/>
    <col min="2" max="2" width="9.25" customWidth="1"/>
    <col min="3" max="3" width="2.375" customWidth="1"/>
  </cols>
  <sheetData>
    <row r="1" ht="128.25" spans="1:5">
      <c r="A1" s="7" t="s">
        <v>44</v>
      </c>
      <c r="B1" s="7" t="s">
        <v>45</v>
      </c>
      <c r="C1" s="7"/>
      <c r="D1" s="8">
        <f>SUM(D2:D9)</f>
        <v>100</v>
      </c>
      <c r="E1" s="9"/>
    </row>
    <row r="2" spans="1:5">
      <c r="A2" t="s">
        <v>10</v>
      </c>
      <c r="B2">
        <f>INDEX(服务端!$A$3:$A$302,MATCH(0,服务端!$B$3:$B$302,0),1)</f>
        <v>1</v>
      </c>
      <c r="C2" s="10" t="s">
        <v>46</v>
      </c>
      <c r="D2">
        <v>40</v>
      </c>
      <c r="E2" t="s">
        <v>47</v>
      </c>
    </row>
    <row r="3" spans="1:5">
      <c r="A3" t="s">
        <v>48</v>
      </c>
      <c r="B3">
        <f>INDEX(服务端!$A$3:$A$302,MATCH(2,服务端!$B$3:$B$302,0),1)</f>
        <v>3</v>
      </c>
      <c r="C3" s="10" t="s">
        <v>46</v>
      </c>
      <c r="D3">
        <v>20</v>
      </c>
      <c r="E3" t="s">
        <v>47</v>
      </c>
    </row>
    <row r="4" spans="1:5">
      <c r="A4" t="s">
        <v>49</v>
      </c>
      <c r="B4">
        <f>INDEX(服务端!$A$3:$A$302,MATCH(3,服务端!$B$3:$B$302,0),1)</f>
        <v>7</v>
      </c>
      <c r="C4" s="10" t="s">
        <v>46</v>
      </c>
      <c r="D4">
        <v>10</v>
      </c>
      <c r="E4" t="s">
        <v>47</v>
      </c>
    </row>
    <row r="5" spans="1:4">
      <c r="A5" t="s">
        <v>50</v>
      </c>
      <c r="B5">
        <f>INDEX(服务端!$A$3:$A$302,MATCH(4,服务端!$B$3:$B$302,0),1)</f>
        <v>9</v>
      </c>
      <c r="C5" s="10" t="s">
        <v>46</v>
      </c>
      <c r="D5">
        <v>30</v>
      </c>
    </row>
    <row r="6" spans="1:3">
      <c r="A6" t="s">
        <v>51</v>
      </c>
      <c r="C6" s="10"/>
    </row>
    <row r="7" spans="1:3">
      <c r="A7" t="s">
        <v>52</v>
      </c>
      <c r="B7"/>
      <c r="C7" s="10"/>
    </row>
    <row r="8" spans="1:3">
      <c r="A8" t="s">
        <v>53</v>
      </c>
      <c r="B8" s="10"/>
      <c r="C8" s="10"/>
    </row>
    <row r="9" spans="1:3">
      <c r="A9" t="s">
        <v>54</v>
      </c>
      <c r="C9" s="10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workbookViewId="0">
      <selection activeCell="A2" sqref="A2"/>
    </sheetView>
  </sheetViews>
  <sheetFormatPr defaultColWidth="9" defaultRowHeight="14.25" outlineLevelCol="7"/>
  <cols>
    <col min="1" max="1" width="40.375" customWidth="1"/>
    <col min="4" max="5" width="11.125" style="4" customWidth="1"/>
    <col min="6" max="6" width="72.5" customWidth="1"/>
    <col min="7" max="7" width="17.25" customWidth="1"/>
    <col min="8" max="8" width="12.125" customWidth="1"/>
  </cols>
  <sheetData>
    <row r="1" spans="1:6">
      <c r="A1" s="1" t="s">
        <v>55</v>
      </c>
      <c r="B1" s="1" t="s">
        <v>0</v>
      </c>
      <c r="C1" s="2">
        <f>SUM(C2:C101)</f>
        <v>100</v>
      </c>
      <c r="D1" s="3" t="s">
        <v>56</v>
      </c>
      <c r="E1" s="3" t="s">
        <v>57</v>
      </c>
      <c r="F1" s="3" t="s">
        <v>58</v>
      </c>
    </row>
    <row r="2" spans="1:8">
      <c r="A2" t="str">
        <f ca="1">INDIRECT("StopPointEvent_停留事件!D3")</f>
        <v>无事件</v>
      </c>
      <c r="B2">
        <f ca="1">IF(INDIRECT("StopPointEvent_停留事件!B3")=2,OFFSET(INDIRECT("StopPointEvent_停留事件!B3"),0,-1,1,1),0)</f>
        <v>0</v>
      </c>
      <c r="D2" s="4" t="str">
        <f ca="1" t="shared" ref="D2:D30" si="0">IFERROR(IF(B2&gt;0,B2&amp;",",""),"")</f>
        <v/>
      </c>
      <c r="E2" s="4" t="str">
        <f t="shared" ref="E2:E30" si="1">IFERROR(IF(C2&gt;0,C2&amp;";",""),"")</f>
        <v/>
      </c>
      <c r="F2" s="5" t="str">
        <f ca="1">_xlfn.CONCAT(D2:E101)</f>
        <v>3,10;4,40;5,10;6,40;</v>
      </c>
      <c r="H2" s="6"/>
    </row>
    <row r="3" spans="1:8">
      <c r="A3" t="str">
        <f ca="1">INDIRECT("StopPointEvent_停留事件!D4")</f>
        <v>房产过路费</v>
      </c>
      <c r="B3">
        <f ca="1">IF(INDIRECT("StopPointEvent_停留事件!B4")=2,OFFSET(INDIRECT("StopPointEvent_停留事件!B4"),0,-1,1,1),0)</f>
        <v>0</v>
      </c>
      <c r="D3" s="4" t="str">
        <f ca="1" t="shared" si="0"/>
        <v/>
      </c>
      <c r="E3" s="4" t="str">
        <f t="shared" si="1"/>
        <v/>
      </c>
      <c r="G3" s="6"/>
      <c r="H3" s="6"/>
    </row>
    <row r="4" spans="1:8">
      <c r="A4" t="str">
        <f ca="1">INDIRECT("StopPointEvent_停留事件!D5")</f>
        <v>邪恶老奶奶</v>
      </c>
      <c r="B4">
        <f ca="1">IF(INDIRECT("StopPointEvent_停留事件!B5")=2,OFFSET(INDIRECT("StopPointEvent_停留事件!B5"),0,-1,1,1),0)</f>
        <v>3</v>
      </c>
      <c r="C4">
        <v>10</v>
      </c>
      <c r="D4" s="4" t="str">
        <f ca="1" t="shared" si="0"/>
        <v>3,</v>
      </c>
      <c r="E4" s="4" t="str">
        <f t="shared" si="1"/>
        <v>10;</v>
      </c>
      <c r="G4" s="6"/>
      <c r="H4" s="6"/>
    </row>
    <row r="5" spans="1:8">
      <c r="A5" t="str">
        <f ca="1">INDIRECT("StopPointEvent_停留事件!D6")</f>
        <v>善良老奶奶</v>
      </c>
      <c r="B5">
        <f ca="1">IF(INDIRECT("StopPointEvent_停留事件!B6")=2,OFFSET(INDIRECT("StopPointEvent_停留事件!B6"),0,-1,1,1),0)</f>
        <v>4</v>
      </c>
      <c r="C5">
        <v>40</v>
      </c>
      <c r="D5" s="4" t="str">
        <f ca="1" t="shared" si="0"/>
        <v>4,</v>
      </c>
      <c r="E5" s="4" t="str">
        <f t="shared" si="1"/>
        <v>40;</v>
      </c>
      <c r="G5" s="6"/>
      <c r="H5" s="6"/>
    </row>
    <row r="6" spans="1:8">
      <c r="A6" t="str">
        <f ca="1">INDIRECT("StopPointEvent_停留事件!D7")</f>
        <v>邪恶男孩</v>
      </c>
      <c r="B6">
        <f ca="1">IF(INDIRECT("StopPointEvent_停留事件!B7")=2,OFFSET(INDIRECT("StopPointEvent_停留事件!B7"),0,-1,1,1),0)</f>
        <v>5</v>
      </c>
      <c r="C6">
        <v>10</v>
      </c>
      <c r="D6" s="4" t="str">
        <f ca="1" t="shared" si="0"/>
        <v>5,</v>
      </c>
      <c r="E6" s="4" t="str">
        <f t="shared" si="1"/>
        <v>10;</v>
      </c>
      <c r="G6" s="6"/>
      <c r="H6" s="6"/>
    </row>
    <row r="7" spans="1:8">
      <c r="A7" t="str">
        <f ca="1">INDIRECT("StopPointEvent_停留事件!D8")</f>
        <v>善良男孩</v>
      </c>
      <c r="B7">
        <f ca="1">IF(INDIRECT("StopPointEvent_停留事件!B8")=2,OFFSET(INDIRECT("StopPointEvent_停留事件!B8"),0,-1,1,1),0)</f>
        <v>6</v>
      </c>
      <c r="C7">
        <v>40</v>
      </c>
      <c r="D7" s="4" t="str">
        <f ca="1" t="shared" si="0"/>
        <v>6,</v>
      </c>
      <c r="E7" s="4" t="str">
        <f t="shared" si="1"/>
        <v>40;</v>
      </c>
      <c r="G7" s="6"/>
      <c r="H7" s="6"/>
    </row>
    <row r="8" spans="1:8">
      <c r="A8" t="str">
        <f ca="1">INDIRECT("StopPointEvent_停留事件!D9")</f>
        <v>财神</v>
      </c>
      <c r="B8">
        <f ca="1">IF(INDIRECT("StopPointEvent_停留事件!B9")=2,OFFSET(INDIRECT("StopPointEvent_停留事件!B9"),0,-1,1,1),0)</f>
        <v>0</v>
      </c>
      <c r="D8" s="4" t="str">
        <f ca="1" t="shared" si="0"/>
        <v/>
      </c>
      <c r="E8" s="4" t="str">
        <f t="shared" si="1"/>
        <v/>
      </c>
      <c r="G8" s="6"/>
      <c r="H8" s="6"/>
    </row>
    <row r="9" spans="1:8">
      <c r="A9" t="str">
        <f ca="1">INDIRECT("StopPointEvent_停留事件!D10")</f>
        <v>穷神</v>
      </c>
      <c r="B9">
        <f ca="1">IF(INDIRECT("StopPointEvent_停留事件!B10")=2,OFFSET(INDIRECT("StopPointEvent_停留事件!B10"),0,-1,1,1),0)</f>
        <v>0</v>
      </c>
      <c r="D9" s="4" t="str">
        <f ca="1" t="shared" si="0"/>
        <v/>
      </c>
      <c r="E9" s="4" t="str">
        <f t="shared" si="1"/>
        <v/>
      </c>
      <c r="G9" s="6"/>
      <c r="H9" s="6"/>
    </row>
    <row r="10" spans="1:8">
      <c r="A10" t="str">
        <f ca="1">INDIRECT("StopPointEvent_停留事件!D11")</f>
        <v>看恐怖片被吓晕。</v>
      </c>
      <c r="B10">
        <f ca="1">IF(INDIRECT("StopPointEvent_停留事件!B11")=2,OFFSET(INDIRECT("StopPointEvent_停留事件!B11"),0,-1,1,1),0)</f>
        <v>0</v>
      </c>
      <c r="D10" s="4" t="str">
        <f ca="1" t="shared" si="0"/>
        <v/>
      </c>
      <c r="E10" s="4" t="str">
        <f t="shared" si="1"/>
        <v/>
      </c>
      <c r="G10" s="6"/>
      <c r="H10" s="6"/>
    </row>
    <row r="11" spans="1:8">
      <c r="A11" t="str">
        <f ca="1">INDIRECT("StopPointEvent_停留事件!D12")</f>
        <v>参加转发活动，中了锦鲤大奖！</v>
      </c>
      <c r="B11">
        <f ca="1">IF(INDIRECT("StopPointEvent_停留事件!B12")=2,OFFSET(INDIRECT("StopPointEvent_停留事件!B12"),0,-1,1,1),0)</f>
        <v>0</v>
      </c>
      <c r="D11" s="4" t="str">
        <f ca="1" t="shared" si="0"/>
        <v/>
      </c>
      <c r="E11" s="4" t="str">
        <f t="shared" si="1"/>
        <v/>
      </c>
      <c r="G11" s="6"/>
      <c r="H11" s="6"/>
    </row>
    <row r="12" spans="1:8">
      <c r="A12" t="str">
        <f ca="1">INDIRECT("StopPointEvent_停留事件!D13")</f>
        <v>你家小狗随地大小便，被没收作案工具。</v>
      </c>
      <c r="B12">
        <f ca="1">IF(INDIRECT("StopPointEvent_停留事件!B13")=2,OFFSET(INDIRECT("StopPointEvent_停留事件!B13"),0,-1,1,1),0)</f>
        <v>0</v>
      </c>
      <c r="D12" s="4" t="str">
        <f ca="1" t="shared" si="0"/>
        <v/>
      </c>
      <c r="E12" s="4" t="str">
        <f t="shared" si="1"/>
        <v/>
      </c>
      <c r="G12" s="6"/>
      <c r="H12" s="6"/>
    </row>
    <row r="13" spans="1:8">
      <c r="A13" t="str">
        <f ca="1">INDIRECT("StopPointEvent_停留事件!D14")</f>
        <v>殴打恐怖片主角，赔偿医药费。</v>
      </c>
      <c r="B13">
        <f ca="1">IF(INDIRECT("StopPointEvent_停留事件!B14")=2,OFFSET(INDIRECT("StopPointEvent_停留事件!B14"),0,-1,1,1),0)</f>
        <v>0</v>
      </c>
      <c r="D13" s="4" t="str">
        <f ca="1" t="shared" si="0"/>
        <v/>
      </c>
      <c r="E13" s="4" t="str">
        <f t="shared" si="1"/>
        <v/>
      </c>
      <c r="G13" s="6"/>
      <c r="H13" s="6"/>
    </row>
    <row r="14" spans="1:8">
      <c r="A14" t="str">
        <f ca="1">INDIRECT("StopPointEvent_停留事件!D15")</f>
        <v>修个眉毛，意外成为网红。</v>
      </c>
      <c r="B14">
        <f ca="1">IF(INDIRECT("StopPointEvent_停留事件!B15")=2,OFFSET(INDIRECT("StopPointEvent_停留事件!B15"),0,-1,1,1),0)</f>
        <v>0</v>
      </c>
      <c r="D14" s="4" t="str">
        <f ca="1" t="shared" si="0"/>
        <v/>
      </c>
      <c r="E14" s="4" t="str">
        <f t="shared" si="1"/>
        <v/>
      </c>
      <c r="G14" s="6"/>
      <c r="H14" s="6"/>
    </row>
    <row r="15" spans="1:8">
      <c r="A15">
        <f ca="1">INDIRECT("StopPointEvent_停留事件!D16")</f>
        <v>0</v>
      </c>
      <c r="B15">
        <f ca="1">IF(INDIRECT("StopPointEvent_停留事件!B16")=2,OFFSET(INDIRECT("StopPointEvent_停留事件!B16"),0,-1,1,1),0)</f>
        <v>0</v>
      </c>
      <c r="D15" s="4" t="str">
        <f ca="1" t="shared" si="0"/>
        <v/>
      </c>
      <c r="E15" s="4" t="str">
        <f t="shared" si="1"/>
        <v/>
      </c>
      <c r="G15" s="6"/>
      <c r="H15" s="6"/>
    </row>
    <row r="16" spans="1:8">
      <c r="A16">
        <f ca="1">INDIRECT("StopPointEvent_停留事件!D17")</f>
        <v>0</v>
      </c>
      <c r="B16">
        <f ca="1">IF(INDIRECT("StopPointEvent_停留事件!B17")=2,OFFSET(INDIRECT("StopPointEvent_停留事件!B17"),0,-1,1,1),0)</f>
        <v>0</v>
      </c>
      <c r="D16" s="4" t="str">
        <f ca="1" t="shared" si="0"/>
        <v/>
      </c>
      <c r="E16" s="4" t="str">
        <f t="shared" si="1"/>
        <v/>
      </c>
      <c r="G16" s="6"/>
      <c r="H16" s="6"/>
    </row>
    <row r="17" spans="1:8">
      <c r="A17">
        <f ca="1">INDIRECT("StopPointEvent_停留事件!D18")</f>
        <v>0</v>
      </c>
      <c r="B17">
        <f ca="1">IF(INDIRECT("StopPointEvent_停留事件!B18")=2,OFFSET(INDIRECT("StopPointEvent_停留事件!B18"),0,-1,1,1),0)</f>
        <v>0</v>
      </c>
      <c r="D17" s="4" t="str">
        <f ca="1" t="shared" si="0"/>
        <v/>
      </c>
      <c r="E17" s="4" t="str">
        <f t="shared" si="1"/>
        <v/>
      </c>
      <c r="G17" s="6"/>
      <c r="H17" s="6"/>
    </row>
    <row r="18" spans="1:8">
      <c r="A18">
        <f ca="1">INDIRECT("StopPointEvent_停留事件!D19")</f>
        <v>0</v>
      </c>
      <c r="B18">
        <f ca="1">IF(INDIRECT("StopPointEvent_停留事件!B19")=2,OFFSET(INDIRECT("StopPointEvent_停留事件!B19"),0,-1,1,1),0)</f>
        <v>0</v>
      </c>
      <c r="D18" s="4" t="str">
        <f ca="1" t="shared" si="0"/>
        <v/>
      </c>
      <c r="E18" s="4" t="str">
        <f t="shared" si="1"/>
        <v/>
      </c>
      <c r="G18" s="6"/>
      <c r="H18" s="6"/>
    </row>
    <row r="19" spans="1:8">
      <c r="A19">
        <f ca="1">INDIRECT("StopPointEvent_停留事件!D20")</f>
        <v>0</v>
      </c>
      <c r="B19">
        <f ca="1">IF(INDIRECT("StopPointEvent_停留事件!B20")=2,OFFSET(INDIRECT("StopPointEvent_停留事件!B20"),0,-1,1,1),0)</f>
        <v>0</v>
      </c>
      <c r="D19" s="4" t="str">
        <f ca="1" t="shared" si="0"/>
        <v/>
      </c>
      <c r="E19" s="4" t="str">
        <f t="shared" si="1"/>
        <v/>
      </c>
      <c r="G19" s="6"/>
      <c r="H19" s="6"/>
    </row>
    <row r="20" spans="1:8">
      <c r="A20" t="str">
        <f ca="1">INDIRECT("StopPointEvent_停留事件!D21")</f>
        <v>游乐场_天降宝箱</v>
      </c>
      <c r="B20">
        <f ca="1">IF(INDIRECT("StopPointEvent_停留事件!B21")=2,OFFSET(INDIRECT("StopPointEvent_停留事件!B21"),0,-1,1,1),0)</f>
        <v>0</v>
      </c>
      <c r="D20" s="4" t="str">
        <f ca="1" t="shared" si="0"/>
        <v/>
      </c>
      <c r="E20" s="4" t="str">
        <f t="shared" si="1"/>
        <v/>
      </c>
      <c r="G20" s="6"/>
      <c r="H20" s="6"/>
    </row>
    <row r="21" spans="1:8">
      <c r="A21">
        <f ca="1">INDIRECT("StopPointEvent_停留事件!D22")</f>
        <v>0</v>
      </c>
      <c r="B21">
        <f ca="1">IF(INDIRECT("StopPointEvent_停留事件!B22")=2,OFFSET(INDIRECT("StopPointEvent_停留事件!B22"),0,-1,1,1),0)</f>
        <v>0</v>
      </c>
      <c r="D21" s="4" t="str">
        <f ca="1" t="shared" si="0"/>
        <v/>
      </c>
      <c r="E21" s="4" t="str">
        <f t="shared" si="1"/>
        <v/>
      </c>
      <c r="G21" s="6"/>
      <c r="H21" s="6"/>
    </row>
    <row r="22" spans="1:8">
      <c r="A22">
        <f ca="1">INDIRECT("StopPointEvent_停留事件!D23")</f>
        <v>0</v>
      </c>
      <c r="B22">
        <f ca="1">IF(INDIRECT("StopPointEvent_停留事件!B23")=2,OFFSET(INDIRECT("StopPointEvent_停留事件!B23"),0,-1,1,1),0)</f>
        <v>0</v>
      </c>
      <c r="D22" s="4" t="str">
        <f ca="1" t="shared" si="0"/>
        <v/>
      </c>
      <c r="E22" s="4" t="str">
        <f t="shared" si="1"/>
        <v/>
      </c>
      <c r="G22" s="6"/>
      <c r="H22" s="6"/>
    </row>
    <row r="23" spans="1:8">
      <c r="A23">
        <f ca="1">INDIRECT("StopPointEvent_停留事件!D24")</f>
        <v>0</v>
      </c>
      <c r="B23">
        <f ca="1">IF(INDIRECT("StopPointEvent_停留事件!B24")=2,OFFSET(INDIRECT("StopPointEvent_停留事件!B24"),0,-1,1,1),0)</f>
        <v>0</v>
      </c>
      <c r="D23" s="4" t="str">
        <f ca="1" t="shared" si="0"/>
        <v/>
      </c>
      <c r="E23" s="4" t="str">
        <f t="shared" si="1"/>
        <v/>
      </c>
      <c r="G23" s="6"/>
      <c r="H23" s="6"/>
    </row>
    <row r="24" spans="1:8">
      <c r="A24">
        <f ca="1">INDIRECT("StopPointEvent_停留事件!D25")</f>
        <v>0</v>
      </c>
      <c r="B24">
        <f ca="1">IF(INDIRECT("StopPointEvent_停留事件!B25")=2,OFFSET(INDIRECT("StopPointEvent_停留事件!B25"),0,-1,1,1),0)</f>
        <v>0</v>
      </c>
      <c r="D24" s="4" t="str">
        <f ca="1" t="shared" si="0"/>
        <v/>
      </c>
      <c r="E24" s="4" t="str">
        <f t="shared" si="1"/>
        <v/>
      </c>
      <c r="G24" s="6"/>
      <c r="H24" s="6"/>
    </row>
    <row r="25" spans="1:8">
      <c r="A25">
        <f ca="1">INDIRECT("StopPointEvent_停留事件!D26")</f>
        <v>0</v>
      </c>
      <c r="B25">
        <f ca="1">IF(INDIRECT("StopPointEvent_停留事件!B26")=2,OFFSET(INDIRECT("StopPointEvent_停留事件!B26"),0,-1,1,1),0)</f>
        <v>0</v>
      </c>
      <c r="D25" s="4" t="str">
        <f ca="1" t="shared" si="0"/>
        <v/>
      </c>
      <c r="E25" s="4" t="str">
        <f t="shared" si="1"/>
        <v/>
      </c>
      <c r="G25" s="6"/>
      <c r="H25" s="6"/>
    </row>
    <row r="26" spans="1:8">
      <c r="A26">
        <f ca="1">INDIRECT("StopPointEvent_停留事件!D27")</f>
        <v>0</v>
      </c>
      <c r="B26">
        <f ca="1">IF(INDIRECT("StopPointEvent_停留事件!B27")=2,OFFSET(INDIRECT("StopPointEvent_停留事件!B27"),0,-1,1,1),0)</f>
        <v>0</v>
      </c>
      <c r="D26" s="4" t="str">
        <f ca="1" t="shared" si="0"/>
        <v/>
      </c>
      <c r="E26" s="4" t="str">
        <f t="shared" si="1"/>
        <v/>
      </c>
      <c r="G26" s="6"/>
      <c r="H26" s="6"/>
    </row>
    <row r="27" spans="1:8">
      <c r="A27">
        <f ca="1">INDIRECT("StopPointEvent_停留事件!D28")</f>
        <v>0</v>
      </c>
      <c r="B27">
        <f ca="1">IF(INDIRECT("StopPointEvent_停留事件!B28")=2,OFFSET(INDIRECT("StopPointEvent_停留事件!B28"),0,-1,1,1),0)</f>
        <v>0</v>
      </c>
      <c r="D27" s="4" t="str">
        <f ca="1" t="shared" si="0"/>
        <v/>
      </c>
      <c r="E27" s="4" t="str">
        <f t="shared" si="1"/>
        <v/>
      </c>
      <c r="G27" s="6"/>
      <c r="H27" s="6"/>
    </row>
    <row r="28" spans="1:8">
      <c r="A28">
        <f ca="1">INDIRECT("StopPointEvent_停留事件!D29")</f>
        <v>0</v>
      </c>
      <c r="B28">
        <f ca="1">IF(INDIRECT("StopPointEvent_停留事件!B29")=2,OFFSET(INDIRECT("StopPointEvent_停留事件!B29"),0,-1,1,1),0)</f>
        <v>0</v>
      </c>
      <c r="D28" s="4" t="str">
        <f ca="1" t="shared" si="0"/>
        <v/>
      </c>
      <c r="E28" s="4" t="str">
        <f t="shared" si="1"/>
        <v/>
      </c>
      <c r="G28" s="6"/>
      <c r="H28" s="6"/>
    </row>
    <row r="29" spans="1:8">
      <c r="A29">
        <f ca="1">INDIRECT("StopPointEvent_停留事件!D30")</f>
        <v>0</v>
      </c>
      <c r="B29">
        <f ca="1">IF(INDIRECT("StopPointEvent_停留事件!B30")=2,OFFSET(INDIRECT("StopPointEvent_停留事件!B30"),0,-1,1,1),0)</f>
        <v>0</v>
      </c>
      <c r="D29" s="4" t="str">
        <f ca="1" t="shared" si="0"/>
        <v/>
      </c>
      <c r="E29" s="4" t="str">
        <f t="shared" si="1"/>
        <v/>
      </c>
      <c r="G29" s="6"/>
      <c r="H29" s="6"/>
    </row>
    <row r="30" spans="4:8">
      <c r="D30" s="4" t="str">
        <f ca="1" t="shared" si="0"/>
        <v/>
      </c>
      <c r="E30" s="4" t="str">
        <f t="shared" si="1"/>
        <v/>
      </c>
      <c r="G30" s="6"/>
      <c r="H30" s="6"/>
    </row>
    <row r="31" spans="7:8">
      <c r="G31" s="6"/>
      <c r="H31" s="6"/>
    </row>
    <row r="32" spans="7:8">
      <c r="G32" s="6"/>
      <c r="H32" s="6"/>
    </row>
    <row r="33" spans="7:8">
      <c r="G33" s="6"/>
      <c r="H33" s="6"/>
    </row>
    <row r="34" spans="7:8">
      <c r="G34" s="6"/>
      <c r="H34" s="6"/>
    </row>
    <row r="35" spans="7:8">
      <c r="G35" s="6"/>
      <c r="H35" s="6"/>
    </row>
    <row r="36" spans="7:8">
      <c r="G36" s="6"/>
      <c r="H36" s="6"/>
    </row>
    <row r="37" spans="7:8">
      <c r="G37" s="6"/>
      <c r="H37" s="6"/>
    </row>
    <row r="38" spans="7:8">
      <c r="G38" s="6"/>
      <c r="H38" s="6"/>
    </row>
    <row r="39" spans="7:8">
      <c r="G39" s="6"/>
      <c r="H39" s="6"/>
    </row>
    <row r="40" spans="7:8">
      <c r="G40" s="6"/>
      <c r="H40" s="6"/>
    </row>
    <row r="41" spans="7:8">
      <c r="G41" s="6"/>
      <c r="H41" s="6"/>
    </row>
    <row r="42" spans="7:8">
      <c r="G42" s="6"/>
      <c r="H42" s="6"/>
    </row>
    <row r="43" spans="7:8">
      <c r="G43" s="6"/>
      <c r="H43" s="6"/>
    </row>
    <row r="44" spans="7:8">
      <c r="G44" s="6"/>
      <c r="H44" s="6"/>
    </row>
    <row r="45" spans="7:8">
      <c r="G45" s="6"/>
      <c r="H45" s="6"/>
    </row>
    <row r="46" spans="7:8">
      <c r="G46" s="6"/>
      <c r="H46" s="6"/>
    </row>
    <row r="47" spans="7:8">
      <c r="G47" s="6"/>
      <c r="H47" s="6"/>
    </row>
    <row r="48" spans="7:8">
      <c r="G48" s="6"/>
      <c r="H48" s="6"/>
    </row>
    <row r="49" spans="7:8">
      <c r="G49" s="6"/>
      <c r="H49" s="6"/>
    </row>
    <row r="50" spans="7:8">
      <c r="G50" s="6"/>
      <c r="H50" s="6"/>
    </row>
    <row r="51" spans="7:8">
      <c r="G51" s="6"/>
      <c r="H51" s="6"/>
    </row>
    <row r="52" spans="7:8">
      <c r="G52" s="6"/>
      <c r="H52" s="6"/>
    </row>
    <row r="53" spans="7:8">
      <c r="G53" s="6"/>
      <c r="H53" s="6"/>
    </row>
    <row r="54" spans="7:8">
      <c r="G54" s="6"/>
      <c r="H54" s="6"/>
    </row>
    <row r="55" spans="7:8">
      <c r="G55" s="6"/>
      <c r="H55" s="6"/>
    </row>
    <row r="56" spans="7:8">
      <c r="G56" s="6"/>
      <c r="H56" s="6"/>
    </row>
    <row r="57" spans="7:8">
      <c r="G57" s="6"/>
      <c r="H57" s="6"/>
    </row>
    <row r="58" spans="7:8">
      <c r="G58" s="6"/>
      <c r="H58" s="6"/>
    </row>
    <row r="59" spans="7:8">
      <c r="G59" s="6"/>
      <c r="H59" s="6"/>
    </row>
    <row r="60" spans="7:8">
      <c r="G60" s="6"/>
      <c r="H60" s="6"/>
    </row>
    <row r="61" spans="7:8">
      <c r="G61" s="6"/>
      <c r="H61" s="6"/>
    </row>
    <row r="62" spans="7:8">
      <c r="G62" s="6"/>
      <c r="H62" s="6"/>
    </row>
    <row r="63" spans="7:8">
      <c r="G63" s="6"/>
      <c r="H63" s="6"/>
    </row>
    <row r="64" spans="7:8">
      <c r="G64" s="6"/>
      <c r="H64" s="6"/>
    </row>
    <row r="65" spans="7:8">
      <c r="G65" s="6"/>
      <c r="H65" s="6"/>
    </row>
    <row r="66" spans="7:8">
      <c r="G66" s="6"/>
      <c r="H66" s="6"/>
    </row>
    <row r="67" spans="7:8">
      <c r="G67" s="6"/>
      <c r="H67" s="6"/>
    </row>
    <row r="68" spans="7:8">
      <c r="G68" s="6"/>
      <c r="H68" s="6"/>
    </row>
    <row r="69" spans="7:8">
      <c r="G69" s="6"/>
      <c r="H69" s="6"/>
    </row>
    <row r="70" spans="7:8">
      <c r="G70" s="6"/>
      <c r="H70" s="6"/>
    </row>
    <row r="71" spans="7:8">
      <c r="G71" s="6"/>
      <c r="H71" s="6"/>
    </row>
    <row r="72" spans="7:8">
      <c r="G72" s="6"/>
      <c r="H72" s="6"/>
    </row>
    <row r="73" spans="7:8">
      <c r="G73" s="6"/>
      <c r="H73" s="6"/>
    </row>
    <row r="74" spans="7:8">
      <c r="G74" s="6"/>
      <c r="H74" s="6"/>
    </row>
    <row r="75" spans="7:8">
      <c r="G75" s="6"/>
      <c r="H75" s="6"/>
    </row>
    <row r="76" spans="7:8">
      <c r="G76" s="6"/>
      <c r="H76" s="6"/>
    </row>
    <row r="77" spans="7:8">
      <c r="G77" s="6"/>
      <c r="H77" s="6"/>
    </row>
    <row r="78" spans="7:8">
      <c r="G78" s="6"/>
      <c r="H78" s="6"/>
    </row>
    <row r="79" spans="7:8">
      <c r="G79" s="6"/>
      <c r="H79" s="6"/>
    </row>
    <row r="80" spans="7:8">
      <c r="G80" s="6"/>
      <c r="H80" s="6"/>
    </row>
    <row r="81" spans="7:8">
      <c r="G81" s="6"/>
      <c r="H81" s="6"/>
    </row>
    <row r="82" spans="7:8">
      <c r="G82" s="6"/>
      <c r="H82" s="6"/>
    </row>
    <row r="83" spans="7:8">
      <c r="G83" s="6"/>
      <c r="H83" s="6"/>
    </row>
    <row r="84" spans="7:8">
      <c r="G84" s="6"/>
      <c r="H84" s="6"/>
    </row>
    <row r="85" spans="7:8">
      <c r="G85" s="6"/>
      <c r="H85" s="6"/>
    </row>
    <row r="86" spans="7:8">
      <c r="G86" s="6"/>
      <c r="H86" s="6"/>
    </row>
    <row r="87" spans="7:8">
      <c r="G87" s="6"/>
      <c r="H87" s="6"/>
    </row>
    <row r="88" spans="7:8">
      <c r="G88" s="6"/>
      <c r="H88" s="6"/>
    </row>
    <row r="89" spans="7:8">
      <c r="G89" s="6"/>
      <c r="H89" s="6"/>
    </row>
    <row r="90" spans="7:8">
      <c r="G90" s="6"/>
      <c r="H90" s="6"/>
    </row>
    <row r="91" spans="7:8">
      <c r="G91" s="6"/>
      <c r="H91" s="6"/>
    </row>
    <row r="92" spans="7:8">
      <c r="G92" s="6"/>
      <c r="H92" s="6"/>
    </row>
    <row r="93" spans="7:8">
      <c r="G93" s="6"/>
      <c r="H93" s="6"/>
    </row>
    <row r="94" spans="7:8">
      <c r="G94" s="6"/>
      <c r="H94" s="6"/>
    </row>
    <row r="95" spans="7:8">
      <c r="G95" s="6"/>
      <c r="H95" s="6"/>
    </row>
    <row r="96" spans="7:8">
      <c r="G96" s="6"/>
      <c r="H96" s="6"/>
    </row>
    <row r="97" spans="7:8">
      <c r="G97" s="6"/>
      <c r="H97" s="6"/>
    </row>
    <row r="98" spans="7:8">
      <c r="G98" s="6"/>
      <c r="H98" s="6"/>
    </row>
    <row r="99" spans="7:8">
      <c r="G99" s="6"/>
      <c r="H99" s="6"/>
    </row>
    <row r="100" spans="7:8">
      <c r="G100" s="6"/>
      <c r="H100" s="6"/>
    </row>
    <row r="101" spans="7:8">
      <c r="G101" s="6"/>
      <c r="H101" s="6"/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"/>
  <sheetViews>
    <sheetView workbookViewId="0">
      <selection activeCell="F35" sqref="F35"/>
    </sheetView>
  </sheetViews>
  <sheetFormatPr defaultColWidth="9" defaultRowHeight="14.25" outlineLevelCol="6"/>
  <cols>
    <col min="1" max="1" width="40.375" customWidth="1"/>
    <col min="4" max="5" width="11.125" customWidth="1"/>
    <col min="6" max="6" width="41" customWidth="1"/>
    <col min="7" max="7" width="15.375" customWidth="1"/>
  </cols>
  <sheetData>
    <row r="1" spans="1:6">
      <c r="A1" s="1" t="s">
        <v>55</v>
      </c>
      <c r="B1" s="1" t="s">
        <v>0</v>
      </c>
      <c r="C1" s="2">
        <f>SUM(C2:C99)</f>
        <v>100</v>
      </c>
      <c r="D1" s="3" t="s">
        <v>56</v>
      </c>
      <c r="E1" s="3" t="s">
        <v>57</v>
      </c>
      <c r="F1" s="3" t="s">
        <v>58</v>
      </c>
    </row>
    <row r="2" spans="1:6">
      <c r="A2" t="str">
        <f ca="1">INDIRECT("StopPointEvent_停留事件!D3")</f>
        <v>无事件</v>
      </c>
      <c r="B2">
        <f ca="1">IF(INDIRECT("StopPointEvent_停留事件!B3")=3,OFFSET(INDIRECT("StopPointEvent_停留事件!B3"),0,-1,1,1),0)</f>
        <v>0</v>
      </c>
      <c r="D2" s="4" t="str">
        <f ca="1" t="shared" ref="D2:D65" si="0">IFERROR(IF(B2&gt;0,B2&amp;",",""),"")</f>
        <v/>
      </c>
      <c r="E2" s="4" t="str">
        <f t="shared" ref="E2:E65" si="1">IFERROR(IF(C2&gt;0,C2&amp;";",""),"")</f>
        <v/>
      </c>
      <c r="F2" s="5" t="str">
        <f ca="1">_xlfn.CONCAT(D2:E99)</f>
        <v>7,50;8,50;</v>
      </c>
    </row>
    <row r="3" spans="1:7">
      <c r="A3" t="str">
        <f ca="1">INDIRECT("StopPointEvent_停留事件!D4")</f>
        <v>房产过路费</v>
      </c>
      <c r="B3">
        <f ca="1">IF(INDIRECT("StopPointEvent_停留事件!B4")=3,OFFSET(INDIRECT("StopPointEvent_停留事件!B4"),0,-1,1,1),0)</f>
        <v>0</v>
      </c>
      <c r="D3" s="4" t="str">
        <f ca="1" t="shared" si="0"/>
        <v/>
      </c>
      <c r="E3" s="4" t="str">
        <f t="shared" si="1"/>
        <v/>
      </c>
      <c r="G3" s="6"/>
    </row>
    <row r="4" spans="1:7">
      <c r="A4" t="str">
        <f ca="1">INDIRECT("StopPointEvent_停留事件!D5")</f>
        <v>邪恶老奶奶</v>
      </c>
      <c r="B4">
        <f ca="1">IF(INDIRECT("StopPointEvent_停留事件!B5")=3,OFFSET(INDIRECT("StopPointEvent_停留事件!B5"),0,-1,1,1),0)</f>
        <v>0</v>
      </c>
      <c r="D4" s="4" t="str">
        <f ca="1" t="shared" si="0"/>
        <v/>
      </c>
      <c r="E4" s="4" t="str">
        <f t="shared" si="1"/>
        <v/>
      </c>
      <c r="G4" s="6"/>
    </row>
    <row r="5" spans="1:7">
      <c r="A5" t="str">
        <f ca="1">INDIRECT("StopPointEvent_停留事件!D6")</f>
        <v>善良老奶奶</v>
      </c>
      <c r="B5">
        <f ca="1">IF(INDIRECT("StopPointEvent_停留事件!B6")=3,OFFSET(INDIRECT("StopPointEvent_停留事件!B6"),0,-1,1,1),0)</f>
        <v>0</v>
      </c>
      <c r="D5" s="4" t="str">
        <f ca="1" t="shared" si="0"/>
        <v/>
      </c>
      <c r="E5" s="4" t="str">
        <f t="shared" si="1"/>
        <v/>
      </c>
      <c r="G5" s="6"/>
    </row>
    <row r="6" spans="1:5">
      <c r="A6" t="str">
        <f ca="1">INDIRECT("StopPointEvent_停留事件!D7")</f>
        <v>邪恶男孩</v>
      </c>
      <c r="B6">
        <f ca="1">IF(INDIRECT("StopPointEvent_停留事件!B7")=3,OFFSET(INDIRECT("StopPointEvent_停留事件!B7"),0,-1,1,1),0)</f>
        <v>0</v>
      </c>
      <c r="D6" s="4" t="str">
        <f ca="1" t="shared" si="0"/>
        <v/>
      </c>
      <c r="E6" s="4"/>
    </row>
    <row r="7" spans="1:5">
      <c r="A7" t="str">
        <f ca="1">INDIRECT("StopPointEvent_停留事件!D8")</f>
        <v>善良男孩</v>
      </c>
      <c r="B7">
        <f ca="1">IF(INDIRECT("StopPointEvent_停留事件!B8")=3,OFFSET(INDIRECT("StopPointEvent_停留事件!B8"),0,-1,1,1),0)</f>
        <v>0</v>
      </c>
      <c r="D7" s="4" t="str">
        <f ca="1" t="shared" si="0"/>
        <v/>
      </c>
      <c r="E7" s="4"/>
    </row>
    <row r="8" spans="1:5">
      <c r="A8" t="str">
        <f ca="1">INDIRECT("StopPointEvent_停留事件!D9")</f>
        <v>财神</v>
      </c>
      <c r="B8">
        <f ca="1">IF(INDIRECT("StopPointEvent_停留事件!B9")=3,OFFSET(INDIRECT("StopPointEvent_停留事件!B9"),0,-1,1,1),0)</f>
        <v>7</v>
      </c>
      <c r="C8">
        <v>50</v>
      </c>
      <c r="D8" s="4" t="str">
        <f ca="1" t="shared" si="0"/>
        <v>7,</v>
      </c>
      <c r="E8" s="4" t="str">
        <f>IFERROR(IF(C8&gt;0,C8&amp;";",""),"")</f>
        <v>50;</v>
      </c>
    </row>
    <row r="9" spans="1:5">
      <c r="A9" t="str">
        <f ca="1">INDIRECT("StopPointEvent_停留事件!D10")</f>
        <v>穷神</v>
      </c>
      <c r="B9">
        <f ca="1">IF(INDIRECT("StopPointEvent_停留事件!B10")=3,OFFSET(INDIRECT("StopPointEvent_停留事件!B10"),0,-1,1,1),0)</f>
        <v>8</v>
      </c>
      <c r="C9">
        <v>50</v>
      </c>
      <c r="D9" s="4" t="str">
        <f ca="1" t="shared" si="0"/>
        <v>8,</v>
      </c>
      <c r="E9" s="4" t="str">
        <f>IFERROR(IF(C9&gt;0,C9&amp;";",""),"")</f>
        <v>50;</v>
      </c>
    </row>
    <row r="10" spans="1:5">
      <c r="A10" t="str">
        <f ca="1">INDIRECT("StopPointEvent_停留事件!D11")</f>
        <v>看恐怖片被吓晕。</v>
      </c>
      <c r="B10">
        <f ca="1">IF(INDIRECT("StopPointEvent_停留事件!B11")=3,OFFSET(INDIRECT("StopPointEvent_停留事件!B11"),0,-1,1,1),0)</f>
        <v>0</v>
      </c>
      <c r="D10" s="4" t="str">
        <f ca="1" t="shared" si="0"/>
        <v/>
      </c>
      <c r="E10" s="4" t="str">
        <f t="shared" si="1"/>
        <v/>
      </c>
    </row>
    <row r="11" spans="1:5">
      <c r="A11" t="str">
        <f ca="1">INDIRECT("StopPointEvent_停留事件!D12")</f>
        <v>参加转发活动，中了锦鲤大奖！</v>
      </c>
      <c r="B11">
        <f ca="1">IF(INDIRECT("StopPointEvent_停留事件!B12")=3,OFFSET(INDIRECT("StopPointEvent_停留事件!B12"),0,-1,1,1),0)</f>
        <v>0</v>
      </c>
      <c r="D11" s="4" t="str">
        <f ca="1" t="shared" si="0"/>
        <v/>
      </c>
      <c r="E11" s="4" t="str">
        <f t="shared" si="1"/>
        <v/>
      </c>
    </row>
    <row r="12" spans="1:5">
      <c r="A12" t="str">
        <f ca="1">INDIRECT("StopPointEvent_停留事件!D13")</f>
        <v>你家小狗随地大小便，被没收作案工具。</v>
      </c>
      <c r="B12">
        <f ca="1">IF(INDIRECT("StopPointEvent_停留事件!B13")=3,OFFSET(INDIRECT("StopPointEvent_停留事件!B13"),0,-1,1,1),0)</f>
        <v>0</v>
      </c>
      <c r="D12" s="4" t="str">
        <f ca="1" t="shared" si="0"/>
        <v/>
      </c>
      <c r="E12" s="4" t="str">
        <f t="shared" si="1"/>
        <v/>
      </c>
    </row>
    <row r="13" spans="1:5">
      <c r="A13" t="str">
        <f ca="1">INDIRECT("StopPointEvent_停留事件!D14")</f>
        <v>殴打恐怖片主角，赔偿医药费。</v>
      </c>
      <c r="B13">
        <f ca="1">IF(INDIRECT("StopPointEvent_停留事件!B14")=3,OFFSET(INDIRECT("StopPointEvent_停留事件!B14"),0,-1,1,1),0)</f>
        <v>0</v>
      </c>
      <c r="D13" s="4" t="str">
        <f ca="1" t="shared" si="0"/>
        <v/>
      </c>
      <c r="E13" s="4" t="str">
        <f t="shared" si="1"/>
        <v/>
      </c>
    </row>
    <row r="14" spans="1:5">
      <c r="A14" t="str">
        <f ca="1">INDIRECT("StopPointEvent_停留事件!D15")</f>
        <v>修个眉毛，意外成为网红。</v>
      </c>
      <c r="B14">
        <f ca="1">IF(INDIRECT("StopPointEvent_停留事件!B15")=3,OFFSET(INDIRECT("StopPointEvent_停留事件!B15"),0,-1,1,1),0)</f>
        <v>0</v>
      </c>
      <c r="D14" s="4" t="str">
        <f ca="1" t="shared" si="0"/>
        <v/>
      </c>
      <c r="E14" s="4" t="str">
        <f t="shared" si="1"/>
        <v/>
      </c>
    </row>
    <row r="15" spans="1:5">
      <c r="A15">
        <f ca="1">INDIRECT("StopPointEvent_停留事件!D16")</f>
        <v>0</v>
      </c>
      <c r="B15">
        <f ca="1">IF(INDIRECT("StopPointEvent_停留事件!B16")=3,OFFSET(INDIRECT("StopPointEvent_停留事件!B16"),0,-1,1,1),0)</f>
        <v>0</v>
      </c>
      <c r="D15" s="4" t="str">
        <f ca="1" t="shared" si="0"/>
        <v/>
      </c>
      <c r="E15" s="4" t="str">
        <f t="shared" si="1"/>
        <v/>
      </c>
    </row>
    <row r="16" spans="1:5">
      <c r="A16">
        <f ca="1">INDIRECT("StopPointEvent_停留事件!D17")</f>
        <v>0</v>
      </c>
      <c r="B16">
        <f ca="1">IF(INDIRECT("StopPointEvent_停留事件!B17")=3,OFFSET(INDIRECT("StopPointEvent_停留事件!B17"),0,-1,1,1),0)</f>
        <v>0</v>
      </c>
      <c r="D16" s="4" t="str">
        <f ca="1" t="shared" si="0"/>
        <v/>
      </c>
      <c r="E16" s="4" t="str">
        <f t="shared" si="1"/>
        <v/>
      </c>
    </row>
    <row r="17" spans="1:5">
      <c r="A17">
        <f ca="1">INDIRECT("StopPointEvent_停留事件!D18")</f>
        <v>0</v>
      </c>
      <c r="B17">
        <f ca="1">IF(INDIRECT("StopPointEvent_停留事件!B18")=3,OFFSET(INDIRECT("StopPointEvent_停留事件!B18"),0,-1,1,1),0)</f>
        <v>0</v>
      </c>
      <c r="D17" s="4" t="str">
        <f ca="1" t="shared" si="0"/>
        <v/>
      </c>
      <c r="E17" s="4" t="str">
        <f t="shared" si="1"/>
        <v/>
      </c>
    </row>
    <row r="18" spans="1:5">
      <c r="A18">
        <f ca="1">INDIRECT("StopPointEvent_停留事件!D19")</f>
        <v>0</v>
      </c>
      <c r="B18">
        <f ca="1">IF(INDIRECT("StopPointEvent_停留事件!B19")=3,OFFSET(INDIRECT("StopPointEvent_停留事件!B19"),0,-1,1,1),0)</f>
        <v>0</v>
      </c>
      <c r="D18" s="4" t="str">
        <f ca="1" t="shared" si="0"/>
        <v/>
      </c>
      <c r="E18" s="4" t="str">
        <f t="shared" si="1"/>
        <v/>
      </c>
    </row>
    <row r="19" spans="1:5">
      <c r="A19">
        <f ca="1">INDIRECT("StopPointEvent_停留事件!D20")</f>
        <v>0</v>
      </c>
      <c r="B19">
        <f ca="1">IF(INDIRECT("StopPointEvent_停留事件!B20")=3,OFFSET(INDIRECT("StopPointEvent_停留事件!B20"),0,-1,1,1),0)</f>
        <v>0</v>
      </c>
      <c r="D19" s="4" t="str">
        <f ca="1" t="shared" si="0"/>
        <v/>
      </c>
      <c r="E19" s="4" t="str">
        <f t="shared" si="1"/>
        <v/>
      </c>
    </row>
    <row r="20" spans="1:5">
      <c r="A20" t="str">
        <f ca="1">INDIRECT("StopPointEvent_停留事件!D21")</f>
        <v>游乐场_天降宝箱</v>
      </c>
      <c r="B20">
        <f ca="1">IF(INDIRECT("StopPointEvent_停留事件!B21")=3,OFFSET(INDIRECT("StopPointEvent_停留事件!B21"),0,-1,1,1),0)</f>
        <v>0</v>
      </c>
      <c r="D20" s="4" t="str">
        <f ca="1" t="shared" si="0"/>
        <v/>
      </c>
      <c r="E20" s="4" t="str">
        <f t="shared" si="1"/>
        <v/>
      </c>
    </row>
    <row r="21" spans="1:5">
      <c r="A21">
        <f ca="1">INDIRECT("StopPointEvent_停留事件!D22")</f>
        <v>0</v>
      </c>
      <c r="B21">
        <f ca="1">IF(INDIRECT("StopPointEvent_停留事件!B22")=3,OFFSET(INDIRECT("StopPointEvent_停留事件!B22"),0,-1,1,1),0)</f>
        <v>0</v>
      </c>
      <c r="D21" s="4" t="str">
        <f ca="1" t="shared" si="0"/>
        <v/>
      </c>
      <c r="E21" s="4" t="str">
        <f t="shared" si="1"/>
        <v/>
      </c>
    </row>
    <row r="22" spans="1:5">
      <c r="A22">
        <f ca="1">INDIRECT("StopPointEvent_停留事件!D23")</f>
        <v>0</v>
      </c>
      <c r="B22">
        <f ca="1">IF(INDIRECT("StopPointEvent_停留事件!B23")=3,OFFSET(INDIRECT("StopPointEvent_停留事件!B23"),0,-1,1,1),0)</f>
        <v>0</v>
      </c>
      <c r="D22" s="4" t="str">
        <f ca="1" t="shared" si="0"/>
        <v/>
      </c>
      <c r="E22" s="4" t="str">
        <f t="shared" si="1"/>
        <v/>
      </c>
    </row>
    <row r="23" spans="1:5">
      <c r="A23">
        <f ca="1">INDIRECT("StopPointEvent_停留事件!D24")</f>
        <v>0</v>
      </c>
      <c r="B23">
        <f ca="1">IF(INDIRECT("StopPointEvent_停留事件!B24")=3,OFFSET(INDIRECT("StopPointEvent_停留事件!B24"),0,-1,1,1),0)</f>
        <v>0</v>
      </c>
      <c r="D23" s="4" t="str">
        <f ca="1" t="shared" si="0"/>
        <v/>
      </c>
      <c r="E23" s="4" t="str">
        <f t="shared" si="1"/>
        <v/>
      </c>
    </row>
    <row r="24" spans="1:5">
      <c r="A24">
        <f ca="1">INDIRECT("StopPointEvent_停留事件!D25")</f>
        <v>0</v>
      </c>
      <c r="B24">
        <f ca="1">IF(INDIRECT("StopPointEvent_停留事件!B25")=3,OFFSET(INDIRECT("StopPointEvent_停留事件!B25"),0,-1,1,1),0)</f>
        <v>0</v>
      </c>
      <c r="D24" s="4" t="str">
        <f ca="1" t="shared" si="0"/>
        <v/>
      </c>
      <c r="E24" s="4" t="str">
        <f t="shared" si="1"/>
        <v/>
      </c>
    </row>
    <row r="25" spans="1:5">
      <c r="A25">
        <f ca="1">INDIRECT("StopPointEvent_停留事件!D26")</f>
        <v>0</v>
      </c>
      <c r="B25">
        <f ca="1">IF(INDIRECT("StopPointEvent_停留事件!B26")=3,OFFSET(INDIRECT("StopPointEvent_停留事件!B26"),0,-1,1,1),0)</f>
        <v>0</v>
      </c>
      <c r="D25" s="4" t="str">
        <f ca="1" t="shared" si="0"/>
        <v/>
      </c>
      <c r="E25" s="4" t="str">
        <f t="shared" si="1"/>
        <v/>
      </c>
    </row>
    <row r="26" spans="1:5">
      <c r="A26">
        <f ca="1">INDIRECT("StopPointEvent_停留事件!D27")</f>
        <v>0</v>
      </c>
      <c r="B26">
        <f ca="1">IF(INDIRECT("StopPointEvent_停留事件!B27")=3,OFFSET(INDIRECT("StopPointEvent_停留事件!B27"),0,-1,1,1),0)</f>
        <v>0</v>
      </c>
      <c r="D26" s="4" t="str">
        <f ca="1" t="shared" si="0"/>
        <v/>
      </c>
      <c r="E26" s="4" t="str">
        <f t="shared" si="1"/>
        <v/>
      </c>
    </row>
    <row r="27" spans="1:5">
      <c r="A27">
        <f ca="1">INDIRECT("StopPointEvent_停留事件!D28")</f>
        <v>0</v>
      </c>
      <c r="B27">
        <f ca="1">IF(INDIRECT("StopPointEvent_停留事件!B28")=3,OFFSET(INDIRECT("StopPointEvent_停留事件!B28"),0,-1,1,1),0)</f>
        <v>0</v>
      </c>
      <c r="D27" s="4" t="str">
        <f ca="1" t="shared" si="0"/>
        <v/>
      </c>
      <c r="E27" s="4" t="str">
        <f t="shared" si="1"/>
        <v/>
      </c>
    </row>
    <row r="28" spans="1:5">
      <c r="A28">
        <f ca="1">INDIRECT("StopPointEvent_停留事件!D29")</f>
        <v>0</v>
      </c>
      <c r="B28">
        <f ca="1">IF(INDIRECT("StopPointEvent_停留事件!B29")=3,OFFSET(INDIRECT("StopPointEvent_停留事件!B29"),0,-1,1,1),0)</f>
        <v>0</v>
      </c>
      <c r="D28" s="4" t="str">
        <f ca="1" t="shared" si="0"/>
        <v/>
      </c>
      <c r="E28" s="4" t="str">
        <f t="shared" si="1"/>
        <v/>
      </c>
    </row>
    <row r="29" spans="1:5">
      <c r="A29">
        <f ca="1">INDIRECT("StopPointEvent_停留事件!D30")</f>
        <v>0</v>
      </c>
      <c r="B29">
        <f ca="1">IF(INDIRECT("StopPointEvent_停留事件!B30")=3,OFFSET(INDIRECT("StopPointEvent_停留事件!B30"),0,-1,1,1),0)</f>
        <v>0</v>
      </c>
      <c r="D29" s="4" t="str">
        <f ca="1" t="shared" si="0"/>
        <v/>
      </c>
      <c r="E29" s="4" t="str">
        <f t="shared" si="1"/>
        <v/>
      </c>
    </row>
    <row r="30" spans="4:5">
      <c r="D30" s="4" t="str">
        <f ca="1" t="shared" si="0"/>
        <v/>
      </c>
      <c r="E30" s="4" t="str">
        <f t="shared" si="1"/>
        <v/>
      </c>
    </row>
    <row r="31" spans="4:5">
      <c r="D31" s="4" t="str">
        <f ca="1" t="shared" si="0"/>
        <v/>
      </c>
      <c r="E31" s="4" t="str">
        <f t="shared" si="1"/>
        <v/>
      </c>
    </row>
    <row r="32" spans="4:5">
      <c r="D32" s="4" t="str">
        <f ca="1" t="shared" si="0"/>
        <v/>
      </c>
      <c r="E32" s="4" t="str">
        <f t="shared" si="1"/>
        <v/>
      </c>
    </row>
    <row r="33" spans="4:5">
      <c r="D33" s="4" t="str">
        <f ca="1" t="shared" si="0"/>
        <v/>
      </c>
      <c r="E33" s="4" t="str">
        <f t="shared" si="1"/>
        <v/>
      </c>
    </row>
    <row r="34" spans="4:5">
      <c r="D34" s="4" t="str">
        <f ca="1" t="shared" si="0"/>
        <v/>
      </c>
      <c r="E34" s="4" t="str">
        <f t="shared" si="1"/>
        <v/>
      </c>
    </row>
    <row r="35" spans="4:5">
      <c r="D35" s="4" t="str">
        <f ca="1" t="shared" si="0"/>
        <v/>
      </c>
      <c r="E35" s="4" t="str">
        <f t="shared" si="1"/>
        <v/>
      </c>
    </row>
    <row r="36" spans="4:5">
      <c r="D36" s="4" t="str">
        <f ca="1" t="shared" si="0"/>
        <v/>
      </c>
      <c r="E36" s="4" t="str">
        <f t="shared" si="1"/>
        <v/>
      </c>
    </row>
    <row r="37" spans="4:5">
      <c r="D37" s="4" t="str">
        <f ca="1" t="shared" si="0"/>
        <v/>
      </c>
      <c r="E37" s="4" t="str">
        <f t="shared" si="1"/>
        <v/>
      </c>
    </row>
    <row r="38" spans="4:5">
      <c r="D38" s="4" t="str">
        <f ca="1" t="shared" si="0"/>
        <v/>
      </c>
      <c r="E38" s="4" t="str">
        <f t="shared" si="1"/>
        <v/>
      </c>
    </row>
    <row r="39" spans="4:5">
      <c r="D39" s="4" t="str">
        <f ca="1" t="shared" si="0"/>
        <v/>
      </c>
      <c r="E39" s="4" t="str">
        <f t="shared" si="1"/>
        <v/>
      </c>
    </row>
    <row r="40" spans="4:5">
      <c r="D40" s="4" t="str">
        <f ca="1" t="shared" si="0"/>
        <v/>
      </c>
      <c r="E40" s="4" t="str">
        <f t="shared" si="1"/>
        <v/>
      </c>
    </row>
    <row r="41" spans="4:5">
      <c r="D41" s="4" t="str">
        <f ca="1" t="shared" si="0"/>
        <v/>
      </c>
      <c r="E41" s="4" t="str">
        <f t="shared" si="1"/>
        <v/>
      </c>
    </row>
    <row r="42" spans="4:5">
      <c r="D42" s="4" t="str">
        <f ca="1" t="shared" si="0"/>
        <v/>
      </c>
      <c r="E42" s="4" t="str">
        <f t="shared" si="1"/>
        <v/>
      </c>
    </row>
    <row r="43" spans="4:5">
      <c r="D43" s="4" t="str">
        <f ca="1" t="shared" si="0"/>
        <v/>
      </c>
      <c r="E43" s="4" t="str">
        <f t="shared" si="1"/>
        <v/>
      </c>
    </row>
    <row r="44" spans="4:5">
      <c r="D44" s="4" t="str">
        <f ca="1" t="shared" si="0"/>
        <v/>
      </c>
      <c r="E44" s="4" t="str">
        <f t="shared" si="1"/>
        <v/>
      </c>
    </row>
    <row r="45" spans="4:5">
      <c r="D45" s="4" t="str">
        <f ca="1" t="shared" si="0"/>
        <v/>
      </c>
      <c r="E45" s="4" t="str">
        <f t="shared" si="1"/>
        <v/>
      </c>
    </row>
    <row r="46" spans="4:5">
      <c r="D46" s="4" t="str">
        <f ca="1" t="shared" si="0"/>
        <v/>
      </c>
      <c r="E46" s="4" t="str">
        <f t="shared" si="1"/>
        <v/>
      </c>
    </row>
    <row r="47" spans="4:5">
      <c r="D47" s="4" t="str">
        <f ca="1" t="shared" si="0"/>
        <v/>
      </c>
      <c r="E47" s="4" t="str">
        <f t="shared" si="1"/>
        <v/>
      </c>
    </row>
    <row r="48" spans="4:5">
      <c r="D48" s="4" t="str">
        <f ca="1" t="shared" si="0"/>
        <v/>
      </c>
      <c r="E48" s="4" t="str">
        <f t="shared" si="1"/>
        <v/>
      </c>
    </row>
    <row r="49" spans="4:5">
      <c r="D49" s="4" t="str">
        <f ca="1" t="shared" si="0"/>
        <v/>
      </c>
      <c r="E49" s="4" t="str">
        <f t="shared" si="1"/>
        <v/>
      </c>
    </row>
    <row r="50" spans="4:5">
      <c r="D50" s="4" t="str">
        <f ca="1" t="shared" si="0"/>
        <v/>
      </c>
      <c r="E50" s="4" t="str">
        <f t="shared" si="1"/>
        <v/>
      </c>
    </row>
    <row r="51" spans="4:5">
      <c r="D51" s="4" t="str">
        <f ca="1" t="shared" si="0"/>
        <v/>
      </c>
      <c r="E51" s="4" t="str">
        <f t="shared" si="1"/>
        <v/>
      </c>
    </row>
    <row r="52" spans="4:5">
      <c r="D52" s="4" t="str">
        <f ca="1" t="shared" si="0"/>
        <v/>
      </c>
      <c r="E52" s="4" t="str">
        <f t="shared" si="1"/>
        <v/>
      </c>
    </row>
    <row r="53" spans="4:5">
      <c r="D53" s="4" t="str">
        <f ca="1" t="shared" si="0"/>
        <v/>
      </c>
      <c r="E53" s="4" t="str">
        <f t="shared" si="1"/>
        <v/>
      </c>
    </row>
    <row r="54" spans="4:5">
      <c r="D54" s="4" t="str">
        <f ca="1" t="shared" si="0"/>
        <v/>
      </c>
      <c r="E54" s="4" t="str">
        <f t="shared" si="1"/>
        <v/>
      </c>
    </row>
    <row r="55" spans="4:5">
      <c r="D55" s="4" t="str">
        <f ca="1" t="shared" si="0"/>
        <v/>
      </c>
      <c r="E55" s="4" t="str">
        <f t="shared" si="1"/>
        <v/>
      </c>
    </row>
    <row r="56" spans="4:5">
      <c r="D56" s="4" t="str">
        <f ca="1" t="shared" si="0"/>
        <v/>
      </c>
      <c r="E56" s="4" t="str">
        <f t="shared" si="1"/>
        <v/>
      </c>
    </row>
    <row r="57" spans="4:5">
      <c r="D57" s="4" t="str">
        <f ca="1" t="shared" si="0"/>
        <v/>
      </c>
      <c r="E57" s="4" t="str">
        <f t="shared" si="1"/>
        <v/>
      </c>
    </row>
    <row r="58" spans="4:5">
      <c r="D58" s="4" t="str">
        <f ca="1" t="shared" si="0"/>
        <v/>
      </c>
      <c r="E58" s="4" t="str">
        <f t="shared" si="1"/>
        <v/>
      </c>
    </row>
    <row r="59" spans="4:5">
      <c r="D59" s="4" t="str">
        <f ca="1" t="shared" si="0"/>
        <v/>
      </c>
      <c r="E59" s="4" t="str">
        <f t="shared" si="1"/>
        <v/>
      </c>
    </row>
    <row r="60" spans="4:5">
      <c r="D60" s="4" t="str">
        <f ca="1" t="shared" si="0"/>
        <v/>
      </c>
      <c r="E60" s="4" t="str">
        <f t="shared" si="1"/>
        <v/>
      </c>
    </row>
    <row r="61" spans="4:5">
      <c r="D61" s="4" t="str">
        <f ca="1" t="shared" si="0"/>
        <v/>
      </c>
      <c r="E61" s="4" t="str">
        <f t="shared" si="1"/>
        <v/>
      </c>
    </row>
    <row r="62" spans="4:5">
      <c r="D62" s="4" t="str">
        <f ca="1" t="shared" si="0"/>
        <v/>
      </c>
      <c r="E62" s="4" t="str">
        <f t="shared" si="1"/>
        <v/>
      </c>
    </row>
    <row r="63" spans="4:5">
      <c r="D63" s="4" t="str">
        <f ca="1" t="shared" si="0"/>
        <v/>
      </c>
      <c r="E63" s="4" t="str">
        <f t="shared" si="1"/>
        <v/>
      </c>
    </row>
    <row r="64" spans="4:5">
      <c r="D64" s="4" t="str">
        <f ca="1" t="shared" si="0"/>
        <v/>
      </c>
      <c r="E64" s="4" t="str">
        <f t="shared" si="1"/>
        <v/>
      </c>
    </row>
    <row r="65" spans="4:5">
      <c r="D65" s="4" t="str">
        <f ca="1" t="shared" si="0"/>
        <v/>
      </c>
      <c r="E65" s="4" t="str">
        <f t="shared" si="1"/>
        <v/>
      </c>
    </row>
    <row r="66" spans="4:5">
      <c r="D66" s="4" t="str">
        <f ca="1" t="shared" ref="D66:D99" si="2">IFERROR(IF(B66&gt;0,B66&amp;",",""),"")</f>
        <v/>
      </c>
      <c r="E66" s="4" t="str">
        <f t="shared" ref="E66:E99" si="3">IFERROR(IF(C66&gt;0,C66&amp;";",""),"")</f>
        <v/>
      </c>
    </row>
    <row r="67" spans="4:5">
      <c r="D67" s="4" t="str">
        <f ca="1" t="shared" si="2"/>
        <v/>
      </c>
      <c r="E67" s="4" t="str">
        <f t="shared" si="3"/>
        <v/>
      </c>
    </row>
    <row r="68" spans="4:5">
      <c r="D68" s="4" t="str">
        <f ca="1" t="shared" si="2"/>
        <v/>
      </c>
      <c r="E68" s="4" t="str">
        <f t="shared" si="3"/>
        <v/>
      </c>
    </row>
    <row r="69" spans="4:5">
      <c r="D69" s="4" t="str">
        <f ca="1" t="shared" si="2"/>
        <v/>
      </c>
      <c r="E69" s="4" t="str">
        <f t="shared" si="3"/>
        <v/>
      </c>
    </row>
    <row r="70" spans="4:5">
      <c r="D70" s="4" t="str">
        <f ca="1" t="shared" si="2"/>
        <v/>
      </c>
      <c r="E70" s="4" t="str">
        <f t="shared" si="3"/>
        <v/>
      </c>
    </row>
    <row r="71" spans="4:5">
      <c r="D71" s="4" t="str">
        <f ca="1" t="shared" si="2"/>
        <v/>
      </c>
      <c r="E71" s="4" t="str">
        <f t="shared" si="3"/>
        <v/>
      </c>
    </row>
    <row r="72" spans="4:5">
      <c r="D72" s="4" t="str">
        <f ca="1" t="shared" si="2"/>
        <v/>
      </c>
      <c r="E72" s="4" t="str">
        <f t="shared" si="3"/>
        <v/>
      </c>
    </row>
    <row r="73" spans="4:5">
      <c r="D73" s="4" t="str">
        <f ca="1" t="shared" si="2"/>
        <v/>
      </c>
      <c r="E73" s="4" t="str">
        <f t="shared" si="3"/>
        <v/>
      </c>
    </row>
    <row r="74" spans="4:5">
      <c r="D74" s="4" t="str">
        <f ca="1" t="shared" si="2"/>
        <v/>
      </c>
      <c r="E74" s="4" t="str">
        <f t="shared" si="3"/>
        <v/>
      </c>
    </row>
    <row r="75" spans="4:5">
      <c r="D75" s="4" t="str">
        <f ca="1" t="shared" si="2"/>
        <v/>
      </c>
      <c r="E75" s="4" t="str">
        <f t="shared" si="3"/>
        <v/>
      </c>
    </row>
    <row r="76" spans="4:5">
      <c r="D76" s="4" t="str">
        <f ca="1" t="shared" si="2"/>
        <v/>
      </c>
      <c r="E76" s="4" t="str">
        <f t="shared" si="3"/>
        <v/>
      </c>
    </row>
    <row r="77" spans="4:5">
      <c r="D77" s="4" t="str">
        <f ca="1" t="shared" si="2"/>
        <v/>
      </c>
      <c r="E77" s="4" t="str">
        <f t="shared" si="3"/>
        <v/>
      </c>
    </row>
    <row r="78" spans="4:5">
      <c r="D78" s="4" t="str">
        <f ca="1" t="shared" si="2"/>
        <v/>
      </c>
      <c r="E78" s="4" t="str">
        <f t="shared" si="3"/>
        <v/>
      </c>
    </row>
    <row r="79" spans="4:5">
      <c r="D79" s="4" t="str">
        <f ca="1" t="shared" si="2"/>
        <v/>
      </c>
      <c r="E79" s="4" t="str">
        <f t="shared" si="3"/>
        <v/>
      </c>
    </row>
    <row r="80" spans="4:5">
      <c r="D80" s="4" t="str">
        <f ca="1" t="shared" si="2"/>
        <v/>
      </c>
      <c r="E80" s="4" t="str">
        <f t="shared" si="3"/>
        <v/>
      </c>
    </row>
    <row r="81" spans="4:5">
      <c r="D81" s="4" t="str">
        <f ca="1" t="shared" si="2"/>
        <v/>
      </c>
      <c r="E81" s="4" t="str">
        <f t="shared" si="3"/>
        <v/>
      </c>
    </row>
    <row r="82" spans="4:5">
      <c r="D82" s="4" t="str">
        <f ca="1" t="shared" si="2"/>
        <v/>
      </c>
      <c r="E82" s="4" t="str">
        <f t="shared" si="3"/>
        <v/>
      </c>
    </row>
    <row r="83" spans="4:5">
      <c r="D83" s="4" t="str">
        <f ca="1" t="shared" si="2"/>
        <v/>
      </c>
      <c r="E83" s="4" t="str">
        <f t="shared" si="3"/>
        <v/>
      </c>
    </row>
    <row r="84" spans="4:5">
      <c r="D84" s="4" t="str">
        <f ca="1" t="shared" si="2"/>
        <v/>
      </c>
      <c r="E84" s="4" t="str">
        <f t="shared" si="3"/>
        <v/>
      </c>
    </row>
    <row r="85" spans="4:5">
      <c r="D85" s="4" t="str">
        <f ca="1" t="shared" si="2"/>
        <v/>
      </c>
      <c r="E85" s="4" t="str">
        <f t="shared" si="3"/>
        <v/>
      </c>
    </row>
    <row r="86" spans="4:5">
      <c r="D86" s="4" t="str">
        <f ca="1" t="shared" si="2"/>
        <v/>
      </c>
      <c r="E86" s="4" t="str">
        <f t="shared" si="3"/>
        <v/>
      </c>
    </row>
    <row r="87" spans="4:5">
      <c r="D87" s="4" t="str">
        <f ca="1" t="shared" si="2"/>
        <v/>
      </c>
      <c r="E87" s="4" t="str">
        <f t="shared" si="3"/>
        <v/>
      </c>
    </row>
    <row r="88" spans="4:5">
      <c r="D88" s="4" t="str">
        <f ca="1" t="shared" si="2"/>
        <v/>
      </c>
      <c r="E88" s="4" t="str">
        <f t="shared" si="3"/>
        <v/>
      </c>
    </row>
    <row r="89" spans="4:5">
      <c r="D89" s="4" t="str">
        <f ca="1" t="shared" si="2"/>
        <v/>
      </c>
      <c r="E89" s="4" t="str">
        <f t="shared" si="3"/>
        <v/>
      </c>
    </row>
    <row r="90" spans="4:5">
      <c r="D90" s="4" t="str">
        <f ca="1" t="shared" si="2"/>
        <v/>
      </c>
      <c r="E90" s="4" t="str">
        <f t="shared" si="3"/>
        <v/>
      </c>
    </row>
    <row r="91" spans="4:5">
      <c r="D91" s="4" t="str">
        <f ca="1" t="shared" si="2"/>
        <v/>
      </c>
      <c r="E91" s="4" t="str">
        <f t="shared" si="3"/>
        <v/>
      </c>
    </row>
    <row r="92" spans="4:5">
      <c r="D92" s="4" t="str">
        <f ca="1" t="shared" si="2"/>
        <v/>
      </c>
      <c r="E92" s="4" t="str">
        <f t="shared" si="3"/>
        <v/>
      </c>
    </row>
    <row r="93" spans="4:5">
      <c r="D93" s="4" t="str">
        <f ca="1" t="shared" si="2"/>
        <v/>
      </c>
      <c r="E93" s="4" t="str">
        <f t="shared" si="3"/>
        <v/>
      </c>
    </row>
    <row r="94" spans="4:5">
      <c r="D94" s="4" t="str">
        <f ca="1" t="shared" si="2"/>
        <v/>
      </c>
      <c r="E94" s="4" t="str">
        <f t="shared" si="3"/>
        <v/>
      </c>
    </row>
    <row r="95" spans="4:5">
      <c r="D95" s="4" t="str">
        <f ca="1" t="shared" si="2"/>
        <v/>
      </c>
      <c r="E95" s="4" t="str">
        <f t="shared" si="3"/>
        <v/>
      </c>
    </row>
    <row r="96" spans="4:5">
      <c r="D96" s="4" t="str">
        <f ca="1" t="shared" si="2"/>
        <v/>
      </c>
      <c r="E96" s="4" t="str">
        <f t="shared" si="3"/>
        <v/>
      </c>
    </row>
    <row r="97" spans="4:5">
      <c r="D97" s="4" t="str">
        <f ca="1" t="shared" si="2"/>
        <v/>
      </c>
      <c r="E97" s="4" t="str">
        <f t="shared" si="3"/>
        <v/>
      </c>
    </row>
    <row r="98" spans="4:5">
      <c r="D98" s="4" t="str">
        <f ca="1" t="shared" si="2"/>
        <v/>
      </c>
      <c r="E98" s="4" t="str">
        <f t="shared" si="3"/>
        <v/>
      </c>
    </row>
    <row r="99" spans="4:5">
      <c r="D99" s="4" t="str">
        <f ca="1" t="shared" si="2"/>
        <v/>
      </c>
      <c r="E99" s="4" t="str">
        <f t="shared" si="3"/>
        <v/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"/>
  <sheetViews>
    <sheetView workbookViewId="0">
      <selection activeCell="F37" sqref="F37"/>
    </sheetView>
  </sheetViews>
  <sheetFormatPr defaultColWidth="9" defaultRowHeight="14.25" outlineLevelCol="6"/>
  <cols>
    <col min="1" max="1" width="40.375" customWidth="1"/>
    <col min="4" max="5" width="11.125" customWidth="1"/>
    <col min="6" max="6" width="78.375" customWidth="1"/>
    <col min="7" max="7" width="33.5" customWidth="1"/>
  </cols>
  <sheetData>
    <row r="1" spans="1:6">
      <c r="A1" s="1" t="s">
        <v>55</v>
      </c>
      <c r="B1" s="1" t="s">
        <v>0</v>
      </c>
      <c r="C1" s="2">
        <f>SUM(C2:C99)</f>
        <v>100</v>
      </c>
      <c r="D1" s="3" t="s">
        <v>56</v>
      </c>
      <c r="E1" s="3" t="s">
        <v>57</v>
      </c>
      <c r="F1" s="3" t="s">
        <v>58</v>
      </c>
    </row>
    <row r="2" spans="1:6">
      <c r="A2" t="str">
        <f ca="1">INDIRECT("StopPointEvent_停留事件!D3")</f>
        <v>无事件</v>
      </c>
      <c r="B2">
        <f ca="1">IF(INDIRECT("StopPointEvent_停留事件!B3")=4,OFFSET(INDIRECT("StopPointEvent_停留事件!B3"),0,-1,1,1),0)</f>
        <v>0</v>
      </c>
      <c r="D2" s="4" t="str">
        <f ca="1" t="shared" ref="D2:D65" si="0">IFERROR(IF(B2&gt;0,B2&amp;",",""),"")</f>
        <v/>
      </c>
      <c r="E2" s="4" t="str">
        <f t="shared" ref="E2:E65" si="1">IFERROR(IF(C2&gt;0,C2&amp;";",""),"")</f>
        <v/>
      </c>
      <c r="F2" s="5" t="str">
        <f ca="1">_xlfn.CONCAT(D2:E99)</f>
        <v>9,20;10,20;11,20;12,20;13,20;</v>
      </c>
    </row>
    <row r="3" spans="1:7">
      <c r="A3" t="str">
        <f ca="1">INDIRECT("StopPointEvent_停留事件!D4")</f>
        <v>房产过路费</v>
      </c>
      <c r="B3">
        <f ca="1">IF(INDIRECT("StopPointEvent_停留事件!B4")=4,OFFSET(INDIRECT("StopPointEvent_停留事件!B4"),0,-1,1,1),0)</f>
        <v>0</v>
      </c>
      <c r="D3" s="4" t="str">
        <f ca="1" t="shared" si="0"/>
        <v/>
      </c>
      <c r="E3" s="4" t="str">
        <f t="shared" si="1"/>
        <v/>
      </c>
      <c r="G3" s="6"/>
    </row>
    <row r="4" spans="1:7">
      <c r="A4" t="str">
        <f ca="1">INDIRECT("StopPointEvent_停留事件!D5")</f>
        <v>邪恶老奶奶</v>
      </c>
      <c r="B4">
        <f ca="1">IF(INDIRECT("StopPointEvent_停留事件!B5")=4,OFFSET(INDIRECT("StopPointEvent_停留事件!B5"),0,-1,1,1),0)</f>
        <v>0</v>
      </c>
      <c r="D4" s="4" t="str">
        <f ca="1" t="shared" si="0"/>
        <v/>
      </c>
      <c r="E4" s="4" t="str">
        <f t="shared" si="1"/>
        <v/>
      </c>
      <c r="G4" s="6"/>
    </row>
    <row r="5" spans="1:7">
      <c r="A5" t="str">
        <f ca="1">INDIRECT("StopPointEvent_停留事件!D6")</f>
        <v>善良老奶奶</v>
      </c>
      <c r="B5">
        <f ca="1">IF(INDIRECT("StopPointEvent_停留事件!B6")=4,OFFSET(INDIRECT("StopPointEvent_停留事件!B6"),0,-1,1,1),0)</f>
        <v>0</v>
      </c>
      <c r="D5" s="4" t="str">
        <f ca="1" t="shared" si="0"/>
        <v/>
      </c>
      <c r="E5" s="4" t="str">
        <f t="shared" si="1"/>
        <v/>
      </c>
      <c r="G5" s="6"/>
    </row>
    <row r="6" spans="1:5">
      <c r="A6" t="str">
        <f ca="1">INDIRECT("StopPointEvent_停留事件!D7")</f>
        <v>邪恶男孩</v>
      </c>
      <c r="B6">
        <f ca="1">IF(INDIRECT("StopPointEvent_停留事件!B7")=4,OFFSET(INDIRECT("StopPointEvent_停留事件!B7"),0,-1,1,1),0)</f>
        <v>0</v>
      </c>
      <c r="D6" s="4" t="str">
        <f ca="1" t="shared" si="0"/>
        <v/>
      </c>
      <c r="E6" s="4" t="str">
        <f t="shared" si="1"/>
        <v/>
      </c>
    </row>
    <row r="7" spans="1:5">
      <c r="A7" t="str">
        <f ca="1">INDIRECT("StopPointEvent_停留事件!D8")</f>
        <v>善良男孩</v>
      </c>
      <c r="B7">
        <f ca="1">IF(INDIRECT("StopPointEvent_停留事件!B8")=4,OFFSET(INDIRECT("StopPointEvent_停留事件!B8"),0,-1,1,1),0)</f>
        <v>0</v>
      </c>
      <c r="D7" s="4" t="str">
        <f ca="1" t="shared" si="0"/>
        <v/>
      </c>
      <c r="E7" s="4" t="str">
        <f t="shared" si="1"/>
        <v/>
      </c>
    </row>
    <row r="8" spans="1:5">
      <c r="A8" t="str">
        <f ca="1">INDIRECT("StopPointEvent_停留事件!D9")</f>
        <v>财神</v>
      </c>
      <c r="B8">
        <f ca="1">IF(INDIRECT("StopPointEvent_停留事件!B9")=4,OFFSET(INDIRECT("StopPointEvent_停留事件!B9"),0,-1,1,1),0)</f>
        <v>0</v>
      </c>
      <c r="D8" s="4" t="str">
        <f ca="1" t="shared" si="0"/>
        <v/>
      </c>
      <c r="E8" s="4" t="str">
        <f t="shared" si="1"/>
        <v/>
      </c>
    </row>
    <row r="9" spans="1:5">
      <c r="A9" t="str">
        <f ca="1">INDIRECT("StopPointEvent_停留事件!D10")</f>
        <v>穷神</v>
      </c>
      <c r="B9">
        <f ca="1">IF(INDIRECT("StopPointEvent_停留事件!B10")=4,OFFSET(INDIRECT("StopPointEvent_停留事件!B10"),0,-1,1,1),0)</f>
        <v>0</v>
      </c>
      <c r="D9" s="4" t="str">
        <f ca="1" t="shared" si="0"/>
        <v/>
      </c>
      <c r="E9" s="4" t="str">
        <f t="shared" si="1"/>
        <v/>
      </c>
    </row>
    <row r="10" spans="1:5">
      <c r="A10" t="str">
        <f ca="1">INDIRECT("StopPointEvent_停留事件!D11")</f>
        <v>看恐怖片被吓晕。</v>
      </c>
      <c r="B10">
        <f ca="1">IF(INDIRECT("StopPointEvent_停留事件!B11")=4,OFFSET(INDIRECT("StopPointEvent_停留事件!B11"),0,-1,1,1),0)</f>
        <v>9</v>
      </c>
      <c r="C10">
        <v>20</v>
      </c>
      <c r="D10" s="4" t="str">
        <f ca="1" t="shared" si="0"/>
        <v>9,</v>
      </c>
      <c r="E10" s="4" t="str">
        <f t="shared" si="1"/>
        <v>20;</v>
      </c>
    </row>
    <row r="11" spans="1:5">
      <c r="A11" t="str">
        <f ca="1">INDIRECT("StopPointEvent_停留事件!D12")</f>
        <v>参加转发活动，中了锦鲤大奖！</v>
      </c>
      <c r="B11">
        <f ca="1">IF(INDIRECT("StopPointEvent_停留事件!B12")=4,OFFSET(INDIRECT("StopPointEvent_停留事件!B12"),0,-1,1,1),0)</f>
        <v>10</v>
      </c>
      <c r="C11">
        <v>20</v>
      </c>
      <c r="D11" s="4" t="str">
        <f ca="1" t="shared" si="0"/>
        <v>10,</v>
      </c>
      <c r="E11" s="4" t="str">
        <f t="shared" si="1"/>
        <v>20;</v>
      </c>
    </row>
    <row r="12" spans="1:5">
      <c r="A12" t="str">
        <f ca="1">INDIRECT("StopPointEvent_停留事件!D13")</f>
        <v>你家小狗随地大小便，被没收作案工具。</v>
      </c>
      <c r="B12">
        <f ca="1">IF(INDIRECT("StopPointEvent_停留事件!B13")=4,OFFSET(INDIRECT("StopPointEvent_停留事件!B13"),0,-1,1,1),0)</f>
        <v>11</v>
      </c>
      <c r="C12">
        <v>20</v>
      </c>
      <c r="D12" s="4" t="str">
        <f ca="1" t="shared" si="0"/>
        <v>11,</v>
      </c>
      <c r="E12" s="4" t="str">
        <f t="shared" si="1"/>
        <v>20;</v>
      </c>
    </row>
    <row r="13" spans="1:5">
      <c r="A13" t="str">
        <f ca="1">INDIRECT("StopPointEvent_停留事件!D14")</f>
        <v>殴打恐怖片主角，赔偿医药费。</v>
      </c>
      <c r="B13">
        <f ca="1">IF(INDIRECT("StopPointEvent_停留事件!B14")=4,OFFSET(INDIRECT("StopPointEvent_停留事件!B14"),0,-1,1,1),0)</f>
        <v>12</v>
      </c>
      <c r="C13">
        <v>20</v>
      </c>
      <c r="D13" s="4" t="str">
        <f ca="1" t="shared" si="0"/>
        <v>12,</v>
      </c>
      <c r="E13" s="4" t="str">
        <f t="shared" si="1"/>
        <v>20;</v>
      </c>
    </row>
    <row r="14" spans="1:5">
      <c r="A14" t="str">
        <f ca="1">INDIRECT("StopPointEvent_停留事件!D15")</f>
        <v>修个眉毛，意外成为网红。</v>
      </c>
      <c r="B14">
        <f ca="1">IF(INDIRECT("StopPointEvent_停留事件!B15")=4,OFFSET(INDIRECT("StopPointEvent_停留事件!B15"),0,-1,1,1),0)</f>
        <v>13</v>
      </c>
      <c r="C14">
        <v>20</v>
      </c>
      <c r="D14" s="4" t="str">
        <f ca="1" t="shared" si="0"/>
        <v>13,</v>
      </c>
      <c r="E14" s="4" t="str">
        <f t="shared" si="1"/>
        <v>20;</v>
      </c>
    </row>
    <row r="15" spans="1:5">
      <c r="A15">
        <f ca="1">INDIRECT("StopPointEvent_停留事件!D16")</f>
        <v>0</v>
      </c>
      <c r="B15">
        <f ca="1">IF(INDIRECT("StopPointEvent_停留事件!B16")=4,OFFSET(INDIRECT("StopPointEvent_停留事件!B16"),0,-1,1,1),0)</f>
        <v>0</v>
      </c>
      <c r="D15" s="4" t="str">
        <f ca="1" t="shared" si="0"/>
        <v/>
      </c>
      <c r="E15" s="4" t="str">
        <f t="shared" si="1"/>
        <v/>
      </c>
    </row>
    <row r="16" spans="1:5">
      <c r="A16">
        <f ca="1">INDIRECT("StopPointEvent_停留事件!D17")</f>
        <v>0</v>
      </c>
      <c r="B16">
        <f ca="1">IF(INDIRECT("StopPointEvent_停留事件!B17")=4,OFFSET(INDIRECT("StopPointEvent_停留事件!B17"),0,-1,1,1),0)</f>
        <v>0</v>
      </c>
      <c r="D16" s="4" t="str">
        <f ca="1" t="shared" si="0"/>
        <v/>
      </c>
      <c r="E16" s="4" t="str">
        <f t="shared" si="1"/>
        <v/>
      </c>
    </row>
    <row r="17" spans="1:5">
      <c r="A17">
        <f ca="1">INDIRECT("StopPointEvent_停留事件!D18")</f>
        <v>0</v>
      </c>
      <c r="B17">
        <f ca="1">IF(INDIRECT("StopPointEvent_停留事件!B18")=4,OFFSET(INDIRECT("StopPointEvent_停留事件!B18"),0,-1,1,1),0)</f>
        <v>0</v>
      </c>
      <c r="D17" s="4" t="str">
        <f ca="1" t="shared" si="0"/>
        <v/>
      </c>
      <c r="E17" s="4" t="str">
        <f t="shared" si="1"/>
        <v/>
      </c>
    </row>
    <row r="18" spans="1:5">
      <c r="A18">
        <f ca="1">INDIRECT("StopPointEvent_停留事件!D19")</f>
        <v>0</v>
      </c>
      <c r="B18">
        <f ca="1">IF(INDIRECT("StopPointEvent_停留事件!B19")=4,OFFSET(INDIRECT("StopPointEvent_停留事件!B19"),0,-1,1,1),0)</f>
        <v>0</v>
      </c>
      <c r="D18" s="4" t="str">
        <f ca="1" t="shared" si="0"/>
        <v/>
      </c>
      <c r="E18" s="4" t="str">
        <f t="shared" si="1"/>
        <v/>
      </c>
    </row>
    <row r="19" spans="1:5">
      <c r="A19">
        <f ca="1">INDIRECT("StopPointEvent_停留事件!D20")</f>
        <v>0</v>
      </c>
      <c r="B19">
        <f ca="1">IF(INDIRECT("StopPointEvent_停留事件!B20")=4,OFFSET(INDIRECT("StopPointEvent_停留事件!B20"),0,-1,1,1),0)</f>
        <v>0</v>
      </c>
      <c r="D19" s="4" t="str">
        <f ca="1" t="shared" si="0"/>
        <v/>
      </c>
      <c r="E19" s="4" t="str">
        <f t="shared" si="1"/>
        <v/>
      </c>
    </row>
    <row r="20" spans="1:5">
      <c r="A20" t="str">
        <f ca="1">INDIRECT("StopPointEvent_停留事件!D21")</f>
        <v>游乐场_天降宝箱</v>
      </c>
      <c r="B20">
        <f ca="1">IF(INDIRECT("StopPointEvent_停留事件!B21")=4,OFFSET(INDIRECT("StopPointEvent_停留事件!B21"),0,-1,1,1),0)</f>
        <v>0</v>
      </c>
      <c r="D20" s="4" t="str">
        <f ca="1" t="shared" si="0"/>
        <v/>
      </c>
      <c r="E20" s="4" t="str">
        <f t="shared" si="1"/>
        <v/>
      </c>
    </row>
    <row r="21" spans="1:5">
      <c r="A21">
        <f ca="1">INDIRECT("StopPointEvent_停留事件!D22")</f>
        <v>0</v>
      </c>
      <c r="B21">
        <f ca="1">IF(INDIRECT("StopPointEvent_停留事件!B22")=4,OFFSET(INDIRECT("StopPointEvent_停留事件!B22"),0,-1,1,1),0)</f>
        <v>0</v>
      </c>
      <c r="D21" s="4" t="str">
        <f ca="1" t="shared" si="0"/>
        <v/>
      </c>
      <c r="E21" s="4" t="str">
        <f t="shared" si="1"/>
        <v/>
      </c>
    </row>
    <row r="22" spans="1:5">
      <c r="A22">
        <f ca="1">INDIRECT("StopPointEvent_停留事件!D23")</f>
        <v>0</v>
      </c>
      <c r="B22">
        <f ca="1">IF(INDIRECT("StopPointEvent_停留事件!B23")=4,OFFSET(INDIRECT("StopPointEvent_停留事件!B23"),0,-1,1,1),0)</f>
        <v>0</v>
      </c>
      <c r="D22" s="4" t="str">
        <f ca="1" t="shared" si="0"/>
        <v/>
      </c>
      <c r="E22" s="4" t="str">
        <f t="shared" si="1"/>
        <v/>
      </c>
    </row>
    <row r="23" spans="1:5">
      <c r="A23">
        <f ca="1">INDIRECT("StopPointEvent_停留事件!D24")</f>
        <v>0</v>
      </c>
      <c r="B23">
        <f ca="1">IF(INDIRECT("StopPointEvent_停留事件!B24")=4,OFFSET(INDIRECT("StopPointEvent_停留事件!B24"),0,-1,1,1),0)</f>
        <v>0</v>
      </c>
      <c r="D23" s="4" t="str">
        <f ca="1" t="shared" si="0"/>
        <v/>
      </c>
      <c r="E23" s="4" t="str">
        <f t="shared" si="1"/>
        <v/>
      </c>
    </row>
    <row r="24" spans="1:5">
      <c r="A24">
        <f ca="1">INDIRECT("StopPointEvent_停留事件!D25")</f>
        <v>0</v>
      </c>
      <c r="B24">
        <f ca="1">IF(INDIRECT("StopPointEvent_停留事件!B25")=4,OFFSET(INDIRECT("StopPointEvent_停留事件!B25"),0,-1,1,1),0)</f>
        <v>0</v>
      </c>
      <c r="D24" s="4" t="str">
        <f ca="1" t="shared" si="0"/>
        <v/>
      </c>
      <c r="E24" s="4" t="str">
        <f t="shared" si="1"/>
        <v/>
      </c>
    </row>
    <row r="25" spans="1:5">
      <c r="A25">
        <f ca="1">INDIRECT("StopPointEvent_停留事件!D26")</f>
        <v>0</v>
      </c>
      <c r="B25">
        <f ca="1">IF(INDIRECT("StopPointEvent_停留事件!B26")=4,OFFSET(INDIRECT("StopPointEvent_停留事件!B26"),0,-1,1,1),0)</f>
        <v>0</v>
      </c>
      <c r="D25" s="4" t="str">
        <f ca="1" t="shared" si="0"/>
        <v/>
      </c>
      <c r="E25" s="4" t="str">
        <f t="shared" si="1"/>
        <v/>
      </c>
    </row>
    <row r="26" spans="1:5">
      <c r="A26">
        <f ca="1">INDIRECT("StopPointEvent_停留事件!D27")</f>
        <v>0</v>
      </c>
      <c r="B26">
        <f ca="1">IF(INDIRECT("StopPointEvent_停留事件!B27")=4,OFFSET(INDIRECT("StopPointEvent_停留事件!B27"),0,-1,1,1),0)</f>
        <v>0</v>
      </c>
      <c r="D26" s="4" t="str">
        <f ca="1" t="shared" si="0"/>
        <v/>
      </c>
      <c r="E26" s="4" t="str">
        <f t="shared" si="1"/>
        <v/>
      </c>
    </row>
    <row r="27" spans="1:5">
      <c r="A27">
        <f ca="1">INDIRECT("StopPointEvent_停留事件!D28")</f>
        <v>0</v>
      </c>
      <c r="B27">
        <f ca="1">IF(INDIRECT("StopPointEvent_停留事件!B28")=4,OFFSET(INDIRECT("StopPointEvent_停留事件!B28"),0,-1,1,1),0)</f>
        <v>0</v>
      </c>
      <c r="D27" s="4" t="str">
        <f ca="1" t="shared" si="0"/>
        <v/>
      </c>
      <c r="E27" s="4" t="str">
        <f t="shared" si="1"/>
        <v/>
      </c>
    </row>
    <row r="28" spans="1:5">
      <c r="A28">
        <f ca="1">INDIRECT("StopPointEvent_停留事件!D29")</f>
        <v>0</v>
      </c>
      <c r="B28">
        <f ca="1">IF(INDIRECT("StopPointEvent_停留事件!B29")=4,OFFSET(INDIRECT("StopPointEvent_停留事件!B29"),0,-1,1,1),0)</f>
        <v>0</v>
      </c>
      <c r="D28" s="4" t="str">
        <f ca="1" t="shared" si="0"/>
        <v/>
      </c>
      <c r="E28" s="4" t="str">
        <f t="shared" si="1"/>
        <v/>
      </c>
    </row>
    <row r="29" spans="1:5">
      <c r="A29">
        <f ca="1">INDIRECT("StopPointEvent_停留事件!D30")</f>
        <v>0</v>
      </c>
      <c r="B29">
        <f ca="1">IF(INDIRECT("StopPointEvent_停留事件!B30")=4,OFFSET(INDIRECT("StopPointEvent_停留事件!B30"),0,-1,1,1),0)</f>
        <v>0</v>
      </c>
      <c r="D29" s="4" t="str">
        <f ca="1" t="shared" si="0"/>
        <v/>
      </c>
      <c r="E29" s="4" t="str">
        <f t="shared" si="1"/>
        <v/>
      </c>
    </row>
    <row r="30" spans="4:5">
      <c r="D30" s="4" t="str">
        <f ca="1" t="shared" si="0"/>
        <v/>
      </c>
      <c r="E30" s="4" t="str">
        <f t="shared" si="1"/>
        <v/>
      </c>
    </row>
    <row r="31" spans="4:5">
      <c r="D31" s="4" t="str">
        <f ca="1" t="shared" si="0"/>
        <v/>
      </c>
      <c r="E31" s="4" t="str">
        <f t="shared" si="1"/>
        <v/>
      </c>
    </row>
    <row r="32" spans="4:5">
      <c r="D32" s="4" t="str">
        <f ca="1" t="shared" si="0"/>
        <v/>
      </c>
      <c r="E32" s="4" t="str">
        <f t="shared" si="1"/>
        <v/>
      </c>
    </row>
    <row r="33" spans="4:5">
      <c r="D33" s="4" t="str">
        <f ca="1" t="shared" si="0"/>
        <v/>
      </c>
      <c r="E33" s="4" t="str">
        <f t="shared" si="1"/>
        <v/>
      </c>
    </row>
    <row r="34" spans="4:5">
      <c r="D34" s="4" t="str">
        <f ca="1" t="shared" si="0"/>
        <v/>
      </c>
      <c r="E34" s="4" t="str">
        <f t="shared" si="1"/>
        <v/>
      </c>
    </row>
    <row r="35" spans="4:5">
      <c r="D35" s="4" t="str">
        <f ca="1" t="shared" si="0"/>
        <v/>
      </c>
      <c r="E35" s="4" t="str">
        <f t="shared" si="1"/>
        <v/>
      </c>
    </row>
    <row r="36" spans="4:5">
      <c r="D36" s="4" t="str">
        <f ca="1" t="shared" si="0"/>
        <v/>
      </c>
      <c r="E36" s="4" t="str">
        <f t="shared" si="1"/>
        <v/>
      </c>
    </row>
    <row r="37" spans="4:5">
      <c r="D37" s="4" t="str">
        <f ca="1" t="shared" si="0"/>
        <v/>
      </c>
      <c r="E37" s="4" t="str">
        <f t="shared" si="1"/>
        <v/>
      </c>
    </row>
    <row r="38" spans="4:5">
      <c r="D38" s="4" t="str">
        <f ca="1" t="shared" si="0"/>
        <v/>
      </c>
      <c r="E38" s="4" t="str">
        <f t="shared" si="1"/>
        <v/>
      </c>
    </row>
    <row r="39" spans="4:5">
      <c r="D39" s="4" t="str">
        <f ca="1" t="shared" si="0"/>
        <v/>
      </c>
      <c r="E39" s="4" t="str">
        <f t="shared" si="1"/>
        <v/>
      </c>
    </row>
    <row r="40" spans="4:5">
      <c r="D40" s="4" t="str">
        <f ca="1" t="shared" si="0"/>
        <v/>
      </c>
      <c r="E40" s="4" t="str">
        <f t="shared" si="1"/>
        <v/>
      </c>
    </row>
    <row r="41" spans="4:5">
      <c r="D41" s="4" t="str">
        <f ca="1" t="shared" si="0"/>
        <v/>
      </c>
      <c r="E41" s="4" t="str">
        <f t="shared" si="1"/>
        <v/>
      </c>
    </row>
    <row r="42" spans="4:5">
      <c r="D42" s="4" t="str">
        <f ca="1" t="shared" si="0"/>
        <v/>
      </c>
      <c r="E42" s="4" t="str">
        <f t="shared" si="1"/>
        <v/>
      </c>
    </row>
    <row r="43" spans="4:5">
      <c r="D43" s="4" t="str">
        <f ca="1" t="shared" si="0"/>
        <v/>
      </c>
      <c r="E43" s="4" t="str">
        <f t="shared" si="1"/>
        <v/>
      </c>
    </row>
    <row r="44" spans="4:5">
      <c r="D44" s="4" t="str">
        <f ca="1" t="shared" si="0"/>
        <v/>
      </c>
      <c r="E44" s="4" t="str">
        <f t="shared" si="1"/>
        <v/>
      </c>
    </row>
    <row r="45" spans="4:5">
      <c r="D45" s="4" t="str">
        <f ca="1" t="shared" si="0"/>
        <v/>
      </c>
      <c r="E45" s="4" t="str">
        <f t="shared" si="1"/>
        <v/>
      </c>
    </row>
    <row r="46" spans="4:5">
      <c r="D46" s="4" t="str">
        <f ca="1" t="shared" si="0"/>
        <v/>
      </c>
      <c r="E46" s="4" t="str">
        <f t="shared" si="1"/>
        <v/>
      </c>
    </row>
    <row r="47" spans="4:5">
      <c r="D47" s="4" t="str">
        <f ca="1" t="shared" si="0"/>
        <v/>
      </c>
      <c r="E47" s="4" t="str">
        <f t="shared" si="1"/>
        <v/>
      </c>
    </row>
    <row r="48" spans="4:5">
      <c r="D48" s="4" t="str">
        <f ca="1" t="shared" si="0"/>
        <v/>
      </c>
      <c r="E48" s="4" t="str">
        <f t="shared" si="1"/>
        <v/>
      </c>
    </row>
    <row r="49" spans="4:5">
      <c r="D49" s="4" t="str">
        <f ca="1" t="shared" si="0"/>
        <v/>
      </c>
      <c r="E49" s="4" t="str">
        <f t="shared" si="1"/>
        <v/>
      </c>
    </row>
    <row r="50" spans="4:5">
      <c r="D50" s="4" t="str">
        <f ca="1" t="shared" si="0"/>
        <v/>
      </c>
      <c r="E50" s="4" t="str">
        <f t="shared" si="1"/>
        <v/>
      </c>
    </row>
    <row r="51" spans="4:5">
      <c r="D51" s="4" t="str">
        <f ca="1" t="shared" si="0"/>
        <v/>
      </c>
      <c r="E51" s="4" t="str">
        <f t="shared" si="1"/>
        <v/>
      </c>
    </row>
    <row r="52" spans="4:5">
      <c r="D52" s="4" t="str">
        <f ca="1" t="shared" si="0"/>
        <v/>
      </c>
      <c r="E52" s="4" t="str">
        <f t="shared" si="1"/>
        <v/>
      </c>
    </row>
    <row r="53" spans="4:5">
      <c r="D53" s="4" t="str">
        <f ca="1" t="shared" si="0"/>
        <v/>
      </c>
      <c r="E53" s="4" t="str">
        <f t="shared" si="1"/>
        <v/>
      </c>
    </row>
    <row r="54" spans="4:5">
      <c r="D54" s="4" t="str">
        <f ca="1" t="shared" si="0"/>
        <v/>
      </c>
      <c r="E54" s="4" t="str">
        <f t="shared" si="1"/>
        <v/>
      </c>
    </row>
    <row r="55" spans="4:5">
      <c r="D55" s="4" t="str">
        <f ca="1" t="shared" si="0"/>
        <v/>
      </c>
      <c r="E55" s="4" t="str">
        <f t="shared" si="1"/>
        <v/>
      </c>
    </row>
    <row r="56" spans="4:5">
      <c r="D56" s="4" t="str">
        <f ca="1" t="shared" si="0"/>
        <v/>
      </c>
      <c r="E56" s="4" t="str">
        <f t="shared" si="1"/>
        <v/>
      </c>
    </row>
    <row r="57" spans="4:5">
      <c r="D57" s="4" t="str">
        <f ca="1" t="shared" si="0"/>
        <v/>
      </c>
      <c r="E57" s="4" t="str">
        <f t="shared" si="1"/>
        <v/>
      </c>
    </row>
    <row r="58" spans="4:5">
      <c r="D58" s="4" t="str">
        <f ca="1" t="shared" si="0"/>
        <v/>
      </c>
      <c r="E58" s="4" t="str">
        <f t="shared" si="1"/>
        <v/>
      </c>
    </row>
    <row r="59" spans="4:5">
      <c r="D59" s="4" t="str">
        <f ca="1" t="shared" si="0"/>
        <v/>
      </c>
      <c r="E59" s="4" t="str">
        <f t="shared" si="1"/>
        <v/>
      </c>
    </row>
    <row r="60" spans="4:5">
      <c r="D60" s="4" t="str">
        <f ca="1" t="shared" si="0"/>
        <v/>
      </c>
      <c r="E60" s="4" t="str">
        <f t="shared" si="1"/>
        <v/>
      </c>
    </row>
    <row r="61" spans="4:5">
      <c r="D61" s="4" t="str">
        <f ca="1" t="shared" si="0"/>
        <v/>
      </c>
      <c r="E61" s="4" t="str">
        <f t="shared" si="1"/>
        <v/>
      </c>
    </row>
    <row r="62" spans="4:5">
      <c r="D62" s="4" t="str">
        <f ca="1" t="shared" si="0"/>
        <v/>
      </c>
      <c r="E62" s="4" t="str">
        <f t="shared" si="1"/>
        <v/>
      </c>
    </row>
    <row r="63" spans="4:5">
      <c r="D63" s="4" t="str">
        <f ca="1" t="shared" si="0"/>
        <v/>
      </c>
      <c r="E63" s="4" t="str">
        <f t="shared" si="1"/>
        <v/>
      </c>
    </row>
    <row r="64" spans="4:5">
      <c r="D64" s="4" t="str">
        <f ca="1" t="shared" si="0"/>
        <v/>
      </c>
      <c r="E64" s="4" t="str">
        <f t="shared" si="1"/>
        <v/>
      </c>
    </row>
    <row r="65" spans="4:5">
      <c r="D65" s="4" t="str">
        <f ca="1" t="shared" si="0"/>
        <v/>
      </c>
      <c r="E65" s="4" t="str">
        <f t="shared" si="1"/>
        <v/>
      </c>
    </row>
    <row r="66" spans="4:5">
      <c r="D66" s="4" t="str">
        <f ca="1" t="shared" ref="D66:D99" si="2">IFERROR(IF(B66&gt;0,B66&amp;",",""),"")</f>
        <v/>
      </c>
      <c r="E66" s="4" t="str">
        <f t="shared" ref="E66:E99" si="3">IFERROR(IF(C66&gt;0,C66&amp;";",""),"")</f>
        <v/>
      </c>
    </row>
    <row r="67" spans="4:5">
      <c r="D67" s="4" t="str">
        <f ca="1" t="shared" si="2"/>
        <v/>
      </c>
      <c r="E67" s="4" t="str">
        <f t="shared" si="3"/>
        <v/>
      </c>
    </row>
    <row r="68" spans="4:5">
      <c r="D68" s="4" t="str">
        <f ca="1" t="shared" si="2"/>
        <v/>
      </c>
      <c r="E68" s="4" t="str">
        <f t="shared" si="3"/>
        <v/>
      </c>
    </row>
    <row r="69" spans="4:5">
      <c r="D69" s="4" t="str">
        <f ca="1" t="shared" si="2"/>
        <v/>
      </c>
      <c r="E69" s="4" t="str">
        <f t="shared" si="3"/>
        <v/>
      </c>
    </row>
    <row r="70" spans="4:5">
      <c r="D70" s="4" t="str">
        <f ca="1" t="shared" si="2"/>
        <v/>
      </c>
      <c r="E70" s="4" t="str">
        <f t="shared" si="3"/>
        <v/>
      </c>
    </row>
    <row r="71" spans="4:5">
      <c r="D71" s="4" t="str">
        <f ca="1" t="shared" si="2"/>
        <v/>
      </c>
      <c r="E71" s="4" t="str">
        <f t="shared" si="3"/>
        <v/>
      </c>
    </row>
    <row r="72" spans="4:5">
      <c r="D72" s="4" t="str">
        <f ca="1" t="shared" si="2"/>
        <v/>
      </c>
      <c r="E72" s="4" t="str">
        <f t="shared" si="3"/>
        <v/>
      </c>
    </row>
    <row r="73" spans="4:5">
      <c r="D73" s="4" t="str">
        <f ca="1" t="shared" si="2"/>
        <v/>
      </c>
      <c r="E73" s="4" t="str">
        <f t="shared" si="3"/>
        <v/>
      </c>
    </row>
    <row r="74" spans="4:5">
      <c r="D74" s="4" t="str">
        <f ca="1" t="shared" si="2"/>
        <v/>
      </c>
      <c r="E74" s="4" t="str">
        <f t="shared" si="3"/>
        <v/>
      </c>
    </row>
    <row r="75" spans="4:5">
      <c r="D75" s="4" t="str">
        <f ca="1" t="shared" si="2"/>
        <v/>
      </c>
      <c r="E75" s="4" t="str">
        <f t="shared" si="3"/>
        <v/>
      </c>
    </row>
    <row r="76" spans="4:5">
      <c r="D76" s="4" t="str">
        <f ca="1" t="shared" si="2"/>
        <v/>
      </c>
      <c r="E76" s="4" t="str">
        <f t="shared" si="3"/>
        <v/>
      </c>
    </row>
    <row r="77" spans="4:5">
      <c r="D77" s="4" t="str">
        <f ca="1" t="shared" si="2"/>
        <v/>
      </c>
      <c r="E77" s="4" t="str">
        <f t="shared" si="3"/>
        <v/>
      </c>
    </row>
    <row r="78" spans="4:5">
      <c r="D78" s="4" t="str">
        <f ca="1" t="shared" si="2"/>
        <v/>
      </c>
      <c r="E78" s="4" t="str">
        <f t="shared" si="3"/>
        <v/>
      </c>
    </row>
    <row r="79" spans="4:5">
      <c r="D79" s="4" t="str">
        <f ca="1" t="shared" si="2"/>
        <v/>
      </c>
      <c r="E79" s="4" t="str">
        <f t="shared" si="3"/>
        <v/>
      </c>
    </row>
    <row r="80" spans="4:5">
      <c r="D80" s="4" t="str">
        <f ca="1" t="shared" si="2"/>
        <v/>
      </c>
      <c r="E80" s="4" t="str">
        <f t="shared" si="3"/>
        <v/>
      </c>
    </row>
    <row r="81" spans="4:5">
      <c r="D81" s="4" t="str">
        <f ca="1" t="shared" si="2"/>
        <v/>
      </c>
      <c r="E81" s="4" t="str">
        <f t="shared" si="3"/>
        <v/>
      </c>
    </row>
    <row r="82" spans="4:5">
      <c r="D82" s="4" t="str">
        <f ca="1" t="shared" si="2"/>
        <v/>
      </c>
      <c r="E82" s="4" t="str">
        <f t="shared" si="3"/>
        <v/>
      </c>
    </row>
    <row r="83" spans="4:5">
      <c r="D83" s="4" t="str">
        <f ca="1" t="shared" si="2"/>
        <v/>
      </c>
      <c r="E83" s="4" t="str">
        <f t="shared" si="3"/>
        <v/>
      </c>
    </row>
    <row r="84" spans="4:5">
      <c r="D84" s="4" t="str">
        <f ca="1" t="shared" si="2"/>
        <v/>
      </c>
      <c r="E84" s="4" t="str">
        <f t="shared" si="3"/>
        <v/>
      </c>
    </row>
    <row r="85" spans="4:5">
      <c r="D85" s="4" t="str">
        <f ca="1" t="shared" si="2"/>
        <v/>
      </c>
      <c r="E85" s="4" t="str">
        <f t="shared" si="3"/>
        <v/>
      </c>
    </row>
    <row r="86" spans="4:5">
      <c r="D86" s="4" t="str">
        <f ca="1" t="shared" si="2"/>
        <v/>
      </c>
      <c r="E86" s="4" t="str">
        <f t="shared" si="3"/>
        <v/>
      </c>
    </row>
    <row r="87" spans="4:5">
      <c r="D87" s="4" t="str">
        <f ca="1" t="shared" si="2"/>
        <v/>
      </c>
      <c r="E87" s="4" t="str">
        <f t="shared" si="3"/>
        <v/>
      </c>
    </row>
    <row r="88" spans="4:5">
      <c r="D88" s="4" t="str">
        <f ca="1" t="shared" si="2"/>
        <v/>
      </c>
      <c r="E88" s="4" t="str">
        <f t="shared" si="3"/>
        <v/>
      </c>
    </row>
    <row r="89" spans="4:5">
      <c r="D89" s="4" t="str">
        <f ca="1" t="shared" si="2"/>
        <v/>
      </c>
      <c r="E89" s="4" t="str">
        <f t="shared" si="3"/>
        <v/>
      </c>
    </row>
    <row r="90" spans="4:5">
      <c r="D90" s="4" t="str">
        <f ca="1" t="shared" si="2"/>
        <v/>
      </c>
      <c r="E90" s="4" t="str">
        <f t="shared" si="3"/>
        <v/>
      </c>
    </row>
    <row r="91" spans="4:5">
      <c r="D91" s="4" t="str">
        <f ca="1" t="shared" si="2"/>
        <v/>
      </c>
      <c r="E91" s="4" t="str">
        <f t="shared" si="3"/>
        <v/>
      </c>
    </row>
    <row r="92" spans="4:5">
      <c r="D92" s="4" t="str">
        <f ca="1" t="shared" si="2"/>
        <v/>
      </c>
      <c r="E92" s="4" t="str">
        <f t="shared" si="3"/>
        <v/>
      </c>
    </row>
    <row r="93" spans="4:5">
      <c r="D93" s="4" t="str">
        <f ca="1" t="shared" si="2"/>
        <v/>
      </c>
      <c r="E93" s="4" t="str">
        <f t="shared" si="3"/>
        <v/>
      </c>
    </row>
    <row r="94" spans="4:5">
      <c r="D94" s="4" t="str">
        <f ca="1" t="shared" si="2"/>
        <v/>
      </c>
      <c r="E94" s="4" t="str">
        <f t="shared" si="3"/>
        <v/>
      </c>
    </row>
    <row r="95" spans="4:5">
      <c r="D95" s="4" t="str">
        <f ca="1" t="shared" si="2"/>
        <v/>
      </c>
      <c r="E95" s="4" t="str">
        <f t="shared" si="3"/>
        <v/>
      </c>
    </row>
    <row r="96" spans="4:5">
      <c r="D96" s="4" t="str">
        <f ca="1" t="shared" si="2"/>
        <v/>
      </c>
      <c r="E96" s="4" t="str">
        <f t="shared" si="3"/>
        <v/>
      </c>
    </row>
    <row r="97" spans="4:5">
      <c r="D97" s="4" t="str">
        <f ca="1" t="shared" si="2"/>
        <v/>
      </c>
      <c r="E97" s="4" t="str">
        <f t="shared" si="3"/>
        <v/>
      </c>
    </row>
    <row r="98" spans="4:5">
      <c r="D98" s="4" t="str">
        <f ca="1" t="shared" si="2"/>
        <v/>
      </c>
      <c r="E98" s="4" t="str">
        <f t="shared" si="3"/>
        <v/>
      </c>
    </row>
    <row r="99" spans="4:5">
      <c r="D99" s="4" t="str">
        <f ca="1" t="shared" si="2"/>
        <v/>
      </c>
      <c r="E99" s="4" t="str">
        <f t="shared" si="3"/>
        <v/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"/>
  <sheetViews>
    <sheetView workbookViewId="0">
      <selection activeCell="A1" sqref="A1:B29"/>
    </sheetView>
  </sheetViews>
  <sheetFormatPr defaultColWidth="9" defaultRowHeight="14.25" outlineLevelCol="6"/>
  <cols>
    <col min="1" max="1" width="40.375" customWidth="1"/>
    <col min="3" max="3" width="7.25" customWidth="1"/>
    <col min="4" max="5" width="11.125" customWidth="1"/>
    <col min="6" max="6" width="79.5" customWidth="1"/>
    <col min="7" max="7" width="33.5" customWidth="1"/>
  </cols>
  <sheetData>
    <row r="1" spans="1:6">
      <c r="A1" s="1" t="s">
        <v>55</v>
      </c>
      <c r="B1" s="1" t="s">
        <v>0</v>
      </c>
      <c r="C1" s="2">
        <f>SUM(C2:C99)</f>
        <v>100</v>
      </c>
      <c r="D1" s="3" t="s">
        <v>56</v>
      </c>
      <c r="E1" s="3" t="s">
        <v>57</v>
      </c>
      <c r="F1" s="3" t="s">
        <v>58</v>
      </c>
    </row>
    <row r="2" spans="1:6">
      <c r="A2" t="str">
        <f ca="1">INDIRECT("StopPointEvent_停留事件!D3")</f>
        <v>无事件</v>
      </c>
      <c r="B2">
        <f ca="1">IF(INDIRECT("StopPointEvent_停留事件!B3")=5,OFFSET(INDIRECT("StopPointEvent_停留事件!B3"),0,-1,1,1),0)</f>
        <v>0</v>
      </c>
      <c r="D2" s="4" t="str">
        <f ca="1" t="shared" ref="D2:D65" si="0">IFERROR(IF(B2&gt;0,B2&amp;",",""),"")</f>
        <v/>
      </c>
      <c r="E2" s="4" t="str">
        <f t="shared" ref="E2:E65" si="1">IFERROR(IF(C2&gt;0,C2&amp;";",""),"")</f>
        <v/>
      </c>
      <c r="F2" s="5" t="str">
        <f ca="1">_xlfn.CONCAT(D2:E99)</f>
        <v>14,20;15,20;16,20;17,20;18,20;</v>
      </c>
    </row>
    <row r="3" spans="1:7">
      <c r="A3" t="str">
        <f ca="1">INDIRECT("StopPointEvent_停留事件!D4")</f>
        <v>房产过路费</v>
      </c>
      <c r="B3">
        <f ca="1">IF(INDIRECT("StopPointEvent_停留事件!B4")=5,OFFSET(INDIRECT("StopPointEvent_停留事件!B4"),0,-1,1,1),0)</f>
        <v>0</v>
      </c>
      <c r="D3" s="4" t="str">
        <f ca="1" t="shared" si="0"/>
        <v/>
      </c>
      <c r="E3" s="4" t="str">
        <f t="shared" si="1"/>
        <v/>
      </c>
      <c r="G3" s="6"/>
    </row>
    <row r="4" spans="1:7">
      <c r="A4" t="str">
        <f ca="1">INDIRECT("StopPointEvent_停留事件!D5")</f>
        <v>邪恶老奶奶</v>
      </c>
      <c r="B4">
        <f ca="1">IF(INDIRECT("StopPointEvent_停留事件!B5")=5,OFFSET(INDIRECT("StopPointEvent_停留事件!B5"),0,-1,1,1),0)</f>
        <v>0</v>
      </c>
      <c r="D4" s="4" t="str">
        <f ca="1" t="shared" si="0"/>
        <v/>
      </c>
      <c r="E4" s="4" t="str">
        <f t="shared" si="1"/>
        <v/>
      </c>
      <c r="G4" s="6"/>
    </row>
    <row r="5" spans="1:7">
      <c r="A5" t="str">
        <f ca="1">INDIRECT("StopPointEvent_停留事件!D6")</f>
        <v>善良老奶奶</v>
      </c>
      <c r="B5">
        <f ca="1">IF(INDIRECT("StopPointEvent_停留事件!B6")=5,OFFSET(INDIRECT("StopPointEvent_停留事件!B6"),0,-1,1,1),0)</f>
        <v>0</v>
      </c>
      <c r="D5" s="4" t="str">
        <f ca="1" t="shared" si="0"/>
        <v/>
      </c>
      <c r="E5" s="4" t="str">
        <f t="shared" si="1"/>
        <v/>
      </c>
      <c r="G5" s="6"/>
    </row>
    <row r="6" spans="1:5">
      <c r="A6" t="str">
        <f ca="1">INDIRECT("StopPointEvent_停留事件!D7")</f>
        <v>邪恶男孩</v>
      </c>
      <c r="B6">
        <f ca="1">IF(INDIRECT("StopPointEvent_停留事件!B7")=5,OFFSET(INDIRECT("StopPointEvent_停留事件!B7"),0,-1,1,1),0)</f>
        <v>0</v>
      </c>
      <c r="D6" s="4" t="str">
        <f ca="1" t="shared" si="0"/>
        <v/>
      </c>
      <c r="E6" s="4" t="str">
        <f t="shared" si="1"/>
        <v/>
      </c>
    </row>
    <row r="7" spans="1:5">
      <c r="A7" t="str">
        <f ca="1">INDIRECT("StopPointEvent_停留事件!D8")</f>
        <v>善良男孩</v>
      </c>
      <c r="B7">
        <f ca="1">IF(INDIRECT("StopPointEvent_停留事件!B8")=5,OFFSET(INDIRECT("StopPointEvent_停留事件!B8"),0,-1,1,1),0)</f>
        <v>0</v>
      </c>
      <c r="D7" s="4" t="str">
        <f ca="1" t="shared" si="0"/>
        <v/>
      </c>
      <c r="E7" s="4" t="str">
        <f t="shared" si="1"/>
        <v/>
      </c>
    </row>
    <row r="8" spans="1:5">
      <c r="A8" t="str">
        <f ca="1">INDIRECT("StopPointEvent_停留事件!D9")</f>
        <v>财神</v>
      </c>
      <c r="B8">
        <f ca="1">IF(INDIRECT("StopPointEvent_停留事件!B9")=5,OFFSET(INDIRECT("StopPointEvent_停留事件!B9"),0,-1,1,1),0)</f>
        <v>0</v>
      </c>
      <c r="D8" s="4" t="str">
        <f ca="1" t="shared" si="0"/>
        <v/>
      </c>
      <c r="E8" s="4" t="str">
        <f t="shared" si="1"/>
        <v/>
      </c>
    </row>
    <row r="9" spans="1:5">
      <c r="A9" t="str">
        <f ca="1">INDIRECT("StopPointEvent_停留事件!D10")</f>
        <v>穷神</v>
      </c>
      <c r="B9">
        <f ca="1">IF(INDIRECT("StopPointEvent_停留事件!B10")=5,OFFSET(INDIRECT("StopPointEvent_停留事件!B10"),0,-1,1,1),0)</f>
        <v>0</v>
      </c>
      <c r="D9" s="4" t="str">
        <f ca="1" t="shared" si="0"/>
        <v/>
      </c>
      <c r="E9" s="4" t="str">
        <f t="shared" si="1"/>
        <v/>
      </c>
    </row>
    <row r="10" spans="1:5">
      <c r="A10" t="str">
        <f ca="1">INDIRECT("StopPointEvent_停留事件!D11")</f>
        <v>看恐怖片被吓晕。</v>
      </c>
      <c r="B10">
        <f ca="1">IF(INDIRECT("StopPointEvent_停留事件!B11")=5,OFFSET(INDIRECT("StopPointEvent_停留事件!B11"),0,-1,1,1),0)</f>
        <v>0</v>
      </c>
      <c r="D10" s="4" t="str">
        <f ca="1" t="shared" si="0"/>
        <v/>
      </c>
      <c r="E10" s="4" t="str">
        <f t="shared" si="1"/>
        <v/>
      </c>
    </row>
    <row r="11" spans="1:5">
      <c r="A11" t="str">
        <f ca="1">INDIRECT("StopPointEvent_停留事件!D12")</f>
        <v>参加转发活动，中了锦鲤大奖！</v>
      </c>
      <c r="B11">
        <f ca="1">IF(INDIRECT("StopPointEvent_停留事件!B12")=5,OFFSET(INDIRECT("StopPointEvent_停留事件!B12"),0,-1,1,1),0)</f>
        <v>0</v>
      </c>
      <c r="D11" s="4" t="str">
        <f ca="1" t="shared" si="0"/>
        <v/>
      </c>
      <c r="E11" s="4" t="str">
        <f t="shared" si="1"/>
        <v/>
      </c>
    </row>
    <row r="12" spans="1:5">
      <c r="A12" t="str">
        <f ca="1">INDIRECT("StopPointEvent_停留事件!D13")</f>
        <v>你家小狗随地大小便，被没收作案工具。</v>
      </c>
      <c r="B12">
        <f ca="1">IF(INDIRECT("StopPointEvent_停留事件!B13")=5,OFFSET(INDIRECT("StopPointEvent_停留事件!B13"),0,-1,1,1),0)</f>
        <v>0</v>
      </c>
      <c r="D12" s="4" t="str">
        <f ca="1" t="shared" si="0"/>
        <v/>
      </c>
      <c r="E12" s="4" t="str">
        <f t="shared" si="1"/>
        <v/>
      </c>
    </row>
    <row r="13" spans="1:5">
      <c r="A13" t="str">
        <f ca="1">INDIRECT("StopPointEvent_停留事件!D14")</f>
        <v>殴打恐怖片主角，赔偿医药费。</v>
      </c>
      <c r="B13">
        <f ca="1">IF(INDIRECT("StopPointEvent_停留事件!B14")=5,OFFSET(INDIRECT("StopPointEvent_停留事件!B14"),0,-1,1,1),0)</f>
        <v>0</v>
      </c>
      <c r="D13" s="4" t="str">
        <f ca="1" t="shared" si="0"/>
        <v/>
      </c>
      <c r="E13" s="4" t="str">
        <f t="shared" si="1"/>
        <v/>
      </c>
    </row>
    <row r="14" spans="1:5">
      <c r="A14" t="str">
        <f ca="1">INDIRECT("StopPointEvent_停留事件!D15")</f>
        <v>修个眉毛，意外成为网红。</v>
      </c>
      <c r="B14">
        <f ca="1">IF(INDIRECT("StopPointEvent_停留事件!B15")=5,OFFSET(INDIRECT("StopPointEvent_停留事件!B15"),0,-1,1,1),0)</f>
        <v>0</v>
      </c>
      <c r="D14" s="4" t="str">
        <f ca="1" t="shared" si="0"/>
        <v/>
      </c>
      <c r="E14" s="4" t="str">
        <f t="shared" si="1"/>
        <v/>
      </c>
    </row>
    <row r="15" spans="1:5">
      <c r="A15">
        <f ca="1">INDIRECT("StopPointEvent_停留事件!D16")</f>
        <v>0</v>
      </c>
      <c r="B15">
        <f ca="1">IF(INDIRECT("StopPointEvent_停留事件!B16")=5,OFFSET(INDIRECT("StopPointEvent_停留事件!B16"),0,-1,1,1),0)</f>
        <v>14</v>
      </c>
      <c r="C15">
        <v>20</v>
      </c>
      <c r="D15" s="4" t="str">
        <f ca="1" t="shared" si="0"/>
        <v>14,</v>
      </c>
      <c r="E15" s="4" t="str">
        <f t="shared" si="1"/>
        <v>20;</v>
      </c>
    </row>
    <row r="16" spans="1:5">
      <c r="A16">
        <f ca="1">INDIRECT("StopPointEvent_停留事件!D17")</f>
        <v>0</v>
      </c>
      <c r="B16">
        <f ca="1">IF(INDIRECT("StopPointEvent_停留事件!B17")=5,OFFSET(INDIRECT("StopPointEvent_停留事件!B17"),0,-1,1,1),0)</f>
        <v>15</v>
      </c>
      <c r="C16">
        <v>20</v>
      </c>
      <c r="D16" s="4" t="str">
        <f ca="1" t="shared" si="0"/>
        <v>15,</v>
      </c>
      <c r="E16" s="4" t="str">
        <f t="shared" si="1"/>
        <v>20;</v>
      </c>
    </row>
    <row r="17" spans="1:5">
      <c r="A17">
        <f ca="1">INDIRECT("StopPointEvent_停留事件!D18")</f>
        <v>0</v>
      </c>
      <c r="B17">
        <f ca="1">IF(INDIRECT("StopPointEvent_停留事件!B18")=5,OFFSET(INDIRECT("StopPointEvent_停留事件!B18"),0,-1,1,1),0)</f>
        <v>16</v>
      </c>
      <c r="C17">
        <v>20</v>
      </c>
      <c r="D17" s="4" t="str">
        <f ca="1" t="shared" si="0"/>
        <v>16,</v>
      </c>
      <c r="E17" s="4" t="str">
        <f t="shared" si="1"/>
        <v>20;</v>
      </c>
    </row>
    <row r="18" spans="1:5">
      <c r="A18">
        <f ca="1">INDIRECT("StopPointEvent_停留事件!D19")</f>
        <v>0</v>
      </c>
      <c r="B18">
        <f ca="1">IF(INDIRECT("StopPointEvent_停留事件!B19")=5,OFFSET(INDIRECT("StopPointEvent_停留事件!B19"),0,-1,1,1),0)</f>
        <v>17</v>
      </c>
      <c r="C18">
        <v>20</v>
      </c>
      <c r="D18" s="4" t="str">
        <f ca="1" t="shared" si="0"/>
        <v>17,</v>
      </c>
      <c r="E18" s="4" t="str">
        <f t="shared" si="1"/>
        <v>20;</v>
      </c>
    </row>
    <row r="19" spans="1:5">
      <c r="A19">
        <f ca="1">INDIRECT("StopPointEvent_停留事件!D20")</f>
        <v>0</v>
      </c>
      <c r="B19">
        <f ca="1">IF(INDIRECT("StopPointEvent_停留事件!B20")=5,OFFSET(INDIRECT("StopPointEvent_停留事件!B20"),0,-1,1,1),0)</f>
        <v>18</v>
      </c>
      <c r="C19">
        <v>20</v>
      </c>
      <c r="D19" s="4" t="str">
        <f ca="1" t="shared" si="0"/>
        <v>18,</v>
      </c>
      <c r="E19" s="4" t="str">
        <f t="shared" si="1"/>
        <v>20;</v>
      </c>
    </row>
    <row r="20" spans="1:5">
      <c r="A20" t="str">
        <f ca="1">INDIRECT("StopPointEvent_停留事件!D21")</f>
        <v>游乐场_天降宝箱</v>
      </c>
      <c r="B20">
        <f ca="1">IF(INDIRECT("StopPointEvent_停留事件!B21")=5,OFFSET(INDIRECT("StopPointEvent_停留事件!B21"),0,-1,1,1),0)</f>
        <v>0</v>
      </c>
      <c r="D20" s="4" t="str">
        <f ca="1" t="shared" si="0"/>
        <v/>
      </c>
      <c r="E20" s="4" t="str">
        <f t="shared" si="1"/>
        <v/>
      </c>
    </row>
    <row r="21" spans="1:5">
      <c r="A21">
        <f ca="1">INDIRECT("StopPointEvent_停留事件!D22")</f>
        <v>0</v>
      </c>
      <c r="B21">
        <f ca="1">IF(INDIRECT("StopPointEvent_停留事件!B22")=5,OFFSET(INDIRECT("StopPointEvent_停留事件!B22"),0,-1,1,1),0)</f>
        <v>0</v>
      </c>
      <c r="D21" s="4" t="str">
        <f ca="1" t="shared" si="0"/>
        <v/>
      </c>
      <c r="E21" s="4" t="str">
        <f t="shared" si="1"/>
        <v/>
      </c>
    </row>
    <row r="22" spans="1:5">
      <c r="A22">
        <f ca="1">INDIRECT("StopPointEvent_停留事件!D23")</f>
        <v>0</v>
      </c>
      <c r="B22">
        <f ca="1">IF(INDIRECT("StopPointEvent_停留事件!B23")=5,OFFSET(INDIRECT("StopPointEvent_停留事件!B23"),0,-1,1,1),0)</f>
        <v>0</v>
      </c>
      <c r="D22" s="4" t="str">
        <f ca="1" t="shared" si="0"/>
        <v/>
      </c>
      <c r="E22" s="4" t="str">
        <f t="shared" si="1"/>
        <v/>
      </c>
    </row>
    <row r="23" spans="1:5">
      <c r="A23">
        <f ca="1">INDIRECT("StopPointEvent_停留事件!D24")</f>
        <v>0</v>
      </c>
      <c r="B23">
        <f ca="1">IF(INDIRECT("StopPointEvent_停留事件!B24")=5,OFFSET(INDIRECT("StopPointEvent_停留事件!B24"),0,-1,1,1),0)</f>
        <v>0</v>
      </c>
      <c r="D23" s="4" t="str">
        <f ca="1" t="shared" si="0"/>
        <v/>
      </c>
      <c r="E23" s="4" t="str">
        <f t="shared" si="1"/>
        <v/>
      </c>
    </row>
    <row r="24" spans="1:5">
      <c r="A24">
        <f ca="1">INDIRECT("StopPointEvent_停留事件!D25")</f>
        <v>0</v>
      </c>
      <c r="B24">
        <f ca="1">IF(INDIRECT("StopPointEvent_停留事件!B25")=5,OFFSET(INDIRECT("StopPointEvent_停留事件!B25"),0,-1,1,1),0)</f>
        <v>0</v>
      </c>
      <c r="D24" s="4" t="str">
        <f ca="1" t="shared" si="0"/>
        <v/>
      </c>
      <c r="E24" s="4" t="str">
        <f t="shared" si="1"/>
        <v/>
      </c>
    </row>
    <row r="25" spans="1:5">
      <c r="A25">
        <f ca="1">INDIRECT("StopPointEvent_停留事件!D26")</f>
        <v>0</v>
      </c>
      <c r="B25">
        <f ca="1">IF(INDIRECT("StopPointEvent_停留事件!B26")=5,OFFSET(INDIRECT("StopPointEvent_停留事件!B26"),0,-1,1,1),0)</f>
        <v>0</v>
      </c>
      <c r="D25" s="4" t="str">
        <f ca="1" t="shared" si="0"/>
        <v/>
      </c>
      <c r="E25" s="4" t="str">
        <f t="shared" si="1"/>
        <v/>
      </c>
    </row>
    <row r="26" spans="1:5">
      <c r="A26">
        <f ca="1">INDIRECT("StopPointEvent_停留事件!D27")</f>
        <v>0</v>
      </c>
      <c r="B26">
        <f ca="1">IF(INDIRECT("StopPointEvent_停留事件!B27")=5,OFFSET(INDIRECT("StopPointEvent_停留事件!B27"),0,-1,1,1),0)</f>
        <v>0</v>
      </c>
      <c r="D26" s="4" t="str">
        <f ca="1" t="shared" si="0"/>
        <v/>
      </c>
      <c r="E26" s="4" t="str">
        <f t="shared" si="1"/>
        <v/>
      </c>
    </row>
    <row r="27" spans="1:5">
      <c r="A27">
        <f ca="1">INDIRECT("StopPointEvent_停留事件!D28")</f>
        <v>0</v>
      </c>
      <c r="B27">
        <f ca="1">IF(INDIRECT("StopPointEvent_停留事件!B28")=5,OFFSET(INDIRECT("StopPointEvent_停留事件!B28"),0,-1,1,1),0)</f>
        <v>0</v>
      </c>
      <c r="D27" s="4" t="str">
        <f ca="1" t="shared" si="0"/>
        <v/>
      </c>
      <c r="E27" s="4" t="str">
        <f t="shared" si="1"/>
        <v/>
      </c>
    </row>
    <row r="28" spans="1:5">
      <c r="A28">
        <f ca="1">INDIRECT("StopPointEvent_停留事件!D29")</f>
        <v>0</v>
      </c>
      <c r="B28">
        <f ca="1">IF(INDIRECT("StopPointEvent_停留事件!B29")=5,OFFSET(INDIRECT("StopPointEvent_停留事件!B29"),0,-1,1,1),0)</f>
        <v>0</v>
      </c>
      <c r="D28" s="4" t="str">
        <f ca="1" t="shared" si="0"/>
        <v/>
      </c>
      <c r="E28" s="4" t="str">
        <f t="shared" si="1"/>
        <v/>
      </c>
    </row>
    <row r="29" spans="1:5">
      <c r="A29">
        <f ca="1">INDIRECT("StopPointEvent_停留事件!D30")</f>
        <v>0</v>
      </c>
      <c r="B29">
        <f ca="1">IF(INDIRECT("StopPointEvent_停留事件!B30")=5,OFFSET(INDIRECT("StopPointEvent_停留事件!B30"),0,-1,1,1),0)</f>
        <v>0</v>
      </c>
      <c r="D29" s="4" t="str">
        <f ca="1" t="shared" si="0"/>
        <v/>
      </c>
      <c r="E29" s="4" t="str">
        <f t="shared" si="1"/>
        <v/>
      </c>
    </row>
    <row r="30" spans="4:5">
      <c r="D30" s="4" t="str">
        <f ca="1" t="shared" si="0"/>
        <v/>
      </c>
      <c r="E30" s="4" t="str">
        <f t="shared" si="1"/>
        <v/>
      </c>
    </row>
    <row r="31" spans="4:5">
      <c r="D31" s="4" t="str">
        <f ca="1" t="shared" si="0"/>
        <v/>
      </c>
      <c r="E31" s="4" t="str">
        <f t="shared" si="1"/>
        <v/>
      </c>
    </row>
    <row r="32" spans="4:5">
      <c r="D32" s="4" t="str">
        <f ca="1" t="shared" si="0"/>
        <v/>
      </c>
      <c r="E32" s="4" t="str">
        <f t="shared" si="1"/>
        <v/>
      </c>
    </row>
    <row r="33" spans="4:5">
      <c r="D33" s="4" t="str">
        <f ca="1" t="shared" si="0"/>
        <v/>
      </c>
      <c r="E33" s="4" t="str">
        <f t="shared" si="1"/>
        <v/>
      </c>
    </row>
    <row r="34" spans="4:5">
      <c r="D34" s="4" t="str">
        <f ca="1" t="shared" si="0"/>
        <v/>
      </c>
      <c r="E34" s="4" t="str">
        <f t="shared" si="1"/>
        <v/>
      </c>
    </row>
    <row r="35" spans="4:5">
      <c r="D35" s="4" t="str">
        <f ca="1" t="shared" si="0"/>
        <v/>
      </c>
      <c r="E35" s="4" t="str">
        <f t="shared" si="1"/>
        <v/>
      </c>
    </row>
    <row r="36" spans="4:5">
      <c r="D36" s="4" t="str">
        <f ca="1" t="shared" si="0"/>
        <v/>
      </c>
      <c r="E36" s="4" t="str">
        <f t="shared" si="1"/>
        <v/>
      </c>
    </row>
    <row r="37" spans="4:5">
      <c r="D37" s="4" t="str">
        <f ca="1" t="shared" si="0"/>
        <v/>
      </c>
      <c r="E37" s="4" t="str">
        <f t="shared" si="1"/>
        <v/>
      </c>
    </row>
    <row r="38" spans="4:5">
      <c r="D38" s="4" t="str">
        <f ca="1" t="shared" si="0"/>
        <v/>
      </c>
      <c r="E38" s="4" t="str">
        <f t="shared" si="1"/>
        <v/>
      </c>
    </row>
    <row r="39" spans="4:5">
      <c r="D39" s="4" t="str">
        <f ca="1" t="shared" si="0"/>
        <v/>
      </c>
      <c r="E39" s="4" t="str">
        <f t="shared" si="1"/>
        <v/>
      </c>
    </row>
    <row r="40" spans="4:5">
      <c r="D40" s="4" t="str">
        <f ca="1" t="shared" si="0"/>
        <v/>
      </c>
      <c r="E40" s="4" t="str">
        <f t="shared" si="1"/>
        <v/>
      </c>
    </row>
    <row r="41" spans="4:5">
      <c r="D41" s="4" t="str">
        <f ca="1" t="shared" si="0"/>
        <v/>
      </c>
      <c r="E41" s="4" t="str">
        <f t="shared" si="1"/>
        <v/>
      </c>
    </row>
    <row r="42" spans="4:5">
      <c r="D42" s="4" t="str">
        <f ca="1" t="shared" si="0"/>
        <v/>
      </c>
      <c r="E42" s="4" t="str">
        <f t="shared" si="1"/>
        <v/>
      </c>
    </row>
    <row r="43" spans="4:5">
      <c r="D43" s="4" t="str">
        <f ca="1" t="shared" si="0"/>
        <v/>
      </c>
      <c r="E43" s="4" t="str">
        <f t="shared" si="1"/>
        <v/>
      </c>
    </row>
    <row r="44" spans="4:5">
      <c r="D44" s="4" t="str">
        <f ca="1" t="shared" si="0"/>
        <v/>
      </c>
      <c r="E44" s="4" t="str">
        <f t="shared" si="1"/>
        <v/>
      </c>
    </row>
    <row r="45" spans="4:5">
      <c r="D45" s="4" t="str">
        <f ca="1" t="shared" si="0"/>
        <v/>
      </c>
      <c r="E45" s="4" t="str">
        <f t="shared" si="1"/>
        <v/>
      </c>
    </row>
    <row r="46" spans="4:5">
      <c r="D46" s="4" t="str">
        <f ca="1" t="shared" si="0"/>
        <v/>
      </c>
      <c r="E46" s="4" t="str">
        <f t="shared" si="1"/>
        <v/>
      </c>
    </row>
    <row r="47" spans="4:5">
      <c r="D47" s="4" t="str">
        <f ca="1" t="shared" si="0"/>
        <v/>
      </c>
      <c r="E47" s="4" t="str">
        <f t="shared" si="1"/>
        <v/>
      </c>
    </row>
    <row r="48" spans="4:5">
      <c r="D48" s="4" t="str">
        <f ca="1" t="shared" si="0"/>
        <v/>
      </c>
      <c r="E48" s="4" t="str">
        <f t="shared" si="1"/>
        <v/>
      </c>
    </row>
    <row r="49" spans="4:5">
      <c r="D49" s="4" t="str">
        <f ca="1" t="shared" si="0"/>
        <v/>
      </c>
      <c r="E49" s="4" t="str">
        <f t="shared" si="1"/>
        <v/>
      </c>
    </row>
    <row r="50" spans="4:5">
      <c r="D50" s="4" t="str">
        <f ca="1" t="shared" si="0"/>
        <v/>
      </c>
      <c r="E50" s="4" t="str">
        <f t="shared" si="1"/>
        <v/>
      </c>
    </row>
    <row r="51" spans="4:5">
      <c r="D51" s="4" t="str">
        <f ca="1" t="shared" si="0"/>
        <v/>
      </c>
      <c r="E51" s="4" t="str">
        <f t="shared" si="1"/>
        <v/>
      </c>
    </row>
    <row r="52" spans="4:5">
      <c r="D52" s="4" t="str">
        <f ca="1" t="shared" si="0"/>
        <v/>
      </c>
      <c r="E52" s="4" t="str">
        <f t="shared" si="1"/>
        <v/>
      </c>
    </row>
    <row r="53" spans="4:5">
      <c r="D53" s="4" t="str">
        <f ca="1" t="shared" si="0"/>
        <v/>
      </c>
      <c r="E53" s="4" t="str">
        <f t="shared" si="1"/>
        <v/>
      </c>
    </row>
    <row r="54" spans="4:5">
      <c r="D54" s="4" t="str">
        <f ca="1" t="shared" si="0"/>
        <v/>
      </c>
      <c r="E54" s="4" t="str">
        <f t="shared" si="1"/>
        <v/>
      </c>
    </row>
    <row r="55" spans="4:5">
      <c r="D55" s="4" t="str">
        <f ca="1" t="shared" si="0"/>
        <v/>
      </c>
      <c r="E55" s="4" t="str">
        <f t="shared" si="1"/>
        <v/>
      </c>
    </row>
    <row r="56" spans="4:5">
      <c r="D56" s="4" t="str">
        <f ca="1" t="shared" si="0"/>
        <v/>
      </c>
      <c r="E56" s="4" t="str">
        <f t="shared" si="1"/>
        <v/>
      </c>
    </row>
    <row r="57" spans="4:5">
      <c r="D57" s="4" t="str">
        <f ca="1" t="shared" si="0"/>
        <v/>
      </c>
      <c r="E57" s="4" t="str">
        <f t="shared" si="1"/>
        <v/>
      </c>
    </row>
    <row r="58" spans="4:5">
      <c r="D58" s="4" t="str">
        <f ca="1" t="shared" si="0"/>
        <v/>
      </c>
      <c r="E58" s="4" t="str">
        <f t="shared" si="1"/>
        <v/>
      </c>
    </row>
    <row r="59" spans="4:5">
      <c r="D59" s="4" t="str">
        <f ca="1" t="shared" si="0"/>
        <v/>
      </c>
      <c r="E59" s="4" t="str">
        <f t="shared" si="1"/>
        <v/>
      </c>
    </row>
    <row r="60" spans="4:5">
      <c r="D60" s="4" t="str">
        <f ca="1" t="shared" si="0"/>
        <v/>
      </c>
      <c r="E60" s="4" t="str">
        <f t="shared" si="1"/>
        <v/>
      </c>
    </row>
    <row r="61" spans="4:5">
      <c r="D61" s="4" t="str">
        <f ca="1" t="shared" si="0"/>
        <v/>
      </c>
      <c r="E61" s="4" t="str">
        <f t="shared" si="1"/>
        <v/>
      </c>
    </row>
    <row r="62" spans="4:5">
      <c r="D62" s="4" t="str">
        <f ca="1" t="shared" si="0"/>
        <v/>
      </c>
      <c r="E62" s="4" t="str">
        <f t="shared" si="1"/>
        <v/>
      </c>
    </row>
    <row r="63" spans="4:5">
      <c r="D63" s="4" t="str">
        <f ca="1" t="shared" si="0"/>
        <v/>
      </c>
      <c r="E63" s="4" t="str">
        <f t="shared" si="1"/>
        <v/>
      </c>
    </row>
    <row r="64" spans="4:5">
      <c r="D64" s="4" t="str">
        <f ca="1" t="shared" si="0"/>
        <v/>
      </c>
      <c r="E64" s="4" t="str">
        <f t="shared" si="1"/>
        <v/>
      </c>
    </row>
    <row r="65" spans="4:5">
      <c r="D65" s="4" t="str">
        <f ca="1" t="shared" si="0"/>
        <v/>
      </c>
      <c r="E65" s="4" t="str">
        <f t="shared" si="1"/>
        <v/>
      </c>
    </row>
    <row r="66" spans="4:5">
      <c r="D66" s="4" t="str">
        <f ca="1" t="shared" ref="D66:D99" si="2">IFERROR(IF(B66&gt;0,B66&amp;",",""),"")</f>
        <v/>
      </c>
      <c r="E66" s="4" t="str">
        <f t="shared" ref="E66:E99" si="3">IFERROR(IF(C66&gt;0,C66&amp;";",""),"")</f>
        <v/>
      </c>
    </row>
    <row r="67" spans="4:5">
      <c r="D67" s="4" t="str">
        <f ca="1" t="shared" si="2"/>
        <v/>
      </c>
      <c r="E67" s="4" t="str">
        <f t="shared" si="3"/>
        <v/>
      </c>
    </row>
    <row r="68" spans="4:5">
      <c r="D68" s="4" t="str">
        <f ca="1" t="shared" si="2"/>
        <v/>
      </c>
      <c r="E68" s="4" t="str">
        <f t="shared" si="3"/>
        <v/>
      </c>
    </row>
    <row r="69" spans="4:5">
      <c r="D69" s="4" t="str">
        <f ca="1" t="shared" si="2"/>
        <v/>
      </c>
      <c r="E69" s="4" t="str">
        <f t="shared" si="3"/>
        <v/>
      </c>
    </row>
    <row r="70" spans="4:5">
      <c r="D70" s="4" t="str">
        <f ca="1" t="shared" si="2"/>
        <v/>
      </c>
      <c r="E70" s="4" t="str">
        <f t="shared" si="3"/>
        <v/>
      </c>
    </row>
    <row r="71" spans="4:5">
      <c r="D71" s="4" t="str">
        <f ca="1" t="shared" si="2"/>
        <v/>
      </c>
      <c r="E71" s="4" t="str">
        <f t="shared" si="3"/>
        <v/>
      </c>
    </row>
    <row r="72" spans="4:5">
      <c r="D72" s="4" t="str">
        <f ca="1" t="shared" si="2"/>
        <v/>
      </c>
      <c r="E72" s="4" t="str">
        <f t="shared" si="3"/>
        <v/>
      </c>
    </row>
    <row r="73" spans="4:5">
      <c r="D73" s="4" t="str">
        <f ca="1" t="shared" si="2"/>
        <v/>
      </c>
      <c r="E73" s="4" t="str">
        <f t="shared" si="3"/>
        <v/>
      </c>
    </row>
    <row r="74" spans="4:5">
      <c r="D74" s="4" t="str">
        <f ca="1" t="shared" si="2"/>
        <v/>
      </c>
      <c r="E74" s="4" t="str">
        <f t="shared" si="3"/>
        <v/>
      </c>
    </row>
    <row r="75" spans="4:5">
      <c r="D75" s="4" t="str">
        <f ca="1" t="shared" si="2"/>
        <v/>
      </c>
      <c r="E75" s="4" t="str">
        <f t="shared" si="3"/>
        <v/>
      </c>
    </row>
    <row r="76" spans="4:5">
      <c r="D76" s="4" t="str">
        <f ca="1" t="shared" si="2"/>
        <v/>
      </c>
      <c r="E76" s="4" t="str">
        <f t="shared" si="3"/>
        <v/>
      </c>
    </row>
    <row r="77" spans="4:5">
      <c r="D77" s="4" t="str">
        <f ca="1" t="shared" si="2"/>
        <v/>
      </c>
      <c r="E77" s="4" t="str">
        <f t="shared" si="3"/>
        <v/>
      </c>
    </row>
    <row r="78" spans="4:5">
      <c r="D78" s="4" t="str">
        <f ca="1" t="shared" si="2"/>
        <v/>
      </c>
      <c r="E78" s="4" t="str">
        <f t="shared" si="3"/>
        <v/>
      </c>
    </row>
    <row r="79" spans="4:5">
      <c r="D79" s="4" t="str">
        <f ca="1" t="shared" si="2"/>
        <v/>
      </c>
      <c r="E79" s="4" t="str">
        <f t="shared" si="3"/>
        <v/>
      </c>
    </row>
    <row r="80" spans="4:5">
      <c r="D80" s="4" t="str">
        <f ca="1" t="shared" si="2"/>
        <v/>
      </c>
      <c r="E80" s="4" t="str">
        <f t="shared" si="3"/>
        <v/>
      </c>
    </row>
    <row r="81" spans="4:5">
      <c r="D81" s="4" t="str">
        <f ca="1" t="shared" si="2"/>
        <v/>
      </c>
      <c r="E81" s="4" t="str">
        <f t="shared" si="3"/>
        <v/>
      </c>
    </row>
    <row r="82" spans="4:5">
      <c r="D82" s="4" t="str">
        <f ca="1" t="shared" si="2"/>
        <v/>
      </c>
      <c r="E82" s="4" t="str">
        <f t="shared" si="3"/>
        <v/>
      </c>
    </row>
    <row r="83" spans="4:5">
      <c r="D83" s="4" t="str">
        <f ca="1" t="shared" si="2"/>
        <v/>
      </c>
      <c r="E83" s="4" t="str">
        <f t="shared" si="3"/>
        <v/>
      </c>
    </row>
    <row r="84" spans="4:5">
      <c r="D84" s="4" t="str">
        <f ca="1" t="shared" si="2"/>
        <v/>
      </c>
      <c r="E84" s="4" t="str">
        <f t="shared" si="3"/>
        <v/>
      </c>
    </row>
    <row r="85" spans="4:5">
      <c r="D85" s="4" t="str">
        <f ca="1" t="shared" si="2"/>
        <v/>
      </c>
      <c r="E85" s="4" t="str">
        <f t="shared" si="3"/>
        <v/>
      </c>
    </row>
    <row r="86" spans="4:5">
      <c r="D86" s="4" t="str">
        <f ca="1" t="shared" si="2"/>
        <v/>
      </c>
      <c r="E86" s="4" t="str">
        <f t="shared" si="3"/>
        <v/>
      </c>
    </row>
    <row r="87" spans="4:5">
      <c r="D87" s="4" t="str">
        <f ca="1" t="shared" si="2"/>
        <v/>
      </c>
      <c r="E87" s="4" t="str">
        <f t="shared" si="3"/>
        <v/>
      </c>
    </row>
    <row r="88" spans="4:5">
      <c r="D88" s="4" t="str">
        <f ca="1" t="shared" si="2"/>
        <v/>
      </c>
      <c r="E88" s="4" t="str">
        <f t="shared" si="3"/>
        <v/>
      </c>
    </row>
    <row r="89" spans="4:5">
      <c r="D89" s="4" t="str">
        <f ca="1" t="shared" si="2"/>
        <v/>
      </c>
      <c r="E89" s="4" t="str">
        <f t="shared" si="3"/>
        <v/>
      </c>
    </row>
    <row r="90" spans="4:5">
      <c r="D90" s="4" t="str">
        <f ca="1" t="shared" si="2"/>
        <v/>
      </c>
      <c r="E90" s="4" t="str">
        <f t="shared" si="3"/>
        <v/>
      </c>
    </row>
    <row r="91" spans="4:5">
      <c r="D91" s="4" t="str">
        <f ca="1" t="shared" si="2"/>
        <v/>
      </c>
      <c r="E91" s="4" t="str">
        <f t="shared" si="3"/>
        <v/>
      </c>
    </row>
    <row r="92" spans="4:5">
      <c r="D92" s="4" t="str">
        <f ca="1" t="shared" si="2"/>
        <v/>
      </c>
      <c r="E92" s="4" t="str">
        <f t="shared" si="3"/>
        <v/>
      </c>
    </row>
    <row r="93" spans="4:5">
      <c r="D93" s="4" t="str">
        <f ca="1" t="shared" si="2"/>
        <v/>
      </c>
      <c r="E93" s="4" t="str">
        <f t="shared" si="3"/>
        <v/>
      </c>
    </row>
    <row r="94" spans="4:5">
      <c r="D94" s="4" t="str">
        <f ca="1" t="shared" si="2"/>
        <v/>
      </c>
      <c r="E94" s="4" t="str">
        <f t="shared" si="3"/>
        <v/>
      </c>
    </row>
    <row r="95" spans="4:5">
      <c r="D95" s="4" t="str">
        <f ca="1" t="shared" si="2"/>
        <v/>
      </c>
      <c r="E95" s="4" t="str">
        <f t="shared" si="3"/>
        <v/>
      </c>
    </row>
    <row r="96" spans="4:5">
      <c r="D96" s="4" t="str">
        <f ca="1" t="shared" si="2"/>
        <v/>
      </c>
      <c r="E96" s="4" t="str">
        <f t="shared" si="3"/>
        <v/>
      </c>
    </row>
    <row r="97" spans="4:5">
      <c r="D97" s="4" t="str">
        <f ca="1" t="shared" si="2"/>
        <v/>
      </c>
      <c r="E97" s="4" t="str">
        <f t="shared" si="3"/>
        <v/>
      </c>
    </row>
    <row r="98" spans="4:5">
      <c r="D98" s="4" t="str">
        <f ca="1" t="shared" si="2"/>
        <v/>
      </c>
      <c r="E98" s="4" t="str">
        <f t="shared" si="3"/>
        <v/>
      </c>
    </row>
    <row r="99" spans="4:5">
      <c r="D99" s="4" t="str">
        <f ca="1" t="shared" si="2"/>
        <v/>
      </c>
      <c r="E99" s="4" t="str">
        <f t="shared" si="3"/>
        <v/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"/>
  <sheetViews>
    <sheetView workbookViewId="0">
      <selection activeCell="E39" sqref="E39"/>
    </sheetView>
  </sheetViews>
  <sheetFormatPr defaultColWidth="9" defaultRowHeight="14.25" outlineLevelCol="6"/>
  <cols>
    <col min="1" max="1" width="40.375" customWidth="1"/>
    <col min="3" max="3" width="7.25" customWidth="1"/>
    <col min="4" max="5" width="11.125" customWidth="1"/>
    <col min="6" max="6" width="79.5" customWidth="1"/>
    <col min="7" max="7" width="33.5" customWidth="1"/>
  </cols>
  <sheetData>
    <row r="1" spans="1:6">
      <c r="A1" s="1" t="s">
        <v>55</v>
      </c>
      <c r="B1" s="1" t="s">
        <v>0</v>
      </c>
      <c r="C1" s="2">
        <f>SUM(C2:C99)</f>
        <v>100</v>
      </c>
      <c r="D1" s="3" t="s">
        <v>56</v>
      </c>
      <c r="E1" s="3" t="s">
        <v>57</v>
      </c>
      <c r="F1" s="3" t="s">
        <v>58</v>
      </c>
    </row>
    <row r="2" spans="1:6">
      <c r="A2" t="str">
        <f ca="1">INDIRECT("StopPointEvent_停留事件!D3")</f>
        <v>无事件</v>
      </c>
      <c r="B2">
        <f ca="1">IF(INDIRECT("StopPointEvent_停留事件!B3")=6,OFFSET(INDIRECT("StopPointEvent_停留事件!B3"),0,-1,1,1),0)</f>
        <v>0</v>
      </c>
      <c r="D2" s="4" t="str">
        <f ca="1" t="shared" ref="D2:D65" si="0">IFERROR(IF(B2&gt;0,B2&amp;",",""),"")</f>
        <v/>
      </c>
      <c r="E2" s="4" t="str">
        <f t="shared" ref="E2:E65" si="1">IFERROR(IF(C2&gt;0,C2&amp;";",""),"")</f>
        <v/>
      </c>
      <c r="F2" s="5" t="str">
        <f ca="1">_xlfn.CONCAT(D2:E99)</f>
        <v>19,100;</v>
      </c>
    </row>
    <row r="3" spans="1:7">
      <c r="A3" t="str">
        <f ca="1">INDIRECT("StopPointEvent_停留事件!D4")</f>
        <v>房产过路费</v>
      </c>
      <c r="B3">
        <f ca="1">IF(INDIRECT("StopPointEvent_停留事件!B4")=6,OFFSET(INDIRECT("StopPointEvent_停留事件!B4"),0,-1,1,1),0)</f>
        <v>0</v>
      </c>
      <c r="D3" s="4" t="str">
        <f ca="1" t="shared" si="0"/>
        <v/>
      </c>
      <c r="E3" s="4" t="str">
        <f t="shared" si="1"/>
        <v/>
      </c>
      <c r="G3" s="6"/>
    </row>
    <row r="4" spans="1:7">
      <c r="A4" t="str">
        <f ca="1">INDIRECT("StopPointEvent_停留事件!D5")</f>
        <v>邪恶老奶奶</v>
      </c>
      <c r="B4">
        <f ca="1">IF(INDIRECT("StopPointEvent_停留事件!B5")=6,OFFSET(INDIRECT("StopPointEvent_停留事件!B5"),0,-1,1,1),0)</f>
        <v>0</v>
      </c>
      <c r="D4" s="4" t="str">
        <f ca="1" t="shared" si="0"/>
        <v/>
      </c>
      <c r="E4" s="4" t="str">
        <f t="shared" si="1"/>
        <v/>
      </c>
      <c r="G4" s="6"/>
    </row>
    <row r="5" spans="1:7">
      <c r="A5" t="str">
        <f ca="1">INDIRECT("StopPointEvent_停留事件!D6")</f>
        <v>善良老奶奶</v>
      </c>
      <c r="B5">
        <f ca="1">IF(INDIRECT("StopPointEvent_停留事件!B6")=6,OFFSET(INDIRECT("StopPointEvent_停留事件!B6"),0,-1,1,1),0)</f>
        <v>0</v>
      </c>
      <c r="D5" s="4" t="str">
        <f ca="1" t="shared" si="0"/>
        <v/>
      </c>
      <c r="E5" s="4" t="str">
        <f t="shared" si="1"/>
        <v/>
      </c>
      <c r="G5" s="6"/>
    </row>
    <row r="6" spans="1:5">
      <c r="A6" t="str">
        <f ca="1">INDIRECT("StopPointEvent_停留事件!D7")</f>
        <v>邪恶男孩</v>
      </c>
      <c r="B6">
        <f ca="1">IF(INDIRECT("StopPointEvent_停留事件!B7")=6,OFFSET(INDIRECT("StopPointEvent_停留事件!B7"),0,-1,1,1),0)</f>
        <v>0</v>
      </c>
      <c r="D6" s="4" t="str">
        <f ca="1" t="shared" si="0"/>
        <v/>
      </c>
      <c r="E6" s="4" t="str">
        <f t="shared" si="1"/>
        <v/>
      </c>
    </row>
    <row r="7" spans="1:5">
      <c r="A7" t="str">
        <f ca="1">INDIRECT("StopPointEvent_停留事件!D8")</f>
        <v>善良男孩</v>
      </c>
      <c r="B7">
        <f ca="1">IF(INDIRECT("StopPointEvent_停留事件!B8")=6,OFFSET(INDIRECT("StopPointEvent_停留事件!B8"),0,-1,1,1),0)</f>
        <v>0</v>
      </c>
      <c r="D7" s="4" t="str">
        <f ca="1" t="shared" si="0"/>
        <v/>
      </c>
      <c r="E7" s="4" t="str">
        <f t="shared" si="1"/>
        <v/>
      </c>
    </row>
    <row r="8" spans="1:5">
      <c r="A8" t="str">
        <f ca="1">INDIRECT("StopPointEvent_停留事件!D9")</f>
        <v>财神</v>
      </c>
      <c r="B8">
        <f ca="1">IF(INDIRECT("StopPointEvent_停留事件!B9")=6,OFFSET(INDIRECT("StopPointEvent_停留事件!B9"),0,-1,1,1),0)</f>
        <v>0</v>
      </c>
      <c r="D8" s="4" t="str">
        <f ca="1" t="shared" si="0"/>
        <v/>
      </c>
      <c r="E8" s="4" t="str">
        <f t="shared" si="1"/>
        <v/>
      </c>
    </row>
    <row r="9" spans="1:5">
      <c r="A9" t="str">
        <f ca="1">INDIRECT("StopPointEvent_停留事件!D10")</f>
        <v>穷神</v>
      </c>
      <c r="B9">
        <f ca="1">IF(INDIRECT("StopPointEvent_停留事件!B10")=6,OFFSET(INDIRECT("StopPointEvent_停留事件!B10"),0,-1,1,1),0)</f>
        <v>0</v>
      </c>
      <c r="D9" s="4" t="str">
        <f ca="1" t="shared" si="0"/>
        <v/>
      </c>
      <c r="E9" s="4" t="str">
        <f t="shared" si="1"/>
        <v/>
      </c>
    </row>
    <row r="10" spans="1:5">
      <c r="A10" t="str">
        <f ca="1">INDIRECT("StopPointEvent_停留事件!D11")</f>
        <v>看恐怖片被吓晕。</v>
      </c>
      <c r="B10">
        <f ca="1">IF(INDIRECT("StopPointEvent_停留事件!B11")=6,OFFSET(INDIRECT("StopPointEvent_停留事件!B11"),0,-1,1,1),0)</f>
        <v>0</v>
      </c>
      <c r="D10" s="4" t="str">
        <f ca="1" t="shared" si="0"/>
        <v/>
      </c>
      <c r="E10" s="4" t="str">
        <f t="shared" si="1"/>
        <v/>
      </c>
    </row>
    <row r="11" spans="1:5">
      <c r="A11" t="str">
        <f ca="1">INDIRECT("StopPointEvent_停留事件!D12")</f>
        <v>参加转发活动，中了锦鲤大奖！</v>
      </c>
      <c r="B11">
        <f ca="1">IF(INDIRECT("StopPointEvent_停留事件!B12")=6,OFFSET(INDIRECT("StopPointEvent_停留事件!B12"),0,-1,1,1),0)</f>
        <v>0</v>
      </c>
      <c r="D11" s="4" t="str">
        <f ca="1" t="shared" si="0"/>
        <v/>
      </c>
      <c r="E11" s="4" t="str">
        <f t="shared" si="1"/>
        <v/>
      </c>
    </row>
    <row r="12" spans="1:5">
      <c r="A12" t="str">
        <f ca="1">INDIRECT("StopPointEvent_停留事件!D13")</f>
        <v>你家小狗随地大小便，被没收作案工具。</v>
      </c>
      <c r="B12">
        <f ca="1">IF(INDIRECT("StopPointEvent_停留事件!B13")=6,OFFSET(INDIRECT("StopPointEvent_停留事件!B13"),0,-1,1,1),0)</f>
        <v>0</v>
      </c>
      <c r="D12" s="4" t="str">
        <f ca="1" t="shared" si="0"/>
        <v/>
      </c>
      <c r="E12" s="4" t="str">
        <f t="shared" si="1"/>
        <v/>
      </c>
    </row>
    <row r="13" spans="1:5">
      <c r="A13" t="str">
        <f ca="1">INDIRECT("StopPointEvent_停留事件!D14")</f>
        <v>殴打恐怖片主角，赔偿医药费。</v>
      </c>
      <c r="B13">
        <f ca="1">IF(INDIRECT("StopPointEvent_停留事件!B14")=6,OFFSET(INDIRECT("StopPointEvent_停留事件!B14"),0,-1,1,1),0)</f>
        <v>0</v>
      </c>
      <c r="D13" s="4" t="str">
        <f ca="1" t="shared" si="0"/>
        <v/>
      </c>
      <c r="E13" s="4" t="str">
        <f t="shared" si="1"/>
        <v/>
      </c>
    </row>
    <row r="14" spans="1:5">
      <c r="A14" t="str">
        <f ca="1">INDIRECT("StopPointEvent_停留事件!D15")</f>
        <v>修个眉毛，意外成为网红。</v>
      </c>
      <c r="B14">
        <f ca="1">IF(INDIRECT("StopPointEvent_停留事件!B15")=6,OFFSET(INDIRECT("StopPointEvent_停留事件!B15"),0,-1,1,1),0)</f>
        <v>0</v>
      </c>
      <c r="D14" s="4" t="str">
        <f ca="1" t="shared" si="0"/>
        <v/>
      </c>
      <c r="E14" s="4" t="str">
        <f t="shared" si="1"/>
        <v/>
      </c>
    </row>
    <row r="15" spans="1:5">
      <c r="A15">
        <f ca="1">INDIRECT("StopPointEvent_停留事件!D16")</f>
        <v>0</v>
      </c>
      <c r="B15">
        <f ca="1">IF(INDIRECT("StopPointEvent_停留事件!B16")=6,OFFSET(INDIRECT("StopPointEvent_停留事件!B16"),0,-1,1,1),0)</f>
        <v>0</v>
      </c>
      <c r="D15" s="4" t="str">
        <f ca="1" t="shared" si="0"/>
        <v/>
      </c>
      <c r="E15" s="4" t="str">
        <f t="shared" si="1"/>
        <v/>
      </c>
    </row>
    <row r="16" spans="1:5">
      <c r="A16">
        <f ca="1">INDIRECT("StopPointEvent_停留事件!D17")</f>
        <v>0</v>
      </c>
      <c r="B16">
        <f ca="1">IF(INDIRECT("StopPointEvent_停留事件!B17")=6,OFFSET(INDIRECT("StopPointEvent_停留事件!B17"),0,-1,1,1),0)</f>
        <v>0</v>
      </c>
      <c r="D16" s="4" t="str">
        <f ca="1" t="shared" si="0"/>
        <v/>
      </c>
      <c r="E16" s="4" t="str">
        <f t="shared" si="1"/>
        <v/>
      </c>
    </row>
    <row r="17" spans="1:5">
      <c r="A17">
        <f ca="1">INDIRECT("StopPointEvent_停留事件!D18")</f>
        <v>0</v>
      </c>
      <c r="B17">
        <f ca="1">IF(INDIRECT("StopPointEvent_停留事件!B18")=6,OFFSET(INDIRECT("StopPointEvent_停留事件!B18"),0,-1,1,1),0)</f>
        <v>0</v>
      </c>
      <c r="D17" s="4" t="str">
        <f ca="1" t="shared" si="0"/>
        <v/>
      </c>
      <c r="E17" s="4" t="str">
        <f t="shared" si="1"/>
        <v/>
      </c>
    </row>
    <row r="18" spans="1:5">
      <c r="A18">
        <f ca="1">INDIRECT("StopPointEvent_停留事件!D19")</f>
        <v>0</v>
      </c>
      <c r="B18">
        <f ca="1">IF(INDIRECT("StopPointEvent_停留事件!B19")=6,OFFSET(INDIRECT("StopPointEvent_停留事件!B19"),0,-1,1,1),0)</f>
        <v>0</v>
      </c>
      <c r="D18" s="4" t="str">
        <f ca="1" t="shared" si="0"/>
        <v/>
      </c>
      <c r="E18" s="4" t="str">
        <f t="shared" si="1"/>
        <v/>
      </c>
    </row>
    <row r="19" spans="1:5">
      <c r="A19">
        <f ca="1">INDIRECT("StopPointEvent_停留事件!D20")</f>
        <v>0</v>
      </c>
      <c r="B19">
        <f ca="1">IF(INDIRECT("StopPointEvent_停留事件!B20")=6,OFFSET(INDIRECT("StopPointEvent_停留事件!B20"),0,-1,1,1),0)</f>
        <v>0</v>
      </c>
      <c r="D19" s="4" t="str">
        <f ca="1" t="shared" si="0"/>
        <v/>
      </c>
      <c r="E19" s="4" t="str">
        <f t="shared" si="1"/>
        <v/>
      </c>
    </row>
    <row r="20" spans="1:5">
      <c r="A20" t="str">
        <f ca="1">INDIRECT("StopPointEvent_停留事件!D21")</f>
        <v>游乐场_天降宝箱</v>
      </c>
      <c r="B20">
        <f ca="1">IF(INDIRECT("StopPointEvent_停留事件!B21")=6,OFFSET(INDIRECT("StopPointEvent_停留事件!B21"),0,-1,1,1),0)</f>
        <v>19</v>
      </c>
      <c r="C20">
        <v>100</v>
      </c>
      <c r="D20" s="4" t="str">
        <f ca="1" t="shared" si="0"/>
        <v>19,</v>
      </c>
      <c r="E20" s="4" t="str">
        <f t="shared" si="1"/>
        <v>100;</v>
      </c>
    </row>
    <row r="21" spans="1:5">
      <c r="A21">
        <f ca="1">INDIRECT("StopPointEvent_停留事件!D22")</f>
        <v>0</v>
      </c>
      <c r="B21">
        <f ca="1">IF(INDIRECT("StopPointEvent_停留事件!B22")=6,OFFSET(INDIRECT("StopPointEvent_停留事件!B22"),0,-1,1,1),0)</f>
        <v>0</v>
      </c>
      <c r="D21" s="4" t="str">
        <f ca="1" t="shared" si="0"/>
        <v/>
      </c>
      <c r="E21" s="4" t="str">
        <f t="shared" si="1"/>
        <v/>
      </c>
    </row>
    <row r="22" spans="1:5">
      <c r="A22">
        <f ca="1">INDIRECT("StopPointEvent_停留事件!D23")</f>
        <v>0</v>
      </c>
      <c r="B22">
        <f ca="1">IF(INDIRECT("StopPointEvent_停留事件!B23")=6,OFFSET(INDIRECT("StopPointEvent_停留事件!B23"),0,-1,1,1),0)</f>
        <v>0</v>
      </c>
      <c r="D22" s="4" t="str">
        <f ca="1" t="shared" si="0"/>
        <v/>
      </c>
      <c r="E22" s="4" t="str">
        <f t="shared" si="1"/>
        <v/>
      </c>
    </row>
    <row r="23" spans="1:5">
      <c r="A23">
        <f ca="1">INDIRECT("StopPointEvent_停留事件!D24")</f>
        <v>0</v>
      </c>
      <c r="B23">
        <f ca="1">IF(INDIRECT("StopPointEvent_停留事件!B24")=6,OFFSET(INDIRECT("StopPointEvent_停留事件!B24"),0,-1,1,1),0)</f>
        <v>0</v>
      </c>
      <c r="D23" s="4" t="str">
        <f ca="1" t="shared" si="0"/>
        <v/>
      </c>
      <c r="E23" s="4" t="str">
        <f t="shared" si="1"/>
        <v/>
      </c>
    </row>
    <row r="24" spans="1:5">
      <c r="A24">
        <f ca="1">INDIRECT("StopPointEvent_停留事件!D25")</f>
        <v>0</v>
      </c>
      <c r="B24">
        <f ca="1">IF(INDIRECT("StopPointEvent_停留事件!B25")=6,OFFSET(INDIRECT("StopPointEvent_停留事件!B25"),0,-1,1,1),0)</f>
        <v>0</v>
      </c>
      <c r="D24" s="4" t="str">
        <f ca="1" t="shared" si="0"/>
        <v/>
      </c>
      <c r="E24" s="4" t="str">
        <f t="shared" si="1"/>
        <v/>
      </c>
    </row>
    <row r="25" spans="1:5">
      <c r="A25">
        <f ca="1">INDIRECT("StopPointEvent_停留事件!D26")</f>
        <v>0</v>
      </c>
      <c r="B25">
        <f ca="1">IF(INDIRECT("StopPointEvent_停留事件!B26")=6,OFFSET(INDIRECT("StopPointEvent_停留事件!B26"),0,-1,1,1),0)</f>
        <v>0</v>
      </c>
      <c r="D25" s="4" t="str">
        <f ca="1" t="shared" si="0"/>
        <v/>
      </c>
      <c r="E25" s="4" t="str">
        <f t="shared" si="1"/>
        <v/>
      </c>
    </row>
    <row r="26" spans="1:5">
      <c r="A26">
        <f ca="1">INDIRECT("StopPointEvent_停留事件!D27")</f>
        <v>0</v>
      </c>
      <c r="B26">
        <f ca="1">IF(INDIRECT("StopPointEvent_停留事件!B27")=6,OFFSET(INDIRECT("StopPointEvent_停留事件!B27"),0,-1,1,1),0)</f>
        <v>0</v>
      </c>
      <c r="D26" s="4" t="str">
        <f ca="1" t="shared" si="0"/>
        <v/>
      </c>
      <c r="E26" s="4" t="str">
        <f t="shared" si="1"/>
        <v/>
      </c>
    </row>
    <row r="27" spans="1:5">
      <c r="A27">
        <f ca="1">INDIRECT("StopPointEvent_停留事件!D28")</f>
        <v>0</v>
      </c>
      <c r="B27">
        <f ca="1">IF(INDIRECT("StopPointEvent_停留事件!B28")=6,OFFSET(INDIRECT("StopPointEvent_停留事件!B28"),0,-1,1,1),0)</f>
        <v>0</v>
      </c>
      <c r="D27" s="4" t="str">
        <f ca="1" t="shared" si="0"/>
        <v/>
      </c>
      <c r="E27" s="4" t="str">
        <f t="shared" si="1"/>
        <v/>
      </c>
    </row>
    <row r="28" spans="1:5">
      <c r="A28">
        <f ca="1">INDIRECT("StopPointEvent_停留事件!D29")</f>
        <v>0</v>
      </c>
      <c r="B28">
        <f ca="1">IF(INDIRECT("StopPointEvent_停留事件!B29")=6,OFFSET(INDIRECT("StopPointEvent_停留事件!B29"),0,-1,1,1),0)</f>
        <v>0</v>
      </c>
      <c r="D28" s="4" t="str">
        <f ca="1" t="shared" si="0"/>
        <v/>
      </c>
      <c r="E28" s="4" t="str">
        <f t="shared" si="1"/>
        <v/>
      </c>
    </row>
    <row r="29" spans="1:5">
      <c r="A29">
        <f ca="1">INDIRECT("StopPointEvent_停留事件!D30")</f>
        <v>0</v>
      </c>
      <c r="B29">
        <f ca="1">IF(INDIRECT("StopPointEvent_停留事件!B30")=6,OFFSET(INDIRECT("StopPointEvent_停留事件!B30"),0,-1,1,1),0)</f>
        <v>0</v>
      </c>
      <c r="D29" s="4" t="str">
        <f ca="1" t="shared" si="0"/>
        <v/>
      </c>
      <c r="E29" s="4" t="str">
        <f t="shared" si="1"/>
        <v/>
      </c>
    </row>
    <row r="30" spans="4:5">
      <c r="D30" s="4" t="str">
        <f ca="1" t="shared" si="0"/>
        <v/>
      </c>
      <c r="E30" s="4" t="str">
        <f t="shared" si="1"/>
        <v/>
      </c>
    </row>
    <row r="31" spans="4:5">
      <c r="D31" s="4" t="str">
        <f ca="1" t="shared" si="0"/>
        <v/>
      </c>
      <c r="E31" s="4" t="str">
        <f t="shared" si="1"/>
        <v/>
      </c>
    </row>
    <row r="32" spans="4:5">
      <c r="D32" s="4" t="str">
        <f ca="1" t="shared" si="0"/>
        <v/>
      </c>
      <c r="E32" s="4" t="str">
        <f t="shared" si="1"/>
        <v/>
      </c>
    </row>
    <row r="33" spans="4:5">
      <c r="D33" s="4" t="str">
        <f ca="1" t="shared" si="0"/>
        <v/>
      </c>
      <c r="E33" s="4" t="str">
        <f t="shared" si="1"/>
        <v/>
      </c>
    </row>
    <row r="34" spans="4:5">
      <c r="D34" s="4" t="str">
        <f ca="1" t="shared" si="0"/>
        <v/>
      </c>
      <c r="E34" s="4" t="str">
        <f t="shared" si="1"/>
        <v/>
      </c>
    </row>
    <row r="35" spans="4:5">
      <c r="D35" s="4" t="str">
        <f ca="1" t="shared" si="0"/>
        <v/>
      </c>
      <c r="E35" s="4" t="str">
        <f t="shared" si="1"/>
        <v/>
      </c>
    </row>
    <row r="36" spans="4:5">
      <c r="D36" s="4" t="str">
        <f ca="1" t="shared" si="0"/>
        <v/>
      </c>
      <c r="E36" s="4" t="str">
        <f t="shared" si="1"/>
        <v/>
      </c>
    </row>
    <row r="37" spans="4:5">
      <c r="D37" s="4" t="str">
        <f ca="1" t="shared" si="0"/>
        <v/>
      </c>
      <c r="E37" s="4" t="str">
        <f t="shared" si="1"/>
        <v/>
      </c>
    </row>
    <row r="38" spans="4:5">
      <c r="D38" s="4" t="str">
        <f ca="1" t="shared" si="0"/>
        <v/>
      </c>
      <c r="E38" s="4" t="str">
        <f t="shared" si="1"/>
        <v/>
      </c>
    </row>
    <row r="39" spans="4:5">
      <c r="D39" s="4" t="str">
        <f ca="1" t="shared" si="0"/>
        <v/>
      </c>
      <c r="E39" s="4" t="str">
        <f t="shared" si="1"/>
        <v/>
      </c>
    </row>
    <row r="40" spans="4:5">
      <c r="D40" s="4" t="str">
        <f ca="1" t="shared" si="0"/>
        <v/>
      </c>
      <c r="E40" s="4" t="str">
        <f t="shared" si="1"/>
        <v/>
      </c>
    </row>
    <row r="41" spans="4:5">
      <c r="D41" s="4" t="str">
        <f ca="1" t="shared" si="0"/>
        <v/>
      </c>
      <c r="E41" s="4" t="str">
        <f t="shared" si="1"/>
        <v/>
      </c>
    </row>
    <row r="42" spans="4:5">
      <c r="D42" s="4" t="str">
        <f ca="1" t="shared" si="0"/>
        <v/>
      </c>
      <c r="E42" s="4" t="str">
        <f t="shared" si="1"/>
        <v/>
      </c>
    </row>
    <row r="43" spans="4:5">
      <c r="D43" s="4" t="str">
        <f ca="1" t="shared" si="0"/>
        <v/>
      </c>
      <c r="E43" s="4" t="str">
        <f t="shared" si="1"/>
        <v/>
      </c>
    </row>
    <row r="44" spans="4:5">
      <c r="D44" s="4" t="str">
        <f ca="1" t="shared" si="0"/>
        <v/>
      </c>
      <c r="E44" s="4" t="str">
        <f t="shared" si="1"/>
        <v/>
      </c>
    </row>
    <row r="45" spans="4:5">
      <c r="D45" s="4" t="str">
        <f ca="1" t="shared" si="0"/>
        <v/>
      </c>
      <c r="E45" s="4" t="str">
        <f t="shared" si="1"/>
        <v/>
      </c>
    </row>
    <row r="46" spans="4:5">
      <c r="D46" s="4" t="str">
        <f ca="1" t="shared" si="0"/>
        <v/>
      </c>
      <c r="E46" s="4" t="str">
        <f t="shared" si="1"/>
        <v/>
      </c>
    </row>
    <row r="47" spans="4:5">
      <c r="D47" s="4" t="str">
        <f ca="1" t="shared" si="0"/>
        <v/>
      </c>
      <c r="E47" s="4" t="str">
        <f t="shared" si="1"/>
        <v/>
      </c>
    </row>
    <row r="48" spans="4:5">
      <c r="D48" s="4" t="str">
        <f ca="1" t="shared" si="0"/>
        <v/>
      </c>
      <c r="E48" s="4" t="str">
        <f t="shared" si="1"/>
        <v/>
      </c>
    </row>
    <row r="49" spans="4:5">
      <c r="D49" s="4" t="str">
        <f ca="1" t="shared" si="0"/>
        <v/>
      </c>
      <c r="E49" s="4" t="str">
        <f t="shared" si="1"/>
        <v/>
      </c>
    </row>
    <row r="50" spans="4:5">
      <c r="D50" s="4" t="str">
        <f ca="1" t="shared" si="0"/>
        <v/>
      </c>
      <c r="E50" s="4" t="str">
        <f t="shared" si="1"/>
        <v/>
      </c>
    </row>
    <row r="51" spans="4:5">
      <c r="D51" s="4" t="str">
        <f ca="1" t="shared" si="0"/>
        <v/>
      </c>
      <c r="E51" s="4" t="str">
        <f t="shared" si="1"/>
        <v/>
      </c>
    </row>
    <row r="52" spans="4:5">
      <c r="D52" s="4" t="str">
        <f ca="1" t="shared" si="0"/>
        <v/>
      </c>
      <c r="E52" s="4" t="str">
        <f t="shared" si="1"/>
        <v/>
      </c>
    </row>
    <row r="53" spans="4:5">
      <c r="D53" s="4" t="str">
        <f ca="1" t="shared" si="0"/>
        <v/>
      </c>
      <c r="E53" s="4" t="str">
        <f t="shared" si="1"/>
        <v/>
      </c>
    </row>
    <row r="54" spans="4:5">
      <c r="D54" s="4" t="str">
        <f ca="1" t="shared" si="0"/>
        <v/>
      </c>
      <c r="E54" s="4" t="str">
        <f t="shared" si="1"/>
        <v/>
      </c>
    </row>
    <row r="55" spans="4:5">
      <c r="D55" s="4" t="str">
        <f ca="1" t="shared" si="0"/>
        <v/>
      </c>
      <c r="E55" s="4" t="str">
        <f t="shared" si="1"/>
        <v/>
      </c>
    </row>
    <row r="56" spans="4:5">
      <c r="D56" s="4" t="str">
        <f ca="1" t="shared" si="0"/>
        <v/>
      </c>
      <c r="E56" s="4" t="str">
        <f t="shared" si="1"/>
        <v/>
      </c>
    </row>
    <row r="57" spans="4:5">
      <c r="D57" s="4" t="str">
        <f ca="1" t="shared" si="0"/>
        <v/>
      </c>
      <c r="E57" s="4" t="str">
        <f t="shared" si="1"/>
        <v/>
      </c>
    </row>
    <row r="58" spans="4:5">
      <c r="D58" s="4" t="str">
        <f ca="1" t="shared" si="0"/>
        <v/>
      </c>
      <c r="E58" s="4" t="str">
        <f t="shared" si="1"/>
        <v/>
      </c>
    </row>
    <row r="59" spans="4:5">
      <c r="D59" s="4" t="str">
        <f ca="1" t="shared" si="0"/>
        <v/>
      </c>
      <c r="E59" s="4" t="str">
        <f t="shared" si="1"/>
        <v/>
      </c>
    </row>
    <row r="60" spans="4:5">
      <c r="D60" s="4" t="str">
        <f ca="1" t="shared" si="0"/>
        <v/>
      </c>
      <c r="E60" s="4" t="str">
        <f t="shared" si="1"/>
        <v/>
      </c>
    </row>
    <row r="61" spans="4:5">
      <c r="D61" s="4" t="str">
        <f ca="1" t="shared" si="0"/>
        <v/>
      </c>
      <c r="E61" s="4" t="str">
        <f t="shared" si="1"/>
        <v/>
      </c>
    </row>
    <row r="62" spans="4:5">
      <c r="D62" s="4" t="str">
        <f ca="1" t="shared" si="0"/>
        <v/>
      </c>
      <c r="E62" s="4" t="str">
        <f t="shared" si="1"/>
        <v/>
      </c>
    </row>
    <row r="63" spans="4:5">
      <c r="D63" s="4" t="str">
        <f ca="1" t="shared" si="0"/>
        <v/>
      </c>
      <c r="E63" s="4" t="str">
        <f t="shared" si="1"/>
        <v/>
      </c>
    </row>
    <row r="64" spans="4:5">
      <c r="D64" s="4" t="str">
        <f ca="1" t="shared" si="0"/>
        <v/>
      </c>
      <c r="E64" s="4" t="str">
        <f t="shared" si="1"/>
        <v/>
      </c>
    </row>
    <row r="65" spans="4:5">
      <c r="D65" s="4" t="str">
        <f ca="1" t="shared" si="0"/>
        <v/>
      </c>
      <c r="E65" s="4" t="str">
        <f t="shared" si="1"/>
        <v/>
      </c>
    </row>
    <row r="66" spans="4:5">
      <c r="D66" s="4" t="str">
        <f ca="1" t="shared" ref="D66:D99" si="2">IFERROR(IF(B66&gt;0,B66&amp;",",""),"")</f>
        <v/>
      </c>
      <c r="E66" s="4" t="str">
        <f t="shared" ref="E66:E99" si="3">IFERROR(IF(C66&gt;0,C66&amp;";",""),"")</f>
        <v/>
      </c>
    </row>
    <row r="67" spans="4:5">
      <c r="D67" s="4" t="str">
        <f ca="1" t="shared" si="2"/>
        <v/>
      </c>
      <c r="E67" s="4" t="str">
        <f t="shared" si="3"/>
        <v/>
      </c>
    </row>
    <row r="68" spans="4:5">
      <c r="D68" s="4" t="str">
        <f ca="1" t="shared" si="2"/>
        <v/>
      </c>
      <c r="E68" s="4" t="str">
        <f t="shared" si="3"/>
        <v/>
      </c>
    </row>
    <row r="69" spans="4:5">
      <c r="D69" s="4" t="str">
        <f ca="1" t="shared" si="2"/>
        <v/>
      </c>
      <c r="E69" s="4" t="str">
        <f t="shared" si="3"/>
        <v/>
      </c>
    </row>
    <row r="70" spans="4:5">
      <c r="D70" s="4" t="str">
        <f ca="1" t="shared" si="2"/>
        <v/>
      </c>
      <c r="E70" s="4" t="str">
        <f t="shared" si="3"/>
        <v/>
      </c>
    </row>
    <row r="71" spans="4:5">
      <c r="D71" s="4" t="str">
        <f ca="1" t="shared" si="2"/>
        <v/>
      </c>
      <c r="E71" s="4" t="str">
        <f t="shared" si="3"/>
        <v/>
      </c>
    </row>
    <row r="72" spans="4:5">
      <c r="D72" s="4" t="str">
        <f ca="1" t="shared" si="2"/>
        <v/>
      </c>
      <c r="E72" s="4" t="str">
        <f t="shared" si="3"/>
        <v/>
      </c>
    </row>
    <row r="73" spans="4:5">
      <c r="D73" s="4" t="str">
        <f ca="1" t="shared" si="2"/>
        <v/>
      </c>
      <c r="E73" s="4" t="str">
        <f t="shared" si="3"/>
        <v/>
      </c>
    </row>
    <row r="74" spans="4:5">
      <c r="D74" s="4" t="str">
        <f ca="1" t="shared" si="2"/>
        <v/>
      </c>
      <c r="E74" s="4" t="str">
        <f t="shared" si="3"/>
        <v/>
      </c>
    </row>
    <row r="75" spans="4:5">
      <c r="D75" s="4" t="str">
        <f ca="1" t="shared" si="2"/>
        <v/>
      </c>
      <c r="E75" s="4" t="str">
        <f t="shared" si="3"/>
        <v/>
      </c>
    </row>
    <row r="76" spans="4:5">
      <c r="D76" s="4" t="str">
        <f ca="1" t="shared" si="2"/>
        <v/>
      </c>
      <c r="E76" s="4" t="str">
        <f t="shared" si="3"/>
        <v/>
      </c>
    </row>
    <row r="77" spans="4:5">
      <c r="D77" s="4" t="str">
        <f ca="1" t="shared" si="2"/>
        <v/>
      </c>
      <c r="E77" s="4" t="str">
        <f t="shared" si="3"/>
        <v/>
      </c>
    </row>
    <row r="78" spans="4:5">
      <c r="D78" s="4" t="str">
        <f ca="1" t="shared" si="2"/>
        <v/>
      </c>
      <c r="E78" s="4" t="str">
        <f t="shared" si="3"/>
        <v/>
      </c>
    </row>
    <row r="79" spans="4:5">
      <c r="D79" s="4" t="str">
        <f ca="1" t="shared" si="2"/>
        <v/>
      </c>
      <c r="E79" s="4" t="str">
        <f t="shared" si="3"/>
        <v/>
      </c>
    </row>
    <row r="80" spans="4:5">
      <c r="D80" s="4" t="str">
        <f ca="1" t="shared" si="2"/>
        <v/>
      </c>
      <c r="E80" s="4" t="str">
        <f t="shared" si="3"/>
        <v/>
      </c>
    </row>
    <row r="81" spans="4:5">
      <c r="D81" s="4" t="str">
        <f ca="1" t="shared" si="2"/>
        <v/>
      </c>
      <c r="E81" s="4" t="str">
        <f t="shared" si="3"/>
        <v/>
      </c>
    </row>
    <row r="82" spans="4:5">
      <c r="D82" s="4" t="str">
        <f ca="1" t="shared" si="2"/>
        <v/>
      </c>
      <c r="E82" s="4" t="str">
        <f t="shared" si="3"/>
        <v/>
      </c>
    </row>
    <row r="83" spans="4:5">
      <c r="D83" s="4" t="str">
        <f ca="1" t="shared" si="2"/>
        <v/>
      </c>
      <c r="E83" s="4" t="str">
        <f t="shared" si="3"/>
        <v/>
      </c>
    </row>
    <row r="84" spans="4:5">
      <c r="D84" s="4" t="str">
        <f ca="1" t="shared" si="2"/>
        <v/>
      </c>
      <c r="E84" s="4" t="str">
        <f t="shared" si="3"/>
        <v/>
      </c>
    </row>
    <row r="85" spans="4:5">
      <c r="D85" s="4" t="str">
        <f ca="1" t="shared" si="2"/>
        <v/>
      </c>
      <c r="E85" s="4" t="str">
        <f t="shared" si="3"/>
        <v/>
      </c>
    </row>
    <row r="86" spans="4:5">
      <c r="D86" s="4" t="str">
        <f ca="1" t="shared" si="2"/>
        <v/>
      </c>
      <c r="E86" s="4" t="str">
        <f t="shared" si="3"/>
        <v/>
      </c>
    </row>
    <row r="87" spans="4:5">
      <c r="D87" s="4" t="str">
        <f ca="1" t="shared" si="2"/>
        <v/>
      </c>
      <c r="E87" s="4" t="str">
        <f t="shared" si="3"/>
        <v/>
      </c>
    </row>
    <row r="88" spans="4:5">
      <c r="D88" s="4" t="str">
        <f ca="1" t="shared" si="2"/>
        <v/>
      </c>
      <c r="E88" s="4" t="str">
        <f t="shared" si="3"/>
        <v/>
      </c>
    </row>
    <row r="89" spans="4:5">
      <c r="D89" s="4" t="str">
        <f ca="1" t="shared" si="2"/>
        <v/>
      </c>
      <c r="E89" s="4" t="str">
        <f t="shared" si="3"/>
        <v/>
      </c>
    </row>
    <row r="90" spans="4:5">
      <c r="D90" s="4" t="str">
        <f ca="1" t="shared" si="2"/>
        <v/>
      </c>
      <c r="E90" s="4" t="str">
        <f t="shared" si="3"/>
        <v/>
      </c>
    </row>
    <row r="91" spans="4:5">
      <c r="D91" s="4" t="str">
        <f ca="1" t="shared" si="2"/>
        <v/>
      </c>
      <c r="E91" s="4" t="str">
        <f t="shared" si="3"/>
        <v/>
      </c>
    </row>
    <row r="92" spans="4:5">
      <c r="D92" s="4" t="str">
        <f ca="1" t="shared" si="2"/>
        <v/>
      </c>
      <c r="E92" s="4" t="str">
        <f t="shared" si="3"/>
        <v/>
      </c>
    </row>
    <row r="93" spans="4:5">
      <c r="D93" s="4" t="str">
        <f ca="1" t="shared" si="2"/>
        <v/>
      </c>
      <c r="E93" s="4" t="str">
        <f t="shared" si="3"/>
        <v/>
      </c>
    </row>
    <row r="94" spans="4:5">
      <c r="D94" s="4" t="str">
        <f ca="1" t="shared" si="2"/>
        <v/>
      </c>
      <c r="E94" s="4" t="str">
        <f t="shared" si="3"/>
        <v/>
      </c>
    </row>
    <row r="95" spans="4:5">
      <c r="D95" s="4" t="str">
        <f ca="1" t="shared" si="2"/>
        <v/>
      </c>
      <c r="E95" s="4" t="str">
        <f t="shared" si="3"/>
        <v/>
      </c>
    </row>
    <row r="96" spans="4:5">
      <c r="D96" s="4" t="str">
        <f ca="1" t="shared" si="2"/>
        <v/>
      </c>
      <c r="E96" s="4" t="str">
        <f t="shared" si="3"/>
        <v/>
      </c>
    </row>
    <row r="97" spans="4:5">
      <c r="D97" s="4" t="str">
        <f ca="1" t="shared" si="2"/>
        <v/>
      </c>
      <c r="E97" s="4" t="str">
        <f t="shared" si="3"/>
        <v/>
      </c>
    </row>
    <row r="98" spans="4:5">
      <c r="D98" s="4" t="str">
        <f ca="1" t="shared" si="2"/>
        <v/>
      </c>
      <c r="E98" s="4" t="str">
        <f t="shared" si="3"/>
        <v/>
      </c>
    </row>
    <row r="99" spans="4:5">
      <c r="D99" s="4" t="str">
        <f ca="1" t="shared" si="2"/>
        <v/>
      </c>
      <c r="E99" s="4" t="str">
        <f t="shared" si="3"/>
        <v/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客户端</vt:lpstr>
      <vt:lpstr>服务端</vt:lpstr>
      <vt:lpstr>!说明</vt:lpstr>
      <vt:lpstr>!大类概率</vt:lpstr>
      <vt:lpstr>!2特殊NPC</vt:lpstr>
      <vt:lpstr>!3神灵</vt:lpstr>
      <vt:lpstr>!4命运</vt:lpstr>
      <vt:lpstr>!5报刊亭</vt:lpstr>
      <vt:lpstr>!6游乐场</vt:lpstr>
      <vt:lpstr>!7道具包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来龙门猪头熊</cp:lastModifiedBy>
  <dcterms:created xsi:type="dcterms:W3CDTF">2018-10-13T03:33:00Z</dcterms:created>
  <dcterms:modified xsi:type="dcterms:W3CDTF">2019-04-11T09:44:03Z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