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2" yWindow="96" windowWidth="12012" windowHeight="7956"/>
  </bookViews>
  <sheets>
    <sheet name="History" sheetId="16" r:id="rId1"/>
    <sheet name="MemoryCalculator" sheetId="7" r:id="rId2"/>
    <sheet name="Header" sheetId="2" r:id="rId3"/>
    <sheet name="(C)oils_Table_low" sheetId="8" r:id="rId4"/>
    <sheet name="(C)oils_Table" sheetId="1" r:id="rId5"/>
    <sheet name="(C)oils_Table_alarm" sheetId="12" r:id="rId6"/>
    <sheet name="DI_Table_low" sheetId="9" r:id="rId7"/>
    <sheet name="DI_Table" sheetId="3" r:id="rId8"/>
    <sheet name="DI_Table_alarm" sheetId="13" r:id="rId9"/>
    <sheet name="HR_Table_low" sheetId="10" r:id="rId10"/>
    <sheet name="HR_Table" sheetId="4" r:id="rId11"/>
    <sheet name="HR_Table_alarm" sheetId="14" r:id="rId12"/>
    <sheet name="IR_Table_low" sheetId="11" r:id="rId13"/>
    <sheet name="IR_Table" sheetId="5" r:id="rId14"/>
    <sheet name="IR_Table_alarm" sheetId="15" r:id="rId15"/>
    <sheet name="Binary_Example" sheetId="6" r:id="rId16"/>
  </sheets>
  <calcPr calcId="152511"/>
</workbook>
</file>

<file path=xl/calcChain.xml><?xml version="1.0" encoding="utf-8"?>
<calcChain xmlns="http://schemas.openxmlformats.org/spreadsheetml/2006/main">
  <c r="A31" i="6" l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" i="6"/>
  <c r="A3" i="6" s="1"/>
  <c r="A4" i="6" s="1"/>
  <c r="A5" i="6" s="1"/>
  <c r="A6" i="6" s="1"/>
  <c r="C13" i="7" l="1"/>
  <c r="D13" i="7" s="1"/>
  <c r="C14" i="7"/>
  <c r="D14" i="7" s="1"/>
  <c r="C12" i="7"/>
  <c r="D12" i="7" s="1"/>
  <c r="C11" i="7"/>
  <c r="D11" i="7" s="1"/>
  <c r="C3" i="7" l="1"/>
  <c r="D3" i="7" s="1"/>
  <c r="C4" i="7"/>
  <c r="D4" i="7" s="1"/>
  <c r="C5" i="7"/>
  <c r="D5" i="7" s="1"/>
  <c r="C6" i="7"/>
  <c r="D6" i="7" s="1"/>
  <c r="C9" i="7" l="1"/>
  <c r="A15" i="7" l="1"/>
  <c r="C10" i="7" l="1"/>
  <c r="C8" i="7"/>
  <c r="C7" i="7"/>
  <c r="C2" i="7" l="1"/>
  <c r="D2" i="7" l="1"/>
  <c r="D7" i="7"/>
  <c r="D10" i="7"/>
  <c r="D9" i="7"/>
  <c r="D8" i="7"/>
  <c r="D15" i="7" l="1"/>
</calcChain>
</file>

<file path=xl/comments1.xml><?xml version="1.0" encoding="utf-8"?>
<comments xmlns="http://schemas.openxmlformats.org/spreadsheetml/2006/main">
  <authors>
    <author>Autore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insert the number of variables to be monitored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<sst xmlns="http://schemas.openxmlformats.org/spreadsheetml/2006/main" count="675" uniqueCount="160">
  <si>
    <t>Description</t>
  </si>
  <si>
    <t>Size
bytes</t>
  </si>
  <si>
    <t>Header signature</t>
  </si>
  <si>
    <t>Note</t>
  </si>
  <si>
    <t>Header version</t>
  </si>
  <si>
    <t>Value / example</t>
  </si>
  <si>
    <t>0x0100</t>
  </si>
  <si>
    <t>little endian notation (* we assume that in this mode the reading is more simple )</t>
  </si>
  <si>
    <t>0x05</t>
  </si>
  <si>
    <t>0x02</t>
  </si>
  <si>
    <t>Type</t>
  </si>
  <si>
    <t>String</t>
  </si>
  <si>
    <t>INT16</t>
  </si>
  <si>
    <t xml:space="preserve">Address </t>
  </si>
  <si>
    <t>Example</t>
  </si>
  <si>
    <t>0x00</t>
  </si>
  <si>
    <t>0x01</t>
  </si>
  <si>
    <t>G</t>
  </si>
  <si>
    <t>E</t>
  </si>
  <si>
    <t>_</t>
  </si>
  <si>
    <t>M</t>
  </si>
  <si>
    <t>B</t>
  </si>
  <si>
    <t>T</t>
  </si>
  <si>
    <t>0x03</t>
  </si>
  <si>
    <t>0x10</t>
  </si>
  <si>
    <t>0x08</t>
  </si>
  <si>
    <t>0x410</t>
  </si>
  <si>
    <t>0x04</t>
  </si>
  <si>
    <t>0x06</t>
  </si>
  <si>
    <t>Header Size</t>
  </si>
  <si>
    <t>Coils_table record size</t>
  </si>
  <si>
    <t>DI_Table record size</t>
  </si>
  <si>
    <t>HR_Table record size</t>
  </si>
  <si>
    <t>IR_Table record size</t>
  </si>
  <si>
    <t>Size</t>
  </si>
  <si>
    <t>Max vars</t>
  </si>
  <si>
    <t>Total</t>
  </si>
  <si>
    <t>byte array</t>
  </si>
  <si>
    <t>(first) 42 83 7e f5 44 b3 41 67 a0 d6 95 63 c6 e7 30 f8(last)</t>
  </si>
  <si>
    <t>Hysteresis</t>
  </si>
  <si>
    <t>0x42</t>
  </si>
  <si>
    <t>0x30</t>
  </si>
  <si>
    <t>Table CRC16</t>
  </si>
  <si>
    <t>Byte</t>
  </si>
  <si>
    <t>RS485 Stop bit</t>
  </si>
  <si>
    <t>1 = 1 stop 
2= 2 stop bit</t>
  </si>
  <si>
    <t>RS485 Parity bit</t>
  </si>
  <si>
    <t xml:space="preserve"> </t>
  </si>
  <si>
    <t>a fixed signature value,  'G' is the first character returned \x0 final</t>
  </si>
  <si>
    <t>Alias</t>
  </si>
  <si>
    <t>Dim</t>
  </si>
  <si>
    <t>bitposition</t>
  </si>
  <si>
    <t>len</t>
  </si>
  <si>
    <t>MBaddr</t>
  </si>
  <si>
    <t>Number of coils row in the table low polling</t>
  </si>
  <si>
    <t>Number of discrete input in the table  low polling</t>
  </si>
  <si>
    <t>Number of holding registers in the table  low polling</t>
  </si>
  <si>
    <t>Number of input register in the table  low polling</t>
  </si>
  <si>
    <t>Number of coils row in the table high polling</t>
  </si>
  <si>
    <t>Number of discrete input in the table high polling</t>
  </si>
  <si>
    <t>Number of holding registers in the table high polling</t>
  </si>
  <si>
    <t>Number of input register in the table high polling</t>
  </si>
  <si>
    <t>Coils_table record size low polling</t>
  </si>
  <si>
    <t>DI_Table record size low polling</t>
  </si>
  <si>
    <t>HR_Table record size low polling</t>
  </si>
  <si>
    <t>IR_Table record size low polling</t>
  </si>
  <si>
    <t>lin A</t>
  </si>
  <si>
    <t>lin B</t>
  </si>
  <si>
    <t>Number of alarm coils row in the table</t>
  </si>
  <si>
    <t xml:space="preserve">Number of alarm discrete input in the table </t>
  </si>
  <si>
    <t xml:space="preserve">Number of alarm bit field holding registers in the table </t>
  </si>
  <si>
    <t xml:space="preserve">Number of alarm input register in the table </t>
  </si>
  <si>
    <t>alr Coils_table record size</t>
  </si>
  <si>
    <t>Model GUID</t>
  </si>
  <si>
    <t>Model version</t>
  </si>
  <si>
    <t>UINT32</t>
  </si>
  <si>
    <t>0x01 00 00 00</t>
  </si>
  <si>
    <t>major minor fix + letter (a..z)</t>
  </si>
  <si>
    <t>flags</t>
  </si>
  <si>
    <t>'GME_MBT'</t>
  </si>
  <si>
    <t>bit 0 = is FIXEDPOINT 
bit 1 = 
bit 2 = is IEEE
bit 3 = 
bit 4 =
bit 5 =
bit 6 = is signed 
bit 7 = is Big Endian</t>
  </si>
  <si>
    <t xml:space="preserve">0 = NONE 
1 = Odd
2 = Even 
</t>
  </si>
  <si>
    <t>0x47</t>
  </si>
  <si>
    <t>0x4d</t>
  </si>
  <si>
    <t>0x45</t>
  </si>
  <si>
    <t>0x5f</t>
  </si>
  <si>
    <t>0x54</t>
  </si>
  <si>
    <t>/0</t>
  </si>
  <si>
    <t>0x0f</t>
  </si>
  <si>
    <t>0x0e</t>
  </si>
  <si>
    <t>0x0d</t>
  </si>
  <si>
    <t>0x0c</t>
  </si>
  <si>
    <t>0x0b</t>
  </si>
  <si>
    <t>0x0a</t>
  </si>
  <si>
    <t>0x09</t>
  </si>
  <si>
    <t>0x07</t>
  </si>
  <si>
    <t>Model Version</t>
  </si>
  <si>
    <t>Rs485 Stop Bit</t>
  </si>
  <si>
    <t>Rs485 parity</t>
  </si>
  <si>
    <t>Coil</t>
  </si>
  <si>
    <t>DI</t>
  </si>
  <si>
    <t xml:space="preserve">Low Polling </t>
  </si>
  <si>
    <t>HR</t>
  </si>
  <si>
    <t>IR</t>
  </si>
  <si>
    <t xml:space="preserve">High Polling </t>
  </si>
  <si>
    <t xml:space="preserve">Allarm Polling </t>
  </si>
  <si>
    <t>0x33</t>
  </si>
  <si>
    <t>0x21</t>
  </si>
  <si>
    <t>MBAddr</t>
  </si>
  <si>
    <t>0x34</t>
  </si>
  <si>
    <t>Coil Low Poll</t>
  </si>
  <si>
    <t>0x22</t>
  </si>
  <si>
    <t>0x35</t>
  </si>
  <si>
    <t>0x047</t>
  </si>
  <si>
    <t>0x48</t>
  </si>
  <si>
    <t>Coil high Poll</t>
  </si>
  <si>
    <t>0x49</t>
  </si>
  <si>
    <t>0x50</t>
  </si>
  <si>
    <t>0x71</t>
  </si>
  <si>
    <t>0x72</t>
  </si>
  <si>
    <t>0x73</t>
  </si>
  <si>
    <t>Coil Allarm poll</t>
  </si>
  <si>
    <t>0x74</t>
  </si>
  <si>
    <t>0x75</t>
  </si>
  <si>
    <t>0x36</t>
  </si>
  <si>
    <t>0x23</t>
  </si>
  <si>
    <t>DI low poll</t>
  </si>
  <si>
    <t>0x37</t>
  </si>
  <si>
    <t>0x24</t>
  </si>
  <si>
    <t>0x38</t>
  </si>
  <si>
    <t>0x25</t>
  </si>
  <si>
    <t>fixed</t>
  </si>
  <si>
    <t>dim</t>
  </si>
  <si>
    <t>bit</t>
  </si>
  <si>
    <t>HR Low Poll</t>
  </si>
  <si>
    <t>0x53</t>
  </si>
  <si>
    <t>HR high Poll</t>
  </si>
  <si>
    <t>0x39</t>
  </si>
  <si>
    <t>0x26</t>
  </si>
  <si>
    <t>IR Low Poll</t>
  </si>
  <si>
    <t>0x55</t>
  </si>
  <si>
    <t>IR high Poll</t>
  </si>
  <si>
    <t>0x56</t>
  </si>
  <si>
    <t>0x57</t>
  </si>
  <si>
    <t>0x58</t>
  </si>
  <si>
    <t>0x59</t>
  </si>
  <si>
    <t>0x7c</t>
  </si>
  <si>
    <t>CRC16</t>
  </si>
  <si>
    <t>0xf7</t>
  </si>
  <si>
    <t>0.2</t>
  </si>
  <si>
    <t>Ver</t>
  </si>
  <si>
    <t>0.1</t>
  </si>
  <si>
    <t>Date</t>
  </si>
  <si>
    <t>First draft</t>
  </si>
  <si>
    <t>Remove unuseful field from xx_Table_Alarm
this due to the fact that the HR/IR alarms are always a register
Modified Dim now is in bit instead of byte this to mantain the same
rapresentation between different tools</t>
  </si>
  <si>
    <t xml:space="preserve">Number of bits to be read
to read 32 bit values we need to read 2 contigous registers in the same read operation this field indicate 16 &gt; 1HR or 32 &gt; 2 HR to be read 
if this value = 32 the system do a ReadMultiple registers command (0x10) with quantity of inputs = 2 </t>
  </si>
  <si>
    <t>This value is an IEEE number</t>
  </si>
  <si>
    <t>dimension of the data field
to rapresent a nibble len=4</t>
  </si>
  <si>
    <t>a byte array, the values are store in the same order used by CAREL cloud</t>
  </si>
  <si>
    <t xml:space="preserve">
The CRC of the whole file is at the end of the file, put here for simplicity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</si>
</sst>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11"/>
      <color rgb="FF000000"/>
      <name val="Inconsolata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6AA84F"/>
        <bgColor rgb="FF6AA84F"/>
      </patternFill>
    </fill>
    <fill>
      <patternFill patternType="solid">
        <fgColor rgb="FF00B0F0"/>
        <bgColor rgb="FF00B0F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0" fillId="0" borderId="0" xfId="0" applyNumberFormat="1"/>
    <xf numFmtId="0" fontId="2" fillId="3" borderId="0" xfId="0" applyFont="1" applyFill="1"/>
    <xf numFmtId="0" fontId="5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7" xfId="0" applyBorder="1"/>
    <xf numFmtId="0" fontId="0" fillId="0" borderId="0" xfId="0" applyFont="1"/>
    <xf numFmtId="0" fontId="0" fillId="0" borderId="0" xfId="0" applyFont="1" applyAlignment="1">
      <alignment wrapText="1"/>
    </xf>
    <xf numFmtId="0" fontId="0" fillId="2" borderId="1" xfId="0" applyFill="1" applyBorder="1"/>
    <xf numFmtId="0" fontId="0" fillId="0" borderId="8" xfId="0" applyBorder="1"/>
    <xf numFmtId="0" fontId="0" fillId="0" borderId="2" xfId="0" applyBorder="1"/>
    <xf numFmtId="0" fontId="0" fillId="2" borderId="5" xfId="0" applyFill="1" applyBorder="1"/>
    <xf numFmtId="0" fontId="0" fillId="0" borderId="6" xfId="0" applyBorder="1"/>
    <xf numFmtId="0" fontId="0" fillId="2" borderId="3" xfId="0" applyFill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0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" xfId="0" applyFill="1" applyBorder="1"/>
    <xf numFmtId="0" fontId="0" fillId="4" borderId="9" xfId="0" applyFont="1" applyFill="1" applyBorder="1"/>
    <xf numFmtId="0" fontId="0" fillId="4" borderId="10" xfId="0" applyFont="1" applyFill="1" applyBorder="1" applyAlignment="1"/>
    <xf numFmtId="0" fontId="7" fillId="5" borderId="11" xfId="0" applyFont="1" applyFill="1" applyBorder="1" applyAlignment="1">
      <alignment horizontal="center"/>
    </xf>
    <xf numFmtId="0" fontId="0" fillId="0" borderId="0" xfId="0" applyFont="1" applyAlignment="1"/>
    <xf numFmtId="0" fontId="0" fillId="4" borderId="12" xfId="0" applyFont="1" applyFill="1" applyBorder="1"/>
    <xf numFmtId="0" fontId="0" fillId="4" borderId="13" xfId="0" applyFont="1" applyFill="1" applyBorder="1" applyAlignment="1"/>
    <xf numFmtId="0" fontId="7" fillId="5" borderId="14" xfId="0" applyFont="1" applyFill="1" applyBorder="1" applyAlignment="1">
      <alignment horizontal="center"/>
    </xf>
    <xf numFmtId="0" fontId="0" fillId="4" borderId="12" xfId="0" applyFont="1" applyFill="1" applyBorder="1" applyAlignment="1"/>
    <xf numFmtId="0" fontId="0" fillId="4" borderId="15" xfId="0" applyFont="1" applyFill="1" applyBorder="1" applyAlignment="1"/>
    <xf numFmtId="0" fontId="0" fillId="4" borderId="16" xfId="0" applyFont="1" applyFill="1" applyBorder="1" applyAlignment="1"/>
    <xf numFmtId="0" fontId="7" fillId="5" borderId="17" xfId="0" applyFont="1" applyFill="1" applyBorder="1" applyAlignment="1">
      <alignment horizontal="center"/>
    </xf>
    <xf numFmtId="0" fontId="0" fillId="4" borderId="15" xfId="0" applyFont="1" applyFill="1" applyBorder="1"/>
    <xf numFmtId="0" fontId="0" fillId="4" borderId="16" xfId="0" applyFont="1" applyFill="1" applyBorder="1"/>
    <xf numFmtId="0" fontId="0" fillId="4" borderId="0" xfId="0" applyFont="1" applyFill="1" applyBorder="1" applyAlignment="1">
      <alignment horizontal="left"/>
    </xf>
    <xf numFmtId="0" fontId="7" fillId="5" borderId="14" xfId="0" applyFont="1" applyFill="1" applyBorder="1"/>
    <xf numFmtId="0" fontId="7" fillId="5" borderId="18" xfId="0" applyFont="1" applyFill="1" applyBorder="1" applyAlignment="1">
      <alignment horizontal="center"/>
    </xf>
    <xf numFmtId="0" fontId="0" fillId="4" borderId="0" xfId="0" applyFont="1" applyFill="1" applyBorder="1"/>
    <xf numFmtId="0" fontId="0" fillId="4" borderId="13" xfId="0" applyFont="1" applyFill="1" applyBorder="1"/>
    <xf numFmtId="0" fontId="0" fillId="4" borderId="19" xfId="0" applyFont="1" applyFill="1" applyBorder="1" applyAlignment="1"/>
    <xf numFmtId="0" fontId="7" fillId="5" borderId="11" xfId="0" applyFont="1" applyFill="1" applyBorder="1"/>
    <xf numFmtId="0" fontId="8" fillId="5" borderId="17" xfId="0" applyFont="1" applyFill="1" applyBorder="1" applyAlignment="1">
      <alignment horizontal="center"/>
    </xf>
    <xf numFmtId="0" fontId="9" fillId="6" borderId="9" xfId="0" applyFont="1" applyFill="1" applyBorder="1"/>
    <xf numFmtId="0" fontId="0" fillId="6" borderId="10" xfId="0" applyFont="1" applyFill="1" applyBorder="1" applyAlignment="1"/>
    <xf numFmtId="0" fontId="9" fillId="6" borderId="12" xfId="0" applyFont="1" applyFill="1" applyBorder="1"/>
    <xf numFmtId="0" fontId="0" fillId="6" borderId="13" xfId="0" applyFont="1" applyFill="1" applyBorder="1" applyAlignment="1"/>
    <xf numFmtId="0" fontId="7" fillId="5" borderId="17" xfId="0" applyFont="1" applyFill="1" applyBorder="1" applyAlignment="1"/>
    <xf numFmtId="0" fontId="9" fillId="6" borderId="15" xfId="0" applyFont="1" applyFill="1" applyBorder="1"/>
    <xf numFmtId="0" fontId="0" fillId="6" borderId="16" xfId="0" applyFont="1" applyFill="1" applyBorder="1" applyAlignment="1"/>
    <xf numFmtId="0" fontId="7" fillId="5" borderId="14" xfId="0" applyFont="1" applyFill="1" applyBorder="1" applyAlignment="1"/>
    <xf numFmtId="0" fontId="9" fillId="6" borderId="0" xfId="0" applyFont="1" applyFill="1"/>
    <xf numFmtId="0" fontId="0" fillId="6" borderId="0" xfId="0" applyFont="1" applyFill="1" applyAlignment="1"/>
    <xf numFmtId="0" fontId="7" fillId="5" borderId="17" xfId="0" applyFont="1" applyFill="1" applyBorder="1"/>
    <xf numFmtId="0" fontId="9" fillId="6" borderId="9" xfId="0" applyFont="1" applyFill="1" applyBorder="1" applyAlignment="1">
      <alignment horizontal="right"/>
    </xf>
    <xf numFmtId="0" fontId="9" fillId="6" borderId="12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right"/>
    </xf>
    <xf numFmtId="0" fontId="9" fillId="6" borderId="0" xfId="0" applyFont="1" applyFill="1" applyAlignment="1">
      <alignment horizontal="right"/>
    </xf>
    <xf numFmtId="0" fontId="9" fillId="6" borderId="20" xfId="0" applyFont="1" applyFill="1" applyBorder="1" applyAlignment="1">
      <alignment horizontal="right"/>
    </xf>
    <xf numFmtId="0" fontId="9" fillId="7" borderId="0" xfId="0" applyFont="1" applyFill="1" applyAlignment="1">
      <alignment horizontal="right"/>
    </xf>
    <xf numFmtId="0" fontId="0" fillId="7" borderId="13" xfId="0" applyFont="1" applyFill="1" applyBorder="1" applyAlignment="1"/>
    <xf numFmtId="0" fontId="9" fillId="7" borderId="20" xfId="0" applyFont="1" applyFill="1" applyBorder="1" applyAlignment="1">
      <alignment horizontal="right"/>
    </xf>
    <xf numFmtId="0" fontId="0" fillId="7" borderId="16" xfId="0" applyFont="1" applyFill="1" applyBorder="1" applyAlignment="1"/>
    <xf numFmtId="0" fontId="9" fillId="8" borderId="9" xfId="0" applyFont="1" applyFill="1" applyBorder="1" applyAlignment="1">
      <alignment horizontal="right"/>
    </xf>
    <xf numFmtId="0" fontId="0" fillId="8" borderId="10" xfId="0" applyFont="1" applyFill="1" applyBorder="1" applyAlignment="1"/>
    <xf numFmtId="0" fontId="7" fillId="5" borderId="10" xfId="0" applyFont="1" applyFill="1" applyBorder="1"/>
    <xf numFmtId="0" fontId="9" fillId="8" borderId="12" xfId="0" applyFont="1" applyFill="1" applyBorder="1" applyAlignment="1">
      <alignment horizontal="right"/>
    </xf>
    <xf numFmtId="0" fontId="0" fillId="8" borderId="13" xfId="0" applyFont="1" applyFill="1" applyBorder="1" applyAlignment="1"/>
    <xf numFmtId="0" fontId="7" fillId="5" borderId="16" xfId="0" applyFont="1" applyFill="1" applyBorder="1" applyAlignment="1"/>
    <xf numFmtId="0" fontId="7" fillId="5" borderId="13" xfId="0" applyFont="1" applyFill="1" applyBorder="1"/>
    <xf numFmtId="0" fontId="7" fillId="5" borderId="21" xfId="0" applyFont="1" applyFill="1" applyBorder="1" applyAlignment="1"/>
    <xf numFmtId="0" fontId="7" fillId="5" borderId="13" xfId="0" applyFont="1" applyFill="1" applyBorder="1" applyAlignment="1"/>
    <xf numFmtId="0" fontId="7" fillId="5" borderId="16" xfId="0" applyFont="1" applyFill="1" applyBorder="1"/>
    <xf numFmtId="0" fontId="9" fillId="8" borderId="15" xfId="0" applyFont="1" applyFill="1" applyBorder="1" applyAlignment="1">
      <alignment horizontal="right"/>
    </xf>
    <xf numFmtId="0" fontId="0" fillId="8" borderId="16" xfId="0" applyFont="1" applyFill="1" applyBorder="1" applyAlignment="1"/>
    <xf numFmtId="0" fontId="9" fillId="9" borderId="9" xfId="0" applyFont="1" applyFill="1" applyBorder="1" applyAlignment="1">
      <alignment horizontal="right"/>
    </xf>
    <xf numFmtId="0" fontId="0" fillId="9" borderId="10" xfId="0" applyFont="1" applyFill="1" applyBorder="1" applyAlignment="1"/>
    <xf numFmtId="0" fontId="9" fillId="9" borderId="12" xfId="0" applyFont="1" applyFill="1" applyBorder="1" applyAlignment="1">
      <alignment horizontal="right"/>
    </xf>
    <xf numFmtId="0" fontId="0" fillId="9" borderId="13" xfId="0" applyFont="1" applyFill="1" applyBorder="1" applyAlignment="1"/>
    <xf numFmtId="0" fontId="9" fillId="9" borderId="15" xfId="0" applyFont="1" applyFill="1" applyBorder="1" applyAlignment="1">
      <alignment horizontal="right"/>
    </xf>
    <xf numFmtId="0" fontId="0" fillId="9" borderId="16" xfId="0" applyFont="1" applyFill="1" applyBorder="1" applyAlignment="1"/>
    <xf numFmtId="0" fontId="9" fillId="10" borderId="12" xfId="0" applyFont="1" applyFill="1" applyBorder="1" applyAlignment="1">
      <alignment horizontal="right"/>
    </xf>
    <xf numFmtId="0" fontId="0" fillId="10" borderId="13" xfId="0" applyFont="1" applyFill="1" applyBorder="1" applyAlignment="1"/>
    <xf numFmtId="0" fontId="7" fillId="5" borderId="11" xfId="0" applyFont="1" applyFill="1" applyBorder="1" applyAlignment="1"/>
    <xf numFmtId="0" fontId="7" fillId="11" borderId="0" xfId="0" applyFont="1" applyFill="1"/>
    <xf numFmtId="0" fontId="9" fillId="10" borderId="15" xfId="0" applyFont="1" applyFill="1" applyBorder="1" applyAlignment="1">
      <alignment horizontal="right"/>
    </xf>
    <xf numFmtId="0" fontId="0" fillId="10" borderId="16" xfId="0" applyFont="1" applyFill="1" applyBorder="1" applyAlignment="1"/>
    <xf numFmtId="14" fontId="0" fillId="0" borderId="0" xfId="0" applyNumberForma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4.4"/>
  <cols>
    <col min="2" max="2" width="10.5546875" bestFit="1" customWidth="1"/>
    <col min="3" max="3" width="58.77734375" customWidth="1"/>
  </cols>
  <sheetData>
    <row r="1" spans="1:3">
      <c r="A1" t="s">
        <v>150</v>
      </c>
      <c r="B1" t="s">
        <v>152</v>
      </c>
      <c r="C1" t="s">
        <v>3</v>
      </c>
    </row>
    <row r="2" spans="1:3">
      <c r="A2" t="s">
        <v>151</v>
      </c>
      <c r="C2" t="s">
        <v>153</v>
      </c>
    </row>
    <row r="3" spans="1:3" ht="72">
      <c r="A3" t="s">
        <v>149</v>
      </c>
      <c r="B3" s="109">
        <v>43636</v>
      </c>
      <c r="C3" s="24" t="s">
        <v>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"/>
  <sheetViews>
    <sheetView workbookViewId="0">
      <selection activeCell="F12" sqref="F12"/>
    </sheetView>
  </sheetViews>
  <sheetFormatPr defaultRowHeight="14.4"/>
  <cols>
    <col min="1" max="1" width="10.44140625" style="23" bestFit="1" customWidth="1"/>
    <col min="2" max="2" width="8.88671875" style="23"/>
    <col min="3" max="3" width="8.109375" style="23" bestFit="1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25" t="s">
        <v>0</v>
      </c>
      <c r="B1" s="3" t="s">
        <v>1</v>
      </c>
      <c r="C1" s="3" t="s">
        <v>14</v>
      </c>
      <c r="D1" s="25"/>
      <c r="E1" s="25" t="s">
        <v>3</v>
      </c>
    </row>
    <row r="2" spans="1:5">
      <c r="A2" s="27" t="s">
        <v>49</v>
      </c>
      <c r="B2" s="28">
        <v>2</v>
      </c>
      <c r="C2" s="12">
        <v>33</v>
      </c>
      <c r="D2" s="25"/>
      <c r="E2" s="25"/>
    </row>
    <row r="3" spans="1:5">
      <c r="A3" s="23" t="s">
        <v>13</v>
      </c>
      <c r="B3" s="23">
        <v>2</v>
      </c>
      <c r="C3" s="23" t="s">
        <v>26</v>
      </c>
      <c r="E3" s="23" t="s">
        <v>7</v>
      </c>
    </row>
    <row r="4" spans="1:5" ht="115.2">
      <c r="A4" s="23" t="s">
        <v>78</v>
      </c>
      <c r="B4" s="23">
        <v>1</v>
      </c>
      <c r="C4" s="23" t="s">
        <v>16</v>
      </c>
      <c r="E4" s="24" t="s">
        <v>80</v>
      </c>
    </row>
    <row r="5" spans="1:5" ht="86.4">
      <c r="A5" s="23" t="s">
        <v>50</v>
      </c>
      <c r="B5" s="23">
        <v>1</v>
      </c>
      <c r="C5" s="23" t="s">
        <v>24</v>
      </c>
      <c r="E5" s="24" t="s">
        <v>155</v>
      </c>
    </row>
    <row r="6" spans="1:5">
      <c r="A6" s="23" t="s">
        <v>51</v>
      </c>
      <c r="B6" s="23">
        <v>1</v>
      </c>
      <c r="E6" s="24"/>
    </row>
    <row r="7" spans="1:5" ht="28.8">
      <c r="A7" s="23" t="s">
        <v>52</v>
      </c>
      <c r="B7" s="23">
        <v>1</v>
      </c>
      <c r="E7" s="24" t="s">
        <v>157</v>
      </c>
    </row>
    <row r="8" spans="1:5">
      <c r="A8" s="23" t="s">
        <v>66</v>
      </c>
      <c r="B8" s="23">
        <v>4</v>
      </c>
      <c r="E8" s="24" t="s">
        <v>156</v>
      </c>
    </row>
    <row r="9" spans="1:5">
      <c r="A9" s="23" t="s">
        <v>67</v>
      </c>
      <c r="B9" s="23">
        <v>4</v>
      </c>
      <c r="E9" s="24" t="s">
        <v>156</v>
      </c>
    </row>
    <row r="10" spans="1:5">
      <c r="A10" s="23" t="s">
        <v>39</v>
      </c>
      <c r="B10" s="23">
        <v>4</v>
      </c>
      <c r="C10" s="23" t="s">
        <v>16</v>
      </c>
      <c r="E10" s="24" t="s">
        <v>156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"/>
  <sheetViews>
    <sheetView workbookViewId="0">
      <selection activeCell="C4" sqref="C4:E10"/>
    </sheetView>
  </sheetViews>
  <sheetFormatPr defaultRowHeight="14.4"/>
  <cols>
    <col min="1" max="1" width="10.44140625" bestFit="1" customWidth="1"/>
    <col min="3" max="3" width="8.109375" bestFit="1" customWidth="1"/>
    <col min="5" max="5" width="67.77734375" bestFit="1" customWidth="1"/>
  </cols>
  <sheetData>
    <row r="1" spans="1:5" ht="28.8">
      <c r="A1" s="2" t="s">
        <v>0</v>
      </c>
      <c r="B1" s="3" t="s">
        <v>1</v>
      </c>
      <c r="C1" s="3" t="s">
        <v>14</v>
      </c>
      <c r="D1" s="2"/>
      <c r="E1" s="2" t="s">
        <v>3</v>
      </c>
    </row>
    <row r="2" spans="1:5" s="19" customFormat="1">
      <c r="A2" s="27" t="s">
        <v>49</v>
      </c>
      <c r="B2" s="28">
        <v>2</v>
      </c>
      <c r="C2" s="12">
        <v>33</v>
      </c>
      <c r="D2" s="25"/>
      <c r="E2" s="25"/>
    </row>
    <row r="3" spans="1:5">
      <c r="A3" s="23" t="s">
        <v>13</v>
      </c>
      <c r="B3" s="23">
        <v>2</v>
      </c>
      <c r="C3" s="23" t="s">
        <v>26</v>
      </c>
      <c r="D3" s="23"/>
      <c r="E3" s="23" t="s">
        <v>7</v>
      </c>
    </row>
    <row r="4" spans="1:5" ht="115.2">
      <c r="A4" s="23" t="s">
        <v>78</v>
      </c>
      <c r="B4" s="23">
        <v>1</v>
      </c>
      <c r="C4" s="23" t="s">
        <v>16</v>
      </c>
      <c r="D4" s="23"/>
      <c r="E4" s="24" t="s">
        <v>80</v>
      </c>
    </row>
    <row r="5" spans="1:5" ht="86.4">
      <c r="A5" s="23" t="s">
        <v>50</v>
      </c>
      <c r="B5" s="23">
        <v>1</v>
      </c>
      <c r="C5" s="23" t="s">
        <v>24</v>
      </c>
      <c r="D5" s="23"/>
      <c r="E5" s="24" t="s">
        <v>155</v>
      </c>
    </row>
    <row r="6" spans="1:5">
      <c r="A6" s="23" t="s">
        <v>51</v>
      </c>
      <c r="B6" s="23">
        <v>1</v>
      </c>
      <c r="C6" s="23"/>
      <c r="D6" s="23"/>
      <c r="E6" s="24"/>
    </row>
    <row r="7" spans="1:5" ht="28.8">
      <c r="A7" s="23" t="s">
        <v>52</v>
      </c>
      <c r="B7" s="23">
        <v>1</v>
      </c>
      <c r="C7" s="23"/>
      <c r="D7" s="23"/>
      <c r="E7" s="24" t="s">
        <v>157</v>
      </c>
    </row>
    <row r="8" spans="1:5">
      <c r="A8" s="23" t="s">
        <v>66</v>
      </c>
      <c r="B8" s="23">
        <v>4</v>
      </c>
      <c r="C8" s="23"/>
      <c r="D8" s="23"/>
      <c r="E8" s="24" t="s">
        <v>156</v>
      </c>
    </row>
    <row r="9" spans="1:5">
      <c r="A9" s="23" t="s">
        <v>67</v>
      </c>
      <c r="B9" s="23">
        <v>4</v>
      </c>
      <c r="C9" s="23"/>
      <c r="D9" s="23"/>
      <c r="E9" s="24" t="s">
        <v>156</v>
      </c>
    </row>
    <row r="10" spans="1:5">
      <c r="A10" s="23" t="s">
        <v>39</v>
      </c>
      <c r="B10" s="23">
        <v>4</v>
      </c>
      <c r="C10" s="23" t="s">
        <v>16</v>
      </c>
      <c r="D10" s="23"/>
      <c r="E10" s="24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4"/>
  <sheetViews>
    <sheetView workbookViewId="0">
      <selection activeCell="E4" sqref="E4"/>
    </sheetView>
  </sheetViews>
  <sheetFormatPr defaultRowHeight="14.4"/>
  <cols>
    <col min="1" max="1" width="10.44140625" style="23" bestFit="1" customWidth="1"/>
    <col min="2" max="2" width="8.88671875" style="23"/>
    <col min="3" max="3" width="8.109375" style="23" bestFit="1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25" t="s">
        <v>0</v>
      </c>
      <c r="B1" s="3" t="s">
        <v>1</v>
      </c>
      <c r="C1" s="3" t="s">
        <v>14</v>
      </c>
      <c r="D1" s="25"/>
      <c r="E1" s="25" t="s">
        <v>3</v>
      </c>
    </row>
    <row r="2" spans="1:5">
      <c r="A2" s="27" t="s">
        <v>49</v>
      </c>
      <c r="B2" s="28">
        <v>2</v>
      </c>
      <c r="C2" s="12">
        <v>33</v>
      </c>
      <c r="D2" s="25"/>
      <c r="E2" s="25"/>
    </row>
    <row r="3" spans="1:5">
      <c r="A3" s="23" t="s">
        <v>13</v>
      </c>
      <c r="B3" s="23">
        <v>2</v>
      </c>
      <c r="C3" s="23" t="s">
        <v>26</v>
      </c>
      <c r="E3" s="23" t="s">
        <v>7</v>
      </c>
    </row>
    <row r="4" spans="1:5">
      <c r="A4" s="23" t="s">
        <v>51</v>
      </c>
      <c r="B4" s="23">
        <v>1</v>
      </c>
      <c r="E4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0"/>
  <sheetViews>
    <sheetView workbookViewId="0">
      <selection activeCell="C4" sqref="C4:E10"/>
    </sheetView>
  </sheetViews>
  <sheetFormatPr defaultRowHeight="14.4"/>
  <cols>
    <col min="1" max="1" width="10.44140625" style="23" bestFit="1" customWidth="1"/>
    <col min="2" max="2" width="8.88671875" style="23"/>
    <col min="3" max="3" width="8.109375" style="23" bestFit="1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25" t="s">
        <v>0</v>
      </c>
      <c r="B1" s="3" t="s">
        <v>1</v>
      </c>
      <c r="C1" s="3" t="s">
        <v>14</v>
      </c>
      <c r="D1" s="25"/>
      <c r="E1" s="25" t="s">
        <v>3</v>
      </c>
    </row>
    <row r="2" spans="1:5">
      <c r="A2" s="27" t="s">
        <v>49</v>
      </c>
      <c r="B2" s="28">
        <v>2</v>
      </c>
      <c r="C2" s="12">
        <v>33</v>
      </c>
      <c r="D2" s="25"/>
      <c r="E2" s="25"/>
    </row>
    <row r="3" spans="1:5">
      <c r="A3" s="23" t="s">
        <v>13</v>
      </c>
      <c r="B3" s="23">
        <v>2</v>
      </c>
      <c r="C3" s="23" t="s">
        <v>26</v>
      </c>
      <c r="E3" s="23" t="s">
        <v>7</v>
      </c>
    </row>
    <row r="4" spans="1:5" ht="115.2">
      <c r="A4" s="23" t="s">
        <v>78</v>
      </c>
      <c r="B4" s="23">
        <v>1</v>
      </c>
      <c r="C4" s="23" t="s">
        <v>16</v>
      </c>
      <c r="E4" s="24" t="s">
        <v>80</v>
      </c>
    </row>
    <row r="5" spans="1:5" ht="86.4">
      <c r="A5" s="23" t="s">
        <v>50</v>
      </c>
      <c r="B5" s="23">
        <v>1</v>
      </c>
      <c r="C5" s="23" t="s">
        <v>24</v>
      </c>
      <c r="E5" s="24" t="s">
        <v>155</v>
      </c>
    </row>
    <row r="6" spans="1:5">
      <c r="A6" s="23" t="s">
        <v>51</v>
      </c>
      <c r="B6" s="23">
        <v>1</v>
      </c>
      <c r="E6" s="24"/>
    </row>
    <row r="7" spans="1:5" ht="28.8">
      <c r="A7" s="23" t="s">
        <v>52</v>
      </c>
      <c r="B7" s="23">
        <v>1</v>
      </c>
      <c r="E7" s="24" t="s">
        <v>157</v>
      </c>
    </row>
    <row r="8" spans="1:5">
      <c r="A8" s="23" t="s">
        <v>66</v>
      </c>
      <c r="B8" s="23">
        <v>4</v>
      </c>
      <c r="E8" s="24" t="s">
        <v>156</v>
      </c>
    </row>
    <row r="9" spans="1:5">
      <c r="A9" s="23" t="s">
        <v>67</v>
      </c>
      <c r="B9" s="23">
        <v>4</v>
      </c>
      <c r="E9" s="24" t="s">
        <v>156</v>
      </c>
    </row>
    <row r="10" spans="1:5">
      <c r="A10" s="23" t="s">
        <v>39</v>
      </c>
      <c r="B10" s="23">
        <v>4</v>
      </c>
      <c r="C10" s="23" t="s">
        <v>16</v>
      </c>
      <c r="E10" s="24" t="s">
        <v>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0"/>
  <sheetViews>
    <sheetView workbookViewId="0">
      <selection activeCell="C4" sqref="C4:E10"/>
    </sheetView>
  </sheetViews>
  <sheetFormatPr defaultRowHeight="14.4"/>
  <cols>
    <col min="1" max="1" width="10.44140625" bestFit="1" customWidth="1"/>
    <col min="3" max="3" width="8.109375" bestFit="1" customWidth="1"/>
    <col min="5" max="5" width="67.77734375" bestFit="1" customWidth="1"/>
  </cols>
  <sheetData>
    <row r="1" spans="1:5" ht="28.8">
      <c r="A1" s="2" t="s">
        <v>0</v>
      </c>
      <c r="B1" s="3" t="s">
        <v>1</v>
      </c>
      <c r="C1" s="3" t="s">
        <v>14</v>
      </c>
      <c r="D1" s="2"/>
      <c r="E1" s="2" t="s">
        <v>3</v>
      </c>
    </row>
    <row r="2" spans="1:5">
      <c r="A2" s="27" t="s">
        <v>49</v>
      </c>
      <c r="B2" s="28">
        <v>2</v>
      </c>
      <c r="C2" s="12">
        <v>33</v>
      </c>
      <c r="D2" s="25"/>
      <c r="E2" s="25"/>
    </row>
    <row r="3" spans="1:5">
      <c r="A3" s="23" t="s">
        <v>13</v>
      </c>
      <c r="B3" s="23">
        <v>2</v>
      </c>
      <c r="C3" s="23" t="s">
        <v>26</v>
      </c>
      <c r="D3" s="23"/>
      <c r="E3" s="23" t="s">
        <v>7</v>
      </c>
    </row>
    <row r="4" spans="1:5" ht="115.2">
      <c r="A4" s="23" t="s">
        <v>78</v>
      </c>
      <c r="B4" s="23">
        <v>1</v>
      </c>
      <c r="C4" s="23" t="s">
        <v>16</v>
      </c>
      <c r="D4" s="23"/>
      <c r="E4" s="24" t="s">
        <v>80</v>
      </c>
    </row>
    <row r="5" spans="1:5" ht="86.4">
      <c r="A5" s="23" t="s">
        <v>50</v>
      </c>
      <c r="B5" s="23">
        <v>1</v>
      </c>
      <c r="C5" s="23" t="s">
        <v>24</v>
      </c>
      <c r="D5" s="23"/>
      <c r="E5" s="24" t="s">
        <v>155</v>
      </c>
    </row>
    <row r="6" spans="1:5">
      <c r="A6" s="23" t="s">
        <v>51</v>
      </c>
      <c r="B6" s="23">
        <v>1</v>
      </c>
      <c r="C6" s="23"/>
      <c r="D6" s="23"/>
      <c r="E6" s="24"/>
    </row>
    <row r="7" spans="1:5" ht="28.8">
      <c r="A7" s="23" t="s">
        <v>52</v>
      </c>
      <c r="B7" s="23">
        <v>1</v>
      </c>
      <c r="C7" s="23"/>
      <c r="D7" s="23"/>
      <c r="E7" s="24" t="s">
        <v>157</v>
      </c>
    </row>
    <row r="8" spans="1:5" s="23" customFormat="1">
      <c r="A8" s="23" t="s">
        <v>66</v>
      </c>
      <c r="B8" s="23">
        <v>4</v>
      </c>
      <c r="E8" s="24" t="s">
        <v>156</v>
      </c>
    </row>
    <row r="9" spans="1:5" s="23" customFormat="1">
      <c r="A9" s="23" t="s">
        <v>67</v>
      </c>
      <c r="B9" s="23">
        <v>4</v>
      </c>
      <c r="E9" s="24" t="s">
        <v>156</v>
      </c>
    </row>
    <row r="10" spans="1:5">
      <c r="A10" s="23" t="s">
        <v>39</v>
      </c>
      <c r="B10" s="23">
        <v>4</v>
      </c>
      <c r="C10" s="23" t="s">
        <v>16</v>
      </c>
      <c r="D10" s="23"/>
      <c r="E10" s="24" t="s">
        <v>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8"/>
  <sheetViews>
    <sheetView workbookViewId="0">
      <selection activeCell="E27" sqref="E27"/>
    </sheetView>
  </sheetViews>
  <sheetFormatPr defaultRowHeight="14.4"/>
  <cols>
    <col min="1" max="1" width="10.44140625" style="23" bestFit="1" customWidth="1"/>
    <col min="2" max="2" width="8.88671875" style="23"/>
    <col min="3" max="3" width="8.109375" style="23" bestFit="1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25" t="s">
        <v>0</v>
      </c>
      <c r="B1" s="3" t="s">
        <v>1</v>
      </c>
      <c r="C1" s="3" t="s">
        <v>14</v>
      </c>
      <c r="D1" s="25"/>
      <c r="E1" s="25" t="s">
        <v>3</v>
      </c>
    </row>
    <row r="2" spans="1:5">
      <c r="A2" s="27" t="s">
        <v>49</v>
      </c>
      <c r="B2" s="28">
        <v>2</v>
      </c>
      <c r="C2" s="12">
        <v>33</v>
      </c>
      <c r="D2" s="25"/>
      <c r="E2" s="25"/>
    </row>
    <row r="3" spans="1:5">
      <c r="A3" s="23" t="s">
        <v>13</v>
      </c>
      <c r="B3" s="23">
        <v>2</v>
      </c>
      <c r="C3" s="23" t="s">
        <v>26</v>
      </c>
      <c r="E3" s="23" t="s">
        <v>7</v>
      </c>
    </row>
    <row r="4" spans="1:5">
      <c r="A4" s="23" t="s">
        <v>51</v>
      </c>
      <c r="B4" s="23">
        <v>1</v>
      </c>
      <c r="E4" s="24"/>
    </row>
    <row r="5" spans="1:5">
      <c r="E5" s="24"/>
    </row>
    <row r="6" spans="1:5">
      <c r="E6" s="24"/>
    </row>
    <row r="7" spans="1:5">
      <c r="E7" s="24"/>
    </row>
    <row r="8" spans="1:5">
      <c r="E8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workbookViewId="0">
      <pane ySplit="1" topLeftCell="A14" activePane="bottomLeft" state="frozenSplit"/>
      <selection pane="bottomLeft" activeCell="G159" sqref="G159"/>
    </sheetView>
  </sheetViews>
  <sheetFormatPr defaultColWidth="14.44140625" defaultRowHeight="14.4"/>
  <cols>
    <col min="1" max="16384" width="14.44140625" style="47"/>
  </cols>
  <sheetData>
    <row r="1" spans="1:3">
      <c r="A1" s="44">
        <v>1</v>
      </c>
      <c r="B1" s="45" t="s">
        <v>82</v>
      </c>
      <c r="C1" s="46" t="s">
        <v>17</v>
      </c>
    </row>
    <row r="2" spans="1:3">
      <c r="A2" s="48">
        <f t="shared" ref="A2:A6" si="0">A1+1</f>
        <v>2</v>
      </c>
      <c r="B2" s="49" t="s">
        <v>83</v>
      </c>
      <c r="C2" s="50" t="s">
        <v>20</v>
      </c>
    </row>
    <row r="3" spans="1:3">
      <c r="A3" s="48">
        <f t="shared" si="0"/>
        <v>3</v>
      </c>
      <c r="B3" s="49" t="s">
        <v>84</v>
      </c>
      <c r="C3" s="50" t="s">
        <v>18</v>
      </c>
    </row>
    <row r="4" spans="1:3">
      <c r="A4" s="48">
        <f t="shared" si="0"/>
        <v>4</v>
      </c>
      <c r="B4" s="49" t="s">
        <v>85</v>
      </c>
      <c r="C4" s="50" t="s">
        <v>19</v>
      </c>
    </row>
    <row r="5" spans="1:3">
      <c r="A5" s="48">
        <f t="shared" si="0"/>
        <v>5</v>
      </c>
      <c r="B5" s="49" t="s">
        <v>83</v>
      </c>
      <c r="C5" s="50" t="s">
        <v>20</v>
      </c>
    </row>
    <row r="6" spans="1:3">
      <c r="A6" s="48">
        <f t="shared" si="0"/>
        <v>6</v>
      </c>
      <c r="B6" s="49" t="s">
        <v>40</v>
      </c>
      <c r="C6" s="50" t="s">
        <v>21</v>
      </c>
    </row>
    <row r="7" spans="1:3">
      <c r="A7" s="51">
        <v>7</v>
      </c>
      <c r="B7" s="49" t="s">
        <v>86</v>
      </c>
      <c r="C7" s="50" t="s">
        <v>22</v>
      </c>
    </row>
    <row r="8" spans="1:3">
      <c r="A8" s="52">
        <v>8</v>
      </c>
      <c r="B8" s="53" t="s">
        <v>15</v>
      </c>
      <c r="C8" s="54" t="s">
        <v>87</v>
      </c>
    </row>
    <row r="9" spans="1:3">
      <c r="A9" s="48">
        <f t="shared" ref="A9:A27" si="1">A8+1</f>
        <v>9</v>
      </c>
      <c r="B9" s="45" t="s">
        <v>16</v>
      </c>
      <c r="C9" s="46" t="s">
        <v>4</v>
      </c>
    </row>
    <row r="10" spans="1:3">
      <c r="A10" s="55">
        <f t="shared" si="1"/>
        <v>10</v>
      </c>
      <c r="B10" s="56" t="s">
        <v>15</v>
      </c>
      <c r="C10" s="54"/>
    </row>
    <row r="11" spans="1:3">
      <c r="A11" s="48">
        <f t="shared" si="1"/>
        <v>11</v>
      </c>
      <c r="B11" s="57" t="s">
        <v>24</v>
      </c>
      <c r="C11" s="46" t="s">
        <v>73</v>
      </c>
    </row>
    <row r="12" spans="1:3">
      <c r="A12" s="48">
        <f t="shared" si="1"/>
        <v>12</v>
      </c>
      <c r="B12" s="57" t="s">
        <v>88</v>
      </c>
      <c r="C12" s="50"/>
    </row>
    <row r="13" spans="1:3">
      <c r="A13" s="48">
        <f t="shared" si="1"/>
        <v>13</v>
      </c>
      <c r="B13" s="57" t="s">
        <v>89</v>
      </c>
      <c r="C13" s="50"/>
    </row>
    <row r="14" spans="1:3">
      <c r="A14" s="48">
        <f t="shared" si="1"/>
        <v>14</v>
      </c>
      <c r="B14" s="57" t="s">
        <v>90</v>
      </c>
      <c r="C14" s="50"/>
    </row>
    <row r="15" spans="1:3">
      <c r="A15" s="48">
        <f t="shared" si="1"/>
        <v>15</v>
      </c>
      <c r="B15" s="57" t="s">
        <v>91</v>
      </c>
      <c r="C15" s="50"/>
    </row>
    <row r="16" spans="1:3">
      <c r="A16" s="48">
        <f t="shared" si="1"/>
        <v>16</v>
      </c>
      <c r="B16" s="57" t="s">
        <v>92</v>
      </c>
      <c r="C16" s="50"/>
    </row>
    <row r="17" spans="1:3">
      <c r="A17" s="48">
        <f t="shared" si="1"/>
        <v>17</v>
      </c>
      <c r="B17" s="57" t="s">
        <v>93</v>
      </c>
      <c r="C17" s="50"/>
    </row>
    <row r="18" spans="1:3">
      <c r="A18" s="48">
        <f t="shared" si="1"/>
        <v>18</v>
      </c>
      <c r="B18" s="57" t="s">
        <v>94</v>
      </c>
      <c r="C18" s="58"/>
    </row>
    <row r="19" spans="1:3">
      <c r="A19" s="48">
        <f t="shared" si="1"/>
        <v>19</v>
      </c>
      <c r="B19" s="57" t="s">
        <v>25</v>
      </c>
      <c r="C19" s="50"/>
    </row>
    <row r="20" spans="1:3">
      <c r="A20" s="48">
        <f t="shared" si="1"/>
        <v>20</v>
      </c>
      <c r="B20" s="57" t="s">
        <v>95</v>
      </c>
      <c r="C20" s="50"/>
    </row>
    <row r="21" spans="1:3">
      <c r="A21" s="48">
        <f t="shared" si="1"/>
        <v>21</v>
      </c>
      <c r="B21" s="57" t="s">
        <v>28</v>
      </c>
      <c r="C21" s="50"/>
    </row>
    <row r="22" spans="1:3">
      <c r="A22" s="48">
        <f t="shared" si="1"/>
        <v>22</v>
      </c>
      <c r="B22" s="57" t="s">
        <v>8</v>
      </c>
      <c r="C22" s="50"/>
    </row>
    <row r="23" spans="1:3">
      <c r="A23" s="48">
        <f t="shared" si="1"/>
        <v>23</v>
      </c>
      <c r="B23" s="57" t="s">
        <v>27</v>
      </c>
      <c r="C23" s="50"/>
    </row>
    <row r="24" spans="1:3">
      <c r="A24" s="48">
        <f t="shared" si="1"/>
        <v>24</v>
      </c>
      <c r="B24" s="57" t="s">
        <v>23</v>
      </c>
      <c r="C24" s="50"/>
    </row>
    <row r="25" spans="1:3">
      <c r="A25" s="48">
        <f t="shared" si="1"/>
        <v>25</v>
      </c>
      <c r="B25" s="57" t="s">
        <v>9</v>
      </c>
      <c r="C25" s="50"/>
    </row>
    <row r="26" spans="1:3">
      <c r="A26" s="55">
        <f t="shared" si="1"/>
        <v>26</v>
      </c>
      <c r="B26" s="57" t="s">
        <v>16</v>
      </c>
      <c r="C26" s="54"/>
    </row>
    <row r="27" spans="1:3">
      <c r="A27" s="48">
        <f t="shared" si="1"/>
        <v>27</v>
      </c>
      <c r="B27" s="45" t="s">
        <v>16</v>
      </c>
      <c r="C27" s="46"/>
    </row>
    <row r="28" spans="1:3">
      <c r="A28" s="51">
        <v>28</v>
      </c>
      <c r="B28" s="49" t="s">
        <v>15</v>
      </c>
      <c r="C28" s="50" t="s">
        <v>96</v>
      </c>
    </row>
    <row r="29" spans="1:3">
      <c r="A29" s="51">
        <v>29</v>
      </c>
      <c r="B29" s="49" t="s">
        <v>15</v>
      </c>
      <c r="C29" s="50"/>
    </row>
    <row r="30" spans="1:3">
      <c r="A30" s="52">
        <v>30</v>
      </c>
      <c r="B30" s="56" t="s">
        <v>15</v>
      </c>
      <c r="C30" s="54"/>
    </row>
    <row r="31" spans="1:3">
      <c r="A31" s="55">
        <f t="shared" ref="A31:A94" si="2">A30+1</f>
        <v>31</v>
      </c>
      <c r="B31" s="53" t="s">
        <v>16</v>
      </c>
      <c r="C31" s="59" t="s">
        <v>97</v>
      </c>
    </row>
    <row r="32" spans="1:3">
      <c r="A32" s="60">
        <f t="shared" si="2"/>
        <v>32</v>
      </c>
      <c r="B32" s="61" t="s">
        <v>15</v>
      </c>
      <c r="C32" s="46" t="s">
        <v>98</v>
      </c>
    </row>
    <row r="33" spans="1:4">
      <c r="A33" s="44">
        <f t="shared" si="2"/>
        <v>33</v>
      </c>
      <c r="B33" s="62" t="s">
        <v>23</v>
      </c>
      <c r="C33" s="46"/>
      <c r="D33" s="63"/>
    </row>
    <row r="34" spans="1:4">
      <c r="A34" s="48">
        <f t="shared" si="2"/>
        <v>34</v>
      </c>
      <c r="B34" s="49" t="s">
        <v>15</v>
      </c>
      <c r="C34" s="54" t="s">
        <v>99</v>
      </c>
      <c r="D34" s="50"/>
    </row>
    <row r="35" spans="1:4">
      <c r="A35" s="48">
        <f t="shared" si="2"/>
        <v>35</v>
      </c>
      <c r="B35" s="49" t="s">
        <v>9</v>
      </c>
      <c r="C35" s="46"/>
      <c r="D35" s="50"/>
    </row>
    <row r="36" spans="1:4">
      <c r="A36" s="48">
        <f t="shared" si="2"/>
        <v>36</v>
      </c>
      <c r="B36" s="49" t="s">
        <v>15</v>
      </c>
      <c r="C36" s="64" t="s">
        <v>100</v>
      </c>
      <c r="D36" s="50" t="s">
        <v>101</v>
      </c>
    </row>
    <row r="37" spans="1:4">
      <c r="A37" s="48">
        <f t="shared" si="2"/>
        <v>37</v>
      </c>
      <c r="B37" s="49" t="s">
        <v>16</v>
      </c>
      <c r="C37" s="46"/>
      <c r="D37" s="50"/>
    </row>
    <row r="38" spans="1:4">
      <c r="A38" s="48">
        <f t="shared" si="2"/>
        <v>38</v>
      </c>
      <c r="B38" s="49" t="s">
        <v>15</v>
      </c>
      <c r="C38" s="54" t="s">
        <v>102</v>
      </c>
      <c r="D38" s="50"/>
    </row>
    <row r="39" spans="1:4">
      <c r="A39" s="48">
        <f t="shared" si="2"/>
        <v>39</v>
      </c>
      <c r="B39" s="49" t="s">
        <v>16</v>
      </c>
      <c r="C39" s="50"/>
      <c r="D39" s="50"/>
    </row>
    <row r="40" spans="1:4">
      <c r="A40" s="55">
        <f t="shared" si="2"/>
        <v>40</v>
      </c>
      <c r="B40" s="53" t="s">
        <v>15</v>
      </c>
      <c r="C40" s="54" t="s">
        <v>103</v>
      </c>
      <c r="D40" s="54"/>
    </row>
    <row r="41" spans="1:4">
      <c r="A41" s="44">
        <f t="shared" si="2"/>
        <v>41</v>
      </c>
      <c r="B41" s="62" t="s">
        <v>23</v>
      </c>
      <c r="C41" s="46"/>
      <c r="D41" s="63"/>
    </row>
    <row r="42" spans="1:4">
      <c r="A42" s="48">
        <f t="shared" si="2"/>
        <v>42</v>
      </c>
      <c r="B42" s="49" t="s">
        <v>15</v>
      </c>
      <c r="C42" s="54" t="s">
        <v>99</v>
      </c>
      <c r="D42" s="50"/>
    </row>
    <row r="43" spans="1:4">
      <c r="A43" s="48">
        <f t="shared" si="2"/>
        <v>43</v>
      </c>
      <c r="B43" s="49" t="s">
        <v>15</v>
      </c>
      <c r="C43" s="46"/>
      <c r="D43" s="50"/>
    </row>
    <row r="44" spans="1:4">
      <c r="A44" s="48">
        <f t="shared" si="2"/>
        <v>44</v>
      </c>
      <c r="B44" s="49" t="s">
        <v>15</v>
      </c>
      <c r="C44" s="64" t="s">
        <v>100</v>
      </c>
      <c r="D44" s="50" t="s">
        <v>104</v>
      </c>
    </row>
    <row r="45" spans="1:4">
      <c r="A45" s="48">
        <f t="shared" si="2"/>
        <v>45</v>
      </c>
      <c r="B45" s="49" t="s">
        <v>16</v>
      </c>
      <c r="C45" s="46"/>
      <c r="D45" s="50"/>
    </row>
    <row r="46" spans="1:4">
      <c r="A46" s="48">
        <f t="shared" si="2"/>
        <v>46</v>
      </c>
      <c r="B46" s="49" t="s">
        <v>15</v>
      </c>
      <c r="C46" s="54" t="s">
        <v>102</v>
      </c>
      <c r="D46" s="50"/>
    </row>
    <row r="47" spans="1:4">
      <c r="A47" s="48">
        <f t="shared" si="2"/>
        <v>47</v>
      </c>
      <c r="B47" s="49" t="s">
        <v>8</v>
      </c>
      <c r="C47" s="50"/>
      <c r="D47" s="50"/>
    </row>
    <row r="48" spans="1:4">
      <c r="A48" s="55">
        <f t="shared" si="2"/>
        <v>48</v>
      </c>
      <c r="B48" s="53" t="s">
        <v>15</v>
      </c>
      <c r="C48" s="54" t="s">
        <v>103</v>
      </c>
      <c r="D48" s="54"/>
    </row>
    <row r="49" spans="1:4">
      <c r="A49" s="44">
        <f t="shared" si="2"/>
        <v>49</v>
      </c>
      <c r="B49" s="62" t="s">
        <v>8</v>
      </c>
      <c r="C49" s="46"/>
      <c r="D49" s="63"/>
    </row>
    <row r="50" spans="1:4">
      <c r="A50" s="48">
        <f t="shared" si="2"/>
        <v>50</v>
      </c>
      <c r="B50" s="49" t="s">
        <v>15</v>
      </c>
      <c r="C50" s="54" t="s">
        <v>99</v>
      </c>
      <c r="D50" s="50"/>
    </row>
    <row r="51" spans="1:4">
      <c r="A51" s="48">
        <f t="shared" si="2"/>
        <v>51</v>
      </c>
      <c r="B51" s="49" t="s">
        <v>15</v>
      </c>
      <c r="C51" s="46"/>
      <c r="D51" s="50"/>
    </row>
    <row r="52" spans="1:4">
      <c r="A52" s="48">
        <f t="shared" si="2"/>
        <v>52</v>
      </c>
      <c r="B52" s="49" t="s">
        <v>15</v>
      </c>
      <c r="C52" s="64" t="s">
        <v>100</v>
      </c>
      <c r="D52" s="50" t="s">
        <v>105</v>
      </c>
    </row>
    <row r="53" spans="1:4">
      <c r="A53" s="48">
        <f t="shared" si="2"/>
        <v>53</v>
      </c>
      <c r="B53" s="49" t="s">
        <v>15</v>
      </c>
      <c r="C53" s="46"/>
      <c r="D53" s="50"/>
    </row>
    <row r="54" spans="1:4">
      <c r="A54" s="48">
        <f t="shared" si="2"/>
        <v>54</v>
      </c>
      <c r="B54" s="49" t="s">
        <v>15</v>
      </c>
      <c r="C54" s="54" t="s">
        <v>102</v>
      </c>
      <c r="D54" s="50"/>
    </row>
    <row r="55" spans="1:4">
      <c r="A55" s="48">
        <f t="shared" si="2"/>
        <v>55</v>
      </c>
      <c r="B55" s="49" t="s">
        <v>15</v>
      </c>
      <c r="C55" s="50"/>
      <c r="D55" s="50"/>
    </row>
    <row r="56" spans="1:4">
      <c r="A56" s="55">
        <f t="shared" si="2"/>
        <v>56</v>
      </c>
      <c r="B56" s="53" t="s">
        <v>15</v>
      </c>
      <c r="C56" s="54" t="s">
        <v>103</v>
      </c>
      <c r="D56" s="54"/>
    </row>
    <row r="57" spans="1:4">
      <c r="A57" s="65">
        <f t="shared" si="2"/>
        <v>57</v>
      </c>
      <c r="B57" s="66" t="s">
        <v>106</v>
      </c>
      <c r="C57" s="63"/>
      <c r="D57" s="63"/>
    </row>
    <row r="58" spans="1:4">
      <c r="A58" s="67">
        <f t="shared" si="2"/>
        <v>58</v>
      </c>
      <c r="B58" s="68" t="s">
        <v>15</v>
      </c>
      <c r="C58" s="69" t="s">
        <v>49</v>
      </c>
      <c r="D58" s="58"/>
    </row>
    <row r="59" spans="1:4">
      <c r="A59" s="67">
        <f t="shared" si="2"/>
        <v>59</v>
      </c>
      <c r="B59" s="68" t="s">
        <v>107</v>
      </c>
      <c r="C59" s="58"/>
      <c r="D59" s="58"/>
    </row>
    <row r="60" spans="1:4">
      <c r="A60" s="70">
        <f t="shared" si="2"/>
        <v>60</v>
      </c>
      <c r="B60" s="71" t="s">
        <v>15</v>
      </c>
      <c r="C60" s="69" t="s">
        <v>108</v>
      </c>
      <c r="D60" s="58"/>
    </row>
    <row r="61" spans="1:4">
      <c r="A61" s="65">
        <f t="shared" si="2"/>
        <v>61</v>
      </c>
      <c r="B61" s="66" t="s">
        <v>109</v>
      </c>
      <c r="C61" s="63"/>
      <c r="D61" s="58"/>
    </row>
    <row r="62" spans="1:4">
      <c r="A62" s="67">
        <f t="shared" si="2"/>
        <v>62</v>
      </c>
      <c r="B62" s="68" t="s">
        <v>15</v>
      </c>
      <c r="C62" s="69" t="s">
        <v>49</v>
      </c>
      <c r="D62" s="72" t="s">
        <v>110</v>
      </c>
    </row>
    <row r="63" spans="1:4">
      <c r="A63" s="67">
        <f t="shared" si="2"/>
        <v>63</v>
      </c>
      <c r="B63" s="68" t="s">
        <v>111</v>
      </c>
      <c r="C63" s="58"/>
      <c r="D63" s="58"/>
    </row>
    <row r="64" spans="1:4">
      <c r="A64" s="70">
        <f t="shared" si="2"/>
        <v>64</v>
      </c>
      <c r="B64" s="71" t="s">
        <v>15</v>
      </c>
      <c r="C64" s="69" t="s">
        <v>108</v>
      </c>
      <c r="D64" s="58"/>
    </row>
    <row r="65" spans="1:4">
      <c r="A65" s="73">
        <f t="shared" si="2"/>
        <v>65</v>
      </c>
      <c r="B65" s="74" t="s">
        <v>112</v>
      </c>
      <c r="C65" s="63"/>
      <c r="D65" s="58"/>
    </row>
    <row r="66" spans="1:4">
      <c r="A66" s="73">
        <f t="shared" si="2"/>
        <v>66</v>
      </c>
      <c r="B66" s="74" t="s">
        <v>15</v>
      </c>
      <c r="C66" s="69" t="s">
        <v>49</v>
      </c>
      <c r="D66" s="58"/>
    </row>
    <row r="67" spans="1:4">
      <c r="A67" s="73">
        <f t="shared" si="2"/>
        <v>67</v>
      </c>
      <c r="B67" s="74" t="s">
        <v>111</v>
      </c>
      <c r="C67" s="58"/>
      <c r="D67" s="58"/>
    </row>
    <row r="68" spans="1:4">
      <c r="A68" s="73">
        <f t="shared" si="2"/>
        <v>68</v>
      </c>
      <c r="B68" s="74" t="s">
        <v>15</v>
      </c>
      <c r="C68" s="69" t="s">
        <v>108</v>
      </c>
      <c r="D68" s="75"/>
    </row>
    <row r="69" spans="1:4">
      <c r="A69" s="76">
        <f t="shared" si="2"/>
        <v>69</v>
      </c>
      <c r="B69" s="66" t="s">
        <v>113</v>
      </c>
      <c r="C69" s="63"/>
      <c r="D69" s="63"/>
    </row>
    <row r="70" spans="1:4">
      <c r="A70" s="77">
        <f t="shared" si="2"/>
        <v>70</v>
      </c>
      <c r="B70" s="68" t="s">
        <v>15</v>
      </c>
      <c r="C70" s="69" t="s">
        <v>49</v>
      </c>
      <c r="D70" s="58"/>
    </row>
    <row r="71" spans="1:4">
      <c r="A71" s="77">
        <f t="shared" si="2"/>
        <v>71</v>
      </c>
      <c r="B71" s="68" t="s">
        <v>41</v>
      </c>
      <c r="C71" s="58"/>
      <c r="D71" s="58"/>
    </row>
    <row r="72" spans="1:4">
      <c r="A72" s="78">
        <f t="shared" si="2"/>
        <v>72</v>
      </c>
      <c r="B72" s="71" t="s">
        <v>15</v>
      </c>
      <c r="C72" s="69" t="s">
        <v>108</v>
      </c>
      <c r="D72" s="58"/>
    </row>
    <row r="73" spans="1:4">
      <c r="A73" s="77">
        <f t="shared" si="2"/>
        <v>73</v>
      </c>
      <c r="B73" s="68" t="s">
        <v>114</v>
      </c>
      <c r="C73" s="63"/>
      <c r="D73" s="58"/>
    </row>
    <row r="74" spans="1:4">
      <c r="A74" s="77">
        <f t="shared" si="2"/>
        <v>74</v>
      </c>
      <c r="B74" s="68" t="s">
        <v>15</v>
      </c>
      <c r="C74" s="69" t="s">
        <v>49</v>
      </c>
      <c r="D74" s="72" t="s">
        <v>115</v>
      </c>
    </row>
    <row r="75" spans="1:4">
      <c r="A75" s="77">
        <f t="shared" si="2"/>
        <v>75</v>
      </c>
      <c r="B75" s="68" t="s">
        <v>109</v>
      </c>
      <c r="C75" s="58"/>
      <c r="D75" s="58"/>
    </row>
    <row r="76" spans="1:4">
      <c r="A76" s="78">
        <f t="shared" si="2"/>
        <v>76</v>
      </c>
      <c r="B76" s="71" t="s">
        <v>15</v>
      </c>
      <c r="C76" s="69" t="s">
        <v>108</v>
      </c>
      <c r="D76" s="58"/>
    </row>
    <row r="77" spans="1:4">
      <c r="A77" s="79">
        <f t="shared" si="2"/>
        <v>77</v>
      </c>
      <c r="B77" s="68" t="s">
        <v>116</v>
      </c>
      <c r="C77" s="63"/>
      <c r="D77" s="58"/>
    </row>
    <row r="78" spans="1:4">
      <c r="A78" s="79">
        <f t="shared" si="2"/>
        <v>78</v>
      </c>
      <c r="B78" s="68" t="s">
        <v>15</v>
      </c>
      <c r="C78" s="69" t="s">
        <v>49</v>
      </c>
      <c r="D78" s="58"/>
    </row>
    <row r="79" spans="1:4">
      <c r="A79" s="79">
        <f t="shared" si="2"/>
        <v>79</v>
      </c>
      <c r="B79" s="68" t="s">
        <v>117</v>
      </c>
      <c r="C79" s="58"/>
      <c r="D79" s="58"/>
    </row>
    <row r="80" spans="1:4">
      <c r="A80" s="80">
        <f t="shared" si="2"/>
        <v>80</v>
      </c>
      <c r="B80" s="71" t="s">
        <v>15</v>
      </c>
      <c r="C80" s="69" t="s">
        <v>108</v>
      </c>
      <c r="D80" s="75"/>
    </row>
    <row r="81" spans="1:4">
      <c r="A81" s="76">
        <f t="shared" si="2"/>
        <v>81</v>
      </c>
      <c r="B81" s="66" t="s">
        <v>118</v>
      </c>
      <c r="C81" s="63"/>
      <c r="D81" s="63"/>
    </row>
    <row r="82" spans="1:4">
      <c r="A82" s="77">
        <f t="shared" si="2"/>
        <v>82</v>
      </c>
      <c r="B82" s="68" t="s">
        <v>15</v>
      </c>
      <c r="C82" s="69" t="s">
        <v>49</v>
      </c>
      <c r="D82" s="58"/>
    </row>
    <row r="83" spans="1:4">
      <c r="A83" s="77">
        <f t="shared" si="2"/>
        <v>83</v>
      </c>
      <c r="B83" s="68" t="s">
        <v>16</v>
      </c>
      <c r="C83" s="58"/>
      <c r="D83" s="58"/>
    </row>
    <row r="84" spans="1:4">
      <c r="A84" s="78">
        <f t="shared" si="2"/>
        <v>84</v>
      </c>
      <c r="B84" s="71" t="s">
        <v>15</v>
      </c>
      <c r="C84" s="69" t="s">
        <v>108</v>
      </c>
      <c r="D84" s="58"/>
    </row>
    <row r="85" spans="1:4">
      <c r="A85" s="77">
        <f t="shared" si="2"/>
        <v>85</v>
      </c>
      <c r="B85" s="68" t="s">
        <v>119</v>
      </c>
      <c r="C85" s="63"/>
      <c r="D85" s="58"/>
    </row>
    <row r="86" spans="1:4">
      <c r="A86" s="77">
        <f t="shared" si="2"/>
        <v>86</v>
      </c>
      <c r="B86" s="68" t="s">
        <v>15</v>
      </c>
      <c r="C86" s="69" t="s">
        <v>49</v>
      </c>
      <c r="D86" s="58"/>
    </row>
    <row r="87" spans="1:4">
      <c r="A87" s="77">
        <f t="shared" si="2"/>
        <v>87</v>
      </c>
      <c r="B87" s="68" t="s">
        <v>9</v>
      </c>
      <c r="C87" s="58"/>
      <c r="D87" s="58"/>
    </row>
    <row r="88" spans="1:4">
      <c r="A88" s="78">
        <f t="shared" si="2"/>
        <v>88</v>
      </c>
      <c r="B88" s="71" t="s">
        <v>15</v>
      </c>
      <c r="C88" s="69" t="s">
        <v>108</v>
      </c>
      <c r="D88" s="58"/>
    </row>
    <row r="89" spans="1:4">
      <c r="A89" s="79">
        <f t="shared" si="2"/>
        <v>89</v>
      </c>
      <c r="B89" s="68" t="s">
        <v>120</v>
      </c>
      <c r="C89" s="63"/>
      <c r="D89" s="72" t="s">
        <v>121</v>
      </c>
    </row>
    <row r="90" spans="1:4">
      <c r="A90" s="79">
        <f t="shared" si="2"/>
        <v>90</v>
      </c>
      <c r="B90" s="68" t="s">
        <v>15</v>
      </c>
      <c r="C90" s="69" t="s">
        <v>49</v>
      </c>
      <c r="D90" s="58"/>
    </row>
    <row r="91" spans="1:4">
      <c r="A91" s="79">
        <f t="shared" si="2"/>
        <v>91</v>
      </c>
      <c r="B91" s="68" t="s">
        <v>23</v>
      </c>
      <c r="C91" s="58"/>
      <c r="D91" s="58"/>
    </row>
    <row r="92" spans="1:4">
      <c r="A92" s="80">
        <f t="shared" si="2"/>
        <v>92</v>
      </c>
      <c r="B92" s="71" t="s">
        <v>15</v>
      </c>
      <c r="C92" s="69" t="s">
        <v>108</v>
      </c>
      <c r="D92" s="58"/>
    </row>
    <row r="93" spans="1:4">
      <c r="A93" s="79">
        <f t="shared" si="2"/>
        <v>93</v>
      </c>
      <c r="B93" s="68" t="s">
        <v>122</v>
      </c>
      <c r="C93" s="63"/>
      <c r="D93" s="58"/>
    </row>
    <row r="94" spans="1:4">
      <c r="A94" s="79">
        <f t="shared" si="2"/>
        <v>94</v>
      </c>
      <c r="B94" s="68" t="s">
        <v>15</v>
      </c>
      <c r="C94" s="69" t="s">
        <v>49</v>
      </c>
      <c r="D94" s="58"/>
    </row>
    <row r="95" spans="1:4">
      <c r="A95" s="79">
        <f t="shared" ref="A95:A158" si="3">A94+1</f>
        <v>95</v>
      </c>
      <c r="B95" s="68" t="s">
        <v>27</v>
      </c>
      <c r="C95" s="58"/>
      <c r="D95" s="58"/>
    </row>
    <row r="96" spans="1:4">
      <c r="A96" s="80">
        <f t="shared" si="3"/>
        <v>96</v>
      </c>
      <c r="B96" s="71" t="s">
        <v>15</v>
      </c>
      <c r="C96" s="69" t="s">
        <v>108</v>
      </c>
      <c r="D96" s="58"/>
    </row>
    <row r="97" spans="1:4">
      <c r="A97" s="79">
        <f t="shared" si="3"/>
        <v>97</v>
      </c>
      <c r="B97" s="68" t="s">
        <v>123</v>
      </c>
      <c r="C97" s="63"/>
      <c r="D97" s="58"/>
    </row>
    <row r="98" spans="1:4">
      <c r="A98" s="79">
        <f t="shared" si="3"/>
        <v>98</v>
      </c>
      <c r="B98" s="68" t="s">
        <v>15</v>
      </c>
      <c r="C98" s="69" t="s">
        <v>49</v>
      </c>
      <c r="D98" s="58"/>
    </row>
    <row r="99" spans="1:4">
      <c r="A99" s="79">
        <f t="shared" si="3"/>
        <v>99</v>
      </c>
      <c r="B99" s="68" t="s">
        <v>8</v>
      </c>
      <c r="C99" s="58"/>
      <c r="D99" s="58"/>
    </row>
    <row r="100" spans="1:4">
      <c r="A100" s="80">
        <f t="shared" si="3"/>
        <v>100</v>
      </c>
      <c r="B100" s="71" t="s">
        <v>15</v>
      </c>
      <c r="C100" s="69" t="s">
        <v>108</v>
      </c>
      <c r="D100" s="75"/>
    </row>
    <row r="101" spans="1:4">
      <c r="A101" s="81">
        <f t="shared" si="3"/>
        <v>101</v>
      </c>
      <c r="B101" s="82" t="s">
        <v>124</v>
      </c>
      <c r="C101" s="63"/>
      <c r="D101" s="63"/>
    </row>
    <row r="102" spans="1:4">
      <c r="A102" s="81">
        <f t="shared" si="3"/>
        <v>102</v>
      </c>
      <c r="B102" s="82" t="s">
        <v>15</v>
      </c>
      <c r="C102" s="69" t="s">
        <v>49</v>
      </c>
      <c r="D102" s="58"/>
    </row>
    <row r="103" spans="1:4">
      <c r="A103" s="81">
        <f t="shared" si="3"/>
        <v>103</v>
      </c>
      <c r="B103" s="82" t="s">
        <v>125</v>
      </c>
      <c r="C103" s="58"/>
      <c r="D103" s="58"/>
    </row>
    <row r="104" spans="1:4">
      <c r="A104" s="83">
        <f t="shared" si="3"/>
        <v>104</v>
      </c>
      <c r="B104" s="84" t="s">
        <v>15</v>
      </c>
      <c r="C104" s="69" t="s">
        <v>108</v>
      </c>
      <c r="D104" s="72" t="s">
        <v>126</v>
      </c>
    </row>
    <row r="105" spans="1:4">
      <c r="A105" s="81">
        <f t="shared" si="3"/>
        <v>105</v>
      </c>
      <c r="B105" s="82" t="s">
        <v>127</v>
      </c>
      <c r="C105" s="63"/>
      <c r="D105" s="58"/>
    </row>
    <row r="106" spans="1:4">
      <c r="A106" s="81">
        <f t="shared" si="3"/>
        <v>106</v>
      </c>
      <c r="B106" s="82" t="s">
        <v>15</v>
      </c>
      <c r="C106" s="69" t="s">
        <v>49</v>
      </c>
      <c r="D106" s="58"/>
    </row>
    <row r="107" spans="1:4">
      <c r="A107" s="81">
        <f t="shared" si="3"/>
        <v>107</v>
      </c>
      <c r="B107" s="82" t="s">
        <v>128</v>
      </c>
      <c r="C107" s="58"/>
      <c r="D107" s="58"/>
    </row>
    <row r="108" spans="1:4">
      <c r="A108" s="81">
        <f t="shared" si="3"/>
        <v>108</v>
      </c>
      <c r="B108" s="82" t="s">
        <v>15</v>
      </c>
      <c r="C108" s="69" t="s">
        <v>108</v>
      </c>
      <c r="D108" s="75"/>
    </row>
    <row r="109" spans="1:4">
      <c r="A109" s="85">
        <f t="shared" si="3"/>
        <v>109</v>
      </c>
      <c r="B109" s="86" t="s">
        <v>129</v>
      </c>
      <c r="C109" s="87"/>
      <c r="D109" s="63"/>
    </row>
    <row r="110" spans="1:4">
      <c r="A110" s="88">
        <f t="shared" si="3"/>
        <v>110</v>
      </c>
      <c r="B110" s="89" t="s">
        <v>15</v>
      </c>
      <c r="C110" s="90" t="s">
        <v>49</v>
      </c>
      <c r="D110" s="58"/>
    </row>
    <row r="111" spans="1:4">
      <c r="A111" s="88">
        <f t="shared" si="3"/>
        <v>111</v>
      </c>
      <c r="B111" s="89" t="s">
        <v>130</v>
      </c>
      <c r="C111" s="91"/>
      <c r="D111" s="58"/>
    </row>
    <row r="112" spans="1:4">
      <c r="A112" s="88">
        <f t="shared" si="3"/>
        <v>112</v>
      </c>
      <c r="B112" s="89" t="s">
        <v>15</v>
      </c>
      <c r="C112" s="90" t="s">
        <v>108</v>
      </c>
      <c r="D112" s="58"/>
    </row>
    <row r="113" spans="1:4">
      <c r="A113" s="88">
        <f t="shared" si="3"/>
        <v>113</v>
      </c>
      <c r="B113" s="89" t="s">
        <v>16</v>
      </c>
      <c r="C113" s="92" t="s">
        <v>131</v>
      </c>
      <c r="D113" s="58"/>
    </row>
    <row r="114" spans="1:4">
      <c r="A114" s="88">
        <f t="shared" si="3"/>
        <v>114</v>
      </c>
      <c r="B114" s="89" t="s">
        <v>16</v>
      </c>
      <c r="C114" s="92" t="s">
        <v>132</v>
      </c>
      <c r="D114" s="58"/>
    </row>
    <row r="115" spans="1:4">
      <c r="A115" s="88">
        <f t="shared" si="3"/>
        <v>115</v>
      </c>
      <c r="B115" s="89" t="s">
        <v>15</v>
      </c>
      <c r="C115" s="92" t="s">
        <v>133</v>
      </c>
      <c r="D115" s="58"/>
    </row>
    <row r="116" spans="1:4">
      <c r="A116" s="88">
        <f t="shared" si="3"/>
        <v>116</v>
      </c>
      <c r="B116" s="89" t="s">
        <v>15</v>
      </c>
      <c r="C116" s="92" t="s">
        <v>52</v>
      </c>
      <c r="D116" s="58"/>
    </row>
    <row r="117" spans="1:4">
      <c r="A117" s="88">
        <f t="shared" si="3"/>
        <v>117</v>
      </c>
      <c r="B117" s="89" t="s">
        <v>15</v>
      </c>
      <c r="C117" s="87"/>
      <c r="D117" s="72" t="s">
        <v>134</v>
      </c>
    </row>
    <row r="118" spans="1:4">
      <c r="A118" s="88">
        <f t="shared" si="3"/>
        <v>118</v>
      </c>
      <c r="B118" s="89" t="s">
        <v>15</v>
      </c>
      <c r="C118" s="93" t="s">
        <v>66</v>
      </c>
      <c r="D118" s="58"/>
    </row>
    <row r="119" spans="1:4">
      <c r="A119" s="88">
        <f t="shared" si="3"/>
        <v>119</v>
      </c>
      <c r="B119" s="89" t="s">
        <v>15</v>
      </c>
      <c r="C119" s="91"/>
      <c r="D119" s="58"/>
    </row>
    <row r="120" spans="1:4">
      <c r="A120" s="88">
        <f t="shared" si="3"/>
        <v>120</v>
      </c>
      <c r="B120" s="89" t="s">
        <v>15</v>
      </c>
      <c r="C120" s="94"/>
      <c r="D120" s="58"/>
    </row>
    <row r="121" spans="1:4">
      <c r="A121" s="88">
        <f t="shared" si="3"/>
        <v>121</v>
      </c>
      <c r="B121" s="89" t="s">
        <v>15</v>
      </c>
      <c r="C121" s="87"/>
      <c r="D121" s="58"/>
    </row>
    <row r="122" spans="1:4">
      <c r="A122" s="88">
        <f t="shared" si="3"/>
        <v>122</v>
      </c>
      <c r="B122" s="89" t="s">
        <v>15</v>
      </c>
      <c r="C122" s="93" t="s">
        <v>67</v>
      </c>
      <c r="D122" s="58"/>
    </row>
    <row r="123" spans="1:4">
      <c r="A123" s="88">
        <f t="shared" si="3"/>
        <v>123</v>
      </c>
      <c r="B123" s="89" t="s">
        <v>15</v>
      </c>
      <c r="C123" s="91"/>
      <c r="D123" s="58"/>
    </row>
    <row r="124" spans="1:4">
      <c r="A124" s="88">
        <f t="shared" si="3"/>
        <v>124</v>
      </c>
      <c r="B124" s="89" t="s">
        <v>15</v>
      </c>
      <c r="C124" s="94"/>
      <c r="D124" s="58"/>
    </row>
    <row r="125" spans="1:4">
      <c r="A125" s="88">
        <f t="shared" si="3"/>
        <v>125</v>
      </c>
      <c r="B125" s="89" t="s">
        <v>16</v>
      </c>
      <c r="C125" s="87"/>
      <c r="D125" s="58"/>
    </row>
    <row r="126" spans="1:4">
      <c r="A126" s="88">
        <f t="shared" si="3"/>
        <v>126</v>
      </c>
      <c r="B126" s="89" t="s">
        <v>15</v>
      </c>
      <c r="C126" s="93" t="s">
        <v>39</v>
      </c>
      <c r="D126" s="58"/>
    </row>
    <row r="127" spans="1:4">
      <c r="A127" s="88">
        <f t="shared" si="3"/>
        <v>127</v>
      </c>
      <c r="B127" s="89" t="s">
        <v>15</v>
      </c>
      <c r="C127" s="91"/>
      <c r="D127" s="58"/>
    </row>
    <row r="128" spans="1:4">
      <c r="A128" s="88">
        <f t="shared" si="3"/>
        <v>128</v>
      </c>
      <c r="B128" s="89" t="s">
        <v>15</v>
      </c>
      <c r="C128" s="94"/>
      <c r="D128" s="75"/>
    </row>
    <row r="129" spans="1:4">
      <c r="A129" s="85">
        <f t="shared" si="3"/>
        <v>129</v>
      </c>
      <c r="B129" s="86" t="s">
        <v>135</v>
      </c>
      <c r="C129" s="87"/>
      <c r="D129" s="63"/>
    </row>
    <row r="130" spans="1:4">
      <c r="A130" s="88">
        <f t="shared" si="3"/>
        <v>130</v>
      </c>
      <c r="B130" s="89" t="s">
        <v>15</v>
      </c>
      <c r="C130" s="90" t="s">
        <v>49</v>
      </c>
      <c r="D130" s="58"/>
    </row>
    <row r="131" spans="1:4">
      <c r="A131" s="88">
        <f t="shared" si="3"/>
        <v>131</v>
      </c>
      <c r="B131" s="89" t="s">
        <v>23</v>
      </c>
      <c r="C131" s="91"/>
      <c r="D131" s="58"/>
    </row>
    <row r="132" spans="1:4">
      <c r="A132" s="88">
        <f t="shared" si="3"/>
        <v>132</v>
      </c>
      <c r="B132" s="89" t="s">
        <v>15</v>
      </c>
      <c r="C132" s="90" t="s">
        <v>108</v>
      </c>
      <c r="D132" s="58"/>
    </row>
    <row r="133" spans="1:4">
      <c r="A133" s="88">
        <f t="shared" si="3"/>
        <v>133</v>
      </c>
      <c r="B133" s="89" t="s">
        <v>16</v>
      </c>
      <c r="C133" s="92" t="s">
        <v>131</v>
      </c>
      <c r="D133" s="58"/>
    </row>
    <row r="134" spans="1:4">
      <c r="A134" s="88">
        <f t="shared" si="3"/>
        <v>134</v>
      </c>
      <c r="B134" s="89" t="s">
        <v>16</v>
      </c>
      <c r="C134" s="92" t="s">
        <v>132</v>
      </c>
      <c r="D134" s="58"/>
    </row>
    <row r="135" spans="1:4">
      <c r="A135" s="88">
        <f t="shared" si="3"/>
        <v>135</v>
      </c>
      <c r="B135" s="89" t="s">
        <v>15</v>
      </c>
      <c r="C135" s="92" t="s">
        <v>133</v>
      </c>
      <c r="D135" s="58"/>
    </row>
    <row r="136" spans="1:4">
      <c r="A136" s="88">
        <f t="shared" si="3"/>
        <v>136</v>
      </c>
      <c r="B136" s="89" t="s">
        <v>15</v>
      </c>
      <c r="C136" s="92" t="s">
        <v>52</v>
      </c>
      <c r="D136" s="58"/>
    </row>
    <row r="137" spans="1:4">
      <c r="A137" s="88">
        <f t="shared" si="3"/>
        <v>137</v>
      </c>
      <c r="B137" s="89" t="s">
        <v>15</v>
      </c>
      <c r="C137" s="87"/>
      <c r="D137" s="72" t="s">
        <v>136</v>
      </c>
    </row>
    <row r="138" spans="1:4">
      <c r="A138" s="88">
        <f t="shared" si="3"/>
        <v>138</v>
      </c>
      <c r="B138" s="89" t="s">
        <v>15</v>
      </c>
      <c r="C138" s="93" t="s">
        <v>66</v>
      </c>
      <c r="D138" s="58"/>
    </row>
    <row r="139" spans="1:4">
      <c r="A139" s="88">
        <f t="shared" si="3"/>
        <v>139</v>
      </c>
      <c r="B139" s="89" t="s">
        <v>15</v>
      </c>
      <c r="C139" s="91"/>
      <c r="D139" s="58"/>
    </row>
    <row r="140" spans="1:4">
      <c r="A140" s="88">
        <f t="shared" si="3"/>
        <v>140</v>
      </c>
      <c r="B140" s="89" t="s">
        <v>15</v>
      </c>
      <c r="C140" s="94"/>
      <c r="D140" s="58"/>
    </row>
    <row r="141" spans="1:4">
      <c r="A141" s="88">
        <f t="shared" si="3"/>
        <v>141</v>
      </c>
      <c r="B141" s="89" t="s">
        <v>15</v>
      </c>
      <c r="C141" s="87"/>
      <c r="D141" s="58"/>
    </row>
    <row r="142" spans="1:4">
      <c r="A142" s="88">
        <f t="shared" si="3"/>
        <v>142</v>
      </c>
      <c r="B142" s="89" t="s">
        <v>15</v>
      </c>
      <c r="C142" s="93" t="s">
        <v>67</v>
      </c>
      <c r="D142" s="58"/>
    </row>
    <row r="143" spans="1:4">
      <c r="A143" s="88">
        <f t="shared" si="3"/>
        <v>143</v>
      </c>
      <c r="B143" s="89" t="s">
        <v>15</v>
      </c>
      <c r="C143" s="91"/>
      <c r="D143" s="58"/>
    </row>
    <row r="144" spans="1:4">
      <c r="A144" s="88">
        <f t="shared" si="3"/>
        <v>144</v>
      </c>
      <c r="B144" s="89" t="s">
        <v>15</v>
      </c>
      <c r="C144" s="94"/>
      <c r="D144" s="58"/>
    </row>
    <row r="145" spans="1:4">
      <c r="A145" s="88">
        <f t="shared" si="3"/>
        <v>145</v>
      </c>
      <c r="B145" s="89" t="s">
        <v>16</v>
      </c>
      <c r="C145" s="87"/>
      <c r="D145" s="58"/>
    </row>
    <row r="146" spans="1:4">
      <c r="A146" s="88">
        <f t="shared" si="3"/>
        <v>146</v>
      </c>
      <c r="B146" s="89" t="s">
        <v>15</v>
      </c>
      <c r="C146" s="93" t="s">
        <v>39</v>
      </c>
      <c r="D146" s="58"/>
    </row>
    <row r="147" spans="1:4">
      <c r="A147" s="88">
        <f t="shared" si="3"/>
        <v>147</v>
      </c>
      <c r="B147" s="89" t="s">
        <v>15</v>
      </c>
      <c r="C147" s="91"/>
      <c r="D147" s="58"/>
    </row>
    <row r="148" spans="1:4">
      <c r="A148" s="95">
        <f t="shared" si="3"/>
        <v>148</v>
      </c>
      <c r="B148" s="96" t="s">
        <v>15</v>
      </c>
      <c r="C148" s="94"/>
      <c r="D148" s="75"/>
    </row>
    <row r="149" spans="1:4">
      <c r="A149" s="97">
        <f t="shared" si="3"/>
        <v>149</v>
      </c>
      <c r="B149" s="98" t="s">
        <v>137</v>
      </c>
      <c r="C149" s="87"/>
      <c r="D149" s="63"/>
    </row>
    <row r="150" spans="1:4">
      <c r="A150" s="99">
        <f t="shared" si="3"/>
        <v>150</v>
      </c>
      <c r="B150" s="100" t="s">
        <v>15</v>
      </c>
      <c r="C150" s="90" t="s">
        <v>49</v>
      </c>
      <c r="D150" s="58"/>
    </row>
    <row r="151" spans="1:4">
      <c r="A151" s="99">
        <f t="shared" si="3"/>
        <v>151</v>
      </c>
      <c r="B151" s="100" t="s">
        <v>138</v>
      </c>
      <c r="C151" s="91"/>
      <c r="D151" s="58"/>
    </row>
    <row r="152" spans="1:4">
      <c r="A152" s="99">
        <f t="shared" si="3"/>
        <v>152</v>
      </c>
      <c r="B152" s="100" t="s">
        <v>15</v>
      </c>
      <c r="C152" s="90" t="s">
        <v>108</v>
      </c>
      <c r="D152" s="58"/>
    </row>
    <row r="153" spans="1:4">
      <c r="A153" s="99">
        <f t="shared" si="3"/>
        <v>153</v>
      </c>
      <c r="B153" s="100" t="s">
        <v>16</v>
      </c>
      <c r="C153" s="92" t="s">
        <v>131</v>
      </c>
      <c r="D153" s="58"/>
    </row>
    <row r="154" spans="1:4">
      <c r="A154" s="99">
        <f t="shared" si="3"/>
        <v>154</v>
      </c>
      <c r="B154" s="100" t="s">
        <v>16</v>
      </c>
      <c r="C154" s="92" t="s">
        <v>132</v>
      </c>
      <c r="D154" s="58"/>
    </row>
    <row r="155" spans="1:4">
      <c r="A155" s="99">
        <f t="shared" si="3"/>
        <v>155</v>
      </c>
      <c r="B155" s="100" t="s">
        <v>15</v>
      </c>
      <c r="C155" s="92" t="s">
        <v>133</v>
      </c>
      <c r="D155" s="58"/>
    </row>
    <row r="156" spans="1:4">
      <c r="A156" s="99">
        <f t="shared" si="3"/>
        <v>156</v>
      </c>
      <c r="B156" s="100" t="s">
        <v>15</v>
      </c>
      <c r="C156" s="92" t="s">
        <v>52</v>
      </c>
      <c r="D156" s="58"/>
    </row>
    <row r="157" spans="1:4">
      <c r="A157" s="99">
        <f t="shared" si="3"/>
        <v>157</v>
      </c>
      <c r="B157" s="100" t="s">
        <v>15</v>
      </c>
      <c r="C157" s="87"/>
      <c r="D157" s="72" t="s">
        <v>139</v>
      </c>
    </row>
    <row r="158" spans="1:4">
      <c r="A158" s="99">
        <f t="shared" si="3"/>
        <v>158</v>
      </c>
      <c r="B158" s="100" t="s">
        <v>15</v>
      </c>
      <c r="C158" s="93" t="s">
        <v>66</v>
      </c>
      <c r="D158" s="58"/>
    </row>
    <row r="159" spans="1:4">
      <c r="A159" s="99">
        <f t="shared" ref="A159:A222" si="4">A158+1</f>
        <v>159</v>
      </c>
      <c r="B159" s="100" t="s">
        <v>15</v>
      </c>
      <c r="C159" s="91"/>
      <c r="D159" s="58"/>
    </row>
    <row r="160" spans="1:4">
      <c r="A160" s="99">
        <f t="shared" si="4"/>
        <v>160</v>
      </c>
      <c r="B160" s="100" t="s">
        <v>15</v>
      </c>
      <c r="C160" s="94"/>
      <c r="D160" s="58"/>
    </row>
    <row r="161" spans="1:4">
      <c r="A161" s="99">
        <f t="shared" si="4"/>
        <v>161</v>
      </c>
      <c r="B161" s="100" t="s">
        <v>15</v>
      </c>
      <c r="C161" s="87"/>
      <c r="D161" s="58"/>
    </row>
    <row r="162" spans="1:4">
      <c r="A162" s="99">
        <f t="shared" si="4"/>
        <v>162</v>
      </c>
      <c r="B162" s="100" t="s">
        <v>15</v>
      </c>
      <c r="C162" s="93" t="s">
        <v>67</v>
      </c>
      <c r="D162" s="58"/>
    </row>
    <row r="163" spans="1:4">
      <c r="A163" s="99">
        <f t="shared" si="4"/>
        <v>163</v>
      </c>
      <c r="B163" s="100" t="s">
        <v>15</v>
      </c>
      <c r="C163" s="91"/>
      <c r="D163" s="58"/>
    </row>
    <row r="164" spans="1:4">
      <c r="A164" s="99">
        <f t="shared" si="4"/>
        <v>164</v>
      </c>
      <c r="B164" s="100" t="s">
        <v>15</v>
      </c>
      <c r="C164" s="94"/>
      <c r="D164" s="58"/>
    </row>
    <row r="165" spans="1:4">
      <c r="A165" s="99">
        <f t="shared" si="4"/>
        <v>165</v>
      </c>
      <c r="B165" s="100" t="s">
        <v>16</v>
      </c>
      <c r="C165" s="87"/>
      <c r="D165" s="58"/>
    </row>
    <row r="166" spans="1:4">
      <c r="A166" s="99">
        <f t="shared" si="4"/>
        <v>166</v>
      </c>
      <c r="B166" s="100" t="s">
        <v>15</v>
      </c>
      <c r="C166" s="93" t="s">
        <v>39</v>
      </c>
      <c r="D166" s="58"/>
    </row>
    <row r="167" spans="1:4">
      <c r="A167" s="99">
        <f t="shared" si="4"/>
        <v>167</v>
      </c>
      <c r="B167" s="100" t="s">
        <v>15</v>
      </c>
      <c r="C167" s="91"/>
      <c r="D167" s="58"/>
    </row>
    <row r="168" spans="1:4">
      <c r="A168" s="101">
        <f t="shared" si="4"/>
        <v>168</v>
      </c>
      <c r="B168" s="102" t="s">
        <v>15</v>
      </c>
      <c r="C168" s="94"/>
      <c r="D168" s="75"/>
    </row>
    <row r="169" spans="1:4">
      <c r="A169" s="97">
        <f t="shared" si="4"/>
        <v>169</v>
      </c>
      <c r="B169" s="98" t="s">
        <v>140</v>
      </c>
      <c r="C169" s="87"/>
      <c r="D169" s="63"/>
    </row>
    <row r="170" spans="1:4">
      <c r="A170" s="99">
        <f t="shared" si="4"/>
        <v>170</v>
      </c>
      <c r="B170" s="100" t="s">
        <v>15</v>
      </c>
      <c r="C170" s="90" t="s">
        <v>49</v>
      </c>
      <c r="D170" s="58"/>
    </row>
    <row r="171" spans="1:4">
      <c r="A171" s="99">
        <f t="shared" si="4"/>
        <v>171</v>
      </c>
      <c r="B171" s="100" t="s">
        <v>16</v>
      </c>
      <c r="C171" s="91"/>
      <c r="D171" s="58"/>
    </row>
    <row r="172" spans="1:4">
      <c r="A172" s="99">
        <f t="shared" si="4"/>
        <v>172</v>
      </c>
      <c r="B172" s="100" t="s">
        <v>15</v>
      </c>
      <c r="C172" s="90" t="s">
        <v>108</v>
      </c>
      <c r="D172" s="58"/>
    </row>
    <row r="173" spans="1:4">
      <c r="A173" s="99">
        <f t="shared" si="4"/>
        <v>173</v>
      </c>
      <c r="B173" s="100" t="s">
        <v>16</v>
      </c>
      <c r="C173" s="92" t="s">
        <v>131</v>
      </c>
      <c r="D173" s="58"/>
    </row>
    <row r="174" spans="1:4">
      <c r="A174" s="99">
        <f t="shared" si="4"/>
        <v>174</v>
      </c>
      <c r="B174" s="100" t="s">
        <v>16</v>
      </c>
      <c r="C174" s="92" t="s">
        <v>132</v>
      </c>
      <c r="D174" s="58"/>
    </row>
    <row r="175" spans="1:4">
      <c r="A175" s="99">
        <f t="shared" si="4"/>
        <v>175</v>
      </c>
      <c r="B175" s="100" t="s">
        <v>15</v>
      </c>
      <c r="C175" s="92" t="s">
        <v>133</v>
      </c>
      <c r="D175" s="58"/>
    </row>
    <row r="176" spans="1:4">
      <c r="A176" s="99">
        <f t="shared" si="4"/>
        <v>176</v>
      </c>
      <c r="B176" s="100" t="s">
        <v>15</v>
      </c>
      <c r="C176" s="92" t="s">
        <v>52</v>
      </c>
      <c r="D176" s="58"/>
    </row>
    <row r="177" spans="1:4">
      <c r="A177" s="99">
        <f t="shared" si="4"/>
        <v>177</v>
      </c>
      <c r="B177" s="100" t="s">
        <v>15</v>
      </c>
      <c r="C177" s="87"/>
      <c r="D177" s="72" t="s">
        <v>141</v>
      </c>
    </row>
    <row r="178" spans="1:4">
      <c r="A178" s="99">
        <f t="shared" si="4"/>
        <v>178</v>
      </c>
      <c r="B178" s="100" t="s">
        <v>15</v>
      </c>
      <c r="C178" s="93" t="s">
        <v>66</v>
      </c>
      <c r="D178" s="58"/>
    </row>
    <row r="179" spans="1:4">
      <c r="A179" s="99">
        <f t="shared" si="4"/>
        <v>179</v>
      </c>
      <c r="B179" s="100" t="s">
        <v>15</v>
      </c>
      <c r="C179" s="91"/>
      <c r="D179" s="58"/>
    </row>
    <row r="180" spans="1:4">
      <c r="A180" s="99">
        <f t="shared" si="4"/>
        <v>180</v>
      </c>
      <c r="B180" s="100" t="s">
        <v>15</v>
      </c>
      <c r="C180" s="94"/>
      <c r="D180" s="58"/>
    </row>
    <row r="181" spans="1:4">
      <c r="A181" s="99">
        <f t="shared" si="4"/>
        <v>181</v>
      </c>
      <c r="B181" s="100" t="s">
        <v>15</v>
      </c>
      <c r="C181" s="87"/>
      <c r="D181" s="58"/>
    </row>
    <row r="182" spans="1:4">
      <c r="A182" s="99">
        <f t="shared" si="4"/>
        <v>182</v>
      </c>
      <c r="B182" s="100" t="s">
        <v>15</v>
      </c>
      <c r="C182" s="93" t="s">
        <v>67</v>
      </c>
      <c r="D182" s="58"/>
    </row>
    <row r="183" spans="1:4">
      <c r="A183" s="99">
        <f t="shared" si="4"/>
        <v>183</v>
      </c>
      <c r="B183" s="100" t="s">
        <v>15</v>
      </c>
      <c r="C183" s="91"/>
      <c r="D183" s="58"/>
    </row>
    <row r="184" spans="1:4">
      <c r="A184" s="99">
        <f t="shared" si="4"/>
        <v>184</v>
      </c>
      <c r="B184" s="100" t="s">
        <v>15</v>
      </c>
      <c r="C184" s="94"/>
      <c r="D184" s="58"/>
    </row>
    <row r="185" spans="1:4">
      <c r="A185" s="99">
        <f t="shared" si="4"/>
        <v>185</v>
      </c>
      <c r="B185" s="100" t="s">
        <v>16</v>
      </c>
      <c r="C185" s="87"/>
      <c r="D185" s="58"/>
    </row>
    <row r="186" spans="1:4">
      <c r="A186" s="99">
        <f t="shared" si="4"/>
        <v>186</v>
      </c>
      <c r="B186" s="100" t="s">
        <v>15</v>
      </c>
      <c r="C186" s="93" t="s">
        <v>39</v>
      </c>
      <c r="D186" s="58"/>
    </row>
    <row r="187" spans="1:4">
      <c r="A187" s="99">
        <f t="shared" si="4"/>
        <v>187</v>
      </c>
      <c r="B187" s="100" t="s">
        <v>15</v>
      </c>
      <c r="C187" s="91"/>
      <c r="D187" s="58"/>
    </row>
    <row r="188" spans="1:4">
      <c r="A188" s="101">
        <f t="shared" si="4"/>
        <v>188</v>
      </c>
      <c r="B188" s="102" t="s">
        <v>15</v>
      </c>
      <c r="C188" s="94"/>
      <c r="D188" s="75"/>
    </row>
    <row r="189" spans="1:4">
      <c r="A189" s="97">
        <f t="shared" si="4"/>
        <v>189</v>
      </c>
      <c r="B189" s="98" t="s">
        <v>142</v>
      </c>
      <c r="C189" s="87"/>
      <c r="D189" s="63"/>
    </row>
    <row r="190" spans="1:4">
      <c r="A190" s="99">
        <f t="shared" si="4"/>
        <v>190</v>
      </c>
      <c r="B190" s="100" t="s">
        <v>15</v>
      </c>
      <c r="C190" s="90" t="s">
        <v>49</v>
      </c>
      <c r="D190" s="58"/>
    </row>
    <row r="191" spans="1:4">
      <c r="A191" s="99">
        <f t="shared" si="4"/>
        <v>191</v>
      </c>
      <c r="B191" s="100" t="s">
        <v>9</v>
      </c>
      <c r="C191" s="91"/>
      <c r="D191" s="58"/>
    </row>
    <row r="192" spans="1:4">
      <c r="A192" s="99">
        <f t="shared" si="4"/>
        <v>192</v>
      </c>
      <c r="B192" s="100" t="s">
        <v>15</v>
      </c>
      <c r="C192" s="90" t="s">
        <v>108</v>
      </c>
      <c r="D192" s="58"/>
    </row>
    <row r="193" spans="1:4">
      <c r="A193" s="99">
        <f t="shared" si="4"/>
        <v>193</v>
      </c>
      <c r="B193" s="100" t="s">
        <v>16</v>
      </c>
      <c r="C193" s="92" t="s">
        <v>131</v>
      </c>
      <c r="D193" s="58"/>
    </row>
    <row r="194" spans="1:4">
      <c r="A194" s="99">
        <f t="shared" si="4"/>
        <v>194</v>
      </c>
      <c r="B194" s="100" t="s">
        <v>16</v>
      </c>
      <c r="C194" s="92" t="s">
        <v>132</v>
      </c>
      <c r="D194" s="58"/>
    </row>
    <row r="195" spans="1:4">
      <c r="A195" s="99">
        <f t="shared" si="4"/>
        <v>195</v>
      </c>
      <c r="B195" s="100" t="s">
        <v>15</v>
      </c>
      <c r="C195" s="92" t="s">
        <v>133</v>
      </c>
      <c r="D195" s="58"/>
    </row>
    <row r="196" spans="1:4">
      <c r="A196" s="99">
        <f t="shared" si="4"/>
        <v>196</v>
      </c>
      <c r="B196" s="100" t="s">
        <v>15</v>
      </c>
      <c r="C196" s="92" t="s">
        <v>52</v>
      </c>
      <c r="D196" s="58"/>
    </row>
    <row r="197" spans="1:4">
      <c r="A197" s="99">
        <f t="shared" si="4"/>
        <v>197</v>
      </c>
      <c r="B197" s="100" t="s">
        <v>15</v>
      </c>
      <c r="C197" s="87"/>
      <c r="D197" s="72" t="s">
        <v>141</v>
      </c>
    </row>
    <row r="198" spans="1:4">
      <c r="A198" s="99">
        <f t="shared" si="4"/>
        <v>198</v>
      </c>
      <c r="B198" s="100" t="s">
        <v>15</v>
      </c>
      <c r="C198" s="93" t="s">
        <v>66</v>
      </c>
      <c r="D198" s="58"/>
    </row>
    <row r="199" spans="1:4">
      <c r="A199" s="99">
        <f t="shared" si="4"/>
        <v>199</v>
      </c>
      <c r="B199" s="100" t="s">
        <v>15</v>
      </c>
      <c r="C199" s="91"/>
      <c r="D199" s="58"/>
    </row>
    <row r="200" spans="1:4">
      <c r="A200" s="99">
        <f t="shared" si="4"/>
        <v>200</v>
      </c>
      <c r="B200" s="100" t="s">
        <v>15</v>
      </c>
      <c r="C200" s="94"/>
      <c r="D200" s="58"/>
    </row>
    <row r="201" spans="1:4">
      <c r="A201" s="99">
        <f t="shared" si="4"/>
        <v>201</v>
      </c>
      <c r="B201" s="100" t="s">
        <v>15</v>
      </c>
      <c r="C201" s="87"/>
      <c r="D201" s="58"/>
    </row>
    <row r="202" spans="1:4">
      <c r="A202" s="99">
        <f t="shared" si="4"/>
        <v>202</v>
      </c>
      <c r="B202" s="100" t="s">
        <v>15</v>
      </c>
      <c r="C202" s="93" t="s">
        <v>67</v>
      </c>
      <c r="D202" s="58"/>
    </row>
    <row r="203" spans="1:4">
      <c r="A203" s="99">
        <f t="shared" si="4"/>
        <v>203</v>
      </c>
      <c r="B203" s="100" t="s">
        <v>15</v>
      </c>
      <c r="C203" s="91"/>
      <c r="D203" s="58"/>
    </row>
    <row r="204" spans="1:4">
      <c r="A204" s="99">
        <f t="shared" si="4"/>
        <v>204</v>
      </c>
      <c r="B204" s="100" t="s">
        <v>15</v>
      </c>
      <c r="C204" s="94"/>
      <c r="D204" s="58"/>
    </row>
    <row r="205" spans="1:4">
      <c r="A205" s="99">
        <f t="shared" si="4"/>
        <v>205</v>
      </c>
      <c r="B205" s="100" t="s">
        <v>16</v>
      </c>
      <c r="C205" s="87"/>
      <c r="D205" s="58"/>
    </row>
    <row r="206" spans="1:4">
      <c r="A206" s="99">
        <f t="shared" si="4"/>
        <v>206</v>
      </c>
      <c r="B206" s="100" t="s">
        <v>15</v>
      </c>
      <c r="C206" s="93" t="s">
        <v>39</v>
      </c>
      <c r="D206" s="58"/>
    </row>
    <row r="207" spans="1:4">
      <c r="A207" s="99">
        <f t="shared" si="4"/>
        <v>207</v>
      </c>
      <c r="B207" s="100" t="s">
        <v>15</v>
      </c>
      <c r="C207" s="91"/>
      <c r="D207" s="58"/>
    </row>
    <row r="208" spans="1:4">
      <c r="A208" s="101">
        <f t="shared" si="4"/>
        <v>208</v>
      </c>
      <c r="B208" s="102" t="s">
        <v>15</v>
      </c>
      <c r="C208" s="94"/>
      <c r="D208" s="75"/>
    </row>
    <row r="209" spans="1:4">
      <c r="A209" s="97">
        <f t="shared" si="4"/>
        <v>209</v>
      </c>
      <c r="B209" s="98" t="s">
        <v>143</v>
      </c>
      <c r="C209" s="87"/>
      <c r="D209" s="63"/>
    </row>
    <row r="210" spans="1:4">
      <c r="A210" s="99">
        <f t="shared" si="4"/>
        <v>210</v>
      </c>
      <c r="B210" s="100" t="s">
        <v>15</v>
      </c>
      <c r="C210" s="90" t="s">
        <v>49</v>
      </c>
      <c r="D210" s="58"/>
    </row>
    <row r="211" spans="1:4">
      <c r="A211" s="99">
        <f t="shared" si="4"/>
        <v>211</v>
      </c>
      <c r="B211" s="100" t="s">
        <v>23</v>
      </c>
      <c r="C211" s="91"/>
      <c r="D211" s="58"/>
    </row>
    <row r="212" spans="1:4">
      <c r="A212" s="99">
        <f t="shared" si="4"/>
        <v>212</v>
      </c>
      <c r="B212" s="100" t="s">
        <v>15</v>
      </c>
      <c r="C212" s="90" t="s">
        <v>108</v>
      </c>
      <c r="D212" s="58"/>
    </row>
    <row r="213" spans="1:4">
      <c r="A213" s="99">
        <f t="shared" si="4"/>
        <v>213</v>
      </c>
      <c r="B213" s="100" t="s">
        <v>16</v>
      </c>
      <c r="C213" s="92" t="s">
        <v>131</v>
      </c>
      <c r="D213" s="58"/>
    </row>
    <row r="214" spans="1:4">
      <c r="A214" s="99">
        <f t="shared" si="4"/>
        <v>214</v>
      </c>
      <c r="B214" s="100" t="s">
        <v>16</v>
      </c>
      <c r="C214" s="92" t="s">
        <v>132</v>
      </c>
      <c r="D214" s="58"/>
    </row>
    <row r="215" spans="1:4">
      <c r="A215" s="99">
        <f t="shared" si="4"/>
        <v>215</v>
      </c>
      <c r="B215" s="100" t="s">
        <v>15</v>
      </c>
      <c r="C215" s="92" t="s">
        <v>133</v>
      </c>
      <c r="D215" s="58"/>
    </row>
    <row r="216" spans="1:4">
      <c r="A216" s="99">
        <f t="shared" si="4"/>
        <v>216</v>
      </c>
      <c r="B216" s="100" t="s">
        <v>15</v>
      </c>
      <c r="C216" s="92" t="s">
        <v>52</v>
      </c>
      <c r="D216" s="58"/>
    </row>
    <row r="217" spans="1:4">
      <c r="A217" s="99">
        <f t="shared" si="4"/>
        <v>217</v>
      </c>
      <c r="B217" s="100" t="s">
        <v>15</v>
      </c>
      <c r="C217" s="87"/>
      <c r="D217" s="72" t="s">
        <v>141</v>
      </c>
    </row>
    <row r="218" spans="1:4">
      <c r="A218" s="99">
        <f t="shared" si="4"/>
        <v>218</v>
      </c>
      <c r="B218" s="100" t="s">
        <v>15</v>
      </c>
      <c r="C218" s="93" t="s">
        <v>66</v>
      </c>
      <c r="D218" s="58"/>
    </row>
    <row r="219" spans="1:4">
      <c r="A219" s="99">
        <f t="shared" si="4"/>
        <v>219</v>
      </c>
      <c r="B219" s="100" t="s">
        <v>15</v>
      </c>
      <c r="C219" s="91"/>
      <c r="D219" s="58"/>
    </row>
    <row r="220" spans="1:4">
      <c r="A220" s="99">
        <f t="shared" si="4"/>
        <v>220</v>
      </c>
      <c r="B220" s="100" t="s">
        <v>15</v>
      </c>
      <c r="C220" s="94"/>
      <c r="D220" s="58"/>
    </row>
    <row r="221" spans="1:4">
      <c r="A221" s="99">
        <f t="shared" si="4"/>
        <v>221</v>
      </c>
      <c r="B221" s="100" t="s">
        <v>15</v>
      </c>
      <c r="C221" s="87"/>
      <c r="D221" s="58"/>
    </row>
    <row r="222" spans="1:4">
      <c r="A222" s="99">
        <f t="shared" si="4"/>
        <v>222</v>
      </c>
      <c r="B222" s="100" t="s">
        <v>15</v>
      </c>
      <c r="C222" s="93" t="s">
        <v>67</v>
      </c>
      <c r="D222" s="58"/>
    </row>
    <row r="223" spans="1:4">
      <c r="A223" s="99">
        <f t="shared" ref="A223:A270" si="5">A222+1</f>
        <v>223</v>
      </c>
      <c r="B223" s="100" t="s">
        <v>15</v>
      </c>
      <c r="C223" s="91"/>
      <c r="D223" s="58"/>
    </row>
    <row r="224" spans="1:4">
      <c r="A224" s="99">
        <f t="shared" si="5"/>
        <v>224</v>
      </c>
      <c r="B224" s="100" t="s">
        <v>15</v>
      </c>
      <c r="C224" s="94"/>
      <c r="D224" s="58"/>
    </row>
    <row r="225" spans="1:4">
      <c r="A225" s="99">
        <f t="shared" si="5"/>
        <v>225</v>
      </c>
      <c r="B225" s="100" t="s">
        <v>16</v>
      </c>
      <c r="C225" s="87"/>
      <c r="D225" s="58"/>
    </row>
    <row r="226" spans="1:4">
      <c r="A226" s="99">
        <f t="shared" si="5"/>
        <v>226</v>
      </c>
      <c r="B226" s="100" t="s">
        <v>15</v>
      </c>
      <c r="C226" s="93" t="s">
        <v>39</v>
      </c>
      <c r="D226" s="58"/>
    </row>
    <row r="227" spans="1:4">
      <c r="A227" s="99">
        <f t="shared" si="5"/>
        <v>227</v>
      </c>
      <c r="B227" s="100" t="s">
        <v>15</v>
      </c>
      <c r="C227" s="91"/>
      <c r="D227" s="58"/>
    </row>
    <row r="228" spans="1:4">
      <c r="A228" s="101">
        <f t="shared" si="5"/>
        <v>228</v>
      </c>
      <c r="B228" s="102" t="s">
        <v>15</v>
      </c>
      <c r="C228" s="94"/>
      <c r="D228" s="75"/>
    </row>
    <row r="229" spans="1:4">
      <c r="A229" s="97">
        <f t="shared" si="5"/>
        <v>229</v>
      </c>
      <c r="B229" s="98" t="s">
        <v>144</v>
      </c>
      <c r="C229" s="87"/>
      <c r="D229" s="63"/>
    </row>
    <row r="230" spans="1:4">
      <c r="A230" s="99">
        <f t="shared" si="5"/>
        <v>230</v>
      </c>
      <c r="B230" s="100" t="s">
        <v>15</v>
      </c>
      <c r="C230" s="90" t="s">
        <v>49</v>
      </c>
      <c r="D230" s="58"/>
    </row>
    <row r="231" spans="1:4">
      <c r="A231" s="99">
        <f t="shared" si="5"/>
        <v>231</v>
      </c>
      <c r="B231" s="100" t="s">
        <v>27</v>
      </c>
      <c r="C231" s="91"/>
      <c r="D231" s="58"/>
    </row>
    <row r="232" spans="1:4">
      <c r="A232" s="99">
        <f t="shared" si="5"/>
        <v>232</v>
      </c>
      <c r="B232" s="100" t="s">
        <v>15</v>
      </c>
      <c r="C232" s="90" t="s">
        <v>108</v>
      </c>
      <c r="D232" s="58"/>
    </row>
    <row r="233" spans="1:4">
      <c r="A233" s="99">
        <f t="shared" si="5"/>
        <v>233</v>
      </c>
      <c r="B233" s="100" t="s">
        <v>16</v>
      </c>
      <c r="C233" s="92" t="s">
        <v>131</v>
      </c>
      <c r="D233" s="58"/>
    </row>
    <row r="234" spans="1:4">
      <c r="A234" s="99">
        <f t="shared" si="5"/>
        <v>234</v>
      </c>
      <c r="B234" s="100" t="s">
        <v>16</v>
      </c>
      <c r="C234" s="92" t="s">
        <v>132</v>
      </c>
      <c r="D234" s="58"/>
    </row>
    <row r="235" spans="1:4">
      <c r="A235" s="99">
        <f t="shared" si="5"/>
        <v>235</v>
      </c>
      <c r="B235" s="100" t="s">
        <v>15</v>
      </c>
      <c r="C235" s="92" t="s">
        <v>133</v>
      </c>
      <c r="D235" s="58"/>
    </row>
    <row r="236" spans="1:4">
      <c r="A236" s="99">
        <f t="shared" si="5"/>
        <v>236</v>
      </c>
      <c r="B236" s="100" t="s">
        <v>15</v>
      </c>
      <c r="C236" s="92" t="s">
        <v>52</v>
      </c>
      <c r="D236" s="58"/>
    </row>
    <row r="237" spans="1:4">
      <c r="A237" s="99">
        <f t="shared" si="5"/>
        <v>237</v>
      </c>
      <c r="B237" s="100" t="s">
        <v>15</v>
      </c>
      <c r="C237" s="87"/>
      <c r="D237" s="72" t="s">
        <v>141</v>
      </c>
    </row>
    <row r="238" spans="1:4">
      <c r="A238" s="99">
        <f t="shared" si="5"/>
        <v>238</v>
      </c>
      <c r="B238" s="100" t="s">
        <v>15</v>
      </c>
      <c r="C238" s="93" t="s">
        <v>66</v>
      </c>
      <c r="D238" s="58"/>
    </row>
    <row r="239" spans="1:4">
      <c r="A239" s="99">
        <f t="shared" si="5"/>
        <v>239</v>
      </c>
      <c r="B239" s="100" t="s">
        <v>15</v>
      </c>
      <c r="C239" s="91"/>
      <c r="D239" s="58"/>
    </row>
    <row r="240" spans="1:4">
      <c r="A240" s="99">
        <f t="shared" si="5"/>
        <v>240</v>
      </c>
      <c r="B240" s="100" t="s">
        <v>15</v>
      </c>
      <c r="C240" s="94"/>
      <c r="D240" s="58"/>
    </row>
    <row r="241" spans="1:4">
      <c r="A241" s="99">
        <f t="shared" si="5"/>
        <v>241</v>
      </c>
      <c r="B241" s="100" t="s">
        <v>15</v>
      </c>
      <c r="C241" s="87"/>
      <c r="D241" s="58"/>
    </row>
    <row r="242" spans="1:4">
      <c r="A242" s="99">
        <f t="shared" si="5"/>
        <v>242</v>
      </c>
      <c r="B242" s="100" t="s">
        <v>15</v>
      </c>
      <c r="C242" s="93" t="s">
        <v>67</v>
      </c>
      <c r="D242" s="58"/>
    </row>
    <row r="243" spans="1:4">
      <c r="A243" s="99">
        <f t="shared" si="5"/>
        <v>243</v>
      </c>
      <c r="B243" s="100" t="s">
        <v>15</v>
      </c>
      <c r="C243" s="91"/>
      <c r="D243" s="58"/>
    </row>
    <row r="244" spans="1:4">
      <c r="A244" s="99">
        <f t="shared" si="5"/>
        <v>244</v>
      </c>
      <c r="B244" s="100" t="s">
        <v>15</v>
      </c>
      <c r="C244" s="94"/>
      <c r="D244" s="58"/>
    </row>
    <row r="245" spans="1:4">
      <c r="A245" s="99">
        <f t="shared" si="5"/>
        <v>245</v>
      </c>
      <c r="B245" s="100" t="s">
        <v>16</v>
      </c>
      <c r="C245" s="87"/>
      <c r="D245" s="58"/>
    </row>
    <row r="246" spans="1:4">
      <c r="A246" s="99">
        <f t="shared" si="5"/>
        <v>246</v>
      </c>
      <c r="B246" s="100" t="s">
        <v>15</v>
      </c>
      <c r="C246" s="93" t="s">
        <v>39</v>
      </c>
      <c r="D246" s="58"/>
    </row>
    <row r="247" spans="1:4">
      <c r="A247" s="99">
        <f t="shared" si="5"/>
        <v>247</v>
      </c>
      <c r="B247" s="100" t="s">
        <v>15</v>
      </c>
      <c r="C247" s="91"/>
      <c r="D247" s="58"/>
    </row>
    <row r="248" spans="1:4">
      <c r="A248" s="101">
        <f t="shared" si="5"/>
        <v>248</v>
      </c>
      <c r="B248" s="102" t="s">
        <v>15</v>
      </c>
      <c r="C248" s="94"/>
      <c r="D248" s="75"/>
    </row>
    <row r="249" spans="1:4">
      <c r="A249" s="97">
        <f t="shared" si="5"/>
        <v>249</v>
      </c>
      <c r="B249" s="98" t="s">
        <v>145</v>
      </c>
      <c r="C249" s="87"/>
      <c r="D249" s="63"/>
    </row>
    <row r="250" spans="1:4">
      <c r="A250" s="99">
        <f t="shared" si="5"/>
        <v>250</v>
      </c>
      <c r="B250" s="100" t="s">
        <v>15</v>
      </c>
      <c r="C250" s="90" t="s">
        <v>49</v>
      </c>
      <c r="D250" s="58"/>
    </row>
    <row r="251" spans="1:4">
      <c r="A251" s="99">
        <f t="shared" si="5"/>
        <v>251</v>
      </c>
      <c r="B251" s="100" t="s">
        <v>8</v>
      </c>
      <c r="C251" s="91"/>
      <c r="D251" s="58"/>
    </row>
    <row r="252" spans="1:4">
      <c r="A252" s="99">
        <f t="shared" si="5"/>
        <v>252</v>
      </c>
      <c r="B252" s="100" t="s">
        <v>15</v>
      </c>
      <c r="C252" s="90" t="s">
        <v>108</v>
      </c>
      <c r="D252" s="58"/>
    </row>
    <row r="253" spans="1:4">
      <c r="A253" s="99">
        <f t="shared" si="5"/>
        <v>253</v>
      </c>
      <c r="B253" s="100" t="s">
        <v>16</v>
      </c>
      <c r="C253" s="92" t="s">
        <v>131</v>
      </c>
      <c r="D253" s="58"/>
    </row>
    <row r="254" spans="1:4">
      <c r="A254" s="99">
        <f t="shared" si="5"/>
        <v>254</v>
      </c>
      <c r="B254" s="100" t="s">
        <v>16</v>
      </c>
      <c r="C254" s="92" t="s">
        <v>132</v>
      </c>
      <c r="D254" s="58"/>
    </row>
    <row r="255" spans="1:4">
      <c r="A255" s="99">
        <f t="shared" si="5"/>
        <v>255</v>
      </c>
      <c r="B255" s="100" t="s">
        <v>15</v>
      </c>
      <c r="C255" s="92" t="s">
        <v>133</v>
      </c>
      <c r="D255" s="58"/>
    </row>
    <row r="256" spans="1:4">
      <c r="A256" s="99">
        <f t="shared" si="5"/>
        <v>256</v>
      </c>
      <c r="B256" s="100" t="s">
        <v>15</v>
      </c>
      <c r="C256" s="92" t="s">
        <v>52</v>
      </c>
      <c r="D256" s="58"/>
    </row>
    <row r="257" spans="1:4">
      <c r="A257" s="99">
        <f t="shared" si="5"/>
        <v>257</v>
      </c>
      <c r="B257" s="100" t="s">
        <v>15</v>
      </c>
      <c r="C257" s="87"/>
      <c r="D257" s="72" t="s">
        <v>141</v>
      </c>
    </row>
    <row r="258" spans="1:4">
      <c r="A258" s="99">
        <f t="shared" si="5"/>
        <v>258</v>
      </c>
      <c r="B258" s="100" t="s">
        <v>15</v>
      </c>
      <c r="C258" s="93" t="s">
        <v>66</v>
      </c>
      <c r="D258" s="58"/>
    </row>
    <row r="259" spans="1:4">
      <c r="A259" s="99">
        <f t="shared" si="5"/>
        <v>259</v>
      </c>
      <c r="B259" s="100" t="s">
        <v>15</v>
      </c>
      <c r="C259" s="91"/>
      <c r="D259" s="58"/>
    </row>
    <row r="260" spans="1:4">
      <c r="A260" s="99">
        <f t="shared" si="5"/>
        <v>260</v>
      </c>
      <c r="B260" s="100" t="s">
        <v>15</v>
      </c>
      <c r="C260" s="94"/>
      <c r="D260" s="58"/>
    </row>
    <row r="261" spans="1:4">
      <c r="A261" s="99">
        <f t="shared" si="5"/>
        <v>261</v>
      </c>
      <c r="B261" s="100" t="s">
        <v>15</v>
      </c>
      <c r="C261" s="87"/>
      <c r="D261" s="58"/>
    </row>
    <row r="262" spans="1:4">
      <c r="A262" s="99">
        <f t="shared" si="5"/>
        <v>262</v>
      </c>
      <c r="B262" s="100" t="s">
        <v>15</v>
      </c>
      <c r="C262" s="93" t="s">
        <v>67</v>
      </c>
      <c r="D262" s="58"/>
    </row>
    <row r="263" spans="1:4">
      <c r="A263" s="99">
        <f t="shared" si="5"/>
        <v>263</v>
      </c>
      <c r="B263" s="100" t="s">
        <v>15</v>
      </c>
      <c r="C263" s="91"/>
      <c r="D263" s="58"/>
    </row>
    <row r="264" spans="1:4">
      <c r="A264" s="99">
        <f t="shared" si="5"/>
        <v>264</v>
      </c>
      <c r="B264" s="100" t="s">
        <v>15</v>
      </c>
      <c r="C264" s="94"/>
      <c r="D264" s="58"/>
    </row>
    <row r="265" spans="1:4">
      <c r="A265" s="99">
        <f t="shared" si="5"/>
        <v>265</v>
      </c>
      <c r="B265" s="100" t="s">
        <v>16</v>
      </c>
      <c r="C265" s="87"/>
      <c r="D265" s="58"/>
    </row>
    <row r="266" spans="1:4">
      <c r="A266" s="99">
        <f t="shared" si="5"/>
        <v>266</v>
      </c>
      <c r="B266" s="100" t="s">
        <v>15</v>
      </c>
      <c r="C266" s="93" t="s">
        <v>39</v>
      </c>
      <c r="D266" s="58"/>
    </row>
    <row r="267" spans="1:4">
      <c r="A267" s="99">
        <f t="shared" si="5"/>
        <v>267</v>
      </c>
      <c r="B267" s="100" t="s">
        <v>15</v>
      </c>
      <c r="C267" s="91"/>
      <c r="D267" s="58"/>
    </row>
    <row r="268" spans="1:4">
      <c r="A268" s="101">
        <f t="shared" si="5"/>
        <v>268</v>
      </c>
      <c r="B268" s="102" t="s">
        <v>15</v>
      </c>
      <c r="C268" s="94"/>
      <c r="D268" s="75"/>
    </row>
    <row r="269" spans="1:4">
      <c r="A269" s="103">
        <f t="shared" si="5"/>
        <v>269</v>
      </c>
      <c r="B269" s="104" t="s">
        <v>146</v>
      </c>
      <c r="C269" s="105" t="s">
        <v>147</v>
      </c>
      <c r="D269" s="106"/>
    </row>
    <row r="270" spans="1:4">
      <c r="A270" s="107">
        <f t="shared" si="5"/>
        <v>270</v>
      </c>
      <c r="B270" s="108" t="s">
        <v>148</v>
      </c>
      <c r="C270" s="75"/>
      <c r="D270" s="10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zoomScale="120" zoomScaleNormal="120" workbookViewId="0">
      <selection activeCell="A12" sqref="A12"/>
    </sheetView>
  </sheetViews>
  <sheetFormatPr defaultRowHeight="14.4"/>
  <cols>
    <col min="1" max="1" width="10.21875" bestFit="1" customWidth="1"/>
    <col min="2" max="2" width="30.88671875" customWidth="1"/>
  </cols>
  <sheetData>
    <row r="1" spans="1:4">
      <c r="A1" s="2" t="s">
        <v>35</v>
      </c>
      <c r="B1" s="2" t="s">
        <v>0</v>
      </c>
      <c r="C1" s="2" t="s">
        <v>34</v>
      </c>
      <c r="D1" s="2" t="s">
        <v>36</v>
      </c>
    </row>
    <row r="2" spans="1:4">
      <c r="A2" s="6"/>
      <c r="B2" t="s">
        <v>29</v>
      </c>
      <c r="C2">
        <f>SUM(Header!B2:B40)</f>
        <v>59</v>
      </c>
      <c r="D2">
        <f>C2</f>
        <v>59</v>
      </c>
    </row>
    <row r="3" spans="1:4">
      <c r="A3" s="29">
        <v>21</v>
      </c>
      <c r="B3" s="30" t="s">
        <v>62</v>
      </c>
      <c r="C3" s="30">
        <f>SUM('(C)oils_Table_low'!B2:B37)</f>
        <v>4</v>
      </c>
      <c r="D3" s="31">
        <f>C3*A3</f>
        <v>84</v>
      </c>
    </row>
    <row r="4" spans="1:4">
      <c r="A4" s="32">
        <v>5</v>
      </c>
      <c r="B4" s="8" t="s">
        <v>63</v>
      </c>
      <c r="C4" s="8">
        <f>SUM(DI_Table_low!B2:B37)</f>
        <v>4</v>
      </c>
      <c r="D4" s="33">
        <f t="shared" ref="D4:D6" si="0">C4*A4</f>
        <v>20</v>
      </c>
    </row>
    <row r="5" spans="1:4">
      <c r="A5" s="32">
        <v>19</v>
      </c>
      <c r="B5" s="8" t="s">
        <v>64</v>
      </c>
      <c r="C5" s="8">
        <f>SUM(HR_Table_low!B2:B38)</f>
        <v>20</v>
      </c>
      <c r="D5" s="33">
        <f t="shared" si="0"/>
        <v>380</v>
      </c>
    </row>
    <row r="6" spans="1:4">
      <c r="A6" s="34">
        <v>2</v>
      </c>
      <c r="B6" s="26" t="s">
        <v>65</v>
      </c>
      <c r="C6" s="26">
        <f>SUM(IR_Table_low!B2:B38)</f>
        <v>20</v>
      </c>
      <c r="D6" s="35">
        <f t="shared" si="0"/>
        <v>40</v>
      </c>
    </row>
    <row r="7" spans="1:4" s="23" customFormat="1">
      <c r="A7" s="29">
        <v>15</v>
      </c>
      <c r="B7" s="30" t="s">
        <v>30</v>
      </c>
      <c r="C7" s="30">
        <f>SUM('(C)oils_Table'!B2:B37)</f>
        <v>4</v>
      </c>
      <c r="D7" s="31">
        <f t="shared" ref="D7:D14" si="1">C7*A7</f>
        <v>60</v>
      </c>
    </row>
    <row r="8" spans="1:4" s="23" customFormat="1">
      <c r="A8" s="32">
        <v>4</v>
      </c>
      <c r="B8" s="8" t="s">
        <v>31</v>
      </c>
      <c r="C8" s="8">
        <f>SUM(DI_Table!B2:B37)</f>
        <v>4</v>
      </c>
      <c r="D8" s="33">
        <f t="shared" si="1"/>
        <v>16</v>
      </c>
    </row>
    <row r="9" spans="1:4" s="23" customFormat="1">
      <c r="A9" s="32">
        <v>24</v>
      </c>
      <c r="B9" s="8" t="s">
        <v>32</v>
      </c>
      <c r="C9" s="8">
        <f>SUM(HR_Table!B2:B39)</f>
        <v>20</v>
      </c>
      <c r="D9" s="33">
        <f t="shared" si="1"/>
        <v>480</v>
      </c>
    </row>
    <row r="10" spans="1:4" s="23" customFormat="1">
      <c r="A10" s="34">
        <v>2</v>
      </c>
      <c r="B10" s="26" t="s">
        <v>33</v>
      </c>
      <c r="C10" s="26">
        <f>SUM(IR_Table!B2:B40)</f>
        <v>20</v>
      </c>
      <c r="D10" s="35">
        <f t="shared" si="1"/>
        <v>40</v>
      </c>
    </row>
    <row r="11" spans="1:4" s="23" customFormat="1">
      <c r="A11" s="29">
        <v>25</v>
      </c>
      <c r="B11" s="30" t="s">
        <v>72</v>
      </c>
      <c r="C11" s="30">
        <f>SUM('(C)oils_Table_alarm'!B2:B41)</f>
        <v>4</v>
      </c>
      <c r="D11" s="43">
        <f t="shared" si="1"/>
        <v>100</v>
      </c>
    </row>
    <row r="12" spans="1:4">
      <c r="A12" s="32">
        <v>1</v>
      </c>
      <c r="B12" s="8" t="s">
        <v>31</v>
      </c>
      <c r="C12" s="8">
        <f>SUM(DI_Table_alarm!B2:B41)</f>
        <v>4</v>
      </c>
      <c r="D12" s="42">
        <f t="shared" si="1"/>
        <v>4</v>
      </c>
    </row>
    <row r="13" spans="1:4">
      <c r="A13" s="32">
        <v>1</v>
      </c>
      <c r="B13" s="8" t="s">
        <v>32</v>
      </c>
      <c r="C13" s="8">
        <f>SUM(HR_Table_alarm!B2:B28)</f>
        <v>5</v>
      </c>
      <c r="D13" s="42">
        <f t="shared" si="1"/>
        <v>5</v>
      </c>
    </row>
    <row r="14" spans="1:4">
      <c r="A14" s="38">
        <v>1</v>
      </c>
      <c r="B14" s="26" t="s">
        <v>33</v>
      </c>
      <c r="C14" s="26">
        <f>SUM(IR_Table_alarm!B2:B42)</f>
        <v>5</v>
      </c>
      <c r="D14" s="35">
        <f t="shared" si="1"/>
        <v>5</v>
      </c>
    </row>
    <row r="15" spans="1:4">
      <c r="A15">
        <f>SUM(A2:A14)</f>
        <v>120</v>
      </c>
      <c r="C15" s="2" t="s">
        <v>36</v>
      </c>
      <c r="D15">
        <f>SUM(D2:D14)</f>
        <v>1293</v>
      </c>
    </row>
  </sheetData>
  <conditionalFormatting sqref="D15">
    <cfRule type="cellIs" dxfId="0" priority="1" operator="greaterThan">
      <formula>2048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40"/>
  <sheetViews>
    <sheetView topLeftCell="A3" zoomScale="110" zoomScaleNormal="110" workbookViewId="0">
      <selection activeCell="E21" sqref="E21"/>
    </sheetView>
  </sheetViews>
  <sheetFormatPr defaultRowHeight="14.4"/>
  <cols>
    <col min="1" max="1" width="44.109375" customWidth="1"/>
    <col min="3" max="3" width="9.21875" bestFit="1" customWidth="1"/>
    <col min="4" max="4" width="47.33203125" customWidth="1"/>
    <col min="5" max="5" width="71.77734375" bestFit="1" customWidth="1"/>
  </cols>
  <sheetData>
    <row r="1" spans="1:5" ht="28.8">
      <c r="A1" s="2" t="s">
        <v>0</v>
      </c>
      <c r="B1" s="3" t="s">
        <v>1</v>
      </c>
      <c r="C1" s="3" t="s">
        <v>10</v>
      </c>
      <c r="D1" s="2" t="s">
        <v>5</v>
      </c>
      <c r="E1" s="2" t="s">
        <v>3</v>
      </c>
    </row>
    <row r="2" spans="1:5">
      <c r="A2" t="s">
        <v>2</v>
      </c>
      <c r="B2">
        <v>8</v>
      </c>
      <c r="C2" t="s">
        <v>11</v>
      </c>
      <c r="D2" s="4" t="s">
        <v>79</v>
      </c>
      <c r="E2" t="s">
        <v>48</v>
      </c>
    </row>
    <row r="3" spans="1:5">
      <c r="A3" t="s">
        <v>4</v>
      </c>
      <c r="B3">
        <v>2</v>
      </c>
      <c r="C3" t="s">
        <v>12</v>
      </c>
      <c r="D3" t="s">
        <v>6</v>
      </c>
      <c r="E3" t="s">
        <v>7</v>
      </c>
    </row>
    <row r="4" spans="1:5" ht="22.8">
      <c r="A4" t="s">
        <v>73</v>
      </c>
      <c r="B4">
        <v>16</v>
      </c>
      <c r="C4" t="s">
        <v>37</v>
      </c>
      <c r="D4" s="7" t="s">
        <v>38</v>
      </c>
      <c r="E4" t="s">
        <v>158</v>
      </c>
    </row>
    <row r="5" spans="1:5" s="23" customFormat="1">
      <c r="A5" s="23" t="s">
        <v>74</v>
      </c>
      <c r="B5" s="23">
        <v>4</v>
      </c>
      <c r="C5" s="23" t="s">
        <v>75</v>
      </c>
      <c r="D5" s="7" t="s">
        <v>76</v>
      </c>
      <c r="E5" s="23" t="s">
        <v>77</v>
      </c>
    </row>
    <row r="6" spans="1:5" ht="28.8">
      <c r="A6" t="s">
        <v>44</v>
      </c>
      <c r="B6">
        <v>1</v>
      </c>
      <c r="C6" t="s">
        <v>43</v>
      </c>
      <c r="D6" s="7"/>
      <c r="E6" s="1" t="s">
        <v>45</v>
      </c>
    </row>
    <row r="7" spans="1:5" ht="57.6">
      <c r="A7" t="s">
        <v>46</v>
      </c>
      <c r="B7">
        <v>1</v>
      </c>
      <c r="C7" t="s">
        <v>43</v>
      </c>
      <c r="D7" s="7"/>
      <c r="E7" s="1" t="s">
        <v>81</v>
      </c>
    </row>
    <row r="8" spans="1:5" s="23" customFormat="1">
      <c r="A8" s="36" t="s">
        <v>54</v>
      </c>
      <c r="B8" s="30">
        <v>2</v>
      </c>
      <c r="C8" s="30" t="s">
        <v>12</v>
      </c>
      <c r="D8" s="30" t="s">
        <v>23</v>
      </c>
      <c r="E8" s="31" t="s">
        <v>7</v>
      </c>
    </row>
    <row r="9" spans="1:5" s="23" customFormat="1">
      <c r="A9" s="37" t="s">
        <v>55</v>
      </c>
      <c r="B9" s="8">
        <v>2</v>
      </c>
      <c r="C9" s="8" t="s">
        <v>12</v>
      </c>
      <c r="D9" s="8" t="s">
        <v>9</v>
      </c>
      <c r="E9" s="33" t="s">
        <v>7</v>
      </c>
    </row>
    <row r="10" spans="1:5" s="23" customFormat="1">
      <c r="A10" s="37" t="s">
        <v>56</v>
      </c>
      <c r="B10" s="8">
        <v>2</v>
      </c>
      <c r="C10" s="8" t="s">
        <v>12</v>
      </c>
      <c r="D10" s="8" t="s">
        <v>24</v>
      </c>
      <c r="E10" s="33" t="s">
        <v>7</v>
      </c>
    </row>
    <row r="11" spans="1:5" s="23" customFormat="1">
      <c r="A11" s="38" t="s">
        <v>57</v>
      </c>
      <c r="B11" s="26">
        <v>2</v>
      </c>
      <c r="C11" s="26" t="s">
        <v>12</v>
      </c>
      <c r="D11" s="26" t="s">
        <v>9</v>
      </c>
      <c r="E11" s="35" t="s">
        <v>7</v>
      </c>
    </row>
    <row r="12" spans="1:5">
      <c r="A12" s="36" t="s">
        <v>58</v>
      </c>
      <c r="B12" s="30">
        <v>2</v>
      </c>
      <c r="C12" s="30" t="s">
        <v>12</v>
      </c>
      <c r="D12" s="30" t="s">
        <v>23</v>
      </c>
      <c r="E12" s="31" t="s">
        <v>7</v>
      </c>
    </row>
    <row r="13" spans="1:5">
      <c r="A13" s="37" t="s">
        <v>59</v>
      </c>
      <c r="B13" s="8">
        <v>2</v>
      </c>
      <c r="C13" s="8" t="s">
        <v>12</v>
      </c>
      <c r="D13" s="8" t="s">
        <v>9</v>
      </c>
      <c r="E13" s="33" t="s">
        <v>7</v>
      </c>
    </row>
    <row r="14" spans="1:5">
      <c r="A14" s="37" t="s">
        <v>60</v>
      </c>
      <c r="B14" s="8">
        <v>2</v>
      </c>
      <c r="C14" s="8" t="s">
        <v>12</v>
      </c>
      <c r="D14" s="8" t="s">
        <v>24</v>
      </c>
      <c r="E14" s="33" t="s">
        <v>7</v>
      </c>
    </row>
    <row r="15" spans="1:5">
      <c r="A15" s="38" t="s">
        <v>61</v>
      </c>
      <c r="B15" s="26">
        <v>2</v>
      </c>
      <c r="C15" s="26" t="s">
        <v>12</v>
      </c>
      <c r="D15" s="26" t="s">
        <v>9</v>
      </c>
      <c r="E15" s="35" t="s">
        <v>7</v>
      </c>
    </row>
    <row r="16" spans="1:5" s="23" customFormat="1">
      <c r="A16" s="36" t="s">
        <v>68</v>
      </c>
      <c r="B16" s="40">
        <v>2</v>
      </c>
      <c r="C16" s="30" t="s">
        <v>12</v>
      </c>
      <c r="D16" s="30" t="s">
        <v>23</v>
      </c>
      <c r="E16" s="31" t="s">
        <v>7</v>
      </c>
    </row>
    <row r="17" spans="1:5" s="23" customFormat="1">
      <c r="A17" s="37" t="s">
        <v>69</v>
      </c>
      <c r="B17" s="39">
        <v>2</v>
      </c>
      <c r="C17" s="8" t="s">
        <v>12</v>
      </c>
      <c r="D17" s="8" t="s">
        <v>9</v>
      </c>
      <c r="E17" s="33" t="s">
        <v>7</v>
      </c>
    </row>
    <row r="18" spans="1:5" s="23" customFormat="1">
      <c r="A18" s="37" t="s">
        <v>70</v>
      </c>
      <c r="B18" s="39">
        <v>2</v>
      </c>
      <c r="C18" s="8" t="s">
        <v>12</v>
      </c>
      <c r="D18" s="8" t="s">
        <v>24</v>
      </c>
      <c r="E18" s="33" t="s">
        <v>7</v>
      </c>
    </row>
    <row r="19" spans="1:5" s="23" customFormat="1">
      <c r="A19" s="38" t="s">
        <v>71</v>
      </c>
      <c r="B19" s="41">
        <v>2</v>
      </c>
      <c r="C19" s="26" t="s">
        <v>12</v>
      </c>
      <c r="D19" s="26" t="s">
        <v>9</v>
      </c>
      <c r="E19" s="35" t="s">
        <v>7</v>
      </c>
    </row>
    <row r="20" spans="1:5" ht="43.2">
      <c r="A20" t="s">
        <v>42</v>
      </c>
      <c r="B20">
        <v>2</v>
      </c>
      <c r="C20" t="s">
        <v>12</v>
      </c>
      <c r="E20" s="11" t="s">
        <v>159</v>
      </c>
    </row>
    <row r="25" spans="1:5">
      <c r="E25" t="s">
        <v>47</v>
      </c>
    </row>
    <row r="40" spans="2:2">
      <c r="B4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"/>
  <sheetViews>
    <sheetView workbookViewId="0">
      <selection activeCell="A4" sqref="A4:XFD4"/>
    </sheetView>
  </sheetViews>
  <sheetFormatPr defaultRowHeight="14.4"/>
  <cols>
    <col min="1" max="1" width="12.44140625" style="23" bestFit="1" customWidth="1"/>
    <col min="2" max="2" width="8.88671875" style="23"/>
    <col min="3" max="3" width="20.44140625" style="23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9" t="s">
        <v>0</v>
      </c>
      <c r="B1" s="10" t="s">
        <v>1</v>
      </c>
      <c r="C1" s="10" t="s">
        <v>14</v>
      </c>
      <c r="D1" s="9"/>
      <c r="E1" s="9" t="s">
        <v>3</v>
      </c>
    </row>
    <row r="2" spans="1:5">
      <c r="A2" s="27" t="s">
        <v>49</v>
      </c>
      <c r="B2" s="28">
        <v>2</v>
      </c>
      <c r="C2" s="28">
        <v>33</v>
      </c>
      <c r="D2" s="25"/>
      <c r="E2" s="25"/>
    </row>
    <row r="3" spans="1:5">
      <c r="A3" s="23" t="s">
        <v>53</v>
      </c>
      <c r="B3" s="23">
        <v>2</v>
      </c>
      <c r="C3" s="23" t="s">
        <v>26</v>
      </c>
      <c r="E3" s="23" t="s">
        <v>7</v>
      </c>
    </row>
    <row r="4" spans="1:5">
      <c r="E4" s="24"/>
    </row>
    <row r="5" spans="1:5">
      <c r="E5" s="24"/>
    </row>
    <row r="6" spans="1:5">
      <c r="E6" s="24"/>
    </row>
    <row r="7" spans="1:5">
      <c r="E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"/>
  <sheetViews>
    <sheetView workbookViewId="0">
      <selection activeCell="E31" sqref="E31"/>
    </sheetView>
  </sheetViews>
  <sheetFormatPr defaultRowHeight="14.4"/>
  <cols>
    <col min="1" max="1" width="12.44140625" bestFit="1" customWidth="1"/>
    <col min="3" max="3" width="20.44140625" customWidth="1"/>
    <col min="5" max="5" width="67.77734375" bestFit="1" customWidth="1"/>
  </cols>
  <sheetData>
    <row r="1" spans="1:5" ht="28.8">
      <c r="A1" s="9" t="s">
        <v>0</v>
      </c>
      <c r="B1" s="10" t="s">
        <v>1</v>
      </c>
      <c r="C1" s="10" t="s">
        <v>14</v>
      </c>
      <c r="D1" s="9"/>
      <c r="E1" s="9" t="s">
        <v>3</v>
      </c>
    </row>
    <row r="2" spans="1:5">
      <c r="A2" s="15" t="s">
        <v>49</v>
      </c>
      <c r="B2" s="16">
        <v>2</v>
      </c>
      <c r="C2" s="16">
        <v>33</v>
      </c>
      <c r="D2" s="14"/>
      <c r="E2" s="14"/>
    </row>
    <row r="3" spans="1:5">
      <c r="A3" s="19" t="s">
        <v>53</v>
      </c>
      <c r="B3" s="13">
        <v>2</v>
      </c>
      <c r="C3" s="13" t="s">
        <v>26</v>
      </c>
      <c r="D3" s="13"/>
      <c r="E3" s="13" t="s">
        <v>7</v>
      </c>
    </row>
    <row r="4" spans="1:5">
      <c r="A4" s="17"/>
      <c r="B4" s="17"/>
      <c r="C4" s="17"/>
      <c r="D4" s="17"/>
      <c r="E4" s="18"/>
    </row>
    <row r="5" spans="1:5">
      <c r="A5" s="17"/>
      <c r="B5" s="17"/>
      <c r="C5" s="17"/>
      <c r="D5" s="17"/>
      <c r="E5" s="18"/>
    </row>
    <row r="6" spans="1:5">
      <c r="A6" s="17"/>
      <c r="B6" s="17"/>
      <c r="C6" s="17"/>
      <c r="D6" s="17"/>
      <c r="E6" s="18"/>
    </row>
    <row r="7" spans="1:5">
      <c r="A7" s="17"/>
      <c r="B7" s="17"/>
      <c r="C7" s="17"/>
      <c r="D7" s="17"/>
      <c r="E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"/>
  <sheetViews>
    <sheetView workbookViewId="0">
      <selection activeCell="B2" sqref="B2"/>
    </sheetView>
  </sheetViews>
  <sheetFormatPr defaultRowHeight="14.4"/>
  <cols>
    <col min="1" max="1" width="12.44140625" style="23" bestFit="1" customWidth="1"/>
    <col min="2" max="2" width="8.88671875" style="23"/>
    <col min="3" max="3" width="20.44140625" style="23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9" t="s">
        <v>0</v>
      </c>
      <c r="B1" s="10" t="s">
        <v>1</v>
      </c>
      <c r="C1" s="10" t="s">
        <v>14</v>
      </c>
      <c r="D1" s="9"/>
      <c r="E1" s="9" t="s">
        <v>3</v>
      </c>
    </row>
    <row r="2" spans="1:5">
      <c r="A2" s="27" t="s">
        <v>49</v>
      </c>
      <c r="B2" s="28">
        <v>2</v>
      </c>
      <c r="C2" s="28">
        <v>33</v>
      </c>
      <c r="D2" s="25"/>
      <c r="E2" s="25"/>
    </row>
    <row r="3" spans="1:5">
      <c r="A3" s="23" t="s">
        <v>53</v>
      </c>
      <c r="B3" s="23">
        <v>2</v>
      </c>
      <c r="C3" s="23" t="s">
        <v>26</v>
      </c>
      <c r="E3" s="23" t="s">
        <v>7</v>
      </c>
    </row>
    <row r="4" spans="1:5">
      <c r="E4" s="24"/>
    </row>
    <row r="5" spans="1:5">
      <c r="E5" s="24"/>
    </row>
    <row r="6" spans="1:5">
      <c r="E6" s="24"/>
    </row>
    <row r="7" spans="1:5">
      <c r="E7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"/>
  <sheetViews>
    <sheetView workbookViewId="0">
      <selection activeCell="B4" sqref="B4"/>
    </sheetView>
  </sheetViews>
  <sheetFormatPr defaultRowHeight="14.4"/>
  <cols>
    <col min="1" max="1" width="14.88671875" style="23" customWidth="1"/>
    <col min="2" max="2" width="8.88671875" style="23"/>
    <col min="3" max="3" width="11.33203125" style="23" bestFit="1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25" t="s">
        <v>0</v>
      </c>
      <c r="B1" s="3" t="s">
        <v>1</v>
      </c>
      <c r="C1" s="3" t="s">
        <v>14</v>
      </c>
      <c r="D1" s="25"/>
      <c r="E1" s="25" t="s">
        <v>3</v>
      </c>
    </row>
    <row r="2" spans="1:5">
      <c r="A2" s="27" t="s">
        <v>49</v>
      </c>
      <c r="B2" s="28">
        <v>2</v>
      </c>
      <c r="C2" s="28">
        <v>33</v>
      </c>
      <c r="D2" s="25"/>
      <c r="E2" s="25"/>
    </row>
    <row r="3" spans="1:5">
      <c r="A3" s="23" t="s">
        <v>53</v>
      </c>
      <c r="B3" s="23">
        <v>2</v>
      </c>
      <c r="C3" s="23" t="s">
        <v>26</v>
      </c>
      <c r="E3" s="23" t="s">
        <v>7</v>
      </c>
    </row>
    <row r="4" spans="1:5">
      <c r="B4" s="5"/>
    </row>
    <row r="5" spans="1:5">
      <c r="B5" s="5"/>
    </row>
    <row r="6" spans="1:5">
      <c r="B6" s="5"/>
    </row>
    <row r="7" spans="1:5">
      <c r="B7" s="5"/>
    </row>
    <row r="8" spans="1:5">
      <c r="B8" s="5"/>
    </row>
    <row r="9" spans="1:5">
      <c r="B9" s="5"/>
    </row>
    <row r="10" spans="1:5">
      <c r="B10" s="5"/>
    </row>
    <row r="11" spans="1:5">
      <c r="B11" s="5"/>
    </row>
    <row r="12" spans="1:5">
      <c r="B12" s="5"/>
    </row>
    <row r="13" spans="1:5">
      <c r="B13" s="5"/>
    </row>
    <row r="14" spans="1:5">
      <c r="B14" s="5"/>
    </row>
    <row r="15" spans="1:5">
      <c r="B15" s="5"/>
    </row>
    <row r="16" spans="1:5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"/>
  <sheetViews>
    <sheetView workbookViewId="0">
      <selection activeCell="A4" sqref="A4:XFD4"/>
    </sheetView>
  </sheetViews>
  <sheetFormatPr defaultRowHeight="14.4"/>
  <cols>
    <col min="1" max="1" width="14.88671875" customWidth="1"/>
    <col min="3" max="3" width="11.33203125" bestFit="1" customWidth="1"/>
    <col min="5" max="5" width="67.77734375" bestFit="1" customWidth="1"/>
  </cols>
  <sheetData>
    <row r="1" spans="1:5" ht="28.8">
      <c r="A1" s="2" t="s">
        <v>0</v>
      </c>
      <c r="B1" s="3" t="s">
        <v>1</v>
      </c>
      <c r="C1" s="3" t="s">
        <v>14</v>
      </c>
      <c r="D1" s="2"/>
      <c r="E1" s="2" t="s">
        <v>3</v>
      </c>
    </row>
    <row r="2" spans="1:5">
      <c r="A2" s="21" t="s">
        <v>49</v>
      </c>
      <c r="B2" s="22">
        <v>2</v>
      </c>
      <c r="C2" s="22">
        <v>33</v>
      </c>
      <c r="D2" s="20"/>
      <c r="E2" s="20"/>
    </row>
    <row r="3" spans="1:5">
      <c r="A3" s="19" t="s">
        <v>53</v>
      </c>
      <c r="B3" s="19">
        <v>2</v>
      </c>
      <c r="C3" s="19" t="s">
        <v>26</v>
      </c>
      <c r="D3" s="19"/>
      <c r="E3" s="19" t="s">
        <v>7</v>
      </c>
    </row>
    <row r="4" spans="1:5">
      <c r="B4" s="5"/>
    </row>
    <row r="5" spans="1:5">
      <c r="B5" s="5"/>
    </row>
    <row r="6" spans="1:5">
      <c r="B6" s="5"/>
    </row>
    <row r="7" spans="1:5">
      <c r="B7" s="5"/>
    </row>
    <row r="8" spans="1:5">
      <c r="B8" s="5"/>
    </row>
    <row r="9" spans="1:5">
      <c r="B9" s="5"/>
    </row>
    <row r="10" spans="1:5">
      <c r="B10" s="5"/>
    </row>
    <row r="11" spans="1:5">
      <c r="B11" s="5"/>
    </row>
    <row r="12" spans="1:5">
      <c r="B12" s="5"/>
    </row>
    <row r="13" spans="1:5">
      <c r="B13" s="5"/>
    </row>
    <row r="14" spans="1:5">
      <c r="B14" s="5"/>
    </row>
    <row r="15" spans="1:5">
      <c r="B15" s="5"/>
    </row>
    <row r="16" spans="1:5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"/>
  <sheetViews>
    <sheetView workbookViewId="0">
      <selection activeCell="A4" sqref="A4:XFD4"/>
    </sheetView>
  </sheetViews>
  <sheetFormatPr defaultRowHeight="14.4"/>
  <cols>
    <col min="1" max="1" width="14.88671875" style="23" customWidth="1"/>
    <col min="2" max="2" width="8.88671875" style="23"/>
    <col min="3" max="3" width="11.33203125" style="23" bestFit="1" customWidth="1"/>
    <col min="4" max="4" width="8.88671875" style="23"/>
    <col min="5" max="5" width="67.77734375" style="23" bestFit="1" customWidth="1"/>
    <col min="6" max="16384" width="8.88671875" style="23"/>
  </cols>
  <sheetData>
    <row r="1" spans="1:5" ht="28.8">
      <c r="A1" s="25" t="s">
        <v>0</v>
      </c>
      <c r="B1" s="3" t="s">
        <v>1</v>
      </c>
      <c r="C1" s="3" t="s">
        <v>14</v>
      </c>
      <c r="D1" s="25"/>
      <c r="E1" s="25" t="s">
        <v>3</v>
      </c>
    </row>
    <row r="2" spans="1:5">
      <c r="A2" s="27" t="s">
        <v>49</v>
      </c>
      <c r="B2" s="28">
        <v>2</v>
      </c>
      <c r="C2" s="28">
        <v>33</v>
      </c>
      <c r="D2" s="25"/>
      <c r="E2" s="25"/>
    </row>
    <row r="3" spans="1:5">
      <c r="A3" s="23" t="s">
        <v>53</v>
      </c>
      <c r="B3" s="23">
        <v>2</v>
      </c>
      <c r="C3" s="23" t="s">
        <v>26</v>
      </c>
      <c r="E3" s="23" t="s">
        <v>7</v>
      </c>
    </row>
    <row r="4" spans="1:5">
      <c r="B4" s="5"/>
    </row>
    <row r="5" spans="1:5">
      <c r="B5" s="5"/>
    </row>
    <row r="6" spans="1:5">
      <c r="B6" s="5"/>
    </row>
    <row r="7" spans="1:5">
      <c r="B7" s="5"/>
    </row>
    <row r="8" spans="1:5">
      <c r="B8" s="5"/>
    </row>
    <row r="9" spans="1:5">
      <c r="B9" s="5"/>
    </row>
    <row r="10" spans="1:5">
      <c r="B10" s="5"/>
    </row>
    <row r="11" spans="1:5">
      <c r="B11" s="5"/>
    </row>
    <row r="12" spans="1:5">
      <c r="B12" s="5"/>
    </row>
    <row r="13" spans="1:5">
      <c r="B13" s="5"/>
    </row>
    <row r="14" spans="1:5">
      <c r="B14" s="5"/>
    </row>
    <row r="15" spans="1:5">
      <c r="B15" s="5"/>
    </row>
    <row r="16" spans="1:5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History</vt:lpstr>
      <vt:lpstr>MemoryCalculator</vt:lpstr>
      <vt:lpstr>Header</vt:lpstr>
      <vt:lpstr>(C)oils_Table_low</vt:lpstr>
      <vt:lpstr>(C)oils_Table</vt:lpstr>
      <vt:lpstr>(C)oils_Table_alarm</vt:lpstr>
      <vt:lpstr>DI_Table_low</vt:lpstr>
      <vt:lpstr>DI_Table</vt:lpstr>
      <vt:lpstr>DI_Table_alarm</vt:lpstr>
      <vt:lpstr>HR_Table_low</vt:lpstr>
      <vt:lpstr>HR_Table</vt:lpstr>
      <vt:lpstr>HR_Table_alarm</vt:lpstr>
      <vt:lpstr>IR_Table_low</vt:lpstr>
      <vt:lpstr>IR_Table</vt:lpstr>
      <vt:lpstr>IR_Table_alarm</vt:lpstr>
      <vt:lpstr>Binary_Example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2020-02-04T15:20:45Z</dcterms:modified>
</cp:coreProperties>
</file>