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6273E9DE-3E29-45D8-B2B9-E3F4617FA44E}" xr6:coauthVersionLast="45" xr6:coauthVersionMax="45" xr10:uidLastSave="{00000000-0000-0000-0000-000000000000}"/>
  <bookViews>
    <workbookView xWindow="-110" yWindow="-110" windowWidth="19420" windowHeight="10420" activeTab="3" xr2:uid="{C44DC755-8228-428A-A8CC-3A0F05E4D199}"/>
  </bookViews>
  <sheets>
    <sheet name="NACA 0012" sheetId="1" r:id="rId1"/>
    <sheet name="Supersonic Wedge" sheetId="4" r:id="rId2"/>
    <sheet name="Shock Resolution" sheetId="5" r:id="rId3"/>
    <sheet name="Foelsch Nozzle" sheetId="6" r:id="rId4"/>
  </sheets>
  <definedNames>
    <definedName name="_xlnm._FilterDatabase" localSheetId="0" hidden="1">'NACA 0012'!$FR$7:$FR$53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D6" i="6" s="1"/>
  <c r="C7" i="6"/>
  <c r="C8" i="6"/>
  <c r="C9" i="6"/>
  <c r="C10" i="6"/>
  <c r="F10" i="6" s="1"/>
  <c r="C11" i="6"/>
  <c r="C12" i="6"/>
  <c r="C13" i="6"/>
  <c r="C14" i="6"/>
  <c r="D14" i="6" s="1"/>
  <c r="C15" i="6"/>
  <c r="C16" i="6"/>
  <c r="C17" i="6"/>
  <c r="C18" i="6"/>
  <c r="D18" i="6" s="1"/>
  <c r="C19" i="6"/>
  <c r="C20" i="6"/>
  <c r="C21" i="6"/>
  <c r="C22" i="6"/>
  <c r="D22" i="6" s="1"/>
  <c r="C2" i="6"/>
  <c r="F2" i="6" s="1"/>
  <c r="G2" i="6" s="1"/>
  <c r="H2" i="6" s="1"/>
  <c r="F3" i="6"/>
  <c r="D7" i="6"/>
  <c r="D11" i="6"/>
  <c r="F15" i="6"/>
  <c r="F19" i="6"/>
  <c r="F5" i="6"/>
  <c r="F9" i="6"/>
  <c r="D13" i="6"/>
  <c r="D17" i="6"/>
  <c r="F4" i="6"/>
  <c r="D15" i="6"/>
  <c r="F17" i="6"/>
  <c r="D21" i="6"/>
  <c r="F12" i="6"/>
  <c r="F16" i="6"/>
  <c r="F20" i="6"/>
  <c r="F8" i="6"/>
  <c r="F21" i="6"/>
  <c r="D5" i="6"/>
  <c r="F7" i="6" l="1"/>
  <c r="D19" i="6"/>
  <c r="D9" i="6"/>
  <c r="F6" i="6"/>
  <c r="D3" i="6"/>
  <c r="F11" i="6"/>
  <c r="D10" i="6"/>
  <c r="F22" i="6"/>
  <c r="G22" i="6" s="1"/>
  <c r="H22" i="6" s="1"/>
  <c r="F14" i="6"/>
  <c r="G14" i="6" s="1"/>
  <c r="H14" i="6" s="1"/>
  <c r="F18" i="6"/>
  <c r="G18" i="6" s="1"/>
  <c r="H18" i="6" s="1"/>
  <c r="F13" i="6"/>
  <c r="G13" i="6" s="1"/>
  <c r="H13" i="6" s="1"/>
  <c r="G20" i="6"/>
  <c r="H20" i="6" s="1"/>
  <c r="G12" i="6"/>
  <c r="H12" i="6" s="1"/>
  <c r="G4" i="6"/>
  <c r="H4" i="6" s="1"/>
  <c r="G16" i="6"/>
  <c r="H16" i="6" s="1"/>
  <c r="G8" i="6"/>
  <c r="H8" i="6" s="1"/>
  <c r="G15" i="6"/>
  <c r="H15" i="6" s="1"/>
  <c r="G7" i="6"/>
  <c r="H7" i="6" s="1"/>
  <c r="G3" i="6"/>
  <c r="H3" i="6" s="1"/>
  <c r="G21" i="6"/>
  <c r="H21" i="6" s="1"/>
  <c r="G17" i="6"/>
  <c r="H17" i="6" s="1"/>
  <c r="G9" i="6"/>
  <c r="H9" i="6" s="1"/>
  <c r="G5" i="6"/>
  <c r="H5" i="6" s="1"/>
  <c r="D20" i="6"/>
  <c r="D16" i="6"/>
  <c r="D12" i="6"/>
  <c r="D8" i="6"/>
  <c r="D4" i="6"/>
  <c r="G19" i="6"/>
  <c r="H19" i="6" s="1"/>
  <c r="G11" i="6"/>
  <c r="H11" i="6" s="1"/>
  <c r="G10" i="6"/>
  <c r="H10" i="6" s="1"/>
  <c r="G6" i="6"/>
  <c r="H6" i="6" s="1"/>
  <c r="D2" i="6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32" i="1"/>
  <c r="FP31" i="1"/>
  <c r="AO39" i="4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A196" i="1"/>
  <c r="GB192" i="1"/>
  <c r="GM244" i="1"/>
  <c r="GN244" i="1" s="1"/>
  <c r="GM243" i="1"/>
  <c r="GM242" i="1"/>
  <c r="GM241" i="1"/>
  <c r="GM240" i="1"/>
  <c r="GM239" i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I240" i="1"/>
  <c r="EB240" i="1"/>
  <c r="DZ240" i="1"/>
  <c r="EA240" i="1" s="1"/>
  <c r="EI239" i="1"/>
  <c r="EB239" i="1"/>
  <c r="DZ239" i="1"/>
  <c r="EA239" i="1" s="1"/>
  <c r="EI238" i="1"/>
  <c r="EB238" i="1"/>
  <c r="DZ238" i="1"/>
  <c r="EA238" i="1" s="1"/>
  <c r="EI237" i="1"/>
  <c r="EB237" i="1"/>
  <c r="DZ237" i="1"/>
  <c r="EA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D196" i="1"/>
  <c r="EE196" i="1" s="1"/>
  <c r="GB196" i="1" s="1"/>
  <c r="DZ196" i="1"/>
  <c r="EA196" i="1" s="1"/>
  <c r="EJ192" i="1"/>
  <c r="HE115" i="1"/>
  <c r="HF115" i="1" s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I155" i="1"/>
  <c r="EJ155" i="1" s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EV90" i="1" l="1"/>
  <c r="FH132" i="1"/>
  <c r="GZ67" i="1"/>
  <c r="EJ90" i="1"/>
  <c r="ED221" i="1"/>
  <c r="EE221" i="1" s="1"/>
  <c r="FP221" i="1" s="1"/>
  <c r="EC225" i="1"/>
  <c r="ED225" i="1" s="1"/>
  <c r="EE225" i="1" s="1"/>
  <c r="EC229" i="1"/>
  <c r="ED229" i="1" s="1"/>
  <c r="EE229" i="1" s="1"/>
  <c r="FP229" i="1" s="1"/>
  <c r="EC237" i="1"/>
  <c r="ED237" i="1" s="1"/>
  <c r="EE237" i="1" s="1"/>
  <c r="EJ237" i="1" s="1"/>
  <c r="EC241" i="1"/>
  <c r="ED241" i="1" s="1"/>
  <c r="EE241" i="1" s="1"/>
  <c r="EC133" i="1"/>
  <c r="ED133" i="1" s="1"/>
  <c r="EE133" i="1" s="1"/>
  <c r="HF133" i="1" s="1"/>
  <c r="EC239" i="1"/>
  <c r="ED239" i="1" s="1"/>
  <c r="EE239" i="1" s="1"/>
  <c r="FP196" i="1"/>
  <c r="FP237" i="1"/>
  <c r="FP241" i="1"/>
  <c r="GB219" i="1"/>
  <c r="FH155" i="1"/>
  <c r="GZ219" i="1"/>
  <c r="GN239" i="1"/>
  <c r="FH67" i="1"/>
  <c r="GT90" i="1"/>
  <c r="HF67" i="1"/>
  <c r="EJ196" i="1"/>
  <c r="GZ196" i="1"/>
  <c r="GT196" i="1"/>
  <c r="GT221" i="1"/>
  <c r="GT225" i="1"/>
  <c r="GT229" i="1"/>
  <c r="FP219" i="1"/>
  <c r="FB133" i="1"/>
  <c r="FN132" i="1"/>
  <c r="EJ132" i="1"/>
  <c r="EC139" i="1"/>
  <c r="ED139" i="1" s="1"/>
  <c r="EE139" i="1" s="1"/>
  <c r="EC147" i="1"/>
  <c r="ED147" i="1" s="1"/>
  <c r="EE147" i="1" s="1"/>
  <c r="HF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166" i="1"/>
  <c r="HF174" i="1"/>
  <c r="EC52" i="1"/>
  <c r="FH174" i="1"/>
  <c r="GT139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B239" i="1"/>
  <c r="GT198" i="1"/>
  <c r="GT206" i="1"/>
  <c r="GT210" i="1"/>
  <c r="GT214" i="1"/>
  <c r="FN139" i="1"/>
  <c r="FN155" i="1"/>
  <c r="FH133" i="1"/>
  <c r="FH166" i="1"/>
  <c r="FN90" i="1"/>
  <c r="GT133" i="1"/>
  <c r="GT158" i="1"/>
  <c r="HF158" i="1"/>
  <c r="EC242" i="1"/>
  <c r="ED242" i="1" s="1"/>
  <c r="EE242" i="1" s="1"/>
  <c r="GZ239" i="1"/>
  <c r="GB225" i="1"/>
  <c r="GT239" i="1"/>
  <c r="EJ198" i="1"/>
  <c r="EJ206" i="1"/>
  <c r="EJ225" i="1"/>
  <c r="GZ221" i="1"/>
  <c r="GZ225" i="1"/>
  <c r="GZ229" i="1"/>
  <c r="GZ237" i="1"/>
  <c r="GZ241" i="1"/>
  <c r="GN219" i="1"/>
  <c r="GB210" i="1"/>
  <c r="GB221" i="1"/>
  <c r="GB240" i="1"/>
  <c r="GT237" i="1"/>
  <c r="FP198" i="1"/>
  <c r="FP202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10" i="1"/>
  <c r="GZ226" i="1"/>
  <c r="GN196" i="1"/>
  <c r="GN221" i="1"/>
  <c r="GN225" i="1"/>
  <c r="GN229" i="1"/>
  <c r="GN237" i="1"/>
  <c r="GN241" i="1"/>
  <c r="GB214" i="1"/>
  <c r="GB229" i="1"/>
  <c r="GB237" i="1"/>
  <c r="GB241" i="1"/>
  <c r="GT202" i="1"/>
  <c r="GT215" i="1"/>
  <c r="GT219" i="1"/>
  <c r="GT241" i="1"/>
  <c r="FP225" i="1"/>
  <c r="EJ133" i="1"/>
  <c r="EJ219" i="1"/>
  <c r="EJ239" i="1"/>
  <c r="EJ241" i="1"/>
  <c r="EC197" i="1"/>
  <c r="ED197" i="1" s="1"/>
  <c r="EE197" i="1" s="1"/>
  <c r="GN197" i="1" s="1"/>
  <c r="EC205" i="1"/>
  <c r="ED205" i="1" s="1"/>
  <c r="EE205" i="1" s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J200" i="1"/>
  <c r="EJ208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P90" i="1"/>
  <c r="GT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EP67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5" i="1"/>
  <c r="FN154" i="1"/>
  <c r="EV94" i="1"/>
  <c r="FU90" i="1"/>
  <c r="GN98" i="1"/>
  <c r="EJ67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C163" i="1"/>
  <c r="ED163" i="1" s="1"/>
  <c r="EE163" i="1" s="1"/>
  <c r="EJ163" i="1" s="1"/>
  <c r="EC171" i="1"/>
  <c r="ED171" i="1" s="1"/>
  <c r="EE171" i="1" s="1"/>
  <c r="EJ171" i="1" s="1"/>
  <c r="FU67" i="1"/>
  <c r="FH90" i="1"/>
  <c r="EJ139" i="1"/>
  <c r="EJ158" i="1"/>
  <c r="EJ166" i="1"/>
  <c r="GN67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71" i="1"/>
  <c r="EV67" i="1"/>
  <c r="EV98" i="1"/>
  <c r="FB67" i="1"/>
  <c r="FB132" i="1"/>
  <c r="FB139" i="1"/>
  <c r="FN166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GN75" i="1" l="1"/>
  <c r="GN208" i="1"/>
  <c r="FP215" i="1"/>
  <c r="GT208" i="1"/>
  <c r="GN232" i="1"/>
  <c r="GN226" i="1"/>
  <c r="FH78" i="1"/>
  <c r="GN105" i="1"/>
  <c r="GN81" i="1"/>
  <c r="GT238" i="1"/>
  <c r="FB151" i="1"/>
  <c r="EP96" i="1"/>
  <c r="EV81" i="1"/>
  <c r="EJ154" i="1"/>
  <c r="FH68" i="1"/>
  <c r="FB154" i="1"/>
  <c r="FP232" i="1"/>
  <c r="EJ242" i="1"/>
  <c r="FP242" i="1"/>
  <c r="GN242" i="1"/>
  <c r="GZ242" i="1"/>
  <c r="GT242" i="1"/>
  <c r="GN112" i="1"/>
  <c r="GZ240" i="1"/>
  <c r="GZ103" i="1"/>
  <c r="EJ89" i="1"/>
  <c r="FU69" i="1"/>
  <c r="FB138" i="1"/>
  <c r="EJ152" i="1"/>
  <c r="FB98" i="1"/>
  <c r="EP109" i="1"/>
  <c r="EV102" i="1"/>
  <c r="EP107" i="1"/>
  <c r="EV100" i="1"/>
  <c r="EJ211" i="1"/>
  <c r="ED243" i="1"/>
  <c r="EE243" i="1" s="1"/>
  <c r="FP243" i="1" s="1"/>
  <c r="FP213" i="1"/>
  <c r="GT223" i="1"/>
  <c r="GZ222" i="1"/>
  <c r="GZ213" i="1"/>
  <c r="GB206" i="1"/>
  <c r="GN222" i="1"/>
  <c r="HF110" i="1"/>
  <c r="GB238" i="1"/>
  <c r="FH147" i="1"/>
  <c r="GT174" i="1"/>
  <c r="FH69" i="1"/>
  <c r="EP93" i="1"/>
  <c r="FH109" i="1"/>
  <c r="GN204" i="1"/>
  <c r="GT197" i="1"/>
  <c r="GZ100" i="1"/>
  <c r="FN171" i="1"/>
  <c r="GT109" i="1"/>
  <c r="EJ76" i="1"/>
  <c r="FN142" i="1"/>
  <c r="EJ75" i="1"/>
  <c r="FH103" i="1"/>
  <c r="EJ81" i="1"/>
  <c r="EP102" i="1"/>
  <c r="GT98" i="1"/>
  <c r="GT105" i="1"/>
  <c r="FU98" i="1"/>
  <c r="FN167" i="1"/>
  <c r="EJ110" i="1"/>
  <c r="EJ227" i="1"/>
  <c r="EJ197" i="1"/>
  <c r="EJ207" i="1"/>
  <c r="FP240" i="1"/>
  <c r="FP206" i="1"/>
  <c r="GN215" i="1"/>
  <c r="GZ197" i="1"/>
  <c r="FP197" i="1"/>
  <c r="FN147" i="1"/>
  <c r="GB208" i="1"/>
  <c r="GT147" i="1"/>
  <c r="GT232" i="1"/>
  <c r="FH96" i="1"/>
  <c r="EV93" i="1"/>
  <c r="EJ217" i="1"/>
  <c r="EJ240" i="1"/>
  <c r="GZ238" i="1"/>
  <c r="GZ206" i="1"/>
  <c r="FP224" i="1"/>
  <c r="GT201" i="1"/>
  <c r="GN240" i="1"/>
  <c r="GN203" i="1"/>
  <c r="GN238" i="1"/>
  <c r="GZ227" i="1"/>
  <c r="GT222" i="1"/>
  <c r="GZ208" i="1"/>
  <c r="GN210" i="1"/>
  <c r="FU87" i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F8" i="1"/>
  <c r="EV8" i="1"/>
  <c r="FA16" i="1"/>
  <c r="FA28" i="1"/>
  <c r="FF28" i="1"/>
  <c r="FF12" i="1"/>
  <c r="FP12" i="1"/>
  <c r="FK41" i="1"/>
  <c r="FK28" i="1"/>
  <c r="FK35" i="1"/>
  <c r="EV16" i="1"/>
  <c r="FF16" i="1"/>
  <c r="FP14" i="1"/>
  <c r="FP26" i="1"/>
  <c r="FK26" i="1"/>
  <c r="FP7" i="1"/>
  <c r="FK16" i="1"/>
  <c r="FK43" i="1"/>
  <c r="FK20" i="1"/>
  <c r="FK27" i="1"/>
  <c r="FK42" i="1"/>
  <c r="FK34" i="1"/>
  <c r="FK18" i="1"/>
  <c r="FP24" i="1"/>
  <c r="FK45" i="1"/>
  <c r="FK12" i="1"/>
  <c r="FK19" i="1"/>
  <c r="FK9" i="1"/>
  <c r="FK10" i="1"/>
  <c r="FK40" i="1"/>
  <c r="FP19" i="1"/>
  <c r="FK32" i="1"/>
  <c r="FK44" i="1"/>
  <c r="FP23" i="1"/>
  <c r="FK11" i="1"/>
  <c r="FP25" i="1"/>
  <c r="FF49" i="1"/>
  <c r="FP27" i="1"/>
  <c r="FK25" i="1"/>
  <c r="FP13" i="1"/>
  <c r="FK21" i="1"/>
  <c r="FK23" i="1"/>
  <c r="FK31" i="1"/>
  <c r="FP16" i="1"/>
  <c r="FP17" i="1"/>
  <c r="FP21" i="1"/>
  <c r="FK17" i="1"/>
  <c r="FK15" i="1"/>
  <c r="FK22" i="1"/>
  <c r="FP10" i="1"/>
  <c r="FP22" i="1"/>
  <c r="FP8" i="1"/>
  <c r="FK37" i="1"/>
  <c r="FK39" i="1"/>
  <c r="FK8" i="1"/>
  <c r="FK14" i="1"/>
  <c r="FK50" i="1"/>
  <c r="FP9" i="1"/>
  <c r="FP11" i="1"/>
  <c r="FK48" i="1"/>
  <c r="FK13" i="1"/>
  <c r="FK33" i="1"/>
  <c r="FP18" i="1"/>
  <c r="FK7" i="1"/>
  <c r="FK36" i="1"/>
  <c r="FK49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GZ248" i="1" l="1"/>
  <c r="EJ246" i="1"/>
  <c r="GN248" i="1"/>
  <c r="HF114" i="1"/>
  <c r="FN114" i="1"/>
  <c r="FH178" i="1"/>
  <c r="GT178" i="1"/>
  <c r="HF178" i="1"/>
  <c r="FP248" i="1"/>
  <c r="GT248" i="1"/>
  <c r="GZ53" i="1"/>
  <c r="GK53" i="1"/>
  <c r="FN113" i="1"/>
  <c r="FN117" i="1" s="1"/>
  <c r="HF113" i="1"/>
  <c r="HF119" i="1" s="1"/>
  <c r="HF179" i="1"/>
  <c r="GT179" i="1"/>
  <c r="GT184" i="1" s="1"/>
  <c r="FH179" i="1"/>
  <c r="GB248" i="1"/>
  <c r="EJ179" i="1"/>
  <c r="FB179" i="1"/>
  <c r="FN179" i="1"/>
  <c r="EJ178" i="1"/>
  <c r="FN178" i="1"/>
  <c r="FB178" i="1"/>
  <c r="FB182" i="1" s="1"/>
  <c r="GZ113" i="1"/>
  <c r="GT113" i="1"/>
  <c r="EJ113" i="1"/>
  <c r="FU113" i="1"/>
  <c r="GN113" i="1"/>
  <c r="GN119" i="1" s="1"/>
  <c r="FH113" i="1"/>
  <c r="EV113" i="1"/>
  <c r="EP113" i="1"/>
  <c r="EP117" i="1" s="1"/>
  <c r="FB113" i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K52" i="1"/>
  <c r="FA53" i="1"/>
  <c r="FF53" i="1"/>
  <c r="EV53" i="1"/>
  <c r="FA52" i="1"/>
  <c r="EV52" i="1"/>
  <c r="FF52" i="1"/>
  <c r="FB117" i="1" l="1"/>
  <c r="FH182" i="1"/>
  <c r="FN182" i="1"/>
  <c r="HF184" i="1"/>
  <c r="GT119" i="1"/>
  <c r="FU117" i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<sst xmlns="http://schemas.openxmlformats.org/spreadsheetml/2006/main" count="1393" uniqueCount="213">
  <si>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</si>
  <si>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</si>
  <si>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</si>
  <si>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</si>
  <si>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</si>
  <si>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</si>
  <si>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</si>
  <si>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</si>
  <si>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</si>
  <si>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</si>
  <si>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</si>
  <si>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</si>
  <si>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</si>
  <si>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</si>
  <si>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</si>
  <si>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</si>
  <si>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</si>
  <si>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</si>
  <si>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</si>
  <si>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</si>
  <si>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</si>
  <si>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</si>
  <si>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</si>
  <si>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</si>
  <si>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</si>
  <si>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</si>
  <si>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</si>
  <si>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</si>
  <si>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</si>
  <si>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</si>
  <si>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</si>
  <si>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</si>
  <si>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</si>
  <si>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</si>
  <si>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</si>
  <si>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</si>
  <si>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</si>
  <si>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</si>
  <si>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</si>
  <si>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</si>
  <si>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</si>
  <si>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</si>
  <si>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</si>
  <si>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</si>
  <si>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</si>
  <si>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</si>
  <si>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</si>
  <si>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</si>
  <si>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</si>
  <si>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</si>
  <si>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</si>
  <si>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</si>
  <si>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</si>
  <si>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</si>
  <si>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</si>
  <si>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</si>
  <si>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</si>
  <si>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</si>
  <si>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</si>
  <si>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</si>
  <si>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</si>
  <si>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</si>
  <si>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</si>
  <si>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</si>
  <si>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</si>
  <si>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</si>
  <si>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</si>
  <si>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</si>
  <si>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</si>
  <si>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</si>
  <si>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</si>
  <si>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AUSM (third order upwind)</t>
  </si>
  <si>
    <t>AUSM (2nd order)</t>
  </si>
  <si>
    <t>[[[ 0.         -0.46547788</t>
  </si>
  <si>
    <t xml:space="preserve">  [ 0.         -0.35514544</t>
  </si>
  <si>
    <t xml:space="preserve">  [ 0.02521733  1.61842012</t>
  </si>
  <si>
    <t xml:space="preserve">  [ 0.06453802  1.14958095</t>
  </si>
  <si>
    <t xml:space="preserve">  [ 0.11539571  0.94415805</t>
  </si>
  <si>
    <t xml:space="preserve">  [ 0.17708088  0.78341625</t>
  </si>
  <si>
    <t xml:space="preserve">  [ 0.23257827  0.64441621</t>
  </si>
  <si>
    <t xml:space="preserve">  [ 0.27694809  0.57976455</t>
  </si>
  <si>
    <t xml:space="preserve">  [ 0.32132519  0.51497632</t>
  </si>
  <si>
    <t xml:space="preserve">  [ 0.36570828  0.46411504</t>
  </si>
  <si>
    <t xml:space="preserve">  [ 0.41009802  0.42185061</t>
  </si>
  <si>
    <t xml:space="preserve">  [ 0.4544901   0.38714674</t>
  </si>
  <si>
    <t xml:space="preserve">  [ 0.49888535  0.35825399</t>
  </si>
  <si>
    <t xml:space="preserve">  [ 0.54326377  0.33344262</t>
  </si>
  <si>
    <t xml:space="preserve">  [ 0.58765871  0.31193722</t>
  </si>
  <si>
    <t xml:space="preserve">  [ 0.63202974  0.29484985</t>
  </si>
  <si>
    <t xml:space="preserve">  [ 0.67641331  0.2779747 </t>
  </si>
  <si>
    <t xml:space="preserve">  [ 0.72076141  0.26314998</t>
  </si>
  <si>
    <t xml:space="preserve">  [ 0.76511575  0.23909448</t>
  </si>
  <si>
    <t xml:space="preserve">  [ 0.81990217  0.27115228</t>
  </si>
  <si>
    <t xml:space="preserve">  [ 0.88175892  0.2115016 </t>
  </si>
  <si>
    <t xml:space="preserve">  [ 0.93281739  0.20502382</t>
  </si>
  <si>
    <t xml:space="preserve">  [ 0.97248376  0.18267821</t>
  </si>
  <si>
    <t xml:space="preserve">  [ 1.          0.18069864</t>
  </si>
  <si>
    <t xml:space="preserve">  [ 1.         -0.46547788</t>
  </si>
  <si>
    <t xml:space="preserve"> [[ 0.         -0.42638126</t>
  </si>
  <si>
    <t xml:space="preserve">  [ 0.         -2.20182085</t>
  </si>
  <si>
    <t xml:space="preserve">  [ 0.02521733 -0.22287902</t>
  </si>
  <si>
    <t xml:space="preserve">  [ 0.06453802 -0.2564277 </t>
  </si>
  <si>
    <t xml:space="preserve">  [ 0.11539571 -0.04838221</t>
  </si>
  <si>
    <t xml:space="preserve">  [ 0.17708088  0.01929618</t>
  </si>
  <si>
    <t xml:space="preserve">  [ 0.23257827  0.1097954 </t>
  </si>
  <si>
    <t xml:space="preserve">  [ 0.27694809  0.10740135</t>
  </si>
  <si>
    <t xml:space="preserve">  [ 0.32132519  0.11882762</t>
  </si>
  <si>
    <t xml:space="preserve">  [ 0.36570828  0.12160814</t>
  </si>
  <si>
    <t xml:space="preserve">  [ 0.41009802  0.12298501</t>
  </si>
  <si>
    <t xml:space="preserve">  [ 0.4544901   0.121882  </t>
  </si>
  <si>
    <t xml:space="preserve">  [ 0.49888535  0.11909108</t>
  </si>
  <si>
    <t xml:space="preserve">  [ 0.54326377  0.11380668</t>
  </si>
  <si>
    <t xml:space="preserve">  [ 0.58765871  0.10681839</t>
  </si>
  <si>
    <t xml:space="preserve">  [ 0.63202974  0.10021096</t>
  </si>
  <si>
    <t xml:space="preserve">  [ 0.67641331  0.09461003</t>
  </si>
  <si>
    <t xml:space="preserve">  [ 0.72076141  0.08928365</t>
  </si>
  <si>
    <t xml:space="preserve">  [ 0.76511575  0.08203026</t>
  </si>
  <si>
    <t xml:space="preserve">  [ 0.81990217  0.07707604</t>
  </si>
  <si>
    <t xml:space="preserve">  [ 0.88175892  0.05945205</t>
  </si>
  <si>
    <t xml:space="preserve">  [ 0.93281739  0.0407001 </t>
  </si>
  <si>
    <t xml:space="preserve">  [ 0.97248376  0.02841875</t>
  </si>
  <si>
    <t xml:space="preserve">  [ 1.         -0.11813245</t>
  </si>
  <si>
    <t xml:space="preserve">  [ 1.         -0.42638126</t>
  </si>
  <si>
    <t>x/L</t>
  </si>
  <si>
    <t>p (kPa)</t>
  </si>
  <si>
    <t>164x42</t>
  </si>
  <si>
    <t>AUSM (3rd order)</t>
  </si>
  <si>
    <t>0m to 4m</t>
  </si>
  <si>
    <t>4m x 1m</t>
  </si>
  <si>
    <t>AUSM (1st order)</t>
  </si>
  <si>
    <t>T (K)</t>
  </si>
  <si>
    <t>102x36</t>
  </si>
  <si>
    <t>AUSM  (2nd order)</t>
  </si>
  <si>
    <t>[[0.00000000e+00</t>
  </si>
  <si>
    <t>[0.00000000e+00</t>
  </si>
  <si>
    <t>[1.00000000e+00</t>
  </si>
  <si>
    <t>[1.40852593e-02</t>
  </si>
  <si>
    <t>[2.81705215e-02</t>
  </si>
  <si>
    <t>[4.22557616e-02</t>
  </si>
  <si>
    <t>[5.63410115e-02</t>
  </si>
  <si>
    <t>[7.04262806e-02</t>
  </si>
  <si>
    <t>[8.45115053e-02</t>
  </si>
  <si>
    <t>[9.85967119e-02</t>
  </si>
  <si>
    <t>[1.12682106e-01</t>
  </si>
  <si>
    <t>[1.26767315e-01</t>
  </si>
  <si>
    <t>[1.40852136e-01</t>
  </si>
  <si>
    <t>[1.54937777e-01</t>
  </si>
  <si>
    <t>[1.69023110e-01</t>
  </si>
  <si>
    <t>[1.83108094e-01</t>
  </si>
  <si>
    <t>[1.97193589e-01</t>
  </si>
  <si>
    <t>[2.11278156e-01</t>
  </si>
  <si>
    <t>[2.25363797e-01</t>
  </si>
  <si>
    <t>[2.39449306e-01</t>
  </si>
  <si>
    <t>[2.53534138e-01</t>
  </si>
  <si>
    <t>[2.67618860e-01</t>
  </si>
  <si>
    <t>[2.81705458e-01</t>
  </si>
  <si>
    <t>[2.95788336e-01</t>
  </si>
  <si>
    <t>[3.09874938e-01</t>
  </si>
  <si>
    <t>[3.23960168e-01</t>
  </si>
  <si>
    <t>[3.38043280e-01</t>
  </si>
  <si>
    <t>[3.52129699e-01</t>
  </si>
  <si>
    <t>[3.66214561e-01</t>
  </si>
  <si>
    <t>[3.80301156e-01</t>
  </si>
  <si>
    <t>[3.94385283e-01</t>
  </si>
  <si>
    <t>[4.08470359e-01</t>
  </si>
  <si>
    <t>[4.22560334e-01</t>
  </si>
  <si>
    <t>[4.36636273e-01</t>
  </si>
  <si>
    <t>[4.50719875e-01</t>
  </si>
  <si>
    <t>[4.64810651e-01</t>
  </si>
  <si>
    <t>[4.78894493e-01</t>
  </si>
  <si>
    <t>[4.92978960e-01</t>
  </si>
  <si>
    <t>[5.07070136e-01</t>
  </si>
  <si>
    <t>[5.21154018e-01</t>
  </si>
  <si>
    <t>[5.35238396e-01</t>
  </si>
  <si>
    <t>[5.49322459e-01</t>
  </si>
  <si>
    <t>[5.63414701e-01</t>
  </si>
  <si>
    <t>[5.77490790e-01</t>
  </si>
  <si>
    <t>[5.91574458e-01</t>
  </si>
  <si>
    <t>[6.05648262e-01</t>
  </si>
  <si>
    <t>[6.19761100e-01</t>
  </si>
  <si>
    <t>[6.33836270e-01</t>
  </si>
  <si>
    <t>[6.47886868e-01</t>
  </si>
  <si>
    <t>[6.62024556e-01</t>
  </si>
  <si>
    <t>[6.76050365e-01</t>
  </si>
  <si>
    <t>[6.90169953e-01</t>
  </si>
  <si>
    <t>[7.04290014e-01</t>
  </si>
  <si>
    <t>[7.18336550e-01</t>
  </si>
  <si>
    <t>[7.32378123e-01</t>
  </si>
  <si>
    <t>[7.46529469e-01</t>
  </si>
  <si>
    <t>[7.60658345e-01</t>
  </si>
  <si>
    <t>[7.74666403e-01</t>
  </si>
  <si>
    <t>[7.88764414e-01</t>
  </si>
  <si>
    <t>[8.02796125e-01</t>
  </si>
  <si>
    <t>[8.16963160e-01</t>
  </si>
  <si>
    <t>[8.30992973e-01</t>
  </si>
  <si>
    <t>[8.45131110e-01</t>
  </si>
  <si>
    <t>[8.59233255e-01</t>
  </si>
  <si>
    <t>[8.73337006e-01</t>
  </si>
  <si>
    <t>[8.87190577e-01</t>
  </si>
  <si>
    <t>[9.01373199e-01</t>
  </si>
  <si>
    <t>[9.15568277e-01</t>
  </si>
  <si>
    <t>[9.29674849e-01</t>
  </si>
  <si>
    <t>[9.43582790e-01</t>
  </si>
  <si>
    <t>[9.57789680e-01</t>
  </si>
  <si>
    <t>[9.71899844e-01</t>
  </si>
  <si>
    <t>[9.85894665e-01</t>
  </si>
  <si>
    <t>A/A*</t>
  </si>
  <si>
    <t>r0</t>
  </si>
  <si>
    <t>y0</t>
  </si>
  <si>
    <t>θ1 (rad.)</t>
  </si>
  <si>
    <t>x1</t>
  </si>
  <si>
    <t>y1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</si>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</sst>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11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Resolution'!$AC$6:$AC$107</c:f>
              <c:numCache>
                <c:formatCode>0.00E+00</c:formatCode>
                <c:ptCount val="102"/>
                <c:pt idx="0">
                  <c:v>335.80473699999999</c:v>
                </c:pt>
                <c:pt idx="1">
                  <c:v>358.80350299999998</c:v>
                </c:pt>
                <c:pt idx="2">
                  <c:v>373.03502700000001</c:v>
                </c:pt>
                <c:pt idx="3">
                  <c:v>380.94282500000003</c:v>
                </c:pt>
                <c:pt idx="4">
                  <c:v>384.11736500000001</c:v>
                </c:pt>
                <c:pt idx="5">
                  <c:v>383.21819399999998</c:v>
                </c:pt>
                <c:pt idx="6">
                  <c:v>380.623108</c:v>
                </c:pt>
                <c:pt idx="7">
                  <c:v>377.97555899999998</c:v>
                </c:pt>
                <c:pt idx="8">
                  <c:v>375.99389300000001</c:v>
                </c:pt>
                <c:pt idx="9">
                  <c:v>374.84168299999999</c:v>
                </c:pt>
                <c:pt idx="10">
                  <c:v>374.40236900000002</c:v>
                </c:pt>
                <c:pt idx="11">
                  <c:v>374.44608399999998</c:v>
                </c:pt>
                <c:pt idx="12">
                  <c:v>374.73367100000002</c:v>
                </c:pt>
                <c:pt idx="13">
                  <c:v>375.07668899999999</c:v>
                </c:pt>
                <c:pt idx="14">
                  <c:v>375.36051800000001</c:v>
                </c:pt>
                <c:pt idx="15">
                  <c:v>375.53956299999999</c:v>
                </c:pt>
                <c:pt idx="16">
                  <c:v>375.61711300000002</c:v>
                </c:pt>
                <c:pt idx="17">
                  <c:v>375.62175500000001</c:v>
                </c:pt>
                <c:pt idx="18">
                  <c:v>375.58818300000001</c:v>
                </c:pt>
                <c:pt idx="19">
                  <c:v>375.54541</c:v>
                </c:pt>
                <c:pt idx="20">
                  <c:v>375.51203600000002</c:v>
                </c:pt>
                <c:pt idx="21">
                  <c:v>375.49649799999997</c:v>
                </c:pt>
                <c:pt idx="22">
                  <c:v>375.49995100000001</c:v>
                </c:pt>
                <c:pt idx="23">
                  <c:v>375.51979399999999</c:v>
                </c:pt>
                <c:pt idx="24">
                  <c:v>375.55260800000002</c:v>
                </c:pt>
                <c:pt idx="25">
                  <c:v>375.59597100000002</c:v>
                </c:pt>
                <c:pt idx="26">
                  <c:v>375.64912800000002</c:v>
                </c:pt>
                <c:pt idx="27">
                  <c:v>375.712852</c:v>
                </c:pt>
                <c:pt idx="28">
                  <c:v>375.78884699999998</c:v>
                </c:pt>
                <c:pt idx="29">
                  <c:v>375.87906400000003</c:v>
                </c:pt>
                <c:pt idx="30">
                  <c:v>375.98509899999999</c:v>
                </c:pt>
                <c:pt idx="31">
                  <c:v>376.10779300000002</c:v>
                </c:pt>
                <c:pt idx="32">
                  <c:v>376.24702400000001</c:v>
                </c:pt>
                <c:pt idx="33">
                  <c:v>376.40164299999998</c:v>
                </c:pt>
                <c:pt idx="34">
                  <c:v>376.56953499999997</c:v>
                </c:pt>
                <c:pt idx="35">
                  <c:v>376.747747</c:v>
                </c:pt>
                <c:pt idx="36">
                  <c:v>376.93270200000001</c:v>
                </c:pt>
                <c:pt idx="37">
                  <c:v>377.12048800000002</c:v>
                </c:pt>
                <c:pt idx="38">
                  <c:v>377.30726399999998</c:v>
                </c:pt>
                <c:pt idx="39">
                  <c:v>377.48984000000002</c:v>
                </c:pt>
                <c:pt idx="40">
                  <c:v>377.66655700000001</c:v>
                </c:pt>
                <c:pt idx="41">
                  <c:v>377.83871199999999</c:v>
                </c:pt>
                <c:pt idx="42">
                  <c:v>378.01303799999999</c:v>
                </c:pt>
                <c:pt idx="43">
                  <c:v>378.206211</c:v>
                </c:pt>
                <c:pt idx="44">
                  <c:v>378.45320900000002</c:v>
                </c:pt>
                <c:pt idx="45">
                  <c:v>378.82291900000001</c:v>
                </c:pt>
                <c:pt idx="46">
                  <c:v>379.44710900000001</c:v>
                </c:pt>
                <c:pt idx="47">
                  <c:v>380.57351299999999</c:v>
                </c:pt>
                <c:pt idx="48">
                  <c:v>382.66104799999999</c:v>
                </c:pt>
                <c:pt idx="49">
                  <c:v>386.55922099999998</c:v>
                </c:pt>
                <c:pt idx="50">
                  <c:v>393.71944200000002</c:v>
                </c:pt>
                <c:pt idx="51">
                  <c:v>405.68112500000001</c:v>
                </c:pt>
                <c:pt idx="52">
                  <c:v>422.90948600000002</c:v>
                </c:pt>
                <c:pt idx="53">
                  <c:v>443.78366599999998</c:v>
                </c:pt>
                <c:pt idx="54">
                  <c:v>465.22980100000001</c:v>
                </c:pt>
                <c:pt idx="55">
                  <c:v>484.43027999999998</c:v>
                </c:pt>
                <c:pt idx="56">
                  <c:v>499.88119699999999</c:v>
                </c:pt>
                <c:pt idx="57">
                  <c:v>511.351493</c:v>
                </c:pt>
                <c:pt idx="58">
                  <c:v>519.35616900000002</c:v>
                </c:pt>
                <c:pt idx="59">
                  <c:v>524.68119000000002</c:v>
                </c:pt>
                <c:pt idx="60">
                  <c:v>528.08379400000001</c:v>
                </c:pt>
                <c:pt idx="61">
                  <c:v>530.20268399999998</c:v>
                </c:pt>
                <c:pt idx="62">
                  <c:v>531.52789600000006</c:v>
                </c:pt>
                <c:pt idx="63">
                  <c:v>532.42162199999996</c:v>
                </c:pt>
                <c:pt idx="64">
                  <c:v>533.17682300000001</c:v>
                </c:pt>
                <c:pt idx="65">
                  <c:v>534.113831</c:v>
                </c:pt>
                <c:pt idx="66">
                  <c:v>535.74270999999999</c:v>
                </c:pt>
                <c:pt idx="67">
                  <c:v>539.041922</c:v>
                </c:pt>
                <c:pt idx="68">
                  <c:v>545.85954100000004</c:v>
                </c:pt>
                <c:pt idx="69">
                  <c:v>559.20279300000004</c:v>
                </c:pt>
                <c:pt idx="70">
                  <c:v>559.20279300000004</c:v>
                </c:pt>
                <c:pt idx="71">
                  <c:v>559.20279300000004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4793-88F3-FDEEAC609003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Resolution'!$X$6:$X$107</c:f>
              <c:numCache>
                <c:formatCode>0.00E+00</c:formatCode>
                <c:ptCount val="102"/>
                <c:pt idx="0">
                  <c:v>348.83717200000001</c:v>
                </c:pt>
                <c:pt idx="1">
                  <c:v>366.913298</c:v>
                </c:pt>
                <c:pt idx="2">
                  <c:v>381.01298600000001</c:v>
                </c:pt>
                <c:pt idx="3">
                  <c:v>388.76089000000002</c:v>
                </c:pt>
                <c:pt idx="4">
                  <c:v>387.70351099999999</c:v>
                </c:pt>
                <c:pt idx="5">
                  <c:v>383.34603700000002</c:v>
                </c:pt>
                <c:pt idx="6">
                  <c:v>377.61958800000002</c:v>
                </c:pt>
                <c:pt idx="7">
                  <c:v>373.22400099999999</c:v>
                </c:pt>
                <c:pt idx="8">
                  <c:v>370.892765</c:v>
                </c:pt>
                <c:pt idx="9">
                  <c:v>371.41438699999998</c:v>
                </c:pt>
                <c:pt idx="10">
                  <c:v>372.19111700000002</c:v>
                </c:pt>
                <c:pt idx="11">
                  <c:v>373.06924700000002</c:v>
                </c:pt>
                <c:pt idx="12">
                  <c:v>374.33770600000003</c:v>
                </c:pt>
                <c:pt idx="13">
                  <c:v>374.35726399999999</c:v>
                </c:pt>
                <c:pt idx="14">
                  <c:v>374.10635400000001</c:v>
                </c:pt>
                <c:pt idx="15">
                  <c:v>373.72509600000001</c:v>
                </c:pt>
                <c:pt idx="16">
                  <c:v>373.23769600000003</c:v>
                </c:pt>
                <c:pt idx="17">
                  <c:v>373.03248500000001</c:v>
                </c:pt>
                <c:pt idx="18">
                  <c:v>372.81695100000002</c:v>
                </c:pt>
                <c:pt idx="19">
                  <c:v>372.95718499999998</c:v>
                </c:pt>
                <c:pt idx="20">
                  <c:v>373.215463</c:v>
                </c:pt>
                <c:pt idx="21">
                  <c:v>373.444163</c:v>
                </c:pt>
                <c:pt idx="22">
                  <c:v>373.69066900000001</c:v>
                </c:pt>
                <c:pt idx="23">
                  <c:v>373.96443799999997</c:v>
                </c:pt>
                <c:pt idx="24">
                  <c:v>374.14289100000002</c:v>
                </c:pt>
                <c:pt idx="25">
                  <c:v>374.53910000000002</c:v>
                </c:pt>
                <c:pt idx="26">
                  <c:v>374.85521399999999</c:v>
                </c:pt>
                <c:pt idx="27">
                  <c:v>375.23429199999998</c:v>
                </c:pt>
                <c:pt idx="28">
                  <c:v>375.47141099999999</c:v>
                </c:pt>
                <c:pt idx="29">
                  <c:v>375.52971000000002</c:v>
                </c:pt>
                <c:pt idx="30">
                  <c:v>375.649315</c:v>
                </c:pt>
                <c:pt idx="31">
                  <c:v>375.78020800000002</c:v>
                </c:pt>
                <c:pt idx="32">
                  <c:v>375.87855999999999</c:v>
                </c:pt>
                <c:pt idx="33">
                  <c:v>375.93460900000002</c:v>
                </c:pt>
                <c:pt idx="34">
                  <c:v>375.97089899999997</c:v>
                </c:pt>
                <c:pt idx="35">
                  <c:v>376.03156100000001</c:v>
                </c:pt>
                <c:pt idx="36">
                  <c:v>376.14714500000002</c:v>
                </c:pt>
                <c:pt idx="37">
                  <c:v>376.33668599999999</c:v>
                </c:pt>
                <c:pt idx="38">
                  <c:v>377.14031499999999</c:v>
                </c:pt>
                <c:pt idx="39">
                  <c:v>377.88049699999999</c:v>
                </c:pt>
                <c:pt idx="40">
                  <c:v>378.270354</c:v>
                </c:pt>
                <c:pt idx="41">
                  <c:v>378.59507100000002</c:v>
                </c:pt>
                <c:pt idx="42">
                  <c:v>378.917889</c:v>
                </c:pt>
                <c:pt idx="43">
                  <c:v>379.05812300000002</c:v>
                </c:pt>
                <c:pt idx="44">
                  <c:v>379.20520299999998</c:v>
                </c:pt>
                <c:pt idx="45">
                  <c:v>379.30114600000002</c:v>
                </c:pt>
                <c:pt idx="46">
                  <c:v>379.50684000000001</c:v>
                </c:pt>
                <c:pt idx="47">
                  <c:v>379.46583900000002</c:v>
                </c:pt>
                <c:pt idx="48">
                  <c:v>380.24862899999999</c:v>
                </c:pt>
                <c:pt idx="49">
                  <c:v>381.44045899999998</c:v>
                </c:pt>
                <c:pt idx="50">
                  <c:v>383.88851199999999</c:v>
                </c:pt>
                <c:pt idx="51">
                  <c:v>390.44309399999997</c:v>
                </c:pt>
                <c:pt idx="52">
                  <c:v>409.10047400000002</c:v>
                </c:pt>
                <c:pt idx="53">
                  <c:v>443.22595100000001</c:v>
                </c:pt>
                <c:pt idx="54">
                  <c:v>481.352754</c:v>
                </c:pt>
                <c:pt idx="55">
                  <c:v>517.183987</c:v>
                </c:pt>
                <c:pt idx="56">
                  <c:v>523.07396100000005</c:v>
                </c:pt>
                <c:pt idx="57">
                  <c:v>531.240364</c:v>
                </c:pt>
                <c:pt idx="58">
                  <c:v>530.38351</c:v>
                </c:pt>
                <c:pt idx="59">
                  <c:v>528.31687899999997</c:v>
                </c:pt>
                <c:pt idx="60">
                  <c:v>528.33225000000004</c:v>
                </c:pt>
                <c:pt idx="61">
                  <c:v>528.56377599999996</c:v>
                </c:pt>
                <c:pt idx="62">
                  <c:v>528.42955800000004</c:v>
                </c:pt>
                <c:pt idx="63">
                  <c:v>528.27785900000003</c:v>
                </c:pt>
                <c:pt idx="64">
                  <c:v>528.43354199999999</c:v>
                </c:pt>
                <c:pt idx="65">
                  <c:v>528.83970099999999</c:v>
                </c:pt>
                <c:pt idx="66">
                  <c:v>529.76200400000005</c:v>
                </c:pt>
                <c:pt idx="67">
                  <c:v>531.06944199999998</c:v>
                </c:pt>
                <c:pt idx="68">
                  <c:v>533.50251400000002</c:v>
                </c:pt>
                <c:pt idx="69">
                  <c:v>535.68738299999995</c:v>
                </c:pt>
                <c:pt idx="70">
                  <c:v>535.68738299999995</c:v>
                </c:pt>
                <c:pt idx="71">
                  <c:v>535.68738299999995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7-4793-88F3-FDEEAC60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Resolution'!$AH$6:$AH$107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349.79653500000001</c:v>
                      </c:pt>
                      <c:pt idx="1">
                        <c:v>369.30212599999999</c:v>
                      </c:pt>
                      <c:pt idx="2">
                        <c:v>381.10576600000002</c:v>
                      </c:pt>
                      <c:pt idx="3">
                        <c:v>387.77483100000001</c:v>
                      </c:pt>
                      <c:pt idx="4">
                        <c:v>385.622544</c:v>
                      </c:pt>
                      <c:pt idx="5">
                        <c:v>381.35036400000001</c:v>
                      </c:pt>
                      <c:pt idx="6">
                        <c:v>375.25570499999998</c:v>
                      </c:pt>
                      <c:pt idx="7">
                        <c:v>372.348364</c:v>
                      </c:pt>
                      <c:pt idx="8">
                        <c:v>370.08203500000002</c:v>
                      </c:pt>
                      <c:pt idx="9">
                        <c:v>371.07085899999998</c:v>
                      </c:pt>
                      <c:pt idx="10">
                        <c:v>371.97886699999998</c:v>
                      </c:pt>
                      <c:pt idx="11">
                        <c:v>373.44655799999998</c:v>
                      </c:pt>
                      <c:pt idx="12">
                        <c:v>373.73417999999998</c:v>
                      </c:pt>
                      <c:pt idx="13">
                        <c:v>373.72501799999998</c:v>
                      </c:pt>
                      <c:pt idx="14">
                        <c:v>373.44258400000001</c:v>
                      </c:pt>
                      <c:pt idx="15">
                        <c:v>373.06407899999999</c:v>
                      </c:pt>
                      <c:pt idx="16">
                        <c:v>372.712692</c:v>
                      </c:pt>
                      <c:pt idx="17">
                        <c:v>372.73441300000002</c:v>
                      </c:pt>
                      <c:pt idx="18">
                        <c:v>373.00734599999998</c:v>
                      </c:pt>
                      <c:pt idx="19">
                        <c:v>373.29233299999999</c:v>
                      </c:pt>
                      <c:pt idx="20">
                        <c:v>373.49096100000003</c:v>
                      </c:pt>
                      <c:pt idx="21">
                        <c:v>373.79863399999999</c:v>
                      </c:pt>
                      <c:pt idx="22">
                        <c:v>373.84855800000003</c:v>
                      </c:pt>
                      <c:pt idx="23">
                        <c:v>373.83436799999998</c:v>
                      </c:pt>
                      <c:pt idx="24">
                        <c:v>373.76719400000002</c:v>
                      </c:pt>
                      <c:pt idx="25">
                        <c:v>373.64681899999999</c:v>
                      </c:pt>
                      <c:pt idx="26">
                        <c:v>373.52409899999998</c:v>
                      </c:pt>
                      <c:pt idx="27">
                        <c:v>373.43166300000001</c:v>
                      </c:pt>
                      <c:pt idx="28">
                        <c:v>373.376329</c:v>
                      </c:pt>
                      <c:pt idx="29">
                        <c:v>373.37089099999997</c:v>
                      </c:pt>
                      <c:pt idx="30">
                        <c:v>373.42750899999999</c:v>
                      </c:pt>
                      <c:pt idx="31">
                        <c:v>373.54546199999999</c:v>
                      </c:pt>
                      <c:pt idx="32">
                        <c:v>373.71611000000001</c:v>
                      </c:pt>
                      <c:pt idx="33">
                        <c:v>373.94455099999999</c:v>
                      </c:pt>
                      <c:pt idx="34">
                        <c:v>374.26059099999998</c:v>
                      </c:pt>
                      <c:pt idx="35">
                        <c:v>374.75223499999998</c:v>
                      </c:pt>
                      <c:pt idx="36">
                        <c:v>375.11638799999997</c:v>
                      </c:pt>
                      <c:pt idx="37">
                        <c:v>375.370904</c:v>
                      </c:pt>
                      <c:pt idx="38">
                        <c:v>375.57959</c:v>
                      </c:pt>
                      <c:pt idx="39">
                        <c:v>375.88586199999997</c:v>
                      </c:pt>
                      <c:pt idx="40">
                        <c:v>376.07340299999998</c:v>
                      </c:pt>
                      <c:pt idx="41">
                        <c:v>376.33400399999999</c:v>
                      </c:pt>
                      <c:pt idx="42">
                        <c:v>376.42572799999999</c:v>
                      </c:pt>
                      <c:pt idx="43">
                        <c:v>376.57664599999998</c:v>
                      </c:pt>
                      <c:pt idx="44">
                        <c:v>376.67790400000001</c:v>
                      </c:pt>
                      <c:pt idx="45">
                        <c:v>376.84211499999998</c:v>
                      </c:pt>
                      <c:pt idx="46">
                        <c:v>377.26819499999999</c:v>
                      </c:pt>
                      <c:pt idx="47">
                        <c:v>377.55167999999998</c:v>
                      </c:pt>
                      <c:pt idx="48">
                        <c:v>377.80269099999998</c:v>
                      </c:pt>
                      <c:pt idx="49">
                        <c:v>378.30588799999998</c:v>
                      </c:pt>
                      <c:pt idx="50">
                        <c:v>380.04872499999999</c:v>
                      </c:pt>
                      <c:pt idx="51">
                        <c:v>386.08582200000001</c:v>
                      </c:pt>
                      <c:pt idx="52">
                        <c:v>404.439457</c:v>
                      </c:pt>
                      <c:pt idx="53">
                        <c:v>438.432818</c:v>
                      </c:pt>
                      <c:pt idx="54">
                        <c:v>476.93001400000003</c:v>
                      </c:pt>
                      <c:pt idx="55">
                        <c:v>512.17211799999995</c:v>
                      </c:pt>
                      <c:pt idx="56">
                        <c:v>525.02761699999996</c:v>
                      </c:pt>
                      <c:pt idx="57">
                        <c:v>529.25630100000001</c:v>
                      </c:pt>
                      <c:pt idx="58">
                        <c:v>528.12737000000004</c:v>
                      </c:pt>
                      <c:pt idx="59">
                        <c:v>525.32157400000006</c:v>
                      </c:pt>
                      <c:pt idx="60">
                        <c:v>525.53325800000005</c:v>
                      </c:pt>
                      <c:pt idx="61">
                        <c:v>526.56752700000004</c:v>
                      </c:pt>
                      <c:pt idx="62">
                        <c:v>526.58174699999995</c:v>
                      </c:pt>
                      <c:pt idx="63">
                        <c:v>526.52157799999998</c:v>
                      </c:pt>
                      <c:pt idx="64">
                        <c:v>526.62344299999995</c:v>
                      </c:pt>
                      <c:pt idx="65">
                        <c:v>526.99456199999997</c:v>
                      </c:pt>
                      <c:pt idx="66">
                        <c:v>528.01195199999995</c:v>
                      </c:pt>
                      <c:pt idx="67">
                        <c:v>528.55124499999999</c:v>
                      </c:pt>
                      <c:pt idx="68">
                        <c:v>529.97999500000003</c:v>
                      </c:pt>
                      <c:pt idx="69">
                        <c:v>530.55314599999997</c:v>
                      </c:pt>
                      <c:pt idx="70">
                        <c:v>530.55314599999997</c:v>
                      </c:pt>
                      <c:pt idx="71">
                        <c:v>530.55314599999997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95-4CE0-B6B8-1F6D0DE903E8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5055375518569"/>
          <c:y val="0.62233529961063772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'Foelsch Nozzle'!$A$2:$A$22</c:f>
              <c:numCache>
                <c:formatCode>0.000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'Foelsch Nozzle'!$H$2:$H$22</c:f>
              <c:numCache>
                <c:formatCode>General</c:formatCode>
                <c:ptCount val="21"/>
                <c:pt idx="0">
                  <c:v>0.99239201175922576</c:v>
                </c:pt>
                <c:pt idx="1">
                  <c:v>1.0005581672100508</c:v>
                </c:pt>
                <c:pt idx="2">
                  <c:v>1.0239598277925441</c:v>
                </c:pt>
                <c:pt idx="3">
                  <c:v>1.0609517848517329</c:v>
                </c:pt>
                <c:pt idx="4">
                  <c:v>1.1098888297326444</c:v>
                </c:pt>
                <c:pt idx="5">
                  <c:v>1.1691257537803057</c:v>
                </c:pt>
                <c:pt idx="6">
                  <c:v>1.2370173483397442</c:v>
                </c:pt>
                <c:pt idx="7">
                  <c:v>1.3119184047559869</c:v>
                </c:pt>
                <c:pt idx="8">
                  <c:v>1.3921837143740612</c:v>
                </c:pt>
                <c:pt idx="9">
                  <c:v>1.476168068538994</c:v>
                </c:pt>
                <c:pt idx="10">
                  <c:v>1.5622262585958129</c:v>
                </c:pt>
                <c:pt idx="11">
                  <c:v>1.6487130758895447</c:v>
                </c:pt>
                <c:pt idx="12">
                  <c:v>1.733983311765217</c:v>
                </c:pt>
                <c:pt idx="13">
                  <c:v>1.8163917575678568</c:v>
                </c:pt>
                <c:pt idx="14">
                  <c:v>1.8942932046424912</c:v>
                </c:pt>
                <c:pt idx="15">
                  <c:v>1.9660424443341475</c:v>
                </c:pt>
                <c:pt idx="16">
                  <c:v>2.0299942679878535</c:v>
                </c:pt>
                <c:pt idx="17">
                  <c:v>2.0845034669486351</c:v>
                </c:pt>
                <c:pt idx="18">
                  <c:v>2.1279248325615203</c:v>
                </c:pt>
                <c:pt idx="19">
                  <c:v>2.1586131561715369</c:v>
                </c:pt>
                <c:pt idx="20">
                  <c:v>2.1749232291237108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7-45EA-9C07-16615C45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3336"/>
        <c:axId val="410809728"/>
      </c:scatterChart>
      <c:valAx>
        <c:axId val="4108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9728"/>
        <c:crosses val="autoZero"/>
        <c:crossBetween val="midCat"/>
      </c:valAx>
      <c:valAx>
        <c:axId val="4108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Resolution'!$M$6:$M$171</c:f>
              <c:numCache>
                <c:formatCode>0.00E+00</c:formatCode>
                <c:ptCount val="166"/>
                <c:pt idx="0">
                  <c:v>101.325</c:v>
                </c:pt>
                <c:pt idx="1">
                  <c:v>132.31351900000001</c:v>
                </c:pt>
                <c:pt idx="2">
                  <c:v>160.62979000000001</c:v>
                </c:pt>
                <c:pt idx="3">
                  <c:v>184.74603400000001</c:v>
                </c:pt>
                <c:pt idx="4">
                  <c:v>203.60663099999999</c:v>
                </c:pt>
                <c:pt idx="5">
                  <c:v>216.67347599999999</c:v>
                </c:pt>
                <c:pt idx="6">
                  <c:v>223.968324</c:v>
                </c:pt>
                <c:pt idx="7">
                  <c:v>226.05329</c:v>
                </c:pt>
                <c:pt idx="8">
                  <c:v>223.50974099999999</c:v>
                </c:pt>
                <c:pt idx="9">
                  <c:v>218.76975200000001</c:v>
                </c:pt>
                <c:pt idx="10">
                  <c:v>213.633737</c:v>
                </c:pt>
                <c:pt idx="11">
                  <c:v>209.19018399999999</c:v>
                </c:pt>
                <c:pt idx="12">
                  <c:v>205.92613299999999</c:v>
                </c:pt>
                <c:pt idx="13">
                  <c:v>203.922991</c:v>
                </c:pt>
                <c:pt idx="14">
                  <c:v>203.02708100000001</c:v>
                </c:pt>
                <c:pt idx="15">
                  <c:v>202.972174</c:v>
                </c:pt>
                <c:pt idx="16">
                  <c:v>203.46110400000001</c:v>
                </c:pt>
                <c:pt idx="17">
                  <c:v>204.21955</c:v>
                </c:pt>
                <c:pt idx="18">
                  <c:v>205.02833000000001</c:v>
                </c:pt>
                <c:pt idx="19">
                  <c:v>205.737954</c:v>
                </c:pt>
                <c:pt idx="20">
                  <c:v>206.26827900000001</c:v>
                </c:pt>
                <c:pt idx="21">
                  <c:v>206.59734</c:v>
                </c:pt>
                <c:pt idx="22">
                  <c:v>206.744361</c:v>
                </c:pt>
                <c:pt idx="23">
                  <c:v>206.75175899999999</c:v>
                </c:pt>
                <c:pt idx="24">
                  <c:v>206.66968800000001</c:v>
                </c:pt>
                <c:pt idx="25">
                  <c:v>206.54490200000001</c:v>
                </c:pt>
                <c:pt idx="26">
                  <c:v>206.41429099999999</c:v>
                </c:pt>
                <c:pt idx="27">
                  <c:v>206.30240599999999</c:v>
                </c:pt>
                <c:pt idx="28">
                  <c:v>206.22190900000001</c:v>
                </c:pt>
                <c:pt idx="29">
                  <c:v>206.17578399999999</c:v>
                </c:pt>
                <c:pt idx="30">
                  <c:v>206.16030799999999</c:v>
                </c:pt>
                <c:pt idx="31">
                  <c:v>206.168047</c:v>
                </c:pt>
                <c:pt idx="32">
                  <c:v>206.190393</c:v>
                </c:pt>
                <c:pt idx="33">
                  <c:v>206.219392</c:v>
                </c:pt>
                <c:pt idx="34">
                  <c:v>206.24882500000001</c:v>
                </c:pt>
                <c:pt idx="35">
                  <c:v>206.27462299999999</c:v>
                </c:pt>
                <c:pt idx="36">
                  <c:v>206.29477700000001</c:v>
                </c:pt>
                <c:pt idx="37">
                  <c:v>206.30893900000001</c:v>
                </c:pt>
                <c:pt idx="38">
                  <c:v>206.31788700000001</c:v>
                </c:pt>
                <c:pt idx="39">
                  <c:v>206.32298700000001</c:v>
                </c:pt>
                <c:pt idx="40">
                  <c:v>206.325748</c:v>
                </c:pt>
                <c:pt idx="41">
                  <c:v>206.327516</c:v>
                </c:pt>
                <c:pt idx="42">
                  <c:v>206.32930300000001</c:v>
                </c:pt>
                <c:pt idx="43">
                  <c:v>206.331729</c:v>
                </c:pt>
                <c:pt idx="44">
                  <c:v>206.33506499999999</c:v>
                </c:pt>
                <c:pt idx="45">
                  <c:v>206.33931000000001</c:v>
                </c:pt>
                <c:pt idx="46">
                  <c:v>206.34429600000001</c:v>
                </c:pt>
                <c:pt idx="47">
                  <c:v>206.34978100000001</c:v>
                </c:pt>
                <c:pt idx="48">
                  <c:v>206.355525</c:v>
                </c:pt>
                <c:pt idx="49">
                  <c:v>206.36134000000001</c:v>
                </c:pt>
                <c:pt idx="50">
                  <c:v>206.367109</c:v>
                </c:pt>
                <c:pt idx="51">
                  <c:v>206.372795</c:v>
                </c:pt>
                <c:pt idx="52">
                  <c:v>206.37842599999999</c:v>
                </c:pt>
                <c:pt idx="53">
                  <c:v>206.38408200000001</c:v>
                </c:pt>
                <c:pt idx="54">
                  <c:v>206.38987800000001</c:v>
                </c:pt>
                <c:pt idx="55">
                  <c:v>206.395948</c:v>
                </c:pt>
                <c:pt idx="56">
                  <c:v>206.40243899999999</c:v>
                </c:pt>
                <c:pt idx="57">
                  <c:v>206.40950799999999</c:v>
                </c:pt>
                <c:pt idx="58">
                  <c:v>206.41732200000001</c:v>
                </c:pt>
                <c:pt idx="59">
                  <c:v>206.42606499999999</c:v>
                </c:pt>
                <c:pt idx="60">
                  <c:v>206.43594400000001</c:v>
                </c:pt>
                <c:pt idx="61">
                  <c:v>206.44719900000001</c:v>
                </c:pt>
                <c:pt idx="62">
                  <c:v>206.460106</c:v>
                </c:pt>
                <c:pt idx="63">
                  <c:v>206.47498300000001</c:v>
                </c:pt>
                <c:pt idx="64">
                  <c:v>206.49219199999999</c:v>
                </c:pt>
                <c:pt idx="65">
                  <c:v>206.51213799999999</c:v>
                </c:pt>
                <c:pt idx="66">
                  <c:v>206.53526099999999</c:v>
                </c:pt>
                <c:pt idx="67">
                  <c:v>206.56203500000001</c:v>
                </c:pt>
                <c:pt idx="68">
                  <c:v>206.592952</c:v>
                </c:pt>
                <c:pt idx="69">
                  <c:v>206.62851699999999</c:v>
                </c:pt>
                <c:pt idx="70">
                  <c:v>206.669228</c:v>
                </c:pt>
                <c:pt idx="71">
                  <c:v>206.715564</c:v>
                </c:pt>
                <c:pt idx="72">
                  <c:v>206.76796999999999</c:v>
                </c:pt>
                <c:pt idx="73">
                  <c:v>206.82683800000001</c:v>
                </c:pt>
                <c:pt idx="74">
                  <c:v>206.892493</c:v>
                </c:pt>
                <c:pt idx="75">
                  <c:v>206.96517299999999</c:v>
                </c:pt>
                <c:pt idx="76">
                  <c:v>207.045018</c:v>
                </c:pt>
                <c:pt idx="77">
                  <c:v>207.13205500000001</c:v>
                </c:pt>
                <c:pt idx="78">
                  <c:v>207.22618299999999</c:v>
                </c:pt>
                <c:pt idx="79">
                  <c:v>207.32717099999999</c:v>
                </c:pt>
                <c:pt idx="80">
                  <c:v>207.43464499999999</c:v>
                </c:pt>
                <c:pt idx="81">
                  <c:v>207.54809499999999</c:v>
                </c:pt>
                <c:pt idx="82">
                  <c:v>207.66686999999999</c:v>
                </c:pt>
                <c:pt idx="83">
                  <c:v>207.79019299999999</c:v>
                </c:pt>
                <c:pt idx="84">
                  <c:v>207.917169</c:v>
                </c:pt>
                <c:pt idx="85">
                  <c:v>208.046808</c:v>
                </c:pt>
                <c:pt idx="86">
                  <c:v>208.17803799999999</c:v>
                </c:pt>
                <c:pt idx="87">
                  <c:v>208.309742</c:v>
                </c:pt>
                <c:pt idx="88">
                  <c:v>208.440775</c:v>
                </c:pt>
                <c:pt idx="89">
                  <c:v>208.57000199999999</c:v>
                </c:pt>
                <c:pt idx="90">
                  <c:v>208.696324</c:v>
                </c:pt>
                <c:pt idx="91">
                  <c:v>208.81870900000001</c:v>
                </c:pt>
                <c:pt idx="92">
                  <c:v>208.93621899999999</c:v>
                </c:pt>
                <c:pt idx="93">
                  <c:v>209.04803000000001</c:v>
                </c:pt>
                <c:pt idx="94">
                  <c:v>209.15345300000001</c:v>
                </c:pt>
                <c:pt idx="95">
                  <c:v>209.25195099999999</c:v>
                </c:pt>
                <c:pt idx="96">
                  <c:v>209.34313900000001</c:v>
                </c:pt>
                <c:pt idx="97">
                  <c:v>209.42679200000001</c:v>
                </c:pt>
                <c:pt idx="98">
                  <c:v>209.50283899999999</c:v>
                </c:pt>
                <c:pt idx="99">
                  <c:v>209.57135600000001</c:v>
                </c:pt>
                <c:pt idx="100">
                  <c:v>209.632555</c:v>
                </c:pt>
                <c:pt idx="101">
                  <c:v>209.686767</c:v>
                </c:pt>
                <c:pt idx="102">
                  <c:v>209.734433</c:v>
                </c:pt>
                <c:pt idx="103">
                  <c:v>209.776094</c:v>
                </c:pt>
                <c:pt idx="104">
                  <c:v>209.81238400000001</c:v>
                </c:pt>
                <c:pt idx="105">
                  <c:v>209.844054</c:v>
                </c:pt>
                <c:pt idx="106">
                  <c:v>209.87200200000001</c:v>
                </c:pt>
                <c:pt idx="107">
                  <c:v>209.897367</c:v>
                </c:pt>
                <c:pt idx="108">
                  <c:v>209.921693</c:v>
                </c:pt>
                <c:pt idx="109">
                  <c:v>209.94721999999999</c:v>
                </c:pt>
                <c:pt idx="110">
                  <c:v>209.97741400000001</c:v>
                </c:pt>
                <c:pt idx="111">
                  <c:v>210.01787999999999</c:v>
                </c:pt>
                <c:pt idx="112">
                  <c:v>210.077955</c:v>
                </c:pt>
                <c:pt idx="113">
                  <c:v>210.17349899999999</c:v>
                </c:pt>
                <c:pt idx="114">
                  <c:v>210.33178000000001</c:v>
                </c:pt>
                <c:pt idx="115">
                  <c:v>210.60010700000001</c:v>
                </c:pt>
                <c:pt idx="116">
                  <c:v>211.06114299999999</c:v>
                </c:pt>
                <c:pt idx="117">
                  <c:v>211.86033699999999</c:v>
                </c:pt>
                <c:pt idx="118">
                  <c:v>213.25563</c:v>
                </c:pt>
                <c:pt idx="119">
                  <c:v>215.70973599999999</c:v>
                </c:pt>
                <c:pt idx="120">
                  <c:v>220.06771800000001</c:v>
                </c:pt>
                <c:pt idx="121">
                  <c:v>227.73435900000001</c:v>
                </c:pt>
                <c:pt idx="122">
                  <c:v>240.72188800000001</c:v>
                </c:pt>
                <c:pt idx="123">
                  <c:v>261.36134199999998</c:v>
                </c:pt>
                <c:pt idx="124">
                  <c:v>291.455918</c:v>
                </c:pt>
                <c:pt idx="125">
                  <c:v>331.123895</c:v>
                </c:pt>
                <c:pt idx="126">
                  <c:v>378.11291499999999</c:v>
                </c:pt>
                <c:pt idx="127">
                  <c:v>428.26314300000001</c:v>
                </c:pt>
                <c:pt idx="128">
                  <c:v>476.93883199999999</c:v>
                </c:pt>
                <c:pt idx="129">
                  <c:v>520.49260100000004</c:v>
                </c:pt>
                <c:pt idx="130">
                  <c:v>556.95647399999996</c:v>
                </c:pt>
                <c:pt idx="131">
                  <c:v>585.90349700000002</c:v>
                </c:pt>
                <c:pt idx="132">
                  <c:v>607.92225099999996</c:v>
                </c:pt>
                <c:pt idx="133">
                  <c:v>624.09655299999997</c:v>
                </c:pt>
                <c:pt idx="134">
                  <c:v>635.64106400000003</c:v>
                </c:pt>
                <c:pt idx="135">
                  <c:v>643.68212200000005</c:v>
                </c:pt>
                <c:pt idx="136">
                  <c:v>649.16373399999998</c:v>
                </c:pt>
                <c:pt idx="137">
                  <c:v>652.83552699999996</c:v>
                </c:pt>
                <c:pt idx="138">
                  <c:v>655.26413500000001</c:v>
                </c:pt>
                <c:pt idx="139">
                  <c:v>656.85996399999999</c:v>
                </c:pt>
                <c:pt idx="140">
                  <c:v>657.91018499999996</c:v>
                </c:pt>
                <c:pt idx="141">
                  <c:v>658.61034199999995</c:v>
                </c:pt>
                <c:pt idx="142">
                  <c:v>659.09065999999996</c:v>
                </c:pt>
                <c:pt idx="143">
                  <c:v>659.43616499999996</c:v>
                </c:pt>
                <c:pt idx="144">
                  <c:v>659.70141999999998</c:v>
                </c:pt>
                <c:pt idx="145">
                  <c:v>659.92139599999996</c:v>
                </c:pt>
                <c:pt idx="146">
                  <c:v>660.11818000000005</c:v>
                </c:pt>
                <c:pt idx="147">
                  <c:v>660.30563400000005</c:v>
                </c:pt>
                <c:pt idx="148">
                  <c:v>660.49242000000004</c:v>
                </c:pt>
                <c:pt idx="149">
                  <c:v>660.68393600000002</c:v>
                </c:pt>
                <c:pt idx="150">
                  <c:v>660.88356199999998</c:v>
                </c:pt>
                <c:pt idx="151">
                  <c:v>661.09349199999997</c:v>
                </c:pt>
                <c:pt idx="152">
                  <c:v>661.31536700000004</c:v>
                </c:pt>
                <c:pt idx="153">
                  <c:v>661.55091800000002</c:v>
                </c:pt>
                <c:pt idx="154">
                  <c:v>661.80291399999999</c:v>
                </c:pt>
                <c:pt idx="155">
                  <c:v>662.07695999999999</c:v>
                </c:pt>
                <c:pt idx="156">
                  <c:v>662.38518399999998</c:v>
                </c:pt>
                <c:pt idx="157">
                  <c:v>662.75392699999998</c:v>
                </c:pt>
                <c:pt idx="158">
                  <c:v>663.23962500000005</c:v>
                </c:pt>
                <c:pt idx="159">
                  <c:v>663.96119599999997</c:v>
                </c:pt>
                <c:pt idx="160">
                  <c:v>665.16504899999995</c:v>
                </c:pt>
                <c:pt idx="161">
                  <c:v>667.35300400000006</c:v>
                </c:pt>
                <c:pt idx="162">
                  <c:v>671.52718000000004</c:v>
                </c:pt>
                <c:pt idx="163">
                  <c:v>681.28572799999995</c:v>
                </c:pt>
                <c:pt idx="164">
                  <c:v>681.28572799999995</c:v>
                </c:pt>
                <c:pt idx="165">
                  <c:v>681.28572799999995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2-417B-BB37-8DBC1D6FA534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Resolution'!$C$6:$C$169</c:f>
              <c:numCache>
                <c:formatCode>0.00E+00</c:formatCode>
                <c:ptCount val="164"/>
                <c:pt idx="0">
                  <c:v>119.992043</c:v>
                </c:pt>
                <c:pt idx="1">
                  <c:v>147.932558</c:v>
                </c:pt>
                <c:pt idx="2">
                  <c:v>175.009423</c:v>
                </c:pt>
                <c:pt idx="3">
                  <c:v>204.388071</c:v>
                </c:pt>
                <c:pt idx="4">
                  <c:v>220.21629899999999</c:v>
                </c:pt>
                <c:pt idx="5">
                  <c:v>240.24904000000001</c:v>
                </c:pt>
                <c:pt idx="6">
                  <c:v>238.127984</c:v>
                </c:pt>
                <c:pt idx="7">
                  <c:v>232.729364</c:v>
                </c:pt>
                <c:pt idx="8">
                  <c:v>222.939168</c:v>
                </c:pt>
                <c:pt idx="9">
                  <c:v>212.233216</c:v>
                </c:pt>
                <c:pt idx="10">
                  <c:v>204.61752100000001</c:v>
                </c:pt>
                <c:pt idx="11">
                  <c:v>197.53238300000001</c:v>
                </c:pt>
                <c:pt idx="12">
                  <c:v>196.73853</c:v>
                </c:pt>
                <c:pt idx="13">
                  <c:v>198.57738499999999</c:v>
                </c:pt>
                <c:pt idx="14">
                  <c:v>201.31729799999999</c:v>
                </c:pt>
                <c:pt idx="15">
                  <c:v>204.075008</c:v>
                </c:pt>
                <c:pt idx="16">
                  <c:v>207.678462</c:v>
                </c:pt>
                <c:pt idx="17">
                  <c:v>208.968051</c:v>
                </c:pt>
                <c:pt idx="18">
                  <c:v>210.24163999999999</c:v>
                </c:pt>
                <c:pt idx="19">
                  <c:v>209.82386099999999</c:v>
                </c:pt>
                <c:pt idx="20">
                  <c:v>209.01754800000001</c:v>
                </c:pt>
                <c:pt idx="21">
                  <c:v>207.914458</c:v>
                </c:pt>
                <c:pt idx="22">
                  <c:v>206.68951999999999</c:v>
                </c:pt>
                <c:pt idx="23">
                  <c:v>205.806849</c:v>
                </c:pt>
                <c:pt idx="24">
                  <c:v>205.01203100000001</c:v>
                </c:pt>
                <c:pt idx="25">
                  <c:v>204.83000999999999</c:v>
                </c:pt>
                <c:pt idx="26">
                  <c:v>204.992029</c:v>
                </c:pt>
                <c:pt idx="27">
                  <c:v>205.26374799999999</c:v>
                </c:pt>
                <c:pt idx="28">
                  <c:v>205.634096</c:v>
                </c:pt>
                <c:pt idx="29">
                  <c:v>205.930712</c:v>
                </c:pt>
                <c:pt idx="30">
                  <c:v>206.28977399999999</c:v>
                </c:pt>
                <c:pt idx="31">
                  <c:v>206.388935</c:v>
                </c:pt>
                <c:pt idx="32">
                  <c:v>206.48749699999999</c:v>
                </c:pt>
                <c:pt idx="33">
                  <c:v>206.44838899999999</c:v>
                </c:pt>
                <c:pt idx="34">
                  <c:v>206.391953</c:v>
                </c:pt>
                <c:pt idx="35">
                  <c:v>206.31872999999999</c:v>
                </c:pt>
                <c:pt idx="36">
                  <c:v>206.27046899999999</c:v>
                </c:pt>
                <c:pt idx="37">
                  <c:v>206.21282199999999</c:v>
                </c:pt>
                <c:pt idx="38">
                  <c:v>206.212616</c:v>
                </c:pt>
                <c:pt idx="39">
                  <c:v>206.21877000000001</c:v>
                </c:pt>
                <c:pt idx="40">
                  <c:v>206.23663999999999</c:v>
                </c:pt>
                <c:pt idx="41">
                  <c:v>206.26175599999999</c:v>
                </c:pt>
                <c:pt idx="42">
                  <c:v>206.28978599999999</c:v>
                </c:pt>
                <c:pt idx="43">
                  <c:v>206.315507</c:v>
                </c:pt>
                <c:pt idx="44">
                  <c:v>206.34977799999999</c:v>
                </c:pt>
                <c:pt idx="45">
                  <c:v>206.354454</c:v>
                </c:pt>
                <c:pt idx="46">
                  <c:v>206.36462399999999</c:v>
                </c:pt>
                <c:pt idx="47">
                  <c:v>206.358554</c:v>
                </c:pt>
                <c:pt idx="48">
                  <c:v>206.35129900000001</c:v>
                </c:pt>
                <c:pt idx="49">
                  <c:v>206.341791</c:v>
                </c:pt>
                <c:pt idx="50">
                  <c:v>206.33014299999999</c:v>
                </c:pt>
                <c:pt idx="51">
                  <c:v>206.31609</c:v>
                </c:pt>
                <c:pt idx="52">
                  <c:v>206.30021199999999</c:v>
                </c:pt>
                <c:pt idx="53">
                  <c:v>206.28071800000001</c:v>
                </c:pt>
                <c:pt idx="54">
                  <c:v>206.26897399999999</c:v>
                </c:pt>
                <c:pt idx="55">
                  <c:v>206.24911900000001</c:v>
                </c:pt>
                <c:pt idx="56">
                  <c:v>206.24467000000001</c:v>
                </c:pt>
                <c:pt idx="57">
                  <c:v>206.24414200000001</c:v>
                </c:pt>
                <c:pt idx="58">
                  <c:v>206.24409800000001</c:v>
                </c:pt>
                <c:pt idx="59">
                  <c:v>206.25060300000001</c:v>
                </c:pt>
                <c:pt idx="60">
                  <c:v>206.26708500000001</c:v>
                </c:pt>
                <c:pt idx="61">
                  <c:v>206.29627500000001</c:v>
                </c:pt>
                <c:pt idx="62">
                  <c:v>206.32606799999999</c:v>
                </c:pt>
                <c:pt idx="63">
                  <c:v>206.34886700000001</c:v>
                </c:pt>
                <c:pt idx="64">
                  <c:v>206.36786799999999</c:v>
                </c:pt>
                <c:pt idx="65">
                  <c:v>206.381632</c:v>
                </c:pt>
                <c:pt idx="66">
                  <c:v>206.396219</c:v>
                </c:pt>
                <c:pt idx="67">
                  <c:v>206.41904600000001</c:v>
                </c:pt>
                <c:pt idx="68">
                  <c:v>206.484058</c:v>
                </c:pt>
                <c:pt idx="69">
                  <c:v>206.526467</c:v>
                </c:pt>
                <c:pt idx="70">
                  <c:v>206.535415</c:v>
                </c:pt>
                <c:pt idx="71">
                  <c:v>206.54273699999999</c:v>
                </c:pt>
                <c:pt idx="72">
                  <c:v>206.54992300000001</c:v>
                </c:pt>
                <c:pt idx="73">
                  <c:v>206.558166</c:v>
                </c:pt>
                <c:pt idx="74">
                  <c:v>206.56916799999999</c:v>
                </c:pt>
                <c:pt idx="75">
                  <c:v>206.592152</c:v>
                </c:pt>
                <c:pt idx="76">
                  <c:v>206.646838</c:v>
                </c:pt>
                <c:pt idx="77">
                  <c:v>206.73589999999999</c:v>
                </c:pt>
                <c:pt idx="78">
                  <c:v>206.83753999999999</c:v>
                </c:pt>
                <c:pt idx="79">
                  <c:v>206.94999200000001</c:v>
                </c:pt>
                <c:pt idx="80">
                  <c:v>207.083428</c:v>
                </c:pt>
                <c:pt idx="81">
                  <c:v>207.228532</c:v>
                </c:pt>
                <c:pt idx="82">
                  <c:v>207.36843200000001</c:v>
                </c:pt>
                <c:pt idx="83">
                  <c:v>207.51130900000001</c:v>
                </c:pt>
                <c:pt idx="84">
                  <c:v>207.69441900000001</c:v>
                </c:pt>
                <c:pt idx="85">
                  <c:v>208.01148900000001</c:v>
                </c:pt>
                <c:pt idx="86">
                  <c:v>208.63895199999999</c:v>
                </c:pt>
                <c:pt idx="87">
                  <c:v>208.942588</c:v>
                </c:pt>
                <c:pt idx="88">
                  <c:v>209.028032</c:v>
                </c:pt>
                <c:pt idx="89">
                  <c:v>209.05608100000001</c:v>
                </c:pt>
                <c:pt idx="90">
                  <c:v>209.07351</c:v>
                </c:pt>
                <c:pt idx="91">
                  <c:v>209.132666</c:v>
                </c:pt>
                <c:pt idx="92">
                  <c:v>209.68709899999999</c:v>
                </c:pt>
                <c:pt idx="93">
                  <c:v>209.927761</c:v>
                </c:pt>
                <c:pt idx="94">
                  <c:v>209.944953</c:v>
                </c:pt>
                <c:pt idx="95">
                  <c:v>209.95231999999999</c:v>
                </c:pt>
                <c:pt idx="96">
                  <c:v>209.81686099999999</c:v>
                </c:pt>
                <c:pt idx="97">
                  <c:v>209.742672</c:v>
                </c:pt>
                <c:pt idx="98">
                  <c:v>209.71804</c:v>
                </c:pt>
                <c:pt idx="99">
                  <c:v>209.80664300000001</c:v>
                </c:pt>
                <c:pt idx="100">
                  <c:v>210.01678200000001</c:v>
                </c:pt>
                <c:pt idx="101">
                  <c:v>210.03295499999999</c:v>
                </c:pt>
                <c:pt idx="102">
                  <c:v>210.03427300000001</c:v>
                </c:pt>
                <c:pt idx="103">
                  <c:v>209.947213</c:v>
                </c:pt>
                <c:pt idx="104">
                  <c:v>209.89340300000001</c:v>
                </c:pt>
                <c:pt idx="105">
                  <c:v>209.88452000000001</c:v>
                </c:pt>
                <c:pt idx="106">
                  <c:v>209.90227400000001</c:v>
                </c:pt>
                <c:pt idx="107">
                  <c:v>209.98294300000001</c:v>
                </c:pt>
                <c:pt idx="108">
                  <c:v>209.992651</c:v>
                </c:pt>
                <c:pt idx="109">
                  <c:v>209.989633</c:v>
                </c:pt>
                <c:pt idx="110">
                  <c:v>209.98031399999999</c:v>
                </c:pt>
                <c:pt idx="111">
                  <c:v>209.96415300000001</c:v>
                </c:pt>
                <c:pt idx="112">
                  <c:v>209.98377099999999</c:v>
                </c:pt>
                <c:pt idx="113">
                  <c:v>210.122186</c:v>
                </c:pt>
                <c:pt idx="114">
                  <c:v>210.140052</c:v>
                </c:pt>
                <c:pt idx="115">
                  <c:v>210.140365</c:v>
                </c:pt>
                <c:pt idx="116">
                  <c:v>210.12743699999999</c:v>
                </c:pt>
                <c:pt idx="117">
                  <c:v>210.02025699999999</c:v>
                </c:pt>
                <c:pt idx="118">
                  <c:v>210.01209900000001</c:v>
                </c:pt>
                <c:pt idx="119">
                  <c:v>210.019902</c:v>
                </c:pt>
                <c:pt idx="120">
                  <c:v>210.102236</c:v>
                </c:pt>
                <c:pt idx="121">
                  <c:v>210.476133</c:v>
                </c:pt>
                <c:pt idx="122">
                  <c:v>211.865962</c:v>
                </c:pt>
                <c:pt idx="123">
                  <c:v>216.41421500000001</c:v>
                </c:pt>
                <c:pt idx="124">
                  <c:v>230.54639399999999</c:v>
                </c:pt>
                <c:pt idx="125">
                  <c:v>275.24431299999998</c:v>
                </c:pt>
                <c:pt idx="126">
                  <c:v>361.56497000000002</c:v>
                </c:pt>
                <c:pt idx="127">
                  <c:v>468.91260199999999</c:v>
                </c:pt>
                <c:pt idx="128">
                  <c:v>634.92933000000005</c:v>
                </c:pt>
                <c:pt idx="129">
                  <c:v>638.205285</c:v>
                </c:pt>
                <c:pt idx="130">
                  <c:v>651.77259100000003</c:v>
                </c:pt>
                <c:pt idx="131">
                  <c:v>669.17127800000003</c:v>
                </c:pt>
                <c:pt idx="132">
                  <c:v>664.88178300000004</c:v>
                </c:pt>
                <c:pt idx="133">
                  <c:v>657.389321</c:v>
                </c:pt>
                <c:pt idx="134">
                  <c:v>658.66533500000003</c:v>
                </c:pt>
                <c:pt idx="135">
                  <c:v>660.55015000000003</c:v>
                </c:pt>
                <c:pt idx="136">
                  <c:v>660.03911800000003</c:v>
                </c:pt>
                <c:pt idx="137">
                  <c:v>658.79512999999997</c:v>
                </c:pt>
                <c:pt idx="138">
                  <c:v>658.27044100000001</c:v>
                </c:pt>
                <c:pt idx="139">
                  <c:v>658.38209900000004</c:v>
                </c:pt>
                <c:pt idx="140">
                  <c:v>658.61109199999999</c:v>
                </c:pt>
                <c:pt idx="141">
                  <c:v>659.06665299999997</c:v>
                </c:pt>
                <c:pt idx="142">
                  <c:v>660.08490700000004</c:v>
                </c:pt>
                <c:pt idx="143">
                  <c:v>660.07209799999998</c:v>
                </c:pt>
                <c:pt idx="144">
                  <c:v>659.994597</c:v>
                </c:pt>
                <c:pt idx="145">
                  <c:v>659.573038</c:v>
                </c:pt>
                <c:pt idx="146">
                  <c:v>658.30384400000003</c:v>
                </c:pt>
                <c:pt idx="147">
                  <c:v>658.25358300000005</c:v>
                </c:pt>
                <c:pt idx="148">
                  <c:v>658.32117200000005</c:v>
                </c:pt>
                <c:pt idx="149">
                  <c:v>660.52534600000001</c:v>
                </c:pt>
                <c:pt idx="150">
                  <c:v>664.07994799999994</c:v>
                </c:pt>
                <c:pt idx="151">
                  <c:v>664.24956999999995</c:v>
                </c:pt>
                <c:pt idx="152">
                  <c:v>664.28142700000001</c:v>
                </c:pt>
                <c:pt idx="153">
                  <c:v>660.39772000000005</c:v>
                </c:pt>
                <c:pt idx="154">
                  <c:v>657.42078800000002</c:v>
                </c:pt>
                <c:pt idx="155">
                  <c:v>657.308536</c:v>
                </c:pt>
                <c:pt idx="156">
                  <c:v>660.00713299999995</c:v>
                </c:pt>
                <c:pt idx="157">
                  <c:v>671.20709599999998</c:v>
                </c:pt>
                <c:pt idx="158">
                  <c:v>672.76099199999999</c:v>
                </c:pt>
                <c:pt idx="159">
                  <c:v>672.97514200000001</c:v>
                </c:pt>
                <c:pt idx="160">
                  <c:v>670.21143400000005</c:v>
                </c:pt>
                <c:pt idx="161">
                  <c:v>656.03460299999995</c:v>
                </c:pt>
                <c:pt idx="162">
                  <c:v>665.46772299999998</c:v>
                </c:pt>
                <c:pt idx="163">
                  <c:v>665.46772299999998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17B-BB37-8DBC1D6F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6524421765619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Resolution'!$N$6:$N$171</c:f>
              <c:numCache>
                <c:formatCode>0.00E+00</c:formatCode>
                <c:ptCount val="166"/>
                <c:pt idx="0">
                  <c:v>328.284493</c:v>
                </c:pt>
                <c:pt idx="1">
                  <c:v>348.30298699999997</c:v>
                </c:pt>
                <c:pt idx="2">
                  <c:v>362.291425</c:v>
                </c:pt>
                <c:pt idx="3">
                  <c:v>371.76065999999997</c:v>
                </c:pt>
                <c:pt idx="4">
                  <c:v>377.74233500000003</c:v>
                </c:pt>
                <c:pt idx="5">
                  <c:v>380.94500299999999</c:v>
                </c:pt>
                <c:pt idx="6">
                  <c:v>381.86886199999998</c:v>
                </c:pt>
                <c:pt idx="7">
                  <c:v>380.62204600000001</c:v>
                </c:pt>
                <c:pt idx="8">
                  <c:v>378.36944199999999</c:v>
                </c:pt>
                <c:pt idx="9">
                  <c:v>375.92330700000002</c:v>
                </c:pt>
                <c:pt idx="10">
                  <c:v>373.78279500000002</c:v>
                </c:pt>
                <c:pt idx="11">
                  <c:v>372.18962900000002</c:v>
                </c:pt>
                <c:pt idx="12">
                  <c:v>371.201008</c:v>
                </c:pt>
                <c:pt idx="13">
                  <c:v>370.75608599999998</c:v>
                </c:pt>
                <c:pt idx="14">
                  <c:v>370.730346</c:v>
                </c:pt>
                <c:pt idx="15">
                  <c:v>370.97728599999999</c:v>
                </c:pt>
                <c:pt idx="16">
                  <c:v>371.35876999999999</c:v>
                </c:pt>
                <c:pt idx="17">
                  <c:v>371.76398599999999</c:v>
                </c:pt>
                <c:pt idx="18">
                  <c:v>372.11786799999999</c:v>
                </c:pt>
                <c:pt idx="19">
                  <c:v>372.38082800000001</c:v>
                </c:pt>
                <c:pt idx="20">
                  <c:v>372.54263099999997</c:v>
                </c:pt>
                <c:pt idx="21">
                  <c:v>372.61346600000002</c:v>
                </c:pt>
                <c:pt idx="22">
                  <c:v>372.61481099999997</c:v>
                </c:pt>
                <c:pt idx="23">
                  <c:v>372.57176399999997</c:v>
                </c:pt>
                <c:pt idx="24">
                  <c:v>372.507609</c:v>
                </c:pt>
                <c:pt idx="25">
                  <c:v>372.440673</c:v>
                </c:pt>
                <c:pt idx="26">
                  <c:v>372.38314800000001</c:v>
                </c:pt>
                <c:pt idx="27">
                  <c:v>372.34131400000001</c:v>
                </c:pt>
                <c:pt idx="28">
                  <c:v>372.31663500000002</c:v>
                </c:pt>
                <c:pt idx="29">
                  <c:v>372.30723699999999</c:v>
                </c:pt>
                <c:pt idx="30">
                  <c:v>372.30939999999998</c:v>
                </c:pt>
                <c:pt idx="31">
                  <c:v>372.31882100000001</c:v>
                </c:pt>
                <c:pt idx="32">
                  <c:v>372.33152999999999</c:v>
                </c:pt>
                <c:pt idx="33">
                  <c:v>372.344427</c:v>
                </c:pt>
                <c:pt idx="34">
                  <c:v>372.35548699999998</c:v>
                </c:pt>
                <c:pt idx="35">
                  <c:v>372.36371500000001</c:v>
                </c:pt>
                <c:pt idx="36">
                  <c:v>372.368944</c:v>
                </c:pt>
                <c:pt idx="37">
                  <c:v>372.37156499999998</c:v>
                </c:pt>
                <c:pt idx="38">
                  <c:v>372.37226099999998</c:v>
                </c:pt>
                <c:pt idx="39">
                  <c:v>372.37178799999998</c:v>
                </c:pt>
                <c:pt idx="40">
                  <c:v>372.37081499999999</c:v>
                </c:pt>
                <c:pt idx="41">
                  <c:v>372.36984699999999</c:v>
                </c:pt>
                <c:pt idx="42">
                  <c:v>372.369191</c:v>
                </c:pt>
                <c:pt idx="43">
                  <c:v>372.36898200000002</c:v>
                </c:pt>
                <c:pt idx="44">
                  <c:v>372.36921699999999</c:v>
                </c:pt>
                <c:pt idx="45">
                  <c:v>372.36981300000002</c:v>
                </c:pt>
                <c:pt idx="46">
                  <c:v>372.37064800000002</c:v>
                </c:pt>
                <c:pt idx="47">
                  <c:v>372.371602</c:v>
                </c:pt>
                <c:pt idx="48">
                  <c:v>372.37258100000003</c:v>
                </c:pt>
                <c:pt idx="49">
                  <c:v>372.37352700000002</c:v>
                </c:pt>
                <c:pt idx="50">
                  <c:v>372.37442099999998</c:v>
                </c:pt>
                <c:pt idx="51">
                  <c:v>372.37527799999998</c:v>
                </c:pt>
                <c:pt idx="52">
                  <c:v>372.37613800000003</c:v>
                </c:pt>
                <c:pt idx="53">
                  <c:v>372.37705699999998</c:v>
                </c:pt>
                <c:pt idx="54">
                  <c:v>372.37810200000001</c:v>
                </c:pt>
                <c:pt idx="55">
                  <c:v>372.37934799999999</c:v>
                </c:pt>
                <c:pt idx="56">
                  <c:v>372.38087100000001</c:v>
                </c:pt>
                <c:pt idx="57">
                  <c:v>372.38275599999997</c:v>
                </c:pt>
                <c:pt idx="58">
                  <c:v>372.38509199999999</c:v>
                </c:pt>
                <c:pt idx="59">
                  <c:v>372.38798500000001</c:v>
                </c:pt>
                <c:pt idx="60">
                  <c:v>372.39155299999999</c:v>
                </c:pt>
                <c:pt idx="61">
                  <c:v>372.39593400000001</c:v>
                </c:pt>
                <c:pt idx="62">
                  <c:v>372.40128600000003</c:v>
                </c:pt>
                <c:pt idx="63">
                  <c:v>372.40778899999998</c:v>
                </c:pt>
                <c:pt idx="64">
                  <c:v>372.41564599999998</c:v>
                </c:pt>
                <c:pt idx="65">
                  <c:v>372.42507499999999</c:v>
                </c:pt>
                <c:pt idx="66">
                  <c:v>372.43631199999999</c:v>
                </c:pt>
                <c:pt idx="67">
                  <c:v>372.44960200000003</c:v>
                </c:pt>
                <c:pt idx="68">
                  <c:v>372.46519499999999</c:v>
                </c:pt>
                <c:pt idx="69">
                  <c:v>372.483339</c:v>
                </c:pt>
                <c:pt idx="70">
                  <c:v>372.50427100000002</c:v>
                </c:pt>
                <c:pt idx="71">
                  <c:v>372.528212</c:v>
                </c:pt>
                <c:pt idx="72">
                  <c:v>372.55535400000002</c:v>
                </c:pt>
                <c:pt idx="73">
                  <c:v>372.58585599999998</c:v>
                </c:pt>
                <c:pt idx="74">
                  <c:v>372.61983500000002</c:v>
                </c:pt>
                <c:pt idx="75">
                  <c:v>372.65735799999999</c:v>
                </c:pt>
                <c:pt idx="76">
                  <c:v>372.69843300000002</c:v>
                </c:pt>
                <c:pt idx="77">
                  <c:v>372.74300699999998</c:v>
                </c:pt>
                <c:pt idx="78">
                  <c:v>372.79096099999998</c:v>
                </c:pt>
                <c:pt idx="79">
                  <c:v>372.842105</c:v>
                </c:pt>
                <c:pt idx="80">
                  <c:v>372.89618000000002</c:v>
                </c:pt>
                <c:pt idx="81">
                  <c:v>372.95285999999999</c:v>
                </c:pt>
                <c:pt idx="82">
                  <c:v>373.01175499999999</c:v>
                </c:pt>
                <c:pt idx="83">
                  <c:v>373.07241800000003</c:v>
                </c:pt>
                <c:pt idx="84">
                  <c:v>373.13435399999997</c:v>
                </c:pt>
                <c:pt idx="85">
                  <c:v>373.19702899999999</c:v>
                </c:pt>
                <c:pt idx="86">
                  <c:v>373.25988899999999</c:v>
                </c:pt>
                <c:pt idx="87">
                  <c:v>373.32236699999999</c:v>
                </c:pt>
                <c:pt idx="88">
                  <c:v>373.38389999999998</c:v>
                </c:pt>
                <c:pt idx="89">
                  <c:v>373.44394599999998</c:v>
                </c:pt>
                <c:pt idx="90">
                  <c:v>373.50199600000002</c:v>
                </c:pt>
                <c:pt idx="91">
                  <c:v>373.55759</c:v>
                </c:pt>
                <c:pt idx="92">
                  <c:v>373.61032399999999</c:v>
                </c:pt>
                <c:pt idx="93">
                  <c:v>373.65985999999998</c:v>
                </c:pt>
                <c:pt idx="94">
                  <c:v>373.705938</c:v>
                </c:pt>
                <c:pt idx="95">
                  <c:v>373.74837100000002</c:v>
                </c:pt>
                <c:pt idx="96">
                  <c:v>373.78705200000002</c:v>
                </c:pt>
                <c:pt idx="97">
                  <c:v>373.82194900000002</c:v>
                </c:pt>
                <c:pt idx="98">
                  <c:v>373.85310399999997</c:v>
                </c:pt>
                <c:pt idx="99">
                  <c:v>373.88062300000001</c:v>
                </c:pt>
                <c:pt idx="100">
                  <c:v>373.90467200000001</c:v>
                </c:pt>
                <c:pt idx="101">
                  <c:v>373.92547100000002</c:v>
                </c:pt>
                <c:pt idx="102">
                  <c:v>373.943287</c:v>
                </c:pt>
                <c:pt idx="103">
                  <c:v>373.95843400000001</c:v>
                </c:pt>
                <c:pt idx="104">
                  <c:v>373.97128300000003</c:v>
                </c:pt>
                <c:pt idx="105">
                  <c:v>373.98227700000001</c:v>
                </c:pt>
                <c:pt idx="106">
                  <c:v>373.99197800000002</c:v>
                </c:pt>
                <c:pt idx="107">
                  <c:v>374.00114500000001</c:v>
                </c:pt>
                <c:pt idx="108">
                  <c:v>374.01088299999998</c:v>
                </c:pt>
                <c:pt idx="109">
                  <c:v>374.022898</c:v>
                </c:pt>
                <c:pt idx="110">
                  <c:v>374.03994999999998</c:v>
                </c:pt>
                <c:pt idx="111">
                  <c:v>374.06663500000002</c:v>
                </c:pt>
                <c:pt idx="112">
                  <c:v>374.11075599999998</c:v>
                </c:pt>
                <c:pt idx="113">
                  <c:v>374.18571700000001</c:v>
                </c:pt>
                <c:pt idx="114">
                  <c:v>374.31473399999999</c:v>
                </c:pt>
                <c:pt idx="115">
                  <c:v>374.53826600000002</c:v>
                </c:pt>
                <c:pt idx="116">
                  <c:v>374.927166</c:v>
                </c:pt>
                <c:pt idx="117">
                  <c:v>375.60607599999997</c:v>
                </c:pt>
                <c:pt idx="118">
                  <c:v>376.7955</c:v>
                </c:pt>
                <c:pt idx="119">
                  <c:v>378.89664800000003</c:v>
                </c:pt>
                <c:pt idx="120">
                  <c:v>382.55481600000002</c:v>
                </c:pt>
                <c:pt idx="121">
                  <c:v>388.60906299999999</c:v>
                </c:pt>
                <c:pt idx="122">
                  <c:v>397.82991600000003</c:v>
                </c:pt>
                <c:pt idx="123">
                  <c:v>410.40193599999998</c:v>
                </c:pt>
                <c:pt idx="124">
                  <c:v>425.527986</c:v>
                </c:pt>
                <c:pt idx="125">
                  <c:v>441.629166</c:v>
                </c:pt>
                <c:pt idx="126">
                  <c:v>457.02699799999999</c:v>
                </c:pt>
                <c:pt idx="127">
                  <c:v>470.53140999999999</c:v>
                </c:pt>
                <c:pt idx="128">
                  <c:v>481.61461200000002</c:v>
                </c:pt>
                <c:pt idx="129">
                  <c:v>490.27034700000002</c:v>
                </c:pt>
                <c:pt idx="130">
                  <c:v>496.78215799999998</c:v>
                </c:pt>
                <c:pt idx="131">
                  <c:v>501.53920199999999</c:v>
                </c:pt>
                <c:pt idx="132">
                  <c:v>504.93059899999997</c:v>
                </c:pt>
                <c:pt idx="133">
                  <c:v>507.29917899999998</c:v>
                </c:pt>
                <c:pt idx="134">
                  <c:v>508.92429499999997</c:v>
                </c:pt>
                <c:pt idx="135">
                  <c:v>510.02003000000002</c:v>
                </c:pt>
                <c:pt idx="136">
                  <c:v>510.747792</c:v>
                </c:pt>
                <c:pt idx="137">
                  <c:v>511.22561999999999</c:v>
                </c:pt>
                <c:pt idx="138">
                  <c:v>511.537237</c:v>
                </c:pt>
                <c:pt idx="139">
                  <c:v>511.74045599999999</c:v>
                </c:pt>
                <c:pt idx="140">
                  <c:v>511.87431600000002</c:v>
                </c:pt>
                <c:pt idx="141">
                  <c:v>511.96467999999999</c:v>
                </c:pt>
                <c:pt idx="142">
                  <c:v>512.02837799999998</c:v>
                </c:pt>
                <c:pt idx="143">
                  <c:v>512.07618500000001</c:v>
                </c:pt>
                <c:pt idx="144">
                  <c:v>512.11499900000001</c:v>
                </c:pt>
                <c:pt idx="145">
                  <c:v>512.14917100000002</c:v>
                </c:pt>
                <c:pt idx="146">
                  <c:v>512.18142899999998</c:v>
                </c:pt>
                <c:pt idx="147">
                  <c:v>512.21347300000002</c:v>
                </c:pt>
                <c:pt idx="148">
                  <c:v>512.24636199999998</c:v>
                </c:pt>
                <c:pt idx="149">
                  <c:v>512.28075699999999</c:v>
                </c:pt>
                <c:pt idx="150">
                  <c:v>512.31708400000002</c:v>
                </c:pt>
                <c:pt idx="151">
                  <c:v>512.35565999999994</c:v>
                </c:pt>
                <c:pt idx="152">
                  <c:v>512.39681900000005</c:v>
                </c:pt>
                <c:pt idx="153">
                  <c:v>512.44109800000001</c:v>
                </c:pt>
                <c:pt idx="154">
                  <c:v>512.48959100000002</c:v>
                </c:pt>
                <c:pt idx="155">
                  <c:v>512.54467099999999</c:v>
                </c:pt>
                <c:pt idx="156">
                  <c:v>512.61149499999999</c:v>
                </c:pt>
                <c:pt idx="157">
                  <c:v>512.70111099999997</c:v>
                </c:pt>
                <c:pt idx="158">
                  <c:v>512.83678299999997</c:v>
                </c:pt>
                <c:pt idx="159">
                  <c:v>513.06662700000004</c:v>
                </c:pt>
                <c:pt idx="160">
                  <c:v>513.488292</c:v>
                </c:pt>
                <c:pt idx="161">
                  <c:v>514.29542000000004</c:v>
                </c:pt>
                <c:pt idx="162">
                  <c:v>514.28670199999999</c:v>
                </c:pt>
                <c:pt idx="163">
                  <c:v>514.28670199999999</c:v>
                </c:pt>
                <c:pt idx="164">
                  <c:v>514.28670199999999</c:v>
                </c:pt>
                <c:pt idx="165">
                  <c:v>514.28670199999999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CB7-A3DE-7AC6CAA39AB7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Resolution'!$D$6:$D$169</c:f>
              <c:numCache>
                <c:formatCode>0.00E+00</c:formatCode>
                <c:ptCount val="164"/>
                <c:pt idx="0">
                  <c:v>317.80921699999999</c:v>
                </c:pt>
                <c:pt idx="1">
                  <c:v>338.79911600000003</c:v>
                </c:pt>
                <c:pt idx="2">
                  <c:v>355.29164200000002</c:v>
                </c:pt>
                <c:pt idx="3">
                  <c:v>369.83998800000001</c:v>
                </c:pt>
                <c:pt idx="4">
                  <c:v>376.680294</c:v>
                </c:pt>
                <c:pt idx="5">
                  <c:v>385.93972200000002</c:v>
                </c:pt>
                <c:pt idx="6">
                  <c:v>384.00515200000001</c:v>
                </c:pt>
                <c:pt idx="7">
                  <c:v>381.72595999999999</c:v>
                </c:pt>
                <c:pt idx="8">
                  <c:v>377.26462099999998</c:v>
                </c:pt>
                <c:pt idx="9">
                  <c:v>372.29462799999999</c:v>
                </c:pt>
                <c:pt idx="10">
                  <c:v>368.50080000000003</c:v>
                </c:pt>
                <c:pt idx="11">
                  <c:v>365.26992000000001</c:v>
                </c:pt>
                <c:pt idx="12">
                  <c:v>364.74909600000001</c:v>
                </c:pt>
                <c:pt idx="13">
                  <c:v>365.95677999999998</c:v>
                </c:pt>
                <c:pt idx="14">
                  <c:v>367.32180299999999</c:v>
                </c:pt>
                <c:pt idx="15">
                  <c:v>368.69420000000002</c:v>
                </c:pt>
                <c:pt idx="16">
                  <c:v>370.60603900000001</c:v>
                </c:pt>
                <c:pt idx="17">
                  <c:v>371.09466500000002</c:v>
                </c:pt>
                <c:pt idx="18">
                  <c:v>371.85539399999999</c:v>
                </c:pt>
                <c:pt idx="19">
                  <c:v>371.54284100000001</c:v>
                </c:pt>
                <c:pt idx="20">
                  <c:v>371.15759300000002</c:v>
                </c:pt>
                <c:pt idx="21">
                  <c:v>370.60305499999998</c:v>
                </c:pt>
                <c:pt idx="22">
                  <c:v>370.00962500000003</c:v>
                </c:pt>
                <c:pt idx="23">
                  <c:v>369.581639</c:v>
                </c:pt>
                <c:pt idx="24">
                  <c:v>369.186644</c:v>
                </c:pt>
                <c:pt idx="25">
                  <c:v>369.05518999999998</c:v>
                </c:pt>
                <c:pt idx="26">
                  <c:v>369.17001099999999</c:v>
                </c:pt>
                <c:pt idx="27">
                  <c:v>369.301489</c:v>
                </c:pt>
                <c:pt idx="28">
                  <c:v>369.45190700000001</c:v>
                </c:pt>
                <c:pt idx="29">
                  <c:v>369.61597499999999</c:v>
                </c:pt>
                <c:pt idx="30">
                  <c:v>369.83239099999997</c:v>
                </c:pt>
                <c:pt idx="31">
                  <c:v>369.85055499999999</c:v>
                </c:pt>
                <c:pt idx="32">
                  <c:v>369.900779</c:v>
                </c:pt>
                <c:pt idx="33">
                  <c:v>369.86860899999999</c:v>
                </c:pt>
                <c:pt idx="34">
                  <c:v>369.83740499999999</c:v>
                </c:pt>
                <c:pt idx="35">
                  <c:v>369.79083900000001</c:v>
                </c:pt>
                <c:pt idx="36">
                  <c:v>369.78268300000002</c:v>
                </c:pt>
                <c:pt idx="37">
                  <c:v>369.774564</c:v>
                </c:pt>
                <c:pt idx="38">
                  <c:v>369.751126</c:v>
                </c:pt>
                <c:pt idx="39">
                  <c:v>369.74905200000001</c:v>
                </c:pt>
                <c:pt idx="40">
                  <c:v>369.74275299999999</c:v>
                </c:pt>
                <c:pt idx="41">
                  <c:v>369.73225600000001</c:v>
                </c:pt>
                <c:pt idx="42">
                  <c:v>369.76147600000002</c:v>
                </c:pt>
                <c:pt idx="43">
                  <c:v>369.83893799999998</c:v>
                </c:pt>
                <c:pt idx="44">
                  <c:v>369.82617099999999</c:v>
                </c:pt>
                <c:pt idx="45">
                  <c:v>369.81971700000003</c:v>
                </c:pt>
                <c:pt idx="46">
                  <c:v>369.80892</c:v>
                </c:pt>
                <c:pt idx="47">
                  <c:v>369.76610699999998</c:v>
                </c:pt>
                <c:pt idx="48">
                  <c:v>369.75338599999998</c:v>
                </c:pt>
                <c:pt idx="49">
                  <c:v>369.72721300000001</c:v>
                </c:pt>
                <c:pt idx="50">
                  <c:v>369.77338900000001</c:v>
                </c:pt>
                <c:pt idx="51">
                  <c:v>369.78269699999998</c:v>
                </c:pt>
                <c:pt idx="52">
                  <c:v>369.78557699999999</c:v>
                </c:pt>
                <c:pt idx="53">
                  <c:v>369.81469600000003</c:v>
                </c:pt>
                <c:pt idx="54">
                  <c:v>369.75836299999997</c:v>
                </c:pt>
                <c:pt idx="55">
                  <c:v>369.71845400000001</c:v>
                </c:pt>
                <c:pt idx="56">
                  <c:v>369.70604600000001</c:v>
                </c:pt>
                <c:pt idx="57">
                  <c:v>369.676401</c:v>
                </c:pt>
                <c:pt idx="58">
                  <c:v>369.65298799999999</c:v>
                </c:pt>
                <c:pt idx="59">
                  <c:v>369.75525099999999</c:v>
                </c:pt>
                <c:pt idx="60">
                  <c:v>369.79653100000002</c:v>
                </c:pt>
                <c:pt idx="61">
                  <c:v>369.80729300000002</c:v>
                </c:pt>
                <c:pt idx="62">
                  <c:v>369.83273500000001</c:v>
                </c:pt>
                <c:pt idx="63">
                  <c:v>369.77790900000002</c:v>
                </c:pt>
                <c:pt idx="64">
                  <c:v>369.73921200000001</c:v>
                </c:pt>
                <c:pt idx="65">
                  <c:v>369.72771899999998</c:v>
                </c:pt>
                <c:pt idx="66">
                  <c:v>369.65598699999998</c:v>
                </c:pt>
                <c:pt idx="67">
                  <c:v>369.68125500000002</c:v>
                </c:pt>
                <c:pt idx="68">
                  <c:v>369.86999300000002</c:v>
                </c:pt>
                <c:pt idx="69">
                  <c:v>369.90371800000003</c:v>
                </c:pt>
                <c:pt idx="70">
                  <c:v>369.92498599999999</c:v>
                </c:pt>
                <c:pt idx="71">
                  <c:v>369.96414099999998</c:v>
                </c:pt>
                <c:pt idx="72">
                  <c:v>369.84427199999999</c:v>
                </c:pt>
                <c:pt idx="73">
                  <c:v>369.82124099999999</c:v>
                </c:pt>
                <c:pt idx="74">
                  <c:v>369.785053</c:v>
                </c:pt>
                <c:pt idx="75">
                  <c:v>369.67394999999999</c:v>
                </c:pt>
                <c:pt idx="76">
                  <c:v>369.88781799999998</c:v>
                </c:pt>
                <c:pt idx="77">
                  <c:v>370.09243900000001</c:v>
                </c:pt>
                <c:pt idx="78">
                  <c:v>370.13954999999999</c:v>
                </c:pt>
                <c:pt idx="79">
                  <c:v>370.17662899999999</c:v>
                </c:pt>
                <c:pt idx="80">
                  <c:v>370.20954399999999</c:v>
                </c:pt>
                <c:pt idx="81">
                  <c:v>370.22602899999998</c:v>
                </c:pt>
                <c:pt idx="82">
                  <c:v>370.19684799999999</c:v>
                </c:pt>
                <c:pt idx="83">
                  <c:v>370.02593200000001</c:v>
                </c:pt>
                <c:pt idx="84">
                  <c:v>370.24721199999999</c:v>
                </c:pt>
                <c:pt idx="85">
                  <c:v>370.96447599999999</c:v>
                </c:pt>
                <c:pt idx="86">
                  <c:v>371.11929099999998</c:v>
                </c:pt>
                <c:pt idx="87">
                  <c:v>371.141819</c:v>
                </c:pt>
                <c:pt idx="88">
                  <c:v>371.14190300000001</c:v>
                </c:pt>
                <c:pt idx="89">
                  <c:v>371.092399</c:v>
                </c:pt>
                <c:pt idx="90">
                  <c:v>371.02410500000002</c:v>
                </c:pt>
                <c:pt idx="91">
                  <c:v>370.80880200000001</c:v>
                </c:pt>
                <c:pt idx="92">
                  <c:v>370.46128099999999</c:v>
                </c:pt>
                <c:pt idx="93">
                  <c:v>371.258104</c:v>
                </c:pt>
                <c:pt idx="94">
                  <c:v>371.63989900000001</c:v>
                </c:pt>
                <c:pt idx="95">
                  <c:v>371.67187899999999</c:v>
                </c:pt>
                <c:pt idx="96">
                  <c:v>371.7543</c:v>
                </c:pt>
                <c:pt idx="97">
                  <c:v>371.91112199999998</c:v>
                </c:pt>
                <c:pt idx="98">
                  <c:v>371.30596600000001</c:v>
                </c:pt>
                <c:pt idx="99">
                  <c:v>371.021792</c:v>
                </c:pt>
                <c:pt idx="100">
                  <c:v>370.884951</c:v>
                </c:pt>
                <c:pt idx="101">
                  <c:v>370.467444</c:v>
                </c:pt>
                <c:pt idx="102">
                  <c:v>371.18381199999999</c:v>
                </c:pt>
                <c:pt idx="103">
                  <c:v>371.883329</c:v>
                </c:pt>
                <c:pt idx="104">
                  <c:v>372.07473900000002</c:v>
                </c:pt>
                <c:pt idx="105">
                  <c:v>372.49410599999999</c:v>
                </c:pt>
                <c:pt idx="106">
                  <c:v>372.42460199999999</c:v>
                </c:pt>
                <c:pt idx="107">
                  <c:v>370.95150000000001</c:v>
                </c:pt>
                <c:pt idx="108">
                  <c:v>370.590149</c:v>
                </c:pt>
                <c:pt idx="109">
                  <c:v>370.323238</c:v>
                </c:pt>
                <c:pt idx="110">
                  <c:v>369.527491</c:v>
                </c:pt>
                <c:pt idx="111">
                  <c:v>370.92249700000002</c:v>
                </c:pt>
                <c:pt idx="112">
                  <c:v>372.28691500000002</c:v>
                </c:pt>
                <c:pt idx="113">
                  <c:v>372.63557800000001</c:v>
                </c:pt>
                <c:pt idx="114">
                  <c:v>372.94764500000002</c:v>
                </c:pt>
                <c:pt idx="115">
                  <c:v>373.76664799999998</c:v>
                </c:pt>
                <c:pt idx="116">
                  <c:v>372.06939</c:v>
                </c:pt>
                <c:pt idx="117">
                  <c:v>370.73730699999999</c:v>
                </c:pt>
                <c:pt idx="118">
                  <c:v>370.54658899999998</c:v>
                </c:pt>
                <c:pt idx="119">
                  <c:v>370.47915</c:v>
                </c:pt>
                <c:pt idx="120">
                  <c:v>370.10950500000001</c:v>
                </c:pt>
                <c:pt idx="121">
                  <c:v>369.45982099999998</c:v>
                </c:pt>
                <c:pt idx="122">
                  <c:v>369.801941</c:v>
                </c:pt>
                <c:pt idx="123">
                  <c:v>373.19448199999999</c:v>
                </c:pt>
                <c:pt idx="124">
                  <c:v>382.23387200000002</c:v>
                </c:pt>
                <c:pt idx="125">
                  <c:v>404.54279300000002</c:v>
                </c:pt>
                <c:pt idx="126">
                  <c:v>436.50077199999998</c:v>
                </c:pt>
                <c:pt idx="127">
                  <c:v>466.485523</c:v>
                </c:pt>
                <c:pt idx="128">
                  <c:v>501.32606399999997</c:v>
                </c:pt>
                <c:pt idx="129">
                  <c:v>501.803044</c:v>
                </c:pt>
                <c:pt idx="130">
                  <c:v>506.20907</c:v>
                </c:pt>
                <c:pt idx="131">
                  <c:v>508.99419399999999</c:v>
                </c:pt>
                <c:pt idx="132">
                  <c:v>507.95582100000001</c:v>
                </c:pt>
                <c:pt idx="133">
                  <c:v>506.05774700000001</c:v>
                </c:pt>
                <c:pt idx="134">
                  <c:v>506.26310699999999</c:v>
                </c:pt>
                <c:pt idx="135">
                  <c:v>506.81475799999998</c:v>
                </c:pt>
                <c:pt idx="136">
                  <c:v>506.72786600000001</c:v>
                </c:pt>
                <c:pt idx="137">
                  <c:v>506.72976899999998</c:v>
                </c:pt>
                <c:pt idx="138">
                  <c:v>506.74035800000001</c:v>
                </c:pt>
                <c:pt idx="139">
                  <c:v>506.69963000000001</c:v>
                </c:pt>
                <c:pt idx="140">
                  <c:v>506.42847799999998</c:v>
                </c:pt>
                <c:pt idx="141">
                  <c:v>506.371082</c:v>
                </c:pt>
                <c:pt idx="142">
                  <c:v>506.38936000000001</c:v>
                </c:pt>
                <c:pt idx="143">
                  <c:v>506.40451300000001</c:v>
                </c:pt>
                <c:pt idx="144">
                  <c:v>506.42049900000001</c:v>
                </c:pt>
                <c:pt idx="145">
                  <c:v>506.44093500000002</c:v>
                </c:pt>
                <c:pt idx="146">
                  <c:v>506.44533000000001</c:v>
                </c:pt>
                <c:pt idx="147">
                  <c:v>506.46889499999997</c:v>
                </c:pt>
                <c:pt idx="148">
                  <c:v>506.51933200000002</c:v>
                </c:pt>
                <c:pt idx="149">
                  <c:v>506.773505</c:v>
                </c:pt>
                <c:pt idx="150">
                  <c:v>506.80608799999999</c:v>
                </c:pt>
                <c:pt idx="151">
                  <c:v>506.77537000000001</c:v>
                </c:pt>
                <c:pt idx="152">
                  <c:v>506.76441299999999</c:v>
                </c:pt>
                <c:pt idx="153">
                  <c:v>506.79557599999998</c:v>
                </c:pt>
                <c:pt idx="154">
                  <c:v>506.98250400000001</c:v>
                </c:pt>
                <c:pt idx="155">
                  <c:v>507.138103</c:v>
                </c:pt>
                <c:pt idx="156">
                  <c:v>507.16006599999997</c:v>
                </c:pt>
                <c:pt idx="157">
                  <c:v>507.17836399999999</c:v>
                </c:pt>
                <c:pt idx="158">
                  <c:v>507.19185800000002</c:v>
                </c:pt>
                <c:pt idx="159">
                  <c:v>507.74184200000002</c:v>
                </c:pt>
                <c:pt idx="160">
                  <c:v>507.82324199999999</c:v>
                </c:pt>
                <c:pt idx="161">
                  <c:v>507.79422399999999</c:v>
                </c:pt>
                <c:pt idx="162">
                  <c:v>507.64372600000002</c:v>
                </c:pt>
                <c:pt idx="163">
                  <c:v>507.64372600000002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CB7-A3DE-7AC6CAA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Resolution'!$AB$6:$AB$107</c:f>
              <c:numCache>
                <c:formatCode>0.00E+00</c:formatCode>
                <c:ptCount val="102"/>
                <c:pt idx="0">
                  <c:v>140.79196300000001</c:v>
                </c:pt>
                <c:pt idx="1">
                  <c:v>174.774799</c:v>
                </c:pt>
                <c:pt idx="2">
                  <c:v>200.37231299999999</c:v>
                </c:pt>
                <c:pt idx="3">
                  <c:v>216.20460600000001</c:v>
                </c:pt>
                <c:pt idx="4">
                  <c:v>222.66690399999999</c:v>
                </c:pt>
                <c:pt idx="5">
                  <c:v>221.031789</c:v>
                </c:pt>
                <c:pt idx="6">
                  <c:v>215.916822</c:v>
                </c:pt>
                <c:pt idx="7">
                  <c:v>210.69835499999999</c:v>
                </c:pt>
                <c:pt idx="8">
                  <c:v>206.83291800000001</c:v>
                </c:pt>
                <c:pt idx="9">
                  <c:v>204.61008100000001</c:v>
                </c:pt>
                <c:pt idx="10">
                  <c:v>203.77067099999999</c:v>
                </c:pt>
                <c:pt idx="11">
                  <c:v>203.85814500000001</c:v>
                </c:pt>
                <c:pt idx="12">
                  <c:v>204.413398</c:v>
                </c:pt>
                <c:pt idx="13">
                  <c:v>205.07830000000001</c:v>
                </c:pt>
                <c:pt idx="14">
                  <c:v>205.634164</c:v>
                </c:pt>
                <c:pt idx="15">
                  <c:v>205.99243000000001</c:v>
                </c:pt>
                <c:pt idx="16">
                  <c:v>206.157702</c:v>
                </c:pt>
                <c:pt idx="17">
                  <c:v>206.18360300000001</c:v>
                </c:pt>
                <c:pt idx="18">
                  <c:v>206.13609700000001</c:v>
                </c:pt>
                <c:pt idx="19">
                  <c:v>206.070671</c:v>
                </c:pt>
                <c:pt idx="20">
                  <c:v>206.02302499999999</c:v>
                </c:pt>
                <c:pt idx="21">
                  <c:v>206.009444</c:v>
                </c:pt>
                <c:pt idx="22">
                  <c:v>206.032262</c:v>
                </c:pt>
                <c:pt idx="23">
                  <c:v>206.08659499999999</c:v>
                </c:pt>
                <c:pt idx="24">
                  <c:v>206.16596200000001</c:v>
                </c:pt>
                <c:pt idx="25">
                  <c:v>206.265747</c:v>
                </c:pt>
                <c:pt idx="26">
                  <c:v>206.38451599999999</c:v>
                </c:pt>
                <c:pt idx="27">
                  <c:v>206.52374900000001</c:v>
                </c:pt>
                <c:pt idx="28">
                  <c:v>206.68673200000001</c:v>
                </c:pt>
                <c:pt idx="29">
                  <c:v>206.87723500000001</c:v>
                </c:pt>
                <c:pt idx="30">
                  <c:v>207.09837999999999</c:v>
                </c:pt>
                <c:pt idx="31">
                  <c:v>207.35186300000001</c:v>
                </c:pt>
                <c:pt idx="32">
                  <c:v>207.63754900000001</c:v>
                </c:pt>
                <c:pt idx="33">
                  <c:v>207.95334800000001</c:v>
                </c:pt>
                <c:pt idx="34">
                  <c:v>208.29530600000001</c:v>
                </c:pt>
                <c:pt idx="35">
                  <c:v>208.657848</c:v>
                </c:pt>
                <c:pt idx="36">
                  <c:v>209.03417300000001</c:v>
                </c:pt>
                <c:pt idx="37">
                  <c:v>209.416798</c:v>
                </c:pt>
                <c:pt idx="38">
                  <c:v>209.79833600000001</c:v>
                </c:pt>
                <c:pt idx="39">
                  <c:v>210.172619</c:v>
                </c:pt>
                <c:pt idx="40">
                  <c:v>210.536404</c:v>
                </c:pt>
                <c:pt idx="41">
                  <c:v>210.892156</c:v>
                </c:pt>
                <c:pt idx="42">
                  <c:v>211.25289799999999</c:v>
                </c:pt>
                <c:pt idx="43">
                  <c:v>211.65101799999999</c:v>
                </c:pt>
                <c:pt idx="44">
                  <c:v>212.15466900000001</c:v>
                </c:pt>
                <c:pt idx="45">
                  <c:v>212.89856599999999</c:v>
                </c:pt>
                <c:pt idx="46">
                  <c:v>214.141854</c:v>
                </c:pt>
                <c:pt idx="47">
                  <c:v>216.37670600000001</c:v>
                </c:pt>
                <c:pt idx="48">
                  <c:v>220.53229400000001</c:v>
                </c:pt>
                <c:pt idx="49">
                  <c:v>228.38452699999999</c:v>
                </c:pt>
                <c:pt idx="50">
                  <c:v>243.07502299999999</c:v>
                </c:pt>
                <c:pt idx="51">
                  <c:v>268.664154</c:v>
                </c:pt>
                <c:pt idx="52">
                  <c:v>308.31536599999998</c:v>
                </c:pt>
                <c:pt idx="53">
                  <c:v>361.52815299999997</c:v>
                </c:pt>
                <c:pt idx="54">
                  <c:v>422.942408</c:v>
                </c:pt>
                <c:pt idx="55">
                  <c:v>484.43255699999997</c:v>
                </c:pt>
                <c:pt idx="56">
                  <c:v>538.84047999999996</c:v>
                </c:pt>
                <c:pt idx="57">
                  <c:v>582.32211400000006</c:v>
                </c:pt>
                <c:pt idx="58">
                  <c:v>614.35189700000001</c:v>
                </c:pt>
                <c:pt idx="59">
                  <c:v>636.47033899999997</c:v>
                </c:pt>
                <c:pt idx="60">
                  <c:v>650.97315700000001</c:v>
                </c:pt>
                <c:pt idx="61">
                  <c:v>660.17479300000002</c:v>
                </c:pt>
                <c:pt idx="62">
                  <c:v>666.01827100000003</c:v>
                </c:pt>
                <c:pt idx="63">
                  <c:v>670.01347899999996</c:v>
                </c:pt>
                <c:pt idx="64">
                  <c:v>673.41949499999998</c:v>
                </c:pt>
                <c:pt idx="65">
                  <c:v>677.64056200000005</c:v>
                </c:pt>
                <c:pt idx="66">
                  <c:v>684.94606499999998</c:v>
                </c:pt>
                <c:pt idx="67">
                  <c:v>699.77862900000002</c:v>
                </c:pt>
                <c:pt idx="68">
                  <c:v>716.712763</c:v>
                </c:pt>
                <c:pt idx="69">
                  <c:v>730.89276299999995</c:v>
                </c:pt>
                <c:pt idx="70">
                  <c:v>730.89276299999995</c:v>
                </c:pt>
                <c:pt idx="71">
                  <c:v>730.89276299999995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D4F-AE54-928998EAEF1E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Resolution'!$W$6:$W$107</c:f>
              <c:numCache>
                <c:formatCode>0.00E+00</c:formatCode>
                <c:ptCount val="102"/>
                <c:pt idx="0">
                  <c:v>162.021545</c:v>
                </c:pt>
                <c:pt idx="1">
                  <c:v>193.951076</c:v>
                </c:pt>
                <c:pt idx="2">
                  <c:v>225.425715</c:v>
                </c:pt>
                <c:pt idx="3">
                  <c:v>242.031215</c:v>
                </c:pt>
                <c:pt idx="4">
                  <c:v>236.95249899999999</c:v>
                </c:pt>
                <c:pt idx="5">
                  <c:v>226.19069500000001</c:v>
                </c:pt>
                <c:pt idx="6">
                  <c:v>213.68552800000001</c:v>
                </c:pt>
                <c:pt idx="7">
                  <c:v>204.38457299999999</c:v>
                </c:pt>
                <c:pt idx="8">
                  <c:v>199.84060700000001</c:v>
                </c:pt>
                <c:pt idx="9">
                  <c:v>200.835036</c:v>
                </c:pt>
                <c:pt idx="10">
                  <c:v>202.52932000000001</c:v>
                </c:pt>
                <c:pt idx="11">
                  <c:v>204.43673200000001</c:v>
                </c:pt>
                <c:pt idx="12">
                  <c:v>206.587875</c:v>
                </c:pt>
                <c:pt idx="13">
                  <c:v>207.00221999999999</c:v>
                </c:pt>
                <c:pt idx="14">
                  <c:v>206.72482400000001</c:v>
                </c:pt>
                <c:pt idx="15">
                  <c:v>206.22175999999999</c:v>
                </c:pt>
                <c:pt idx="16">
                  <c:v>205.57271299999999</c:v>
                </c:pt>
                <c:pt idx="17">
                  <c:v>205.21753200000001</c:v>
                </c:pt>
                <c:pt idx="18">
                  <c:v>204.79810699999999</c:v>
                </c:pt>
                <c:pt idx="19">
                  <c:v>204.84136599999999</c:v>
                </c:pt>
                <c:pt idx="20">
                  <c:v>205.01073199999999</c:v>
                </c:pt>
                <c:pt idx="21">
                  <c:v>205.124403</c:v>
                </c:pt>
                <c:pt idx="22">
                  <c:v>205.21288999999999</c:v>
                </c:pt>
                <c:pt idx="23">
                  <c:v>205.28395599999999</c:v>
                </c:pt>
                <c:pt idx="24">
                  <c:v>205.244755</c:v>
                </c:pt>
                <c:pt idx="25">
                  <c:v>205.37564699999999</c:v>
                </c:pt>
                <c:pt idx="26">
                  <c:v>205.47392600000001</c:v>
                </c:pt>
                <c:pt idx="27">
                  <c:v>205.630088</c:v>
                </c:pt>
                <c:pt idx="28">
                  <c:v>205.72626199999999</c:v>
                </c:pt>
                <c:pt idx="29">
                  <c:v>205.77514400000001</c:v>
                </c:pt>
                <c:pt idx="30">
                  <c:v>205.91655900000001</c:v>
                </c:pt>
                <c:pt idx="31">
                  <c:v>206.12331499999999</c:v>
                </c:pt>
                <c:pt idx="32">
                  <c:v>206.38053600000001</c:v>
                </c:pt>
                <c:pt idx="33">
                  <c:v>206.69614200000001</c:v>
                </c:pt>
                <c:pt idx="34">
                  <c:v>207.103297</c:v>
                </c:pt>
                <c:pt idx="35">
                  <c:v>207.57881499999999</c:v>
                </c:pt>
                <c:pt idx="36">
                  <c:v>208.11965000000001</c:v>
                </c:pt>
                <c:pt idx="37">
                  <c:v>208.76877099999999</c:v>
                </c:pt>
                <c:pt idx="38">
                  <c:v>210.00262599999999</c:v>
                </c:pt>
                <c:pt idx="39">
                  <c:v>210.78856400000001</c:v>
                </c:pt>
                <c:pt idx="40">
                  <c:v>211.054507</c:v>
                </c:pt>
                <c:pt idx="41">
                  <c:v>211.230536</c:v>
                </c:pt>
                <c:pt idx="42">
                  <c:v>211.345707</c:v>
                </c:pt>
                <c:pt idx="43">
                  <c:v>211.30918600000001</c:v>
                </c:pt>
                <c:pt idx="44">
                  <c:v>211.24817200000001</c:v>
                </c:pt>
                <c:pt idx="45">
                  <c:v>211.084642</c:v>
                </c:pt>
                <c:pt idx="46">
                  <c:v>211.01475500000001</c:v>
                </c:pt>
                <c:pt idx="47">
                  <c:v>210.75071199999999</c:v>
                </c:pt>
                <c:pt idx="48">
                  <c:v>211.31366199999999</c:v>
                </c:pt>
                <c:pt idx="49">
                  <c:v>212.52078499999999</c:v>
                </c:pt>
                <c:pt idx="50">
                  <c:v>216.34151800000001</c:v>
                </c:pt>
                <c:pt idx="51">
                  <c:v>229.30551700000001</c:v>
                </c:pt>
                <c:pt idx="52">
                  <c:v>269.77484399999997</c:v>
                </c:pt>
                <c:pt idx="53">
                  <c:v>354.196755</c:v>
                </c:pt>
                <c:pt idx="54">
                  <c:v>472.92934300000002</c:v>
                </c:pt>
                <c:pt idx="55">
                  <c:v>620.20027700000003</c:v>
                </c:pt>
                <c:pt idx="56">
                  <c:v>646.88773800000001</c:v>
                </c:pt>
                <c:pt idx="57">
                  <c:v>681.45346199999994</c:v>
                </c:pt>
                <c:pt idx="58">
                  <c:v>677.37413100000003</c:v>
                </c:pt>
                <c:pt idx="59">
                  <c:v>667.88960499999996</c:v>
                </c:pt>
                <c:pt idx="60">
                  <c:v>668.19802700000002</c:v>
                </c:pt>
                <c:pt idx="61">
                  <c:v>669.90762400000006</c:v>
                </c:pt>
                <c:pt idx="62">
                  <c:v>669.984689</c:v>
                </c:pt>
                <c:pt idx="63">
                  <c:v>669.59045300000002</c:v>
                </c:pt>
                <c:pt idx="64">
                  <c:v>670.32060200000001</c:v>
                </c:pt>
                <c:pt idx="65">
                  <c:v>672.01285600000006</c:v>
                </c:pt>
                <c:pt idx="66">
                  <c:v>674.66933800000004</c:v>
                </c:pt>
                <c:pt idx="67">
                  <c:v>677.93973900000003</c:v>
                </c:pt>
                <c:pt idx="68">
                  <c:v>685.76803199999995</c:v>
                </c:pt>
                <c:pt idx="69">
                  <c:v>702.94392900000003</c:v>
                </c:pt>
                <c:pt idx="70">
                  <c:v>714.80292399999996</c:v>
                </c:pt>
                <c:pt idx="71">
                  <c:v>714.80292399999996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4D4F-AE54-928998E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Resolution'!$AG$6:$AG$107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162.42603600000001</c:v>
                      </c:pt>
                      <c:pt idx="1">
                        <c:v>194.21287100000001</c:v>
                      </c:pt>
                      <c:pt idx="2">
                        <c:v>222.44169400000001</c:v>
                      </c:pt>
                      <c:pt idx="3">
                        <c:v>239.94775799999999</c:v>
                      </c:pt>
                      <c:pt idx="4">
                        <c:v>234.138137</c:v>
                      </c:pt>
                      <c:pt idx="5">
                        <c:v>224.24889400000001</c:v>
                      </c:pt>
                      <c:pt idx="6">
                        <c:v>213.866444</c:v>
                      </c:pt>
                      <c:pt idx="7">
                        <c:v>204.40426099999999</c:v>
                      </c:pt>
                      <c:pt idx="8">
                        <c:v>199.908029</c:v>
                      </c:pt>
                      <c:pt idx="9">
                        <c:v>201.21300099999999</c:v>
                      </c:pt>
                      <c:pt idx="10">
                        <c:v>202.79049800000001</c:v>
                      </c:pt>
                      <c:pt idx="11">
                        <c:v>204.41618299999999</c:v>
                      </c:pt>
                      <c:pt idx="12">
                        <c:v>206.11505700000001</c:v>
                      </c:pt>
                      <c:pt idx="13">
                        <c:v>207.08320800000001</c:v>
                      </c:pt>
                      <c:pt idx="14">
                        <c:v>206.720393</c:v>
                      </c:pt>
                      <c:pt idx="15">
                        <c:v>206.29152999999999</c:v>
                      </c:pt>
                      <c:pt idx="16">
                        <c:v>205.89334400000001</c:v>
                      </c:pt>
                      <c:pt idx="17">
                        <c:v>205.43065300000001</c:v>
                      </c:pt>
                      <c:pt idx="18">
                        <c:v>205.491534</c:v>
                      </c:pt>
                      <c:pt idx="19">
                        <c:v>205.54760099999999</c:v>
                      </c:pt>
                      <c:pt idx="20">
                        <c:v>205.54962399999999</c:v>
                      </c:pt>
                      <c:pt idx="21">
                        <c:v>205.56301500000001</c:v>
                      </c:pt>
                      <c:pt idx="22">
                        <c:v>205.57412500000001</c:v>
                      </c:pt>
                      <c:pt idx="23">
                        <c:v>205.61470600000001</c:v>
                      </c:pt>
                      <c:pt idx="24">
                        <c:v>205.686362</c:v>
                      </c:pt>
                      <c:pt idx="25">
                        <c:v>205.778369</c:v>
                      </c:pt>
                      <c:pt idx="26">
                        <c:v>205.90790100000001</c:v>
                      </c:pt>
                      <c:pt idx="27">
                        <c:v>206.10147799999999</c:v>
                      </c:pt>
                      <c:pt idx="28">
                        <c:v>206.40821299999999</c:v>
                      </c:pt>
                      <c:pt idx="29">
                        <c:v>206.61673300000001</c:v>
                      </c:pt>
                      <c:pt idx="30">
                        <c:v>206.83154300000001</c:v>
                      </c:pt>
                      <c:pt idx="31">
                        <c:v>207.06606600000001</c:v>
                      </c:pt>
                      <c:pt idx="32">
                        <c:v>207.345147</c:v>
                      </c:pt>
                      <c:pt idx="33">
                        <c:v>207.674385</c:v>
                      </c:pt>
                      <c:pt idx="34">
                        <c:v>208.044758</c:v>
                      </c:pt>
                      <c:pt idx="35">
                        <c:v>208.45648499999999</c:v>
                      </c:pt>
                      <c:pt idx="36">
                        <c:v>208.918935</c:v>
                      </c:pt>
                      <c:pt idx="37">
                        <c:v>209.440889</c:v>
                      </c:pt>
                      <c:pt idx="38">
                        <c:v>209.985817</c:v>
                      </c:pt>
                      <c:pt idx="39">
                        <c:v>210.53550799999999</c:v>
                      </c:pt>
                      <c:pt idx="40">
                        <c:v>211.31841800000001</c:v>
                      </c:pt>
                      <c:pt idx="41">
                        <c:v>212.457379</c:v>
                      </c:pt>
                      <c:pt idx="42">
                        <c:v>212.775204</c:v>
                      </c:pt>
                      <c:pt idx="43">
                        <c:v>212.737594</c:v>
                      </c:pt>
                      <c:pt idx="44">
                        <c:v>212.65416999999999</c:v>
                      </c:pt>
                      <c:pt idx="45">
                        <c:v>212.62166199999999</c:v>
                      </c:pt>
                      <c:pt idx="46">
                        <c:v>212.54691700000001</c:v>
                      </c:pt>
                      <c:pt idx="47">
                        <c:v>212.51331099999999</c:v>
                      </c:pt>
                      <c:pt idx="48">
                        <c:v>212.757003</c:v>
                      </c:pt>
                      <c:pt idx="49">
                        <c:v>213.77108899999999</c:v>
                      </c:pt>
                      <c:pt idx="50">
                        <c:v>217.33891499999999</c:v>
                      </c:pt>
                      <c:pt idx="51">
                        <c:v>229.285899</c:v>
                      </c:pt>
                      <c:pt idx="52">
                        <c:v>268.431265</c:v>
                      </c:pt>
                      <c:pt idx="53">
                        <c:v>352.87556499999999</c:v>
                      </c:pt>
                      <c:pt idx="54">
                        <c:v>471.50647700000002</c:v>
                      </c:pt>
                      <c:pt idx="55">
                        <c:v>603.05625299999997</c:v>
                      </c:pt>
                      <c:pt idx="56">
                        <c:v>684.81658900000002</c:v>
                      </c:pt>
                      <c:pt idx="57">
                        <c:v>673.25558100000001</c:v>
                      </c:pt>
                      <c:pt idx="58">
                        <c:v>664.14478299999996</c:v>
                      </c:pt>
                      <c:pt idx="59">
                        <c:v>666.87925600000005</c:v>
                      </c:pt>
                      <c:pt idx="60">
                        <c:v>671.81804899999997</c:v>
                      </c:pt>
                      <c:pt idx="61">
                        <c:v>671.15901699999995</c:v>
                      </c:pt>
                      <c:pt idx="62">
                        <c:v>671.33919300000002</c:v>
                      </c:pt>
                      <c:pt idx="63">
                        <c:v>672.971048</c:v>
                      </c:pt>
                      <c:pt idx="64">
                        <c:v>675.62446799999998</c:v>
                      </c:pt>
                      <c:pt idx="65">
                        <c:v>677.23767799999996</c:v>
                      </c:pt>
                      <c:pt idx="66">
                        <c:v>679.06577300000004</c:v>
                      </c:pt>
                      <c:pt idx="67">
                        <c:v>681.55362200000002</c:v>
                      </c:pt>
                      <c:pt idx="68">
                        <c:v>689.69389799999999</c:v>
                      </c:pt>
                      <c:pt idx="69">
                        <c:v>719.45935899999995</c:v>
                      </c:pt>
                      <c:pt idx="70">
                        <c:v>719.45935899999995</c:v>
                      </c:pt>
                      <c:pt idx="71">
                        <c:v>719.45935899999995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ED-46D8-8474-3475205C6997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3117539535782"/>
          <c:y val="0.6358811210180485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0</xdr:row>
      <xdr:rowOff>0</xdr:rowOff>
    </xdr:from>
    <xdr:to>
      <xdr:col>10</xdr:col>
      <xdr:colOff>119529</xdr:colOff>
      <xdr:row>5</xdr:row>
      <xdr:rowOff>14941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15C3748-17D7-4CB8-A1D9-DA45C3EEC6DD}"/>
            </a:ext>
          </a:extLst>
        </xdr:cNvPr>
        <xdr:cNvGrpSpPr/>
      </xdr:nvGrpSpPr>
      <xdr:grpSpPr>
        <a:xfrm>
          <a:off x="7537823" y="0"/>
          <a:ext cx="3182471" cy="948765"/>
          <a:chOff x="5513294" y="933824"/>
          <a:chExt cx="9764059" cy="27854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94B3B9E-1BCC-4FD5-AF66-71932B2C3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3294" y="933824"/>
            <a:ext cx="9764059" cy="278546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810ED66-43E8-4ACF-AA3C-545E46C1C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104463" y="1265171"/>
            <a:ext cx="990137" cy="20144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605118</xdr:colOff>
      <xdr:row>0</xdr:row>
      <xdr:rowOff>0</xdr:rowOff>
    </xdr:from>
    <xdr:to>
      <xdr:col>19</xdr:col>
      <xdr:colOff>388470</xdr:colOff>
      <xdr:row>5</xdr:row>
      <xdr:rowOff>37352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A23CED-43D1-47C6-8370-F2A1E9C491A5}"/>
            </a:ext>
          </a:extLst>
        </xdr:cNvPr>
        <xdr:cNvGrpSpPr/>
      </xdr:nvGrpSpPr>
      <xdr:grpSpPr>
        <a:xfrm>
          <a:off x="13656236" y="0"/>
          <a:ext cx="2846293" cy="971176"/>
          <a:chOff x="18997707" y="941294"/>
          <a:chExt cx="9808716" cy="27715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8DD63F-10BE-4438-B1F7-305F344D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997707" y="941294"/>
            <a:ext cx="9808716" cy="2771588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32B654E-F722-494F-A097-6629519F0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71057" y="1195294"/>
            <a:ext cx="874536" cy="19572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-1</xdr:colOff>
      <xdr:row>20</xdr:row>
      <xdr:rowOff>14940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94627-6026-43BA-A1C1-AFF95D84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-1</xdr:colOff>
      <xdr:row>40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A9BB2-66DA-412C-8F4F-23C3EB65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20</xdr:row>
      <xdr:rowOff>14940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EA4702-CB93-4229-9AA6-D66A4CA9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40</xdr:row>
      <xdr:rowOff>14940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6912F-24F2-4FFE-A83F-2F6DA4A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161924</xdr:rowOff>
    </xdr:from>
    <xdr:to>
      <xdr:col>16</xdr:col>
      <xdr:colOff>295275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4DFC-BD85-4FE8-83A1-3CFC96A5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topLeftCell="FI1" zoomScaleNormal="100" workbookViewId="0">
      <selection activeCell="HK6" sqref="HK6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90625" style="10"/>
    <col min="56" max="56" width="8.90625" style="10"/>
    <col min="80" max="80" width="8.90625" style="10"/>
    <col min="103" max="103" width="8.90625" style="10"/>
    <col min="127" max="127" width="8.90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7" max="217" width="11.453125" bestFit="1" customWidth="1"/>
    <col min="218" max="218" width="9" bestFit="1" customWidth="1"/>
  </cols>
  <sheetData>
    <row r="1" spans="2:219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6.5" x14ac:dyDescent="0.45">
      <c r="D4" s="27" t="s">
        <v>24</v>
      </c>
      <c r="E4" s="27"/>
      <c r="F4" s="27"/>
      <c r="G4" s="27"/>
      <c r="H4" s="28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5">
      <c r="E5" s="29" t="s">
        <v>56</v>
      </c>
      <c r="F5" s="29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5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5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3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4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5">FW31-FW32</f>
        <v>-2.606255E-2</v>
      </c>
      <c r="FZ31" s="8">
        <f t="shared" ref="FZ31:FZ53" si="146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7">GH31-GH32</f>
        <v>-2.606255E-2</v>
      </c>
      <c r="GK31" s="8">
        <f t="shared" ref="GK31:GK53" si="148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9">GM31-GM32</f>
        <v>-2.606255E-2</v>
      </c>
      <c r="GP31" s="8">
        <f t="shared" ref="GP31:GP53" si="150">-GO31*GN31*$EE32</f>
        <v>3.6318829141710141E-2</v>
      </c>
      <c r="GR31" s="1">
        <v>0</v>
      </c>
      <c r="GS31" s="1">
        <v>-2.0225251499999999</v>
      </c>
      <c r="GT31" s="8">
        <f t="shared" ref="GT31:GT52" si="151">GR31-GR32</f>
        <v>-2.606255E-2</v>
      </c>
      <c r="GU31" s="8">
        <f t="shared" ref="GU31:GU53" si="152">-GT31*GS31*$EE32</f>
        <v>3.6856787031398427E-2</v>
      </c>
      <c r="GW31">
        <v>0</v>
      </c>
      <c r="GX31">
        <v>-2.0053177099999999</v>
      </c>
      <c r="GY31" s="8">
        <f t="shared" ref="GY31:GY52" si="153">GW31-GW32</f>
        <v>-2.606255E-2</v>
      </c>
      <c r="GZ31" s="8">
        <f t="shared" ref="GZ31:GZ53" si="154">-GY31*GX31*$EE32</f>
        <v>3.6543213204424975E-2</v>
      </c>
      <c r="HB31">
        <v>0</v>
      </c>
      <c r="HC31">
        <v>-2.0053177099999999</v>
      </c>
      <c r="HD31" s="8">
        <f t="shared" ref="HD31:HD52" si="155">HB31-HB32</f>
        <v>-2.606255E-2</v>
      </c>
      <c r="HE31" s="8">
        <f t="shared" ref="HE31:HE53" si="156">-HD31*HC31*$EE32</f>
        <v>3.6543213204424975E-2</v>
      </c>
    </row>
    <row r="32" spans="3:219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7">V32-V33</f>
        <v>-3.959457999999999E-2</v>
      </c>
      <c r="Y32" s="8">
        <f t="shared" ref="Y32:Y53" si="158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9">AN32-AN33</f>
        <v>-3.959457999999999E-2</v>
      </c>
      <c r="AQ32" s="8">
        <f t="shared" ref="AQ32:AQ53" si="160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1">5*($EC$5/100)*(0.2969*SQRT(DY32)-0.126*DY32-0.3516*DY32^2+0.2843*DY32^3-0.1015*DY32^4)</f>
        <v>2.6648108451597489E-2</v>
      </c>
      <c r="EA32" s="14">
        <f t="shared" ref="EA32:EA53" si="162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3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4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5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6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7">-FE32*FD32*$EE33</f>
        <v>8.5308228469073173E-3</v>
      </c>
      <c r="FH32">
        <v>0</v>
      </c>
      <c r="FI32">
        <v>-2.1951128</v>
      </c>
      <c r="FJ32" s="8">
        <f t="shared" si="143"/>
        <v>-2.521733E-2</v>
      </c>
      <c r="FK32" s="8">
        <f t="shared" ref="FK32:FK53" si="168">-FJ32*FI32*$EE33</f>
        <v>5.2524705589878935E-2</v>
      </c>
      <c r="FM32">
        <v>2.521733E-2</v>
      </c>
      <c r="FN32" s="1">
        <v>-0.25973410000000002</v>
      </c>
      <c r="FO32" s="8">
        <f t="shared" si="144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5"/>
        <v>-3.959457999999999E-2</v>
      </c>
      <c r="FZ32" s="8">
        <f t="shared" si="146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7"/>
        <v>-3.959457999999999E-2</v>
      </c>
      <c r="GK32" s="8">
        <f t="shared" si="148"/>
        <v>2.1839752929497719E-2</v>
      </c>
      <c r="GL32" s="8"/>
      <c r="GM32" s="1">
        <v>2.606255E-2</v>
      </c>
      <c r="GN32" s="1">
        <v>-0.67011969000000005</v>
      </c>
      <c r="GO32" s="8">
        <f t="shared" si="149"/>
        <v>-3.959457999999999E-2</v>
      </c>
      <c r="GP32" s="8">
        <f t="shared" si="150"/>
        <v>2.5176525930971361E-2</v>
      </c>
      <c r="GR32" s="1">
        <v>2.606255E-2</v>
      </c>
      <c r="GS32" s="1">
        <v>-0.76855041000000002</v>
      </c>
      <c r="GT32" s="8">
        <f t="shared" si="151"/>
        <v>-3.959457999999999E-2</v>
      </c>
      <c r="GU32" s="8">
        <f t="shared" si="152"/>
        <v>2.8874587055670115E-2</v>
      </c>
      <c r="GW32">
        <v>2.606255E-2</v>
      </c>
      <c r="GX32">
        <v>-0.87042010999999997</v>
      </c>
      <c r="GY32" s="8">
        <f t="shared" si="153"/>
        <v>-3.959457999999999E-2</v>
      </c>
      <c r="GZ32" s="8">
        <f t="shared" si="154"/>
        <v>3.2701851321894362E-2</v>
      </c>
      <c r="HB32">
        <v>2.606255E-2</v>
      </c>
      <c r="HC32">
        <v>-0.87042010999999997</v>
      </c>
      <c r="HD32" s="8">
        <f t="shared" si="155"/>
        <v>-3.959457999999999E-2</v>
      </c>
      <c r="HE32" s="8">
        <f t="shared" si="156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7"/>
        <v>-5.1140550000000007E-2</v>
      </c>
      <c r="Y33" s="8">
        <f t="shared" si="158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9"/>
        <v>-5.1140550000000007E-2</v>
      </c>
      <c r="AQ33" s="8">
        <f t="shared" si="160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1"/>
        <v>3.9820016425207334E-2</v>
      </c>
      <c r="EA33" s="14">
        <f t="shared" si="162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9">-(PI()/2)+ATAN(EC33/EB33)</f>
        <v>-1.8919492617242695</v>
      </c>
      <c r="EE33">
        <f t="shared" ref="EE33:EE54" si="170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3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4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5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6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7"/>
        <v>9.9870291538888527E-3</v>
      </c>
      <c r="FH33">
        <v>2.521733E-2</v>
      </c>
      <c r="FI33">
        <v>-0.20745501</v>
      </c>
      <c r="FJ33" s="8">
        <f t="shared" si="143"/>
        <v>-3.9320690000000005E-2</v>
      </c>
      <c r="FK33" s="8">
        <f t="shared" si="168"/>
        <v>8.0168648603809161E-3</v>
      </c>
      <c r="FM33">
        <v>6.4538020000000001E-2</v>
      </c>
      <c r="FN33" s="1">
        <v>-0.28841538999999999</v>
      </c>
      <c r="FO33" s="8">
        <f t="shared" si="144"/>
        <v>-5.0857689999999997E-2</v>
      </c>
      <c r="FP33" s="8">
        <f t="shared" ref="FP33:FP53" si="171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5"/>
        <v>-5.1140550000000007E-2</v>
      </c>
      <c r="FZ33" s="8">
        <f t="shared" si="146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7"/>
        <v>-5.1140550000000007E-2</v>
      </c>
      <c r="GK33" s="8">
        <f t="shared" si="148"/>
        <v>2.8959374960740157E-2</v>
      </c>
      <c r="GL33" s="8"/>
      <c r="GM33" s="1">
        <v>6.5657129999999994E-2</v>
      </c>
      <c r="GN33" s="1">
        <v>-0.67174354000000003</v>
      </c>
      <c r="GO33" s="8">
        <f t="shared" si="149"/>
        <v>-5.1140550000000007E-2</v>
      </c>
      <c r="GP33" s="8">
        <f t="shared" si="150"/>
        <v>3.3762018084571611E-2</v>
      </c>
      <c r="GR33" s="1">
        <v>6.5657129999999994E-2</v>
      </c>
      <c r="GS33" s="1">
        <v>-0.79275724000000003</v>
      </c>
      <c r="GT33" s="8">
        <f t="shared" si="151"/>
        <v>-5.1140550000000007E-2</v>
      </c>
      <c r="GU33" s="8">
        <f t="shared" si="152"/>
        <v>3.9844200472035914E-2</v>
      </c>
      <c r="GW33">
        <v>6.5657129999999994E-2</v>
      </c>
      <c r="GX33">
        <v>-0.91915930999999995</v>
      </c>
      <c r="GY33" s="8">
        <f t="shared" si="153"/>
        <v>-5.1140550000000007E-2</v>
      </c>
      <c r="GZ33" s="8">
        <f t="shared" si="154"/>
        <v>4.6197203841844697E-2</v>
      </c>
      <c r="HB33">
        <v>6.5657129999999994E-2</v>
      </c>
      <c r="HC33">
        <v>-0.91915930999999995</v>
      </c>
      <c r="HD33" s="8">
        <f t="shared" si="155"/>
        <v>-5.1140550000000007E-2</v>
      </c>
      <c r="HE33" s="8">
        <f t="shared" si="156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7"/>
        <v>-6.1985959999999993E-2</v>
      </c>
      <c r="Y34" s="8">
        <f t="shared" si="158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9"/>
        <v>-6.1985959999999993E-2</v>
      </c>
      <c r="AQ34" s="8">
        <f t="shared" si="160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1"/>
        <v>4.9433246699933216E-2</v>
      </c>
      <c r="EA34" s="14">
        <f t="shared" si="162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9"/>
        <v>-1.7566047065434491</v>
      </c>
      <c r="EE34">
        <f t="shared" si="170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3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4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5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6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7"/>
        <v>2.466795656407185E-3</v>
      </c>
      <c r="FH34">
        <v>6.4538020000000001E-2</v>
      </c>
      <c r="FI34">
        <v>-0.24475599000000001</v>
      </c>
      <c r="FJ34" s="8">
        <f t="shared" si="143"/>
        <v>-5.0857689999999997E-2</v>
      </c>
      <c r="FK34" s="8">
        <f t="shared" si="168"/>
        <v>1.2378954688695706E-2</v>
      </c>
      <c r="FM34">
        <v>0.11539571</v>
      </c>
      <c r="FN34" s="1">
        <v>-7.9575010000000002E-2</v>
      </c>
      <c r="FO34" s="8">
        <f t="shared" si="144"/>
        <v>-6.1685169999999998E-2</v>
      </c>
      <c r="FP34" s="8">
        <f t="shared" si="171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5"/>
        <v>-6.1985959999999993E-2</v>
      </c>
      <c r="FZ34" s="8">
        <f t="shared" si="146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7"/>
        <v>-6.1985959999999993E-2</v>
      </c>
      <c r="GK34" s="8">
        <f t="shared" si="148"/>
        <v>2.1903042423634663E-2</v>
      </c>
      <c r="GL34" s="8"/>
      <c r="GM34" s="1">
        <v>0.11679768</v>
      </c>
      <c r="GN34" s="1">
        <v>-0.42809710000000001</v>
      </c>
      <c r="GO34" s="8">
        <f t="shared" si="149"/>
        <v>-6.1985959999999993E-2</v>
      </c>
      <c r="GP34" s="8">
        <f t="shared" si="150"/>
        <v>2.6389407003815177E-2</v>
      </c>
      <c r="GR34" s="1">
        <v>0.11679768</v>
      </c>
      <c r="GS34" s="1">
        <v>-0.53475846000000005</v>
      </c>
      <c r="GT34" s="8">
        <f t="shared" si="151"/>
        <v>-6.1985959999999993E-2</v>
      </c>
      <c r="GU34" s="8">
        <f t="shared" si="152"/>
        <v>3.2964387401067233E-2</v>
      </c>
      <c r="GW34">
        <v>0.11679768</v>
      </c>
      <c r="GX34">
        <v>-0.65289346999999998</v>
      </c>
      <c r="GY34" s="8">
        <f t="shared" si="153"/>
        <v>-6.1985959999999993E-2</v>
      </c>
      <c r="GZ34" s="8">
        <f t="shared" si="154"/>
        <v>4.0246643833754522E-2</v>
      </c>
      <c r="HB34">
        <v>0.11679768</v>
      </c>
      <c r="HC34">
        <v>-0.65289346999999998</v>
      </c>
      <c r="HD34" s="8">
        <f t="shared" si="155"/>
        <v>-6.1985959999999993E-2</v>
      </c>
      <c r="HE34" s="8">
        <f t="shared" si="156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7"/>
        <v>-5.5804640000000016E-2</v>
      </c>
      <c r="Y35" s="8">
        <f t="shared" si="158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9"/>
        <v>-5.5804640000000016E-2</v>
      </c>
      <c r="AQ35" s="8">
        <f t="shared" si="160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1"/>
        <v>5.5976094728309785E-2</v>
      </c>
      <c r="EA35" s="14">
        <f t="shared" si="162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9"/>
        <v>-1.6759606278858505</v>
      </c>
      <c r="EE35">
        <f t="shared" si="170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3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4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5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6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7"/>
        <v>-1.5100436172658805E-3</v>
      </c>
      <c r="FH35">
        <v>0.11539571</v>
      </c>
      <c r="FI35">
        <v>-4.4005750000000003E-2</v>
      </c>
      <c r="FJ35" s="8">
        <f t="shared" si="143"/>
        <v>-6.1685169999999998E-2</v>
      </c>
      <c r="FK35" s="8">
        <f t="shared" si="168"/>
        <v>2.7106448301409012E-3</v>
      </c>
      <c r="FM35">
        <v>0.17708088</v>
      </c>
      <c r="FN35" s="1">
        <v>-1.0577069999999999E-2</v>
      </c>
      <c r="FO35" s="8">
        <f t="shared" si="144"/>
        <v>-5.5497390000000008E-2</v>
      </c>
      <c r="FP35" s="8">
        <f t="shared" si="171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5"/>
        <v>-5.5804640000000016E-2</v>
      </c>
      <c r="FZ35" s="8">
        <f t="shared" si="146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7"/>
        <v>-5.5804640000000016E-2</v>
      </c>
      <c r="GK35" s="8">
        <f t="shared" si="148"/>
        <v>1.4881286796070337E-2</v>
      </c>
      <c r="GL35" s="8"/>
      <c r="GM35" s="1">
        <v>0.17878363999999999</v>
      </c>
      <c r="GN35" s="1">
        <v>-0.33040104999999997</v>
      </c>
      <c r="GO35" s="8">
        <f t="shared" si="149"/>
        <v>-5.5804640000000016E-2</v>
      </c>
      <c r="GP35" s="8">
        <f t="shared" si="150"/>
        <v>1.8411711161036969E-2</v>
      </c>
      <c r="GR35" s="1">
        <v>0.17878363999999999</v>
      </c>
      <c r="GS35" s="1">
        <v>-0.43699829000000001</v>
      </c>
      <c r="GT35" s="8">
        <f t="shared" si="151"/>
        <v>-5.5804640000000016E-2</v>
      </c>
      <c r="GU35" s="8">
        <f t="shared" si="152"/>
        <v>2.4351878704220436E-2</v>
      </c>
      <c r="GW35">
        <v>0.17878363999999999</v>
      </c>
      <c r="GX35">
        <v>-0.55939943000000003</v>
      </c>
      <c r="GY35" s="8">
        <f t="shared" si="153"/>
        <v>-5.5804640000000016E-2</v>
      </c>
      <c r="GZ35" s="8">
        <f t="shared" si="154"/>
        <v>3.1172723963222033E-2</v>
      </c>
      <c r="HB35">
        <v>0.17878363999999999</v>
      </c>
      <c r="HC35">
        <v>-0.55939943000000003</v>
      </c>
      <c r="HD35" s="8">
        <f t="shared" si="155"/>
        <v>-5.5804640000000016E-2</v>
      </c>
      <c r="HE35" s="8">
        <f t="shared" si="156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5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7"/>
        <v>-4.4532539999999982E-2</v>
      </c>
      <c r="Y36" s="8">
        <f t="shared" si="158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9"/>
        <v>-4.4532539999999982E-2</v>
      </c>
      <c r="AQ36" s="8">
        <f t="shared" si="160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1"/>
        <v>5.8954250447668256E-2</v>
      </c>
      <c r="EA36" s="14">
        <f t="shared" si="162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9"/>
        <v>-1.6241132746282241</v>
      </c>
      <c r="EE36">
        <f t="shared" si="170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3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4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5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6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7"/>
        <v>-3.8843299754010366E-3</v>
      </c>
      <c r="FH36">
        <v>0.17708088</v>
      </c>
      <c r="FI36">
        <v>2.078518E-2</v>
      </c>
      <c r="FJ36" s="8">
        <f t="shared" si="143"/>
        <v>-5.5497390000000008E-2</v>
      </c>
      <c r="FK36" s="8">
        <f t="shared" si="168"/>
        <v>-1.1532535496487748E-3</v>
      </c>
      <c r="FM36">
        <v>0.23257827</v>
      </c>
      <c r="FN36" s="1">
        <v>8.0252370000000003E-2</v>
      </c>
      <c r="FO36" s="8">
        <f t="shared" si="144"/>
        <v>-4.4369819999999977E-2</v>
      </c>
      <c r="FP36" s="8">
        <f t="shared" si="171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5"/>
        <v>-4.4532539999999982E-2</v>
      </c>
      <c r="FZ36" s="8">
        <f t="shared" si="146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7"/>
        <v>-4.4532539999999982E-2</v>
      </c>
      <c r="GK36" s="8">
        <f t="shared" si="148"/>
        <v>7.1726520128267777E-3</v>
      </c>
      <c r="GL36" s="8"/>
      <c r="GM36" s="1">
        <v>0.23458828000000001</v>
      </c>
      <c r="GN36" s="1">
        <v>-0.20241788999999999</v>
      </c>
      <c r="GO36" s="8">
        <f t="shared" si="149"/>
        <v>-4.4532539999999982E-2</v>
      </c>
      <c r="GP36" s="8">
        <f t="shared" si="150"/>
        <v>9.0120752883225391E-3</v>
      </c>
      <c r="GR36" s="1">
        <v>0.23458828000000001</v>
      </c>
      <c r="GS36" s="1">
        <v>-0.29157482000000001</v>
      </c>
      <c r="GT36" s="8">
        <f t="shared" si="151"/>
        <v>-4.4532539999999982E-2</v>
      </c>
      <c r="GU36" s="8">
        <f t="shared" si="152"/>
        <v>1.2981531573217627E-2</v>
      </c>
      <c r="GW36">
        <v>0.23458828000000001</v>
      </c>
      <c r="GX36">
        <v>-0.39515632000000001</v>
      </c>
      <c r="GY36" s="8">
        <f t="shared" si="153"/>
        <v>-4.4532539999999982E-2</v>
      </c>
      <c r="GZ36" s="8">
        <f t="shared" si="154"/>
        <v>1.7593200415716582E-2</v>
      </c>
      <c r="HB36">
        <v>0.23458828000000001</v>
      </c>
      <c r="HC36">
        <v>-0.39515632000000001</v>
      </c>
      <c r="HD36" s="8">
        <f t="shared" si="155"/>
        <v>-4.4532539999999982E-2</v>
      </c>
      <c r="HE36" s="8">
        <f t="shared" si="156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5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7"/>
        <v>-4.4599009999999994E-2</v>
      </c>
      <c r="Y37" s="8">
        <f t="shared" si="158"/>
        <v>-8.3352160165239982E-4</v>
      </c>
      <c r="AN37">
        <v>0.27912081999999999</v>
      </c>
      <c r="AO37">
        <v>2.1075130000000001E-2</v>
      </c>
      <c r="AP37" s="8">
        <f t="shared" si="159"/>
        <v>-4.4599009999999994E-2</v>
      </c>
      <c r="AQ37" s="8">
        <f t="shared" si="160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1"/>
        <v>5.9917388798173321E-2</v>
      </c>
      <c r="EA37" s="14">
        <f t="shared" si="162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9"/>
        <v>-1.5924207004593651</v>
      </c>
      <c r="EE37">
        <f t="shared" si="170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3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4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5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6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7"/>
        <v>-4.1484516421465036E-3</v>
      </c>
      <c r="FH37">
        <v>0.23257827</v>
      </c>
      <c r="FI37">
        <v>0.10680781</v>
      </c>
      <c r="FJ37" s="8">
        <f t="shared" si="143"/>
        <v>-4.4369819999999977E-2</v>
      </c>
      <c r="FK37" s="8">
        <f t="shared" si="168"/>
        <v>-4.739042567091868E-3</v>
      </c>
      <c r="FM37">
        <v>0.27694808999999998</v>
      </c>
      <c r="FN37" s="1">
        <v>7.7727909999999997E-2</v>
      </c>
      <c r="FO37" s="8">
        <f t="shared" si="144"/>
        <v>-4.4377100000000003E-2</v>
      </c>
      <c r="FP37" s="8">
        <f t="shared" si="171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5"/>
        <v>-4.4599009999999994E-2</v>
      </c>
      <c r="FZ37" s="8">
        <f t="shared" si="146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7"/>
        <v>-4.4599009999999994E-2</v>
      </c>
      <c r="GK37" s="8">
        <f t="shared" si="148"/>
        <v>6.5019080304769836E-3</v>
      </c>
      <c r="GL37" s="8"/>
      <c r="GM37" s="1">
        <v>0.27912081999999999</v>
      </c>
      <c r="GN37" s="1">
        <v>-0.18218103999999999</v>
      </c>
      <c r="GO37" s="8">
        <f t="shared" si="149"/>
        <v>-4.4599009999999994E-2</v>
      </c>
      <c r="GP37" s="8">
        <f t="shared" si="150"/>
        <v>8.1250927608363388E-3</v>
      </c>
      <c r="GR37" s="1">
        <v>0.27912081999999999</v>
      </c>
      <c r="GS37" s="1">
        <v>-0.27017484000000003</v>
      </c>
      <c r="GT37" s="8">
        <f t="shared" si="151"/>
        <v>-4.4599009999999994E-2</v>
      </c>
      <c r="GU37" s="8">
        <f t="shared" si="152"/>
        <v>1.2049528516491709E-2</v>
      </c>
      <c r="GW37">
        <v>0.27912081999999999</v>
      </c>
      <c r="GX37">
        <v>-0.37421599</v>
      </c>
      <c r="GY37" s="8">
        <f t="shared" si="153"/>
        <v>-4.4599009999999994E-2</v>
      </c>
      <c r="GZ37" s="8">
        <f t="shared" si="154"/>
        <v>1.6689660083937404E-2</v>
      </c>
      <c r="HB37">
        <v>0.27912081999999999</v>
      </c>
      <c r="HC37">
        <v>-0.37421599</v>
      </c>
      <c r="HD37" s="8">
        <f t="shared" si="155"/>
        <v>-4.4599009999999994E-2</v>
      </c>
      <c r="HE37" s="8">
        <f t="shared" si="156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5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7"/>
        <v>-4.4542300000000035E-2</v>
      </c>
      <c r="Y38" s="8">
        <f t="shared" si="158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9"/>
        <v>-4.4542300000000035E-2</v>
      </c>
      <c r="AQ38" s="8">
        <f t="shared" si="160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1"/>
        <v>5.9892512357095425E-2</v>
      </c>
      <c r="EA38" s="14">
        <f t="shared" si="162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9"/>
        <v>-1.5702385466968316</v>
      </c>
      <c r="EE38">
        <f t="shared" si="170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3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4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5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6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7"/>
        <v>-4.509477618278324E-3</v>
      </c>
      <c r="FH38">
        <v>0.27694808999999998</v>
      </c>
      <c r="FI38">
        <v>0.10151639</v>
      </c>
      <c r="FJ38" s="8">
        <f t="shared" si="143"/>
        <v>-4.4377100000000003E-2</v>
      </c>
      <c r="FK38" s="8">
        <f t="shared" si="168"/>
        <v>-4.5042017442604755E-3</v>
      </c>
      <c r="FM38">
        <v>0.32132518999999998</v>
      </c>
      <c r="FN38" s="1">
        <v>8.9921799999999996E-2</v>
      </c>
      <c r="FO38" s="8">
        <f t="shared" si="144"/>
        <v>-4.4383090000000014E-2</v>
      </c>
      <c r="FP38" s="8">
        <f t="shared" si="171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5"/>
        <v>-4.4542300000000035E-2</v>
      </c>
      <c r="FZ38" s="8">
        <f t="shared" si="146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7"/>
        <v>-4.4542300000000035E-2</v>
      </c>
      <c r="GK38" s="8">
        <f t="shared" si="148"/>
        <v>5.3907492715566351E-3</v>
      </c>
      <c r="GL38" s="8"/>
      <c r="GM38" s="1">
        <v>0.32371982999999999</v>
      </c>
      <c r="GN38" s="1">
        <v>-0.14812106</v>
      </c>
      <c r="GO38" s="8">
        <f t="shared" si="149"/>
        <v>-4.4542300000000035E-2</v>
      </c>
      <c r="GP38" s="8">
        <f t="shared" si="150"/>
        <v>6.5964792519892009E-3</v>
      </c>
      <c r="GR38" s="1">
        <v>0.32371982999999999</v>
      </c>
      <c r="GS38" s="1">
        <v>-0.22938381999999999</v>
      </c>
      <c r="GT38" s="8">
        <f t="shared" si="151"/>
        <v>-4.4542300000000035E-2</v>
      </c>
      <c r="GU38" s="8">
        <f t="shared" si="152"/>
        <v>1.0215465710088934E-2</v>
      </c>
      <c r="GW38">
        <v>0.32371982999999999</v>
      </c>
      <c r="GX38">
        <v>-0.32610057999999997</v>
      </c>
      <c r="GY38" s="8">
        <f t="shared" si="153"/>
        <v>-4.4542300000000035E-2</v>
      </c>
      <c r="GZ38" s="8">
        <f t="shared" si="154"/>
        <v>1.452268644331633E-2</v>
      </c>
      <c r="HB38">
        <v>0.32371982999999999</v>
      </c>
      <c r="HC38">
        <v>-0.32610057999999997</v>
      </c>
      <c r="HD38" s="8">
        <f t="shared" si="155"/>
        <v>-4.4542300000000035E-2</v>
      </c>
      <c r="HE38" s="8">
        <f t="shared" si="156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7"/>
        <v>-4.4585439999999976E-2</v>
      </c>
      <c r="Y39" s="8">
        <f t="shared" si="158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59"/>
        <v>-4.4585439999999976E-2</v>
      </c>
      <c r="AQ39" s="8">
        <f t="shared" si="160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1"/>
        <v>5.9052315314374174E-2</v>
      </c>
      <c r="EA39" s="14">
        <f t="shared" si="162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9"/>
        <v>-1.5519356644113727</v>
      </c>
      <c r="EE39">
        <f t="shared" si="170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3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4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5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6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7"/>
        <v>-4.5914702247834525E-3</v>
      </c>
      <c r="FH39">
        <v>0.32132518999999998</v>
      </c>
      <c r="FI39">
        <v>0.11072875</v>
      </c>
      <c r="FJ39" s="8">
        <f t="shared" si="143"/>
        <v>-4.4383090000000014E-2</v>
      </c>
      <c r="FK39" s="8">
        <f t="shared" si="168"/>
        <v>-4.9116096419702208E-3</v>
      </c>
      <c r="FM39">
        <v>0.36570828</v>
      </c>
      <c r="FN39" s="1">
        <v>9.3804600000000002E-2</v>
      </c>
      <c r="FO39" s="8">
        <f t="shared" si="144"/>
        <v>-4.4389740000000011E-2</v>
      </c>
      <c r="FP39" s="8">
        <f t="shared" si="171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5"/>
        <v>-4.4585439999999976E-2</v>
      </c>
      <c r="FZ39" s="8">
        <f t="shared" si="146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7"/>
        <v>-4.4585439999999976E-2</v>
      </c>
      <c r="GK39" s="8">
        <f t="shared" si="148"/>
        <v>4.746180776634577E-3</v>
      </c>
      <c r="GL39" s="8"/>
      <c r="GM39" s="1">
        <v>0.36826213000000002</v>
      </c>
      <c r="GN39" s="1">
        <v>-0.12592062000000001</v>
      </c>
      <c r="GO39" s="8">
        <f t="shared" si="149"/>
        <v>-4.4585439999999976E-2</v>
      </c>
      <c r="GP39" s="8">
        <f t="shared" si="150"/>
        <v>5.6109425403831539E-3</v>
      </c>
      <c r="GR39" s="1">
        <v>0.36826213000000002</v>
      </c>
      <c r="GS39" s="1">
        <v>-0.20226682000000001</v>
      </c>
      <c r="GT39" s="8">
        <f t="shared" si="151"/>
        <v>-4.4585439999999976E-2</v>
      </c>
      <c r="GU39" s="8">
        <f t="shared" si="152"/>
        <v>9.0128805341493871E-3</v>
      </c>
      <c r="GW39">
        <v>0.36826213000000002</v>
      </c>
      <c r="GX39">
        <v>-0.29404351000000001</v>
      </c>
      <c r="GY39" s="8">
        <f t="shared" si="153"/>
        <v>-4.4585439999999976E-2</v>
      </c>
      <c r="GZ39" s="8">
        <f t="shared" si="154"/>
        <v>1.3102391323856086E-2</v>
      </c>
      <c r="HB39">
        <v>0.36826213000000002</v>
      </c>
      <c r="HC39">
        <v>-0.29404351000000001</v>
      </c>
      <c r="HD39" s="8">
        <f t="shared" si="155"/>
        <v>-4.4585439999999976E-2</v>
      </c>
      <c r="HE39" s="8">
        <f t="shared" si="156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7"/>
        <v>-4.4571050000000001E-2</v>
      </c>
      <c r="Y40" s="8">
        <f t="shared" si="158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59"/>
        <v>-4.4571050000000001E-2</v>
      </c>
      <c r="AQ40" s="8">
        <f t="shared" si="160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1"/>
        <v>5.7526732273967394E-2</v>
      </c>
      <c r="EA40" s="14">
        <f t="shared" si="162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9"/>
        <v>-1.5365925992766278</v>
      </c>
      <c r="EE40">
        <f t="shared" si="170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3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4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5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6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7"/>
        <v>-4.5070737691685521E-3</v>
      </c>
      <c r="FH40">
        <v>0.36570828</v>
      </c>
      <c r="FI40">
        <v>0.11213889</v>
      </c>
      <c r="FJ40" s="8">
        <f t="shared" si="143"/>
        <v>-4.4389740000000011E-2</v>
      </c>
      <c r="FK40" s="8">
        <f t="shared" si="168"/>
        <v>-4.972265394629985E-3</v>
      </c>
      <c r="FM40">
        <v>0.41009802000000001</v>
      </c>
      <c r="FN40" s="1">
        <v>9.5266009999999998E-2</v>
      </c>
      <c r="FO40" s="8">
        <f t="shared" si="144"/>
        <v>-4.439208E-2</v>
      </c>
      <c r="FP40" s="8">
        <f t="shared" si="171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5"/>
        <v>-4.4571050000000001E-2</v>
      </c>
      <c r="FZ40" s="8">
        <f t="shared" si="146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7"/>
        <v>-4.4571050000000001E-2</v>
      </c>
      <c r="GK40" s="8">
        <f t="shared" si="148"/>
        <v>4.2814217654131535E-3</v>
      </c>
      <c r="GL40" s="8"/>
      <c r="GM40" s="1">
        <v>0.41284757</v>
      </c>
      <c r="GN40" s="1">
        <v>-0.10781455</v>
      </c>
      <c r="GO40" s="8">
        <f t="shared" si="149"/>
        <v>-4.4571050000000001E-2</v>
      </c>
      <c r="GP40" s="8">
        <f t="shared" si="150"/>
        <v>4.800049175575429E-3</v>
      </c>
      <c r="GR40" s="1">
        <v>0.41284757</v>
      </c>
      <c r="GS40" s="1">
        <v>-0.17883449000000001</v>
      </c>
      <c r="GT40" s="8">
        <f t="shared" si="151"/>
        <v>-4.4571050000000001E-2</v>
      </c>
      <c r="GU40" s="8">
        <f t="shared" si="152"/>
        <v>7.961952689029007E-3</v>
      </c>
      <c r="GW40">
        <v>0.41284757</v>
      </c>
      <c r="GX40">
        <v>-0.26486390999999998</v>
      </c>
      <c r="GY40" s="8">
        <f t="shared" si="153"/>
        <v>-4.4571050000000001E-2</v>
      </c>
      <c r="GZ40" s="8">
        <f t="shared" si="154"/>
        <v>1.1792098495381046E-2</v>
      </c>
      <c r="HB40">
        <v>0.41284757</v>
      </c>
      <c r="HC40">
        <v>-0.26486390999999998</v>
      </c>
      <c r="HD40" s="8">
        <f t="shared" si="155"/>
        <v>-4.4571050000000001E-2</v>
      </c>
      <c r="HE40" s="8">
        <f t="shared" si="156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7"/>
        <v>-4.4585399999999997E-2</v>
      </c>
      <c r="Y41" s="8">
        <f t="shared" si="158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59"/>
        <v>-4.4585399999999997E-2</v>
      </c>
      <c r="AQ41" s="8">
        <f t="shared" si="160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1"/>
        <v>5.5420099779394875E-2</v>
      </c>
      <c r="EA41" s="14">
        <f t="shared" si="162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9"/>
        <v>-1.5235668862871452</v>
      </c>
      <c r="EE41">
        <f t="shared" si="170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3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4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5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6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7"/>
        <v>-4.2927486604789162E-3</v>
      </c>
      <c r="FH41">
        <v>0.41009802000000001</v>
      </c>
      <c r="FI41">
        <v>0.1094217</v>
      </c>
      <c r="FJ41" s="8">
        <f t="shared" si="143"/>
        <v>-4.439208E-2</v>
      </c>
      <c r="FK41" s="8">
        <f t="shared" si="168"/>
        <v>-4.8491758227842121E-3</v>
      </c>
      <c r="FM41">
        <v>0.45449010000000001</v>
      </c>
      <c r="FN41" s="1">
        <v>9.3646309999999996E-2</v>
      </c>
      <c r="FO41" s="8">
        <f t="shared" si="144"/>
        <v>-4.4395249999999997E-2</v>
      </c>
      <c r="FP41" s="8">
        <f t="shared" si="171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5"/>
        <v>-4.4585399999999997E-2</v>
      </c>
      <c r="FZ41" s="8">
        <f t="shared" si="146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7"/>
        <v>-4.4585399999999997E-2</v>
      </c>
      <c r="GK41" s="8">
        <f t="shared" si="148"/>
        <v>3.9912157893826315E-3</v>
      </c>
      <c r="GL41" s="8"/>
      <c r="GM41" s="1">
        <v>0.45741862</v>
      </c>
      <c r="GN41" s="1">
        <v>-9.379208E-2</v>
      </c>
      <c r="GO41" s="8">
        <f t="shared" si="149"/>
        <v>-4.4585399999999997E-2</v>
      </c>
      <c r="GP41" s="8">
        <f t="shared" si="150"/>
        <v>4.1746283049590317E-3</v>
      </c>
      <c r="GR41" s="1">
        <v>0.45741862</v>
      </c>
      <c r="GS41" s="1">
        <v>-0.15960326999999999</v>
      </c>
      <c r="GT41" s="8">
        <f t="shared" si="151"/>
        <v>-4.4585399999999997E-2</v>
      </c>
      <c r="GU41" s="8">
        <f t="shared" si="152"/>
        <v>7.103844253224992E-3</v>
      </c>
      <c r="GW41">
        <v>0.45741862</v>
      </c>
      <c r="GX41">
        <v>-0.23998554</v>
      </c>
      <c r="GY41" s="8">
        <f t="shared" si="153"/>
        <v>-4.4585399999999997E-2</v>
      </c>
      <c r="GZ41" s="8">
        <f t="shared" si="154"/>
        <v>1.0681610089731222E-2</v>
      </c>
      <c r="HB41">
        <v>0.45741862</v>
      </c>
      <c r="HC41">
        <v>-0.23998554</v>
      </c>
      <c r="HD41" s="8">
        <f t="shared" si="155"/>
        <v>-4.4585399999999997E-2</v>
      </c>
      <c r="HE41" s="8">
        <f t="shared" si="156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8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0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1"/>
        <v>5.2813337809880657E-2</v>
      </c>
      <c r="EA42" s="14">
        <f t="shared" si="162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9"/>
        <v>-1.5123960894851083</v>
      </c>
      <c r="EE42">
        <f t="shared" si="170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3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4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5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6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7"/>
        <v>-3.9739913616270743E-3</v>
      </c>
      <c r="FH42">
        <v>0.45449010000000001</v>
      </c>
      <c r="FI42">
        <v>0.10343495</v>
      </c>
      <c r="FJ42" s="8">
        <f t="shared" si="143"/>
        <v>-4.4395249999999997E-2</v>
      </c>
      <c r="FK42" s="8">
        <f t="shared" si="168"/>
        <v>-4.5813822377826444E-3</v>
      </c>
      <c r="FM42">
        <v>0.49888535000000001</v>
      </c>
      <c r="FN42" s="1">
        <v>9.0398469999999995E-2</v>
      </c>
      <c r="FO42" s="8">
        <f t="shared" si="144"/>
        <v>-4.437842000000003E-2</v>
      </c>
      <c r="FP42" s="8">
        <f t="shared" si="171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5"/>
        <v>-4.4568410000000003E-2</v>
      </c>
      <c r="FZ42" s="8">
        <f t="shared" si="146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7"/>
        <v>-4.4568410000000003E-2</v>
      </c>
      <c r="GK42" s="8">
        <f t="shared" si="148"/>
        <v>3.8209529545798391E-3</v>
      </c>
      <c r="GL42" s="8"/>
      <c r="GM42" s="1">
        <v>0.50200402</v>
      </c>
      <c r="GN42" s="1">
        <v>-8.2650379999999996E-2</v>
      </c>
      <c r="GO42" s="8">
        <f t="shared" si="149"/>
        <v>-4.4568410000000003E-2</v>
      </c>
      <c r="GP42" s="8">
        <f t="shared" si="150"/>
        <v>3.6750623219075872E-3</v>
      </c>
      <c r="GR42" s="1">
        <v>0.50200402</v>
      </c>
      <c r="GS42" s="1">
        <v>-0.14319596000000001</v>
      </c>
      <c r="GT42" s="8">
        <f t="shared" si="151"/>
        <v>-4.4568410000000003E-2</v>
      </c>
      <c r="GU42" s="8">
        <f t="shared" si="152"/>
        <v>6.3672311881129411E-3</v>
      </c>
      <c r="GW42">
        <v>0.50200402</v>
      </c>
      <c r="GX42">
        <v>-0.21780055000000001</v>
      </c>
      <c r="GY42" s="8">
        <f t="shared" si="153"/>
        <v>-4.4568410000000003E-2</v>
      </c>
      <c r="GZ42" s="8">
        <f t="shared" si="154"/>
        <v>9.684536175099857E-3</v>
      </c>
      <c r="HB42">
        <v>0.50200402</v>
      </c>
      <c r="HC42">
        <v>-0.21780055000000001</v>
      </c>
      <c r="HD42" s="8">
        <f t="shared" si="155"/>
        <v>-4.4568410000000003E-2</v>
      </c>
      <c r="HE42" s="8">
        <f t="shared" si="156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5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8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0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1"/>
        <v>4.9774339676722755E-2</v>
      </c>
      <c r="EA43" s="14">
        <f t="shared" si="162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9"/>
        <v>-1.5027144405318809</v>
      </c>
      <c r="EE43">
        <f t="shared" si="170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3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4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5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6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7"/>
        <v>-3.5781387365478924E-3</v>
      </c>
      <c r="FH43">
        <v>0.49888535000000001</v>
      </c>
      <c r="FI43">
        <v>9.7053840000000002E-2</v>
      </c>
      <c r="FJ43" s="8">
        <f t="shared" si="143"/>
        <v>-4.437842000000003E-2</v>
      </c>
      <c r="FK43" s="8">
        <f t="shared" si="168"/>
        <v>-4.2944743689308585E-3</v>
      </c>
      <c r="FM43">
        <v>0.54326377000000003</v>
      </c>
      <c r="FN43" s="1">
        <v>8.5689429999999997E-2</v>
      </c>
      <c r="FO43" s="8">
        <f t="shared" si="144"/>
        <v>-4.4394939999999994E-2</v>
      </c>
      <c r="FP43" s="8">
        <f t="shared" si="171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5"/>
        <v>-4.4593719999999948E-2</v>
      </c>
      <c r="FZ43" s="8">
        <f t="shared" si="146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7"/>
        <v>-4.4593719999999948E-2</v>
      </c>
      <c r="GK43" s="8">
        <f t="shared" si="148"/>
        <v>3.7454611616232086E-3</v>
      </c>
      <c r="GL43" s="8"/>
      <c r="GM43" s="1">
        <v>0.54657243</v>
      </c>
      <c r="GN43" s="1">
        <v>-7.3704699999999998E-2</v>
      </c>
      <c r="GO43" s="8">
        <f t="shared" si="149"/>
        <v>-4.4593719999999948E-2</v>
      </c>
      <c r="GP43" s="8">
        <f t="shared" si="150"/>
        <v>3.2771350675356147E-3</v>
      </c>
      <c r="GR43" s="1">
        <v>0.54657243</v>
      </c>
      <c r="GS43" s="1">
        <v>-0.12890984</v>
      </c>
      <c r="GT43" s="8">
        <f t="shared" si="151"/>
        <v>-4.4593719999999948E-2</v>
      </c>
      <c r="GU43" s="8">
        <f t="shared" si="152"/>
        <v>5.731723447953866E-3</v>
      </c>
      <c r="GW43">
        <v>0.54657243</v>
      </c>
      <c r="GX43">
        <v>-0.19764302</v>
      </c>
      <c r="GY43" s="8">
        <f t="shared" si="153"/>
        <v>-4.4593719999999948E-2</v>
      </c>
      <c r="GZ43" s="8">
        <f t="shared" si="154"/>
        <v>8.7878096199515473E-3</v>
      </c>
      <c r="HB43">
        <v>0.54657243</v>
      </c>
      <c r="HC43">
        <v>-0.19764302</v>
      </c>
      <c r="HD43" s="8">
        <f t="shared" si="155"/>
        <v>-4.4593719999999948E-2</v>
      </c>
      <c r="HE43" s="8">
        <f t="shared" si="156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5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8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0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1"/>
        <v>4.6352878718469832E-2</v>
      </c>
      <c r="EA44" s="14">
        <f t="shared" si="162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9"/>
        <v>-1.4942211782865467</v>
      </c>
      <c r="EE44">
        <f t="shared" si="170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3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4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5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6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7"/>
        <v>-3.1105361437270456E-3</v>
      </c>
      <c r="FH44">
        <v>0.54326377000000003</v>
      </c>
      <c r="FI44">
        <v>8.8108080000000005E-2</v>
      </c>
      <c r="FJ44" s="8">
        <f t="shared" si="143"/>
        <v>-4.4394939999999994E-2</v>
      </c>
      <c r="FK44" s="8">
        <f t="shared" si="168"/>
        <v>-3.8977172595069266E-3</v>
      </c>
      <c r="FM44">
        <v>0.58765871000000003</v>
      </c>
      <c r="FN44" s="1">
        <v>8.0013050000000002E-2</v>
      </c>
      <c r="FO44" s="8">
        <f t="shared" si="144"/>
        <v>-4.4371029999999978E-2</v>
      </c>
      <c r="FP44" s="8">
        <f t="shared" si="171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5"/>
        <v>-4.4550840000000091E-2</v>
      </c>
      <c r="FZ44" s="8">
        <f t="shared" si="146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7"/>
        <v>-4.4550840000000091E-2</v>
      </c>
      <c r="GK44" s="8">
        <f t="shared" si="148"/>
        <v>3.7289750687814495E-3</v>
      </c>
      <c r="GL44" s="8"/>
      <c r="GM44" s="1">
        <v>0.59116614999999995</v>
      </c>
      <c r="GN44" s="1">
        <v>-6.6382579999999997E-2</v>
      </c>
      <c r="GO44" s="8">
        <f t="shared" si="149"/>
        <v>-4.4550840000000091E-2</v>
      </c>
      <c r="GP44" s="8">
        <f t="shared" si="150"/>
        <v>2.946938997391269E-3</v>
      </c>
      <c r="GR44" s="1">
        <v>0.59116614999999995</v>
      </c>
      <c r="GS44" s="1">
        <v>-0.11611339</v>
      </c>
      <c r="GT44" s="8">
        <f t="shared" si="151"/>
        <v>-4.4550840000000091E-2</v>
      </c>
      <c r="GU44" s="8">
        <f t="shared" si="152"/>
        <v>5.1546516738322223E-3</v>
      </c>
      <c r="GW44">
        <v>0.59116614999999995</v>
      </c>
      <c r="GX44">
        <v>-0.17884668000000001</v>
      </c>
      <c r="GY44" s="8">
        <f t="shared" si="153"/>
        <v>-4.4550840000000091E-2</v>
      </c>
      <c r="GZ44" s="8">
        <f t="shared" si="154"/>
        <v>7.9395867989155763E-3</v>
      </c>
      <c r="HB44">
        <v>0.59116614999999995</v>
      </c>
      <c r="HC44">
        <v>-0.17884668000000001</v>
      </c>
      <c r="HD44" s="8">
        <f t="shared" si="155"/>
        <v>-4.4550840000000091E-2</v>
      </c>
      <c r="HE44" s="8">
        <f t="shared" si="156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5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8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0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1"/>
        <v>4.2595795220475678E-2</v>
      </c>
      <c r="EA45" s="14">
        <f t="shared" si="162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9"/>
        <v>-1.4866629118738566</v>
      </c>
      <c r="EE45">
        <f t="shared" si="170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3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4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5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6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7"/>
        <v>-2.5907290592724957E-3</v>
      </c>
      <c r="FH45">
        <v>0.58765871000000003</v>
      </c>
      <c r="FI45">
        <v>7.7482250000000003E-2</v>
      </c>
      <c r="FJ45" s="8">
        <f t="shared" si="143"/>
        <v>-4.4371029999999978E-2</v>
      </c>
      <c r="FK45" s="8">
        <f t="shared" si="168"/>
        <v>-3.42374756444203E-3</v>
      </c>
      <c r="FM45">
        <v>0.63202974000000001</v>
      </c>
      <c r="FN45" s="1">
        <v>7.3637330000000001E-2</v>
      </c>
      <c r="FO45" s="8">
        <f t="shared" si="144"/>
        <v>-4.4383570000000039E-2</v>
      </c>
      <c r="FP45" s="8">
        <f t="shared" si="171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5"/>
        <v>-4.4591559999999975E-2</v>
      </c>
      <c r="FZ45" s="8">
        <f t="shared" si="146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7"/>
        <v>-4.4591559999999975E-2</v>
      </c>
      <c r="GK45" s="8">
        <f t="shared" si="148"/>
        <v>3.7639555629963533E-3</v>
      </c>
      <c r="GL45" s="8"/>
      <c r="GM45" s="1">
        <v>0.63571699000000004</v>
      </c>
      <c r="GN45" s="1">
        <v>-6.024931E-2</v>
      </c>
      <c r="GO45" s="8">
        <f t="shared" si="149"/>
        <v>-4.4591559999999975E-2</v>
      </c>
      <c r="GP45" s="8">
        <f t="shared" si="150"/>
        <v>2.6754987105522777E-3</v>
      </c>
      <c r="GR45" s="1">
        <v>0.63571699000000004</v>
      </c>
      <c r="GS45" s="1">
        <v>-0.10430963</v>
      </c>
      <c r="GT45" s="8">
        <f t="shared" si="151"/>
        <v>-4.4591559999999975E-2</v>
      </c>
      <c r="GU45" s="8">
        <f t="shared" si="152"/>
        <v>4.632090899683086E-3</v>
      </c>
      <c r="GW45">
        <v>0.63571699000000004</v>
      </c>
      <c r="GX45">
        <v>-0.16088411</v>
      </c>
      <c r="GY45" s="8">
        <f t="shared" si="153"/>
        <v>-4.4591559999999975E-2</v>
      </c>
      <c r="GZ45" s="8">
        <f t="shared" si="154"/>
        <v>7.1444009707887241E-3</v>
      </c>
      <c r="HB45">
        <v>0.63571699000000004</v>
      </c>
      <c r="HC45">
        <v>-0.16088411</v>
      </c>
      <c r="HD45" s="8">
        <f t="shared" si="155"/>
        <v>-4.4591559999999975E-2</v>
      </c>
      <c r="HE45" s="8">
        <f t="shared" si="156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8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0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1"/>
        <v>3.8527503531741378E-2</v>
      </c>
      <c r="EA46" s="14">
        <f t="shared" si="162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9"/>
        <v>-1.4798136383440332</v>
      </c>
      <c r="EE46">
        <f t="shared" si="170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3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4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5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6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7"/>
        <v>-2.0111467654100592E-3</v>
      </c>
      <c r="FH46">
        <v>0.63202974000000001</v>
      </c>
      <c r="FI46">
        <v>6.5138630000000003E-2</v>
      </c>
      <c r="FJ46" s="8">
        <f t="shared" si="143"/>
        <v>-4.4383570000000039E-2</v>
      </c>
      <c r="FK46" s="8">
        <f t="shared" si="168"/>
        <v>-2.8774031912665557E-3</v>
      </c>
      <c r="FM46">
        <v>0.67641331000000005</v>
      </c>
      <c r="FN46" s="1">
        <v>6.6557729999999996E-2</v>
      </c>
      <c r="FO46" s="8">
        <f t="shared" si="144"/>
        <v>-4.4348100000000001E-2</v>
      </c>
      <c r="FP46" s="8">
        <f t="shared" si="171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5"/>
        <v>-4.4546120000000022E-2</v>
      </c>
      <c r="FZ46" s="8">
        <f t="shared" si="146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7"/>
        <v>-4.4546120000000022E-2</v>
      </c>
      <c r="GK46" s="8">
        <f t="shared" si="148"/>
        <v>3.8209744241637393E-3</v>
      </c>
      <c r="GL46" s="8"/>
      <c r="GM46" s="1">
        <v>0.68030855000000001</v>
      </c>
      <c r="GN46" s="1">
        <v>-5.4963690000000003E-2</v>
      </c>
      <c r="GO46" s="8">
        <f t="shared" si="149"/>
        <v>-4.4546120000000022E-2</v>
      </c>
      <c r="GP46" s="8">
        <f t="shared" si="150"/>
        <v>2.436832246381871E-3</v>
      </c>
      <c r="GR46" s="1">
        <v>0.68030855000000001</v>
      </c>
      <c r="GS46" s="1">
        <v>-9.3078900000000006E-2</v>
      </c>
      <c r="GT46" s="8">
        <f t="shared" si="151"/>
        <v>-4.4546120000000022E-2</v>
      </c>
      <c r="GU46" s="8">
        <f t="shared" si="152"/>
        <v>4.1266819054134388E-3</v>
      </c>
      <c r="GW46">
        <v>0.68030855000000001</v>
      </c>
      <c r="GX46">
        <v>-0.14329227</v>
      </c>
      <c r="GY46" s="8">
        <f t="shared" si="153"/>
        <v>-4.4546120000000022E-2</v>
      </c>
      <c r="GZ46" s="8">
        <f t="shared" si="154"/>
        <v>6.3529072410032439E-3</v>
      </c>
      <c r="HB46">
        <v>0.68030855000000001</v>
      </c>
      <c r="HC46">
        <v>-0.14329227</v>
      </c>
      <c r="HD46" s="8">
        <f t="shared" si="155"/>
        <v>-4.4546120000000022E-2</v>
      </c>
      <c r="HE46" s="8">
        <f t="shared" si="156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5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8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0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1"/>
        <v>3.4178286734964779E-2</v>
      </c>
      <c r="EA47" s="14">
        <f t="shared" si="162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9"/>
        <v>-1.4734707771249071</v>
      </c>
      <c r="EE47">
        <f t="shared" si="170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3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4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5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6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7"/>
        <v>-1.3758471935601993E-3</v>
      </c>
      <c r="FH47">
        <v>0.67641331000000005</v>
      </c>
      <c r="FI47">
        <v>5.3121370000000001E-2</v>
      </c>
      <c r="FJ47" s="8">
        <f t="shared" si="143"/>
        <v>-4.4348100000000001E-2</v>
      </c>
      <c r="FK47" s="8">
        <f t="shared" si="168"/>
        <v>-2.3432620964494886E-3</v>
      </c>
      <c r="FM47">
        <v>0.72076141000000005</v>
      </c>
      <c r="FN47" s="1">
        <v>5.8595380000000002E-2</v>
      </c>
      <c r="FO47" s="8">
        <f t="shared" si="144"/>
        <v>-4.4354339999999937E-2</v>
      </c>
      <c r="FP47" s="8">
        <f t="shared" si="171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5"/>
        <v>-4.4573109999999971E-2</v>
      </c>
      <c r="FZ47" s="8">
        <f t="shared" si="146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7"/>
        <v>-4.4573109999999971E-2</v>
      </c>
      <c r="GK47" s="8">
        <f t="shared" si="148"/>
        <v>3.9070236289974651E-3</v>
      </c>
      <c r="GL47" s="8"/>
      <c r="GM47" s="1">
        <v>0.72485467000000003</v>
      </c>
      <c r="GN47" s="1">
        <v>-5.0342240000000003E-2</v>
      </c>
      <c r="GO47" s="8">
        <f t="shared" si="149"/>
        <v>-4.4573109999999971E-2</v>
      </c>
      <c r="GP47" s="8">
        <f t="shared" si="150"/>
        <v>2.2319376356721506E-3</v>
      </c>
      <c r="GR47" s="1">
        <v>0.72485467000000003</v>
      </c>
      <c r="GS47" s="1">
        <v>-8.2147780000000004E-2</v>
      </c>
      <c r="GT47" s="8">
        <f t="shared" si="151"/>
        <v>-4.4573109999999971E-2</v>
      </c>
      <c r="GU47" s="8">
        <f t="shared" si="152"/>
        <v>3.6420453652621734E-3</v>
      </c>
      <c r="GW47">
        <v>0.72485467000000003</v>
      </c>
      <c r="GX47">
        <v>-0.12575365999999999</v>
      </c>
      <c r="GY47" s="8">
        <f t="shared" si="153"/>
        <v>-4.4573109999999971E-2</v>
      </c>
      <c r="GZ47" s="8">
        <f t="shared" si="154"/>
        <v>5.5753245500700698E-3</v>
      </c>
      <c r="HB47">
        <v>0.72485467000000003</v>
      </c>
      <c r="HC47">
        <v>-0.12575365999999999</v>
      </c>
      <c r="HD47" s="8">
        <f t="shared" si="155"/>
        <v>-4.4573109999999971E-2</v>
      </c>
      <c r="HE47" s="8">
        <f t="shared" si="156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5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8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0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1"/>
        <v>2.9555306027599593E-2</v>
      </c>
      <c r="EA48" s="14">
        <f t="shared" si="162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9"/>
        <v>-1.4674490202645945</v>
      </c>
      <c r="EE48">
        <f t="shared" si="170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3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4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5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6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7"/>
        <v>-7.3794165328079728E-4</v>
      </c>
      <c r="FH48">
        <v>0.72076141000000005</v>
      </c>
      <c r="FI48">
        <v>4.0162469999999999E-2</v>
      </c>
      <c r="FJ48" s="8">
        <f t="shared" si="143"/>
        <v>-4.4354339999999937E-2</v>
      </c>
      <c r="FK48" s="8">
        <f t="shared" si="168"/>
        <v>-1.7707261720387567E-3</v>
      </c>
      <c r="FM48">
        <v>0.76511574999999998</v>
      </c>
      <c r="FN48" s="1">
        <v>4.9523369999999997E-2</v>
      </c>
      <c r="FO48" s="8">
        <f t="shared" si="144"/>
        <v>-5.4786420000000002E-2</v>
      </c>
      <c r="FP48" s="8">
        <f t="shared" si="171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5"/>
        <v>-4.7559169999999984E-2</v>
      </c>
      <c r="FZ48" s="8">
        <f t="shared" si="146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7"/>
        <v>-4.7559169999999984E-2</v>
      </c>
      <c r="GK48" s="8">
        <f t="shared" si="148"/>
        <v>4.2466633097808905E-3</v>
      </c>
      <c r="GL48" s="8"/>
      <c r="GM48" s="1">
        <v>0.76942778000000001</v>
      </c>
      <c r="GN48" s="1">
        <v>-4.5431119999999998E-2</v>
      </c>
      <c r="GO48" s="8">
        <f t="shared" si="149"/>
        <v>-4.7559169999999984E-2</v>
      </c>
      <c r="GP48" s="8">
        <f t="shared" si="150"/>
        <v>2.147744329990845E-3</v>
      </c>
      <c r="GR48" s="1">
        <v>0.76942778000000001</v>
      </c>
      <c r="GS48" s="1">
        <v>-7.0339760000000001E-2</v>
      </c>
      <c r="GT48" s="8">
        <f t="shared" si="151"/>
        <v>-4.7559169999999984E-2</v>
      </c>
      <c r="GU48" s="8">
        <f t="shared" si="152"/>
        <v>3.3252937790861606E-3</v>
      </c>
      <c r="GW48">
        <v>0.76942778000000001</v>
      </c>
      <c r="GX48">
        <v>-0.10692219</v>
      </c>
      <c r="GY48" s="8">
        <f t="shared" si="153"/>
        <v>-4.7559169999999984E-2</v>
      </c>
      <c r="GZ48" s="8">
        <f t="shared" si="154"/>
        <v>5.0547186008776321E-3</v>
      </c>
      <c r="HB48">
        <v>0.76942778000000001</v>
      </c>
      <c r="HC48">
        <v>-0.10692219</v>
      </c>
      <c r="HD48" s="8">
        <f t="shared" si="155"/>
        <v>-4.7559169999999984E-2</v>
      </c>
      <c r="HE48" s="8">
        <f t="shared" si="156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5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8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0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1"/>
        <v>2.4330434096358041E-2</v>
      </c>
      <c r="EA49" s="14">
        <f t="shared" si="162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9"/>
        <v>-1.4613746950818907</v>
      </c>
      <c r="EE49">
        <f t="shared" si="170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3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4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5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6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7"/>
        <v>3.5688482087084717E-4</v>
      </c>
      <c r="FH49">
        <v>0.76511574999999998</v>
      </c>
      <c r="FI49">
        <v>2.671861E-2</v>
      </c>
      <c r="FJ49" s="8">
        <f t="shared" si="143"/>
        <v>-5.4786420000000002E-2</v>
      </c>
      <c r="FK49" s="8">
        <f t="shared" si="168"/>
        <v>-1.453983251374319E-3</v>
      </c>
      <c r="FM49">
        <v>0.81990216999999999</v>
      </c>
      <c r="FN49" s="1">
        <v>4.5463900000000002E-2</v>
      </c>
      <c r="FO49" s="8">
        <f t="shared" si="144"/>
        <v>-6.1856750000000016E-2</v>
      </c>
      <c r="FP49" s="8">
        <f t="shared" si="171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5"/>
        <v>-5.1333570000000051E-2</v>
      </c>
      <c r="FZ49" s="8">
        <f t="shared" si="146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7"/>
        <v>-5.1333570000000051E-2</v>
      </c>
      <c r="GK49" s="8">
        <f t="shared" si="148"/>
        <v>5.0794598404882456E-3</v>
      </c>
      <c r="GL49" s="8"/>
      <c r="GM49" s="1">
        <v>0.81698694999999999</v>
      </c>
      <c r="GN49" s="1">
        <v>-5.005913E-2</v>
      </c>
      <c r="GO49" s="8">
        <f t="shared" si="149"/>
        <v>-5.1333570000000051E-2</v>
      </c>
      <c r="GP49" s="8">
        <f t="shared" si="150"/>
        <v>2.5524508404424521E-3</v>
      </c>
      <c r="GR49" s="1">
        <v>0.81698694999999999</v>
      </c>
      <c r="GS49" s="1">
        <v>-6.8648340000000002E-2</v>
      </c>
      <c r="GT49" s="8">
        <f t="shared" si="151"/>
        <v>-5.1333570000000051E-2</v>
      </c>
      <c r="GU49" s="8">
        <f t="shared" si="152"/>
        <v>3.5002908186374635E-3</v>
      </c>
      <c r="GW49">
        <v>0.81698694999999999</v>
      </c>
      <c r="GX49">
        <v>-9.911346E-2</v>
      </c>
      <c r="GY49" s="8">
        <f t="shared" si="153"/>
        <v>-5.1333570000000051E-2</v>
      </c>
      <c r="GZ49" s="8">
        <f t="shared" si="154"/>
        <v>5.0536682174891837E-3</v>
      </c>
      <c r="HB49">
        <v>0.81698694999999999</v>
      </c>
      <c r="HC49">
        <v>-9.911346E-2</v>
      </c>
      <c r="HD49" s="8">
        <f t="shared" si="155"/>
        <v>-5.1333570000000051E-2</v>
      </c>
      <c r="HE49" s="8">
        <f t="shared" si="156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5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8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0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1"/>
        <v>1.8350048679812436E-2</v>
      </c>
      <c r="EA50" s="14">
        <f t="shared" si="162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9"/>
        <v>-1.4548186650550252</v>
      </c>
      <c r="EE50">
        <f t="shared" si="170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3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4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5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6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7"/>
        <v>1.5344155676996502E-3</v>
      </c>
      <c r="FH50">
        <v>0.81990216999999999</v>
      </c>
      <c r="FI50">
        <v>2.0178100000000001E-2</v>
      </c>
      <c r="FJ50" s="8">
        <f t="shared" si="143"/>
        <v>-6.1856750000000016E-2</v>
      </c>
      <c r="FK50" s="8">
        <f t="shared" si="168"/>
        <v>-1.2387270154164314E-3</v>
      </c>
      <c r="FM50">
        <v>0.88175892</v>
      </c>
      <c r="FN50" s="1">
        <v>2.5686339999999998E-2</v>
      </c>
      <c r="FO50" s="8">
        <f t="shared" si="144"/>
        <v>-5.1058469999999967E-2</v>
      </c>
      <c r="FP50" s="8">
        <f t="shared" si="171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5"/>
        <v>-5.0256140000000005E-2</v>
      </c>
      <c r="FZ50" s="8">
        <f t="shared" si="146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7"/>
        <v>-5.0256140000000005E-2</v>
      </c>
      <c r="GK50" s="8">
        <f t="shared" si="148"/>
        <v>5.2121684101168343E-3</v>
      </c>
      <c r="GL50" s="8"/>
      <c r="GM50" s="1">
        <v>0.86832052000000004</v>
      </c>
      <c r="GN50" s="1">
        <v>-4.7037580000000002E-2</v>
      </c>
      <c r="GO50" s="8">
        <f t="shared" si="149"/>
        <v>-5.0256140000000005E-2</v>
      </c>
      <c r="GP50" s="8">
        <f t="shared" si="150"/>
        <v>2.3460774217732858E-3</v>
      </c>
      <c r="GR50" s="1">
        <v>0.86832052000000004</v>
      </c>
      <c r="GS50" s="1">
        <v>-5.6163459999999998E-2</v>
      </c>
      <c r="GT50" s="8">
        <f t="shared" si="151"/>
        <v>-5.0256140000000005E-2</v>
      </c>
      <c r="GU50" s="8">
        <f t="shared" si="152"/>
        <v>2.8012458428913023E-3</v>
      </c>
      <c r="GW50">
        <v>0.86832052000000004</v>
      </c>
      <c r="GX50">
        <v>-7.7718759999999998E-2</v>
      </c>
      <c r="GY50" s="8">
        <f t="shared" si="153"/>
        <v>-5.0256140000000005E-2</v>
      </c>
      <c r="GZ50" s="8">
        <f t="shared" si="154"/>
        <v>3.8763522290946252E-3</v>
      </c>
      <c r="HB50">
        <v>0.86832052000000004</v>
      </c>
      <c r="HC50">
        <v>-7.7718759999999998E-2</v>
      </c>
      <c r="HD50" s="8">
        <f t="shared" si="155"/>
        <v>-5.0256140000000005E-2</v>
      </c>
      <c r="HE50" s="8">
        <f t="shared" si="156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5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8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0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1"/>
        <v>1.2138871339052334E-2</v>
      </c>
      <c r="EA51" s="14">
        <f t="shared" si="162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9"/>
        <v>-1.4478294660556796</v>
      </c>
      <c r="EE51">
        <f t="shared" si="170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3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4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5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6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7"/>
        <v>2.6234302019266685E-3</v>
      </c>
      <c r="FH51">
        <v>0.88175892</v>
      </c>
      <c r="FI51">
        <v>-8.4013400000000002E-3</v>
      </c>
      <c r="FJ51" s="8">
        <f t="shared" si="143"/>
        <v>-5.1058469999999967E-2</v>
      </c>
      <c r="FK51" s="8">
        <f t="shared" si="168"/>
        <v>4.2534263057796451E-4</v>
      </c>
      <c r="FM51">
        <v>0.93281738999999997</v>
      </c>
      <c r="FN51">
        <v>2.7768599999999999E-3</v>
      </c>
      <c r="FO51" s="8">
        <f t="shared" si="144"/>
        <v>-3.9666370000000062E-2</v>
      </c>
      <c r="FP51" s="8">
        <f t="shared" si="171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5"/>
        <v>-4.5076049999999923E-2</v>
      </c>
      <c r="FZ51" s="8">
        <f t="shared" si="146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7"/>
        <v>-4.5076049999999923E-2</v>
      </c>
      <c r="GK51" s="8">
        <f t="shared" si="148"/>
        <v>4.8610300054378391E-3</v>
      </c>
      <c r="GL51" s="8"/>
      <c r="GM51" s="1">
        <v>0.91857666000000004</v>
      </c>
      <c r="GN51" s="1">
        <v>-4.1125830000000002E-2</v>
      </c>
      <c r="GO51" s="8">
        <f t="shared" si="149"/>
        <v>-4.5076049999999923E-2</v>
      </c>
      <c r="GP51" s="8">
        <f t="shared" si="150"/>
        <v>1.8381590340114462E-3</v>
      </c>
      <c r="GR51" s="1">
        <v>0.91857666000000004</v>
      </c>
      <c r="GS51" s="1">
        <v>-3.8111220000000001E-2</v>
      </c>
      <c r="GT51" s="8">
        <f t="shared" si="151"/>
        <v>-4.5076049999999923E-2</v>
      </c>
      <c r="GU51" s="8">
        <f t="shared" si="152"/>
        <v>1.7034181034205926E-3</v>
      </c>
      <c r="GW51">
        <v>0.91857666000000004</v>
      </c>
      <c r="GX51">
        <v>-4.891144E-2</v>
      </c>
      <c r="GY51" s="8">
        <f t="shared" si="153"/>
        <v>-4.5076049999999923E-2</v>
      </c>
      <c r="GZ51" s="8">
        <f t="shared" si="154"/>
        <v>2.1861444572063063E-3</v>
      </c>
      <c r="HB51">
        <v>0.91857666000000004</v>
      </c>
      <c r="HC51">
        <v>-4.891144E-2</v>
      </c>
      <c r="HD51" s="8">
        <f t="shared" si="155"/>
        <v>-4.5076049999999923E-2</v>
      </c>
      <c r="HE51" s="8">
        <f t="shared" si="156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5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8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0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1"/>
        <v>6.2479519489863798E-3</v>
      </c>
      <c r="EA52" s="14">
        <f t="shared" si="162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9"/>
        <v>-1.4408443619900533</v>
      </c>
      <c r="EE52">
        <f t="shared" si="170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3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4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5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6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7"/>
        <v>3.1700744988248249E-3</v>
      </c>
      <c r="FH52">
        <v>0.93281738999999997</v>
      </c>
      <c r="FI52">
        <v>-3.8106920000000002E-2</v>
      </c>
      <c r="FJ52" s="8">
        <f t="shared" si="143"/>
        <v>-3.9666370000000062E-2</v>
      </c>
      <c r="FK52" s="8">
        <f t="shared" si="168"/>
        <v>1.497528103226701E-3</v>
      </c>
      <c r="FM52">
        <v>0.97248376000000003</v>
      </c>
      <c r="FN52">
        <v>-1.396128E-2</v>
      </c>
      <c r="FO52" s="8">
        <f t="shared" si="144"/>
        <v>-2.751623999999997E-2</v>
      </c>
      <c r="FP52" s="8">
        <f t="shared" si="171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5"/>
        <v>-3.6347290000000032E-2</v>
      </c>
      <c r="FZ52" s="8">
        <f t="shared" si="146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7"/>
        <v>-3.6347290000000032E-2</v>
      </c>
      <c r="GK52" s="8">
        <f t="shared" si="148"/>
        <v>3.973290014700254E-3</v>
      </c>
      <c r="GL52" s="8"/>
      <c r="GM52" s="1">
        <v>0.96365270999999997</v>
      </c>
      <c r="GN52" s="1">
        <v>-3.070639E-2</v>
      </c>
      <c r="GO52" s="8">
        <f t="shared" si="149"/>
        <v>-3.6347290000000032E-2</v>
      </c>
      <c r="GP52" s="8">
        <f t="shared" si="150"/>
        <v>1.1057309657461658E-3</v>
      </c>
      <c r="GR52" s="1">
        <v>0.96365270999999997</v>
      </c>
      <c r="GS52" s="1">
        <v>-1.331883E-2</v>
      </c>
      <c r="GT52" s="8">
        <f t="shared" si="151"/>
        <v>-3.6347290000000032E-2</v>
      </c>
      <c r="GU52" s="8">
        <f t="shared" si="152"/>
        <v>4.7960840588910018E-4</v>
      </c>
      <c r="GW52">
        <v>0.96365270999999997</v>
      </c>
      <c r="GX52">
        <v>-1.2591E-2</v>
      </c>
      <c r="GY52" s="8">
        <f t="shared" si="153"/>
        <v>-3.6347290000000032E-2</v>
      </c>
      <c r="GZ52" s="8">
        <f t="shared" si="154"/>
        <v>4.5339939308104845E-4</v>
      </c>
      <c r="HB52">
        <v>0.96365270999999997</v>
      </c>
      <c r="HC52">
        <v>-1.2591E-2</v>
      </c>
      <c r="HD52" s="8">
        <f t="shared" si="155"/>
        <v>-3.6347290000000032E-2</v>
      </c>
      <c r="HE52" s="8">
        <f t="shared" si="156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8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0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1"/>
        <v>1.2599999999999777E-3</v>
      </c>
      <c r="EA53" s="14">
        <f t="shared" si="162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9"/>
        <v>-1.4344178036925648</v>
      </c>
      <c r="EE53">
        <f t="shared" si="170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3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4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5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6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7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8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71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6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8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0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2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4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6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5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0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5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K56" t="s">
        <v>122</v>
      </c>
    </row>
    <row r="57" spans="13:219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5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5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9" x14ac:dyDescent="0.35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5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5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5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5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5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5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54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5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5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5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5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5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5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5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5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5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5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5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5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5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5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5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5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5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5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5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5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5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5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5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5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5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5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5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5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5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5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5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5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5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5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5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5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5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5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5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5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5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5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5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5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5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5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topLeftCell="C1" workbookViewId="0">
      <selection activeCell="M1" sqref="M1:P4"/>
    </sheetView>
  </sheetViews>
  <sheetFormatPr defaultRowHeight="14.5" x14ac:dyDescent="0.35"/>
  <cols>
    <col min="1" max="1" width="66.26953125" style="10" customWidth="1"/>
  </cols>
  <sheetData>
    <row r="1" spans="2:42" x14ac:dyDescent="0.35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71</v>
      </c>
      <c r="AN1" s="5" t="s">
        <v>15</v>
      </c>
      <c r="AO1">
        <v>0.4</v>
      </c>
    </row>
    <row r="2" spans="2:42" x14ac:dyDescent="0.35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5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67</v>
      </c>
      <c r="AB3" s="5" t="s">
        <v>61</v>
      </c>
      <c r="AC3" t="s">
        <v>62</v>
      </c>
      <c r="AE3" t="s">
        <v>67</v>
      </c>
      <c r="AG3" s="5" t="s">
        <v>61</v>
      </c>
      <c r="AH3" t="s">
        <v>62</v>
      </c>
      <c r="AJ3" t="s">
        <v>67</v>
      </c>
      <c r="AL3" s="5" t="s">
        <v>61</v>
      </c>
      <c r="AM3" t="s">
        <v>62</v>
      </c>
      <c r="AO3" t="s">
        <v>67</v>
      </c>
    </row>
    <row r="4" spans="2:42" x14ac:dyDescent="0.35">
      <c r="B4" s="5" t="s">
        <v>65</v>
      </c>
      <c r="G4" s="5" t="s">
        <v>68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70</v>
      </c>
      <c r="AL4" s="2" t="s">
        <v>47</v>
      </c>
      <c r="AM4" s="6" t="s">
        <v>70</v>
      </c>
    </row>
    <row r="6" spans="2:42" ht="16.5" x14ac:dyDescent="0.4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69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5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5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24" si="4">AL9-AL8</f>
        <v>3.2256753700000002E-2</v>
      </c>
      <c r="AO8" s="1">
        <f>AN8*AM8</f>
        <v>-1.2883457132999334E-3</v>
      </c>
    </row>
    <row r="9" spans="2:42" x14ac:dyDescent="0.35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5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5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5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5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5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5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5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5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5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5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5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5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5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5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5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5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5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8" si="15">AL27-AL26</f>
        <v>3.2252836000000062E-2</v>
      </c>
      <c r="AO26" s="1">
        <f t="shared" si="14"/>
        <v>-1.038010227876008E-2</v>
      </c>
      <c r="AP26" s="1"/>
    </row>
    <row r="27" spans="2:42" x14ac:dyDescent="0.35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5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5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5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5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5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5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5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5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5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5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5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5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4">
      <c r="A40" s="24"/>
      <c r="Y40" s="25"/>
      <c r="Z40" s="25"/>
      <c r="AI40" s="25"/>
      <c r="AJ40" s="25"/>
      <c r="AK40" s="25"/>
      <c r="AO40" s="25"/>
      <c r="AP40" s="25"/>
    </row>
    <row r="41" spans="1:42" x14ac:dyDescent="0.35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5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5">
      <c r="M43" s="5" t="s">
        <v>61</v>
      </c>
      <c r="N43" t="s">
        <v>62</v>
      </c>
      <c r="P43" t="s">
        <v>67</v>
      </c>
      <c r="R43" s="5" t="s">
        <v>61</v>
      </c>
      <c r="S43" t="s">
        <v>62</v>
      </c>
      <c r="U43" t="s">
        <v>67</v>
      </c>
    </row>
    <row r="44" spans="1:42" x14ac:dyDescent="0.35">
      <c r="B44" s="5" t="s">
        <v>65</v>
      </c>
      <c r="G44" s="5" t="s">
        <v>68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6.5" x14ac:dyDescent="0.4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69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5">
      <c r="M47" s="1"/>
      <c r="N47" s="1"/>
      <c r="O47" s="1"/>
      <c r="T47" s="1"/>
      <c r="Y47" s="1"/>
      <c r="Z47" s="1"/>
    </row>
    <row r="48" spans="1:42" x14ac:dyDescent="0.35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5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5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5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5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5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5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5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5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5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5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5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5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5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5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5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5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5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5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5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5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5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5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5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5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5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5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5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5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5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5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5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5">
      <c r="W80" s="1"/>
      <c r="X8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9C68-5FF2-4506-83BD-52B2ABE40716}">
  <dimension ref="B1:AO183"/>
  <sheetViews>
    <sheetView topLeftCell="S11" zoomScale="85" workbookViewId="0">
      <selection activeCell="Z27" sqref="Z27"/>
    </sheetView>
  </sheetViews>
  <sheetFormatPr defaultRowHeight="14.5" x14ac:dyDescent="0.35"/>
  <cols>
    <col min="1" max="1" width="72.81640625" customWidth="1"/>
    <col min="21" max="21" width="72.90625" customWidth="1"/>
  </cols>
  <sheetData>
    <row r="1" spans="2:40" x14ac:dyDescent="0.35">
      <c r="B1" s="5" t="s">
        <v>12</v>
      </c>
      <c r="C1" t="s">
        <v>126</v>
      </c>
      <c r="D1" s="5" t="s">
        <v>15</v>
      </c>
      <c r="E1">
        <v>0.1</v>
      </c>
      <c r="L1" s="5" t="s">
        <v>12</v>
      </c>
      <c r="M1" t="s">
        <v>129</v>
      </c>
      <c r="N1" s="5" t="s">
        <v>15</v>
      </c>
      <c r="O1">
        <v>0.1</v>
      </c>
      <c r="V1" s="5" t="s">
        <v>12</v>
      </c>
      <c r="W1" t="s">
        <v>126</v>
      </c>
      <c r="X1" s="5" t="s">
        <v>15</v>
      </c>
      <c r="Y1">
        <v>0.1</v>
      </c>
      <c r="AA1" s="5" t="s">
        <v>12</v>
      </c>
      <c r="AB1" t="s">
        <v>129</v>
      </c>
      <c r="AC1" s="5" t="s">
        <v>15</v>
      </c>
      <c r="AD1">
        <v>0.4</v>
      </c>
      <c r="AF1" s="5" t="s">
        <v>12</v>
      </c>
      <c r="AG1" t="s">
        <v>132</v>
      </c>
      <c r="AH1" s="5" t="s">
        <v>15</v>
      </c>
      <c r="AI1">
        <v>0.4</v>
      </c>
    </row>
    <row r="2" spans="2:40" x14ac:dyDescent="0.35">
      <c r="B2" s="5" t="s">
        <v>5</v>
      </c>
      <c r="C2" t="s">
        <v>128</v>
      </c>
      <c r="D2" s="5" t="s">
        <v>8</v>
      </c>
      <c r="E2" t="s">
        <v>9</v>
      </c>
      <c r="L2" s="5" t="s">
        <v>5</v>
      </c>
      <c r="M2" t="s">
        <v>128</v>
      </c>
      <c r="N2" s="5" t="s">
        <v>8</v>
      </c>
      <c r="O2" t="s">
        <v>9</v>
      </c>
      <c r="V2" s="5" t="s">
        <v>5</v>
      </c>
      <c r="W2" t="s">
        <v>128</v>
      </c>
      <c r="X2" s="5" t="s">
        <v>8</v>
      </c>
      <c r="Y2" t="s">
        <v>9</v>
      </c>
      <c r="AA2" s="5" t="s">
        <v>5</v>
      </c>
      <c r="AB2" t="s">
        <v>128</v>
      </c>
      <c r="AC2" s="5" t="s">
        <v>8</v>
      </c>
      <c r="AD2" t="s">
        <v>9</v>
      </c>
      <c r="AF2" s="5" t="s">
        <v>5</v>
      </c>
      <c r="AG2" t="s">
        <v>128</v>
      </c>
      <c r="AH2" s="5" t="s">
        <v>8</v>
      </c>
      <c r="AI2" t="s">
        <v>9</v>
      </c>
    </row>
    <row r="3" spans="2:40" x14ac:dyDescent="0.35">
      <c r="B3" s="5" t="s">
        <v>61</v>
      </c>
      <c r="C3" t="s">
        <v>127</v>
      </c>
      <c r="E3" t="s">
        <v>125</v>
      </c>
      <c r="L3" s="5" t="s">
        <v>61</v>
      </c>
      <c r="M3" t="s">
        <v>127</v>
      </c>
      <c r="O3" t="s">
        <v>125</v>
      </c>
      <c r="V3" s="5" t="s">
        <v>61</v>
      </c>
      <c r="W3" t="s">
        <v>127</v>
      </c>
      <c r="Y3" t="s">
        <v>131</v>
      </c>
      <c r="AA3" s="5" t="s">
        <v>61</v>
      </c>
      <c r="AB3" t="s">
        <v>127</v>
      </c>
      <c r="AD3" t="s">
        <v>131</v>
      </c>
      <c r="AF3" s="5" t="s">
        <v>61</v>
      </c>
      <c r="AG3" t="s">
        <v>127</v>
      </c>
      <c r="AI3" t="s">
        <v>131</v>
      </c>
    </row>
    <row r="4" spans="2:40" x14ac:dyDescent="0.35">
      <c r="B4" s="2" t="s">
        <v>44</v>
      </c>
      <c r="C4" s="6" t="s">
        <v>63</v>
      </c>
      <c r="L4" s="2" t="s">
        <v>44</v>
      </c>
      <c r="M4" s="6" t="s">
        <v>63</v>
      </c>
      <c r="V4" s="2" t="s">
        <v>44</v>
      </c>
      <c r="W4" s="6" t="s">
        <v>63</v>
      </c>
      <c r="AA4" s="2" t="s">
        <v>44</v>
      </c>
      <c r="AB4" s="6" t="s">
        <v>63</v>
      </c>
      <c r="AF4" s="2" t="s">
        <v>44</v>
      </c>
      <c r="AG4" s="6" t="s">
        <v>63</v>
      </c>
    </row>
    <row r="5" spans="2:40" x14ac:dyDescent="0.35">
      <c r="B5" s="26" t="s">
        <v>123</v>
      </c>
      <c r="C5" s="26" t="s">
        <v>124</v>
      </c>
      <c r="D5" s="3" t="s">
        <v>130</v>
      </c>
      <c r="L5" s="26" t="s">
        <v>123</v>
      </c>
      <c r="M5" s="26" t="s">
        <v>124</v>
      </c>
      <c r="N5" s="3" t="s">
        <v>130</v>
      </c>
      <c r="V5" s="26" t="s">
        <v>123</v>
      </c>
      <c r="W5" s="26" t="s">
        <v>124</v>
      </c>
      <c r="X5" s="3" t="s">
        <v>130</v>
      </c>
      <c r="AA5" s="26" t="s">
        <v>123</v>
      </c>
      <c r="AB5" s="26" t="s">
        <v>124</v>
      </c>
      <c r="AC5" s="3" t="s">
        <v>130</v>
      </c>
      <c r="AF5" s="26" t="s">
        <v>123</v>
      </c>
      <c r="AG5" s="26" t="s">
        <v>124</v>
      </c>
      <c r="AH5" s="3" t="s">
        <v>130</v>
      </c>
    </row>
    <row r="6" spans="2:40" x14ac:dyDescent="0.35">
      <c r="B6" s="1">
        <v>0</v>
      </c>
      <c r="C6" s="1">
        <v>119.992043</v>
      </c>
      <c r="D6" s="1">
        <v>317.80921699999999</v>
      </c>
      <c r="L6" s="1">
        <v>0</v>
      </c>
      <c r="M6" s="1">
        <v>101.325</v>
      </c>
      <c r="N6" s="1">
        <v>328.284493</v>
      </c>
      <c r="V6" s="1">
        <v>0</v>
      </c>
      <c r="W6" s="1">
        <v>162.021545</v>
      </c>
      <c r="X6" s="1">
        <v>348.83717200000001</v>
      </c>
      <c r="AA6" s="1">
        <v>0</v>
      </c>
      <c r="AB6" s="1">
        <v>140.79196300000001</v>
      </c>
      <c r="AC6" s="1">
        <v>335.80473699999999</v>
      </c>
      <c r="AF6" s="1">
        <v>0</v>
      </c>
      <c r="AG6" s="1">
        <v>162.42603600000001</v>
      </c>
      <c r="AH6" s="1">
        <v>349.79653500000001</v>
      </c>
      <c r="AK6" t="s">
        <v>133</v>
      </c>
      <c r="AL6" s="1">
        <v>300</v>
      </c>
      <c r="AM6" s="1"/>
      <c r="AN6" s="1"/>
    </row>
    <row r="7" spans="2:40" x14ac:dyDescent="0.35">
      <c r="B7" s="1">
        <v>6.1352714700000002E-3</v>
      </c>
      <c r="C7" s="1">
        <v>147.932558</v>
      </c>
      <c r="D7" s="1">
        <v>338.79911600000003</v>
      </c>
      <c r="L7" s="1">
        <v>0</v>
      </c>
      <c r="M7" s="1">
        <v>132.31351900000001</v>
      </c>
      <c r="N7" s="1">
        <v>348.30298699999997</v>
      </c>
      <c r="V7" s="1">
        <v>1.40852593E-2</v>
      </c>
      <c r="W7" s="1">
        <v>193.951076</v>
      </c>
      <c r="X7" s="1">
        <v>366.913298</v>
      </c>
      <c r="AA7" s="1">
        <v>1.40852593E-2</v>
      </c>
      <c r="AB7" s="1">
        <v>174.774799</v>
      </c>
      <c r="AC7" s="1">
        <v>358.80350299999998</v>
      </c>
      <c r="AF7" s="1">
        <v>1.40852593E-2</v>
      </c>
      <c r="AG7" s="1">
        <v>194.21287100000001</v>
      </c>
      <c r="AH7" s="1">
        <v>369.30212599999999</v>
      </c>
      <c r="AL7" s="1" t="s">
        <v>134</v>
      </c>
      <c r="AM7" s="1">
        <v>325.262787</v>
      </c>
      <c r="AN7" s="1"/>
    </row>
    <row r="8" spans="2:40" x14ac:dyDescent="0.35">
      <c r="B8" s="1">
        <v>1.2270546199999999E-2</v>
      </c>
      <c r="C8" s="1">
        <v>175.009423</v>
      </c>
      <c r="D8" s="1">
        <v>355.29164200000002</v>
      </c>
      <c r="L8" s="1">
        <v>6.1352714700000002E-3</v>
      </c>
      <c r="M8" s="1">
        <v>160.62979000000001</v>
      </c>
      <c r="N8" s="1">
        <v>362.291425</v>
      </c>
      <c r="V8" s="1">
        <v>2.81705215E-2</v>
      </c>
      <c r="W8" s="1">
        <v>225.425715</v>
      </c>
      <c r="X8" s="1">
        <v>381.01298600000001</v>
      </c>
      <c r="AA8" s="1">
        <v>2.81705215E-2</v>
      </c>
      <c r="AB8" s="1">
        <v>200.37231299999999</v>
      </c>
      <c r="AC8" s="1">
        <v>373.03502700000001</v>
      </c>
      <c r="AF8" s="1">
        <v>2.81705215E-2</v>
      </c>
      <c r="AG8" s="1">
        <v>222.44169400000001</v>
      </c>
      <c r="AH8" s="1">
        <v>381.10576600000002</v>
      </c>
      <c r="AL8" s="1" t="s">
        <v>136</v>
      </c>
    </row>
    <row r="9" spans="2:40" x14ac:dyDescent="0.35">
      <c r="B9" s="1">
        <v>1.8405829299999999E-2</v>
      </c>
      <c r="C9" s="1">
        <v>204.388071</v>
      </c>
      <c r="D9" s="1">
        <v>369.83998800000001</v>
      </c>
      <c r="L9" s="1">
        <v>1.2270546199999999E-2</v>
      </c>
      <c r="M9" s="1">
        <v>184.74603400000001</v>
      </c>
      <c r="N9" s="1">
        <v>371.76065999999997</v>
      </c>
      <c r="V9" s="1">
        <v>4.2255761599999997E-2</v>
      </c>
      <c r="W9" s="1">
        <v>242.031215</v>
      </c>
      <c r="X9" s="1">
        <v>388.76089000000002</v>
      </c>
      <c r="AA9" s="1">
        <v>4.2255761599999997E-2</v>
      </c>
      <c r="AB9" s="1">
        <v>216.20460600000001</v>
      </c>
      <c r="AC9" s="1">
        <v>380.94282500000003</v>
      </c>
      <c r="AF9" s="1">
        <v>4.2255761599999997E-2</v>
      </c>
      <c r="AG9" s="1">
        <v>239.94775799999999</v>
      </c>
      <c r="AH9" s="1">
        <v>387.77483100000001</v>
      </c>
      <c r="AL9" s="1" t="s">
        <v>137</v>
      </c>
    </row>
    <row r="10" spans="2:40" x14ac:dyDescent="0.35">
      <c r="B10" s="1">
        <v>2.4541084500000001E-2</v>
      </c>
      <c r="C10" s="1">
        <v>220.21629899999999</v>
      </c>
      <c r="D10" s="1">
        <v>376.680294</v>
      </c>
      <c r="L10" s="1">
        <v>1.8405829299999999E-2</v>
      </c>
      <c r="M10" s="1">
        <v>203.60663099999999</v>
      </c>
      <c r="N10" s="1">
        <v>377.74233500000003</v>
      </c>
      <c r="V10" s="1">
        <v>5.6341011500000003E-2</v>
      </c>
      <c r="W10" s="1">
        <v>236.95249899999999</v>
      </c>
      <c r="X10" s="1">
        <v>387.70351099999999</v>
      </c>
      <c r="AA10" s="1">
        <v>5.6341011500000003E-2</v>
      </c>
      <c r="AB10" s="1">
        <v>222.66690399999999</v>
      </c>
      <c r="AC10" s="1">
        <v>384.11736500000001</v>
      </c>
      <c r="AF10" s="1">
        <v>5.6341011500000003E-2</v>
      </c>
      <c r="AG10" s="1">
        <v>234.138137</v>
      </c>
      <c r="AH10" s="1">
        <v>385.622544</v>
      </c>
      <c r="AL10" s="1" t="s">
        <v>138</v>
      </c>
    </row>
    <row r="11" spans="2:40" x14ac:dyDescent="0.35">
      <c r="B11" s="1">
        <v>3.0676373999999999E-2</v>
      </c>
      <c r="C11" s="1">
        <v>240.24904000000001</v>
      </c>
      <c r="D11" s="1">
        <v>385.93972200000002</v>
      </c>
      <c r="L11" s="1">
        <v>2.4541084500000001E-2</v>
      </c>
      <c r="M11" s="1">
        <v>216.67347599999999</v>
      </c>
      <c r="N11" s="1">
        <v>380.94500299999999</v>
      </c>
      <c r="V11" s="1">
        <v>7.0426280600000002E-2</v>
      </c>
      <c r="W11" s="1">
        <v>226.19069500000001</v>
      </c>
      <c r="X11" s="1">
        <v>383.34603700000002</v>
      </c>
      <c r="AA11" s="1">
        <v>7.0426280600000002E-2</v>
      </c>
      <c r="AB11" s="1">
        <v>221.031789</v>
      </c>
      <c r="AC11" s="1">
        <v>383.21819399999998</v>
      </c>
      <c r="AF11" s="1">
        <v>7.0426280600000002E-2</v>
      </c>
      <c r="AG11" s="1">
        <v>224.24889400000001</v>
      </c>
      <c r="AH11" s="1">
        <v>381.35036400000001</v>
      </c>
      <c r="AL11" s="1" t="s">
        <v>139</v>
      </c>
    </row>
    <row r="12" spans="2:40" x14ac:dyDescent="0.35">
      <c r="B12" s="1">
        <v>3.6811627700000002E-2</v>
      </c>
      <c r="C12" s="1">
        <v>238.127984</v>
      </c>
      <c r="D12" s="1">
        <v>384.00515200000001</v>
      </c>
      <c r="L12" s="1">
        <v>3.0676373999999999E-2</v>
      </c>
      <c r="M12" s="1">
        <v>223.968324</v>
      </c>
      <c r="N12" s="1">
        <v>381.86886199999998</v>
      </c>
      <c r="V12" s="1">
        <v>8.4511505299999998E-2</v>
      </c>
      <c r="W12" s="1">
        <v>213.68552800000001</v>
      </c>
      <c r="X12" s="1">
        <v>377.61958800000002</v>
      </c>
      <c r="AA12" s="1">
        <v>8.4511505299999998E-2</v>
      </c>
      <c r="AB12" s="1">
        <v>215.916822</v>
      </c>
      <c r="AC12" s="1">
        <v>380.623108</v>
      </c>
      <c r="AF12" s="1">
        <v>8.4511505299999998E-2</v>
      </c>
      <c r="AG12" s="1">
        <v>213.866444</v>
      </c>
      <c r="AH12" s="1">
        <v>375.25570499999998</v>
      </c>
      <c r="AL12" s="1" t="s">
        <v>140</v>
      </c>
    </row>
    <row r="13" spans="2:40" x14ac:dyDescent="0.35">
      <c r="B13" s="1">
        <v>4.2946920600000001E-2</v>
      </c>
      <c r="C13" s="1">
        <v>232.729364</v>
      </c>
      <c r="D13" s="1">
        <v>381.72595999999999</v>
      </c>
      <c r="L13" s="1">
        <v>3.6811627700000002E-2</v>
      </c>
      <c r="M13" s="1">
        <v>226.05329</v>
      </c>
      <c r="N13" s="1">
        <v>380.62204600000001</v>
      </c>
      <c r="V13" s="1">
        <v>9.8596711899999995E-2</v>
      </c>
      <c r="W13" s="1">
        <v>204.38457299999999</v>
      </c>
      <c r="X13" s="1">
        <v>373.22400099999999</v>
      </c>
      <c r="AA13" s="1">
        <v>9.8596711899999995E-2</v>
      </c>
      <c r="AB13" s="1">
        <v>210.69835499999999</v>
      </c>
      <c r="AC13" s="1">
        <v>377.97555899999998</v>
      </c>
      <c r="AF13" s="1">
        <v>9.8596711899999995E-2</v>
      </c>
      <c r="AG13" s="1">
        <v>204.40426099999999</v>
      </c>
      <c r="AH13" s="1">
        <v>372.348364</v>
      </c>
      <c r="AL13" s="1" t="s">
        <v>141</v>
      </c>
    </row>
    <row r="14" spans="2:40" x14ac:dyDescent="0.35">
      <c r="B14" s="1">
        <v>4.9082208000000002E-2</v>
      </c>
      <c r="C14" s="1">
        <v>222.939168</v>
      </c>
      <c r="D14" s="1">
        <v>377.26462099999998</v>
      </c>
      <c r="L14" s="1">
        <v>4.2946920600000001E-2</v>
      </c>
      <c r="M14" s="1">
        <v>223.50974099999999</v>
      </c>
      <c r="N14" s="1">
        <v>378.36944199999999</v>
      </c>
      <c r="V14" s="1">
        <v>0.112682106</v>
      </c>
      <c r="W14" s="1">
        <v>199.84060700000001</v>
      </c>
      <c r="X14" s="1">
        <v>370.892765</v>
      </c>
      <c r="AA14" s="1">
        <v>0.112682106</v>
      </c>
      <c r="AB14" s="1">
        <v>206.83291800000001</v>
      </c>
      <c r="AC14" s="1">
        <v>375.99389300000001</v>
      </c>
      <c r="AF14" s="1">
        <v>0.112682106</v>
      </c>
      <c r="AG14" s="1">
        <v>199.908029</v>
      </c>
      <c r="AH14" s="1">
        <v>370.08203500000002</v>
      </c>
      <c r="AL14" s="1" t="s">
        <v>142</v>
      </c>
    </row>
    <row r="15" spans="2:40" x14ac:dyDescent="0.35">
      <c r="B15" s="1">
        <v>5.5217464199999997E-2</v>
      </c>
      <c r="C15" s="1">
        <v>212.233216</v>
      </c>
      <c r="D15" s="1">
        <v>372.29462799999999</v>
      </c>
      <c r="L15" s="1">
        <v>4.9082208000000002E-2</v>
      </c>
      <c r="M15" s="1">
        <v>218.76975200000001</v>
      </c>
      <c r="N15" s="1">
        <v>375.92330700000002</v>
      </c>
      <c r="V15" s="1">
        <v>0.12676731499999999</v>
      </c>
      <c r="W15" s="1">
        <v>200.835036</v>
      </c>
      <c r="X15" s="1">
        <v>371.41438699999998</v>
      </c>
      <c r="AA15" s="1">
        <v>0.12676731499999999</v>
      </c>
      <c r="AB15" s="1">
        <v>204.61008100000001</v>
      </c>
      <c r="AC15" s="1">
        <v>374.84168299999999</v>
      </c>
      <c r="AF15" s="1">
        <v>0.12676731499999999</v>
      </c>
      <c r="AG15" s="1">
        <v>201.21300099999999</v>
      </c>
      <c r="AH15" s="1">
        <v>371.07085899999998</v>
      </c>
      <c r="AL15" s="1" t="s">
        <v>143</v>
      </c>
    </row>
    <row r="16" spans="2:40" x14ac:dyDescent="0.35">
      <c r="B16" s="1">
        <v>6.1352691000000001E-2</v>
      </c>
      <c r="C16" s="1">
        <v>204.61752100000001</v>
      </c>
      <c r="D16" s="1">
        <v>368.50080000000003</v>
      </c>
      <c r="L16" s="1">
        <v>5.5217464199999997E-2</v>
      </c>
      <c r="M16" s="1">
        <v>213.633737</v>
      </c>
      <c r="N16" s="1">
        <v>373.78279500000002</v>
      </c>
      <c r="V16" s="1">
        <v>0.14085213599999999</v>
      </c>
      <c r="W16" s="1">
        <v>202.52932000000001</v>
      </c>
      <c r="X16" s="1">
        <v>372.19111700000002</v>
      </c>
      <c r="AA16" s="1">
        <v>0.14085213599999999</v>
      </c>
      <c r="AB16" s="1">
        <v>203.77067099999999</v>
      </c>
      <c r="AC16" s="1">
        <v>374.40236900000002</v>
      </c>
      <c r="AF16" s="1">
        <v>0.14085213599999999</v>
      </c>
      <c r="AG16" s="1">
        <v>202.79049800000001</v>
      </c>
      <c r="AH16" s="1">
        <v>371.97886699999998</v>
      </c>
      <c r="AL16" s="1" t="s">
        <v>144</v>
      </c>
    </row>
    <row r="17" spans="2:38" x14ac:dyDescent="0.35">
      <c r="B17" s="1">
        <v>6.7487923500000005E-2</v>
      </c>
      <c r="C17" s="1">
        <v>197.53238300000001</v>
      </c>
      <c r="D17" s="1">
        <v>365.26992000000001</v>
      </c>
      <c r="L17" s="1">
        <v>6.1352691000000001E-2</v>
      </c>
      <c r="M17" s="1">
        <v>209.19018399999999</v>
      </c>
      <c r="N17" s="1">
        <v>372.18962900000002</v>
      </c>
      <c r="V17" s="1">
        <v>0.154937777</v>
      </c>
      <c r="W17" s="1">
        <v>204.43673200000001</v>
      </c>
      <c r="X17" s="1">
        <v>373.06924700000002</v>
      </c>
      <c r="AA17" s="1">
        <v>0.154937777</v>
      </c>
      <c r="AB17" s="1">
        <v>203.85814500000001</v>
      </c>
      <c r="AC17" s="1">
        <v>374.44608399999998</v>
      </c>
      <c r="AF17" s="1">
        <v>0.154937777</v>
      </c>
      <c r="AG17" s="1">
        <v>204.41618299999999</v>
      </c>
      <c r="AH17" s="1">
        <v>373.44655799999998</v>
      </c>
      <c r="AL17" s="1" t="s">
        <v>145</v>
      </c>
    </row>
    <row r="18" spans="2:38" x14ac:dyDescent="0.35">
      <c r="B18" s="1">
        <v>7.3623264600000002E-2</v>
      </c>
      <c r="C18" s="1">
        <v>196.73853</v>
      </c>
      <c r="D18" s="1">
        <v>364.74909600000001</v>
      </c>
      <c r="L18" s="1">
        <v>6.7487923500000005E-2</v>
      </c>
      <c r="M18" s="1">
        <v>205.92613299999999</v>
      </c>
      <c r="N18" s="1">
        <v>371.201008</v>
      </c>
      <c r="V18" s="1">
        <v>0.16902311</v>
      </c>
      <c r="W18" s="1">
        <v>206.587875</v>
      </c>
      <c r="X18" s="1">
        <v>374.33770600000003</v>
      </c>
      <c r="AA18" s="1">
        <v>0.16902311</v>
      </c>
      <c r="AB18" s="1">
        <v>204.413398</v>
      </c>
      <c r="AC18" s="1">
        <v>374.73367100000002</v>
      </c>
      <c r="AF18" s="1">
        <v>0.16902311</v>
      </c>
      <c r="AG18" s="1">
        <v>206.11505700000001</v>
      </c>
      <c r="AH18" s="1">
        <v>373.73417999999998</v>
      </c>
      <c r="AL18" s="1" t="s">
        <v>146</v>
      </c>
    </row>
    <row r="19" spans="2:38" x14ac:dyDescent="0.35">
      <c r="B19" s="1">
        <v>7.9758607400000001E-2</v>
      </c>
      <c r="C19" s="1">
        <v>198.57738499999999</v>
      </c>
      <c r="D19" s="1">
        <v>365.95677999999998</v>
      </c>
      <c r="L19" s="1">
        <v>7.3623264600000002E-2</v>
      </c>
      <c r="M19" s="1">
        <v>203.922991</v>
      </c>
      <c r="N19" s="1">
        <v>370.75608599999998</v>
      </c>
      <c r="V19" s="1">
        <v>0.183108094</v>
      </c>
      <c r="W19" s="1">
        <v>207.00221999999999</v>
      </c>
      <c r="X19" s="1">
        <v>374.35726399999999</v>
      </c>
      <c r="AA19" s="1">
        <v>0.183108094</v>
      </c>
      <c r="AB19" s="1">
        <v>205.07830000000001</v>
      </c>
      <c r="AC19" s="1">
        <v>375.07668899999999</v>
      </c>
      <c r="AF19" s="1">
        <v>0.183108094</v>
      </c>
      <c r="AG19" s="1">
        <v>207.08320800000001</v>
      </c>
      <c r="AH19" s="1">
        <v>373.72501799999998</v>
      </c>
      <c r="AL19" s="1" t="s">
        <v>147</v>
      </c>
    </row>
    <row r="20" spans="2:38" x14ac:dyDescent="0.35">
      <c r="B20" s="1">
        <v>8.5893835599999996E-2</v>
      </c>
      <c r="C20" s="1">
        <v>201.31729799999999</v>
      </c>
      <c r="D20" s="1">
        <v>367.32180299999999</v>
      </c>
      <c r="L20" s="1">
        <v>7.9758607400000001E-2</v>
      </c>
      <c r="M20" s="1">
        <v>203.02708100000001</v>
      </c>
      <c r="N20" s="1">
        <v>370.730346</v>
      </c>
      <c r="V20" s="1">
        <v>0.197193589</v>
      </c>
      <c r="W20" s="1">
        <v>206.72482400000001</v>
      </c>
      <c r="X20" s="1">
        <v>374.10635400000001</v>
      </c>
      <c r="AA20" s="1">
        <v>0.197193589</v>
      </c>
      <c r="AB20" s="1">
        <v>205.634164</v>
      </c>
      <c r="AC20" s="1">
        <v>375.36051800000001</v>
      </c>
      <c r="AF20" s="1">
        <v>0.197193589</v>
      </c>
      <c r="AG20" s="1">
        <v>206.720393</v>
      </c>
      <c r="AH20" s="1">
        <v>373.44258400000001</v>
      </c>
      <c r="AL20" s="1" t="s">
        <v>148</v>
      </c>
    </row>
    <row r="21" spans="2:38" x14ac:dyDescent="0.35">
      <c r="B21" s="1">
        <v>9.2029079099999994E-2</v>
      </c>
      <c r="C21" s="1">
        <v>204.075008</v>
      </c>
      <c r="D21" s="1">
        <v>368.69420000000002</v>
      </c>
      <c r="L21" s="1">
        <v>8.5893835599999996E-2</v>
      </c>
      <c r="M21" s="1">
        <v>202.972174</v>
      </c>
      <c r="N21" s="1">
        <v>370.97728599999999</v>
      </c>
      <c r="V21" s="1">
        <v>0.21127815599999999</v>
      </c>
      <c r="W21" s="1">
        <v>206.22175999999999</v>
      </c>
      <c r="X21" s="1">
        <v>373.72509600000001</v>
      </c>
      <c r="AA21" s="1">
        <v>0.21127815599999999</v>
      </c>
      <c r="AB21" s="1">
        <v>205.99243000000001</v>
      </c>
      <c r="AC21" s="1">
        <v>375.53956299999999</v>
      </c>
      <c r="AF21" s="1">
        <v>0.21127815599999999</v>
      </c>
      <c r="AG21" s="1">
        <v>206.29152999999999</v>
      </c>
      <c r="AH21" s="1">
        <v>373.06407899999999</v>
      </c>
      <c r="AL21" s="1" t="s">
        <v>149</v>
      </c>
    </row>
    <row r="22" spans="2:38" x14ac:dyDescent="0.35">
      <c r="B22" s="1">
        <v>9.8164555200000003E-2</v>
      </c>
      <c r="C22" s="1">
        <v>207.678462</v>
      </c>
      <c r="D22" s="1">
        <v>370.60603900000001</v>
      </c>
      <c r="L22" s="1">
        <v>9.2029079099999994E-2</v>
      </c>
      <c r="M22" s="1">
        <v>203.46110400000001</v>
      </c>
      <c r="N22" s="1">
        <v>371.35876999999999</v>
      </c>
      <c r="V22" s="1">
        <v>0.225363797</v>
      </c>
      <c r="W22" s="1">
        <v>205.57271299999999</v>
      </c>
      <c r="X22" s="1">
        <v>373.23769600000003</v>
      </c>
      <c r="AA22" s="1">
        <v>0.225363797</v>
      </c>
      <c r="AB22" s="1">
        <v>206.157702</v>
      </c>
      <c r="AC22" s="1">
        <v>375.61711300000002</v>
      </c>
      <c r="AF22" s="1">
        <v>0.225363797</v>
      </c>
      <c r="AG22" s="1">
        <v>205.89334400000001</v>
      </c>
      <c r="AH22" s="1">
        <v>372.712692</v>
      </c>
      <c r="AL22" s="1" t="s">
        <v>150</v>
      </c>
    </row>
    <row r="23" spans="2:38" x14ac:dyDescent="0.35">
      <c r="B23" s="1">
        <v>0.104299638</v>
      </c>
      <c r="C23" s="1">
        <v>208.968051</v>
      </c>
      <c r="D23" s="1">
        <v>371.09466500000002</v>
      </c>
      <c r="L23" s="1">
        <v>9.8164555200000003E-2</v>
      </c>
      <c r="M23" s="1">
        <v>204.21955</v>
      </c>
      <c r="N23" s="1">
        <v>371.76398599999999</v>
      </c>
      <c r="V23" s="1">
        <v>0.239449306</v>
      </c>
      <c r="W23" s="1">
        <v>205.21753200000001</v>
      </c>
      <c r="X23" s="1">
        <v>373.03248500000001</v>
      </c>
      <c r="AA23" s="1">
        <v>0.239449306</v>
      </c>
      <c r="AB23" s="1">
        <v>206.18360300000001</v>
      </c>
      <c r="AC23" s="1">
        <v>375.62175500000001</v>
      </c>
      <c r="AF23" s="1">
        <v>0.239449306</v>
      </c>
      <c r="AG23" s="1">
        <v>205.43065300000001</v>
      </c>
      <c r="AH23" s="1">
        <v>372.73441300000002</v>
      </c>
      <c r="AL23" s="1" t="s">
        <v>151</v>
      </c>
    </row>
    <row r="24" spans="2:38" x14ac:dyDescent="0.35">
      <c r="B24" s="1">
        <v>0.110434902</v>
      </c>
      <c r="C24" s="1">
        <v>210.24163999999999</v>
      </c>
      <c r="D24" s="1">
        <v>371.85539399999999</v>
      </c>
      <c r="L24" s="1">
        <v>0.104299638</v>
      </c>
      <c r="M24" s="1">
        <v>205.02833000000001</v>
      </c>
      <c r="N24" s="1">
        <v>372.11786799999999</v>
      </c>
      <c r="V24" s="1">
        <v>0.25353413800000002</v>
      </c>
      <c r="W24" s="1">
        <v>204.79810699999999</v>
      </c>
      <c r="X24" s="1">
        <v>372.81695100000002</v>
      </c>
      <c r="AA24" s="1">
        <v>0.25353413800000002</v>
      </c>
      <c r="AB24" s="1">
        <v>206.13609700000001</v>
      </c>
      <c r="AC24" s="1">
        <v>375.58818300000001</v>
      </c>
      <c r="AF24" s="1">
        <v>0.25353413800000002</v>
      </c>
      <c r="AG24" s="1">
        <v>205.491534</v>
      </c>
      <c r="AH24" s="1">
        <v>373.00734599999998</v>
      </c>
      <c r="AL24" s="1" t="s">
        <v>152</v>
      </c>
    </row>
    <row r="25" spans="2:38" x14ac:dyDescent="0.35">
      <c r="B25" s="1">
        <v>0.116569955</v>
      </c>
      <c r="C25" s="1">
        <v>209.82386099999999</v>
      </c>
      <c r="D25" s="1">
        <v>371.54284100000001</v>
      </c>
      <c r="L25" s="1">
        <v>0.110434902</v>
      </c>
      <c r="M25" s="1">
        <v>205.737954</v>
      </c>
      <c r="N25" s="1">
        <v>372.38082800000001</v>
      </c>
      <c r="V25" s="1">
        <v>0.26761886000000001</v>
      </c>
      <c r="W25" s="1">
        <v>204.84136599999999</v>
      </c>
      <c r="X25" s="1">
        <v>372.95718499999998</v>
      </c>
      <c r="AA25" s="1">
        <v>0.26761886000000001</v>
      </c>
      <c r="AB25" s="1">
        <v>206.070671</v>
      </c>
      <c r="AC25" s="1">
        <v>375.54541</v>
      </c>
      <c r="AF25" s="1">
        <v>0.26761886000000001</v>
      </c>
      <c r="AG25" s="1">
        <v>205.54760099999999</v>
      </c>
      <c r="AH25" s="1">
        <v>373.29233299999999</v>
      </c>
      <c r="AL25" s="1" t="s">
        <v>153</v>
      </c>
    </row>
    <row r="26" spans="2:38" x14ac:dyDescent="0.35">
      <c r="B26" s="1">
        <v>0.12270581999999999</v>
      </c>
      <c r="C26" s="1">
        <v>209.01754800000001</v>
      </c>
      <c r="D26" s="1">
        <v>371.15759300000002</v>
      </c>
      <c r="L26" s="1">
        <v>0.116569955</v>
      </c>
      <c r="M26" s="1">
        <v>206.26827900000001</v>
      </c>
      <c r="N26" s="1">
        <v>372.54263099999997</v>
      </c>
      <c r="V26" s="1">
        <v>0.28170545800000002</v>
      </c>
      <c r="W26" s="1">
        <v>205.01073199999999</v>
      </c>
      <c r="X26" s="1">
        <v>373.215463</v>
      </c>
      <c r="AA26" s="1">
        <v>0.28170545800000002</v>
      </c>
      <c r="AB26" s="1">
        <v>206.02302499999999</v>
      </c>
      <c r="AC26" s="1">
        <v>375.51203600000002</v>
      </c>
      <c r="AF26" s="1">
        <v>0.28170545800000002</v>
      </c>
      <c r="AG26" s="1">
        <v>205.54962399999999</v>
      </c>
      <c r="AH26" s="1">
        <v>373.49096100000003</v>
      </c>
      <c r="AL26" s="1" t="s">
        <v>154</v>
      </c>
    </row>
    <row r="27" spans="2:38" x14ac:dyDescent="0.35">
      <c r="B27" s="1">
        <v>0.128840911</v>
      </c>
      <c r="C27" s="1">
        <v>207.914458</v>
      </c>
      <c r="D27" s="1">
        <v>370.60305499999998</v>
      </c>
      <c r="L27" s="1">
        <v>0.12270581999999999</v>
      </c>
      <c r="M27" s="1">
        <v>206.59734</v>
      </c>
      <c r="N27" s="1">
        <v>372.61346600000002</v>
      </c>
      <c r="V27" s="1">
        <v>0.29578833599999999</v>
      </c>
      <c r="W27" s="1">
        <v>205.124403</v>
      </c>
      <c r="X27" s="1">
        <v>373.444163</v>
      </c>
      <c r="AA27" s="1">
        <v>0.29578833599999999</v>
      </c>
      <c r="AB27" s="1">
        <v>206.009444</v>
      </c>
      <c r="AC27" s="1">
        <v>375.49649799999997</v>
      </c>
      <c r="AF27" s="1">
        <v>0.29578833599999999</v>
      </c>
      <c r="AG27" s="1">
        <v>205.56301500000001</v>
      </c>
      <c r="AH27" s="1">
        <v>373.79863399999999</v>
      </c>
      <c r="AL27" s="1" t="s">
        <v>155</v>
      </c>
    </row>
    <row r="28" spans="2:38" x14ac:dyDescent="0.35">
      <c r="B28" s="1">
        <v>0.13497619999999999</v>
      </c>
      <c r="C28" s="1">
        <v>206.68951999999999</v>
      </c>
      <c r="D28" s="1">
        <v>370.00962500000003</v>
      </c>
      <c r="L28" s="1">
        <v>0.128840911</v>
      </c>
      <c r="M28" s="1">
        <v>206.744361</v>
      </c>
      <c r="N28" s="1">
        <v>372.61481099999997</v>
      </c>
      <c r="V28" s="1">
        <v>0.30987493799999999</v>
      </c>
      <c r="W28" s="1">
        <v>205.21288999999999</v>
      </c>
      <c r="X28" s="1">
        <v>373.69066900000001</v>
      </c>
      <c r="AA28" s="1">
        <v>0.30987493799999999</v>
      </c>
      <c r="AB28" s="1">
        <v>206.032262</v>
      </c>
      <c r="AC28" s="1">
        <v>375.49995100000001</v>
      </c>
      <c r="AF28" s="1">
        <v>0.30987493799999999</v>
      </c>
      <c r="AG28" s="1">
        <v>205.57412500000001</v>
      </c>
      <c r="AH28" s="1">
        <v>373.84855800000003</v>
      </c>
      <c r="AL28" s="1" t="s">
        <v>156</v>
      </c>
    </row>
    <row r="29" spans="2:38" x14ac:dyDescent="0.35">
      <c r="B29" s="1">
        <v>0.14111190100000001</v>
      </c>
      <c r="C29" s="1">
        <v>205.806849</v>
      </c>
      <c r="D29" s="1">
        <v>369.581639</v>
      </c>
      <c r="L29" s="1">
        <v>0.13497619999999999</v>
      </c>
      <c r="M29" s="1">
        <v>206.75175899999999</v>
      </c>
      <c r="N29" s="1">
        <v>372.57176399999997</v>
      </c>
      <c r="V29" s="1">
        <v>0.32396016799999999</v>
      </c>
      <c r="W29" s="1">
        <v>205.28395599999999</v>
      </c>
      <c r="X29" s="1">
        <v>373.96443799999997</v>
      </c>
      <c r="AA29" s="1">
        <v>0.32396016799999999</v>
      </c>
      <c r="AB29" s="1">
        <v>206.08659499999999</v>
      </c>
      <c r="AC29" s="1">
        <v>375.51979399999999</v>
      </c>
      <c r="AF29" s="1">
        <v>0.32396016799999999</v>
      </c>
      <c r="AG29" s="1">
        <v>205.61470600000001</v>
      </c>
      <c r="AH29" s="1">
        <v>373.83436799999998</v>
      </c>
      <c r="AL29" s="1" t="s">
        <v>157</v>
      </c>
    </row>
    <row r="30" spans="2:38" x14ac:dyDescent="0.35">
      <c r="B30" s="1">
        <v>0.147246232</v>
      </c>
      <c r="C30" s="1">
        <v>205.01203100000001</v>
      </c>
      <c r="D30" s="1">
        <v>369.186644</v>
      </c>
      <c r="L30" s="1">
        <v>0.14111190100000001</v>
      </c>
      <c r="M30" s="1">
        <v>206.66968800000001</v>
      </c>
      <c r="N30" s="1">
        <v>372.507609</v>
      </c>
      <c r="V30" s="1">
        <v>0.33804328</v>
      </c>
      <c r="W30" s="1">
        <v>205.244755</v>
      </c>
      <c r="X30" s="1">
        <v>374.14289100000002</v>
      </c>
      <c r="AA30" s="1">
        <v>0.33804328</v>
      </c>
      <c r="AB30" s="1">
        <v>206.16596200000001</v>
      </c>
      <c r="AC30" s="1">
        <v>375.55260800000002</v>
      </c>
      <c r="AF30" s="1">
        <v>0.33804328</v>
      </c>
      <c r="AG30" s="1">
        <v>205.686362</v>
      </c>
      <c r="AH30" s="1">
        <v>373.76719400000002</v>
      </c>
      <c r="AL30" s="1" t="s">
        <v>158</v>
      </c>
    </row>
    <row r="31" spans="2:38" x14ac:dyDescent="0.35">
      <c r="B31" s="1">
        <v>0.153382342</v>
      </c>
      <c r="C31" s="1">
        <v>204.83000999999999</v>
      </c>
      <c r="D31" s="1">
        <v>369.05518999999998</v>
      </c>
      <c r="L31" s="1">
        <v>0.147246232</v>
      </c>
      <c r="M31" s="1">
        <v>206.54490200000001</v>
      </c>
      <c r="N31" s="1">
        <v>372.440673</v>
      </c>
      <c r="V31" s="1">
        <v>0.35212969900000002</v>
      </c>
      <c r="W31" s="1">
        <v>205.37564699999999</v>
      </c>
      <c r="X31" s="1">
        <v>374.53910000000002</v>
      </c>
      <c r="AA31" s="1">
        <v>0.35212969900000002</v>
      </c>
      <c r="AB31" s="1">
        <v>206.265747</v>
      </c>
      <c r="AC31" s="1">
        <v>375.59597100000002</v>
      </c>
      <c r="AF31" s="1">
        <v>0.35212969900000002</v>
      </c>
      <c r="AG31" s="1">
        <v>205.778369</v>
      </c>
      <c r="AH31" s="1">
        <v>373.64681899999999</v>
      </c>
      <c r="AL31" s="1" t="s">
        <v>159</v>
      </c>
    </row>
    <row r="32" spans="2:38" x14ac:dyDescent="0.35">
      <c r="B32" s="1">
        <v>0.15951822600000001</v>
      </c>
      <c r="C32" s="1">
        <v>204.992029</v>
      </c>
      <c r="D32" s="1">
        <v>369.17001099999999</v>
      </c>
      <c r="L32" s="1">
        <v>0.153382342</v>
      </c>
      <c r="M32" s="1">
        <v>206.41429099999999</v>
      </c>
      <c r="N32" s="1">
        <v>372.38314800000001</v>
      </c>
      <c r="V32" s="1">
        <v>0.36621456099999999</v>
      </c>
      <c r="W32" s="1">
        <v>205.47392600000001</v>
      </c>
      <c r="X32" s="1">
        <v>374.85521399999999</v>
      </c>
      <c r="AA32" s="1">
        <v>0.36621456099999999</v>
      </c>
      <c r="AB32" s="1">
        <v>206.38451599999999</v>
      </c>
      <c r="AC32" s="1">
        <v>375.64912800000002</v>
      </c>
      <c r="AF32" s="1">
        <v>0.36621456099999999</v>
      </c>
      <c r="AG32" s="1">
        <v>205.90790100000001</v>
      </c>
      <c r="AH32" s="1">
        <v>373.52409899999998</v>
      </c>
      <c r="AL32" s="1" t="s">
        <v>160</v>
      </c>
    </row>
    <row r="33" spans="2:38" x14ac:dyDescent="0.35">
      <c r="B33" s="1">
        <v>0.16565137699999999</v>
      </c>
      <c r="C33" s="1">
        <v>205.26374799999999</v>
      </c>
      <c r="D33" s="1">
        <v>369.301489</v>
      </c>
      <c r="L33" s="1">
        <v>0.15951822600000001</v>
      </c>
      <c r="M33" s="1">
        <v>206.30240599999999</v>
      </c>
      <c r="N33" s="1">
        <v>372.34131400000001</v>
      </c>
      <c r="V33" s="1">
        <v>0.38030115599999997</v>
      </c>
      <c r="W33" s="1">
        <v>205.630088</v>
      </c>
      <c r="X33" s="1">
        <v>375.23429199999998</v>
      </c>
      <c r="AA33" s="1">
        <v>0.38030115599999997</v>
      </c>
      <c r="AB33" s="1">
        <v>206.52374900000001</v>
      </c>
      <c r="AC33" s="1">
        <v>375.712852</v>
      </c>
      <c r="AF33" s="1">
        <v>0.38030115599999997</v>
      </c>
      <c r="AG33" s="1">
        <v>206.10147799999999</v>
      </c>
      <c r="AH33" s="1">
        <v>373.43166300000001</v>
      </c>
      <c r="AL33" s="1" t="s">
        <v>161</v>
      </c>
    </row>
    <row r="34" spans="2:38" x14ac:dyDescent="0.35">
      <c r="B34" s="1">
        <v>0.17178890599999999</v>
      </c>
      <c r="C34" s="1">
        <v>205.634096</v>
      </c>
      <c r="D34" s="1">
        <v>369.45190700000001</v>
      </c>
      <c r="L34" s="1">
        <v>0.16565137699999999</v>
      </c>
      <c r="M34" s="1">
        <v>206.22190900000001</v>
      </c>
      <c r="N34" s="1">
        <v>372.31663500000002</v>
      </c>
      <c r="V34" s="1">
        <v>0.39438528299999998</v>
      </c>
      <c r="W34" s="1">
        <v>205.72626199999999</v>
      </c>
      <c r="X34" s="1">
        <v>375.47141099999999</v>
      </c>
      <c r="AA34" s="1">
        <v>0.39438528299999998</v>
      </c>
      <c r="AB34" s="1">
        <v>206.68673200000001</v>
      </c>
      <c r="AC34" s="1">
        <v>375.78884699999998</v>
      </c>
      <c r="AF34" s="1">
        <v>0.39438528299999998</v>
      </c>
      <c r="AG34" s="1">
        <v>206.40821299999999</v>
      </c>
      <c r="AH34" s="1">
        <v>373.376329</v>
      </c>
      <c r="AL34" s="1" t="s">
        <v>162</v>
      </c>
    </row>
    <row r="35" spans="2:38" x14ac:dyDescent="0.35">
      <c r="B35" s="1">
        <v>0.177922579</v>
      </c>
      <c r="C35" s="1">
        <v>205.930712</v>
      </c>
      <c r="D35" s="1">
        <v>369.61597499999999</v>
      </c>
      <c r="L35" s="1">
        <v>0.17178890599999999</v>
      </c>
      <c r="M35" s="1">
        <v>206.17578399999999</v>
      </c>
      <c r="N35" s="1">
        <v>372.30723699999999</v>
      </c>
      <c r="V35" s="1">
        <v>0.40847035900000001</v>
      </c>
      <c r="W35" s="1">
        <v>205.77514400000001</v>
      </c>
      <c r="X35" s="1">
        <v>375.52971000000002</v>
      </c>
      <c r="AA35" s="1">
        <v>0.40847035900000001</v>
      </c>
      <c r="AB35" s="1">
        <v>206.87723500000001</v>
      </c>
      <c r="AC35" s="1">
        <v>375.87906400000003</v>
      </c>
      <c r="AF35" s="1">
        <v>0.40847035900000001</v>
      </c>
      <c r="AG35" s="1">
        <v>206.61673300000001</v>
      </c>
      <c r="AH35" s="1">
        <v>373.37089099999997</v>
      </c>
      <c r="AL35" s="1" t="s">
        <v>163</v>
      </c>
    </row>
    <row r="36" spans="2:38" x14ac:dyDescent="0.35">
      <c r="B36" s="1">
        <v>0.18405827299999999</v>
      </c>
      <c r="C36" s="1">
        <v>206.28977399999999</v>
      </c>
      <c r="D36" s="1">
        <v>369.83239099999997</v>
      </c>
      <c r="L36" s="1">
        <v>0.177922579</v>
      </c>
      <c r="M36" s="1">
        <v>206.16030799999999</v>
      </c>
      <c r="N36" s="1">
        <v>372.30939999999998</v>
      </c>
      <c r="V36" s="1">
        <v>0.42256033399999998</v>
      </c>
      <c r="W36" s="1">
        <v>205.91655900000001</v>
      </c>
      <c r="X36" s="1">
        <v>375.649315</v>
      </c>
      <c r="AA36" s="1">
        <v>0.42256033399999998</v>
      </c>
      <c r="AB36" s="1">
        <v>207.09837999999999</v>
      </c>
      <c r="AC36" s="1">
        <v>375.98509899999999</v>
      </c>
      <c r="AF36" s="1">
        <v>0.42256033399999998</v>
      </c>
      <c r="AG36" s="1">
        <v>206.83154300000001</v>
      </c>
      <c r="AH36" s="1">
        <v>373.42750899999999</v>
      </c>
      <c r="AL36" s="1" t="s">
        <v>164</v>
      </c>
    </row>
    <row r="37" spans="2:38" x14ac:dyDescent="0.35">
      <c r="B37" s="1">
        <v>0.190193109</v>
      </c>
      <c r="C37" s="1">
        <v>206.388935</v>
      </c>
      <c r="D37" s="1">
        <v>369.85055499999999</v>
      </c>
      <c r="L37" s="1">
        <v>0.18405827299999999</v>
      </c>
      <c r="M37" s="1">
        <v>206.168047</v>
      </c>
      <c r="N37" s="1">
        <v>372.31882100000001</v>
      </c>
      <c r="V37" s="1">
        <v>0.43663627300000002</v>
      </c>
      <c r="W37" s="1">
        <v>206.12331499999999</v>
      </c>
      <c r="X37" s="1">
        <v>375.78020800000002</v>
      </c>
      <c r="AA37" s="1">
        <v>0.43663627300000002</v>
      </c>
      <c r="AB37" s="1">
        <v>207.35186300000001</v>
      </c>
      <c r="AC37" s="1">
        <v>376.10779300000002</v>
      </c>
      <c r="AF37" s="1">
        <v>0.43663627300000002</v>
      </c>
      <c r="AG37" s="1">
        <v>207.06606600000001</v>
      </c>
      <c r="AH37" s="1">
        <v>373.54546199999999</v>
      </c>
      <c r="AL37" s="1" t="s">
        <v>165</v>
      </c>
    </row>
    <row r="38" spans="2:38" x14ac:dyDescent="0.35">
      <c r="B38" s="1">
        <v>0.196328486</v>
      </c>
      <c r="C38" s="1">
        <v>206.48749699999999</v>
      </c>
      <c r="D38" s="1">
        <v>369.900779</v>
      </c>
      <c r="L38" s="1">
        <v>0.190193109</v>
      </c>
      <c r="M38" s="1">
        <v>206.190393</v>
      </c>
      <c r="N38" s="1">
        <v>372.33152999999999</v>
      </c>
      <c r="V38" s="1">
        <v>0.45071987499999999</v>
      </c>
      <c r="W38" s="1">
        <v>206.38053600000001</v>
      </c>
      <c r="X38" s="1">
        <v>375.87855999999999</v>
      </c>
      <c r="AA38" s="1">
        <v>0.45071987499999999</v>
      </c>
      <c r="AB38" s="1">
        <v>207.63754900000001</v>
      </c>
      <c r="AC38" s="1">
        <v>376.24702400000001</v>
      </c>
      <c r="AF38" s="1">
        <v>0.45071987499999999</v>
      </c>
      <c r="AG38" s="1">
        <v>207.345147</v>
      </c>
      <c r="AH38" s="1">
        <v>373.71611000000001</v>
      </c>
      <c r="AL38" s="1" t="s">
        <v>166</v>
      </c>
    </row>
    <row r="39" spans="2:38" x14ac:dyDescent="0.35">
      <c r="B39" s="1">
        <v>0.20246243999999999</v>
      </c>
      <c r="C39" s="1">
        <v>206.44838899999999</v>
      </c>
      <c r="D39" s="1">
        <v>369.86860899999999</v>
      </c>
      <c r="L39" s="1">
        <v>0.196328486</v>
      </c>
      <c r="M39" s="1">
        <v>206.219392</v>
      </c>
      <c r="N39" s="1">
        <v>372.344427</v>
      </c>
      <c r="V39" s="1">
        <v>0.46481065100000002</v>
      </c>
      <c r="W39" s="1">
        <v>206.69614200000001</v>
      </c>
      <c r="X39" s="1">
        <v>375.93460900000002</v>
      </c>
      <c r="AA39" s="1">
        <v>0.46481065100000002</v>
      </c>
      <c r="AB39" s="1">
        <v>207.95334800000001</v>
      </c>
      <c r="AC39" s="1">
        <v>376.40164299999998</v>
      </c>
      <c r="AF39" s="1">
        <v>0.46481065100000002</v>
      </c>
      <c r="AG39" s="1">
        <v>207.674385</v>
      </c>
      <c r="AH39" s="1">
        <v>373.94455099999999</v>
      </c>
      <c r="AL39" s="1" t="s">
        <v>167</v>
      </c>
    </row>
    <row r="40" spans="2:38" x14ac:dyDescent="0.35">
      <c r="B40" s="1">
        <v>0.20860118499999999</v>
      </c>
      <c r="C40" s="1">
        <v>206.391953</v>
      </c>
      <c r="D40" s="1">
        <v>369.83740499999999</v>
      </c>
      <c r="L40" s="1">
        <v>0.20246243999999999</v>
      </c>
      <c r="M40" s="1">
        <v>206.24882500000001</v>
      </c>
      <c r="N40" s="1">
        <v>372.35548699999998</v>
      </c>
      <c r="V40" s="1">
        <v>0.47889449299999998</v>
      </c>
      <c r="W40" s="1">
        <v>207.103297</v>
      </c>
      <c r="X40" s="1">
        <v>375.97089899999997</v>
      </c>
      <c r="AA40" s="1">
        <v>0.47889449299999998</v>
      </c>
      <c r="AB40" s="1">
        <v>208.29530600000001</v>
      </c>
      <c r="AC40" s="1">
        <v>376.56953499999997</v>
      </c>
      <c r="AF40" s="1">
        <v>0.47889449299999998</v>
      </c>
      <c r="AG40" s="1">
        <v>208.044758</v>
      </c>
      <c r="AH40" s="1">
        <v>374.26059099999998</v>
      </c>
      <c r="AL40" s="1" t="s">
        <v>168</v>
      </c>
    </row>
    <row r="41" spans="2:38" x14ac:dyDescent="0.35">
      <c r="B41" s="1">
        <v>0.21473569200000001</v>
      </c>
      <c r="C41" s="1">
        <v>206.31872999999999</v>
      </c>
      <c r="D41" s="1">
        <v>369.79083900000001</v>
      </c>
      <c r="L41" s="1">
        <v>0.20860118499999999</v>
      </c>
      <c r="M41" s="1">
        <v>206.27462299999999</v>
      </c>
      <c r="N41" s="1">
        <v>372.36371500000001</v>
      </c>
      <c r="V41" s="1">
        <v>0.49297896000000002</v>
      </c>
      <c r="W41" s="1">
        <v>207.57881499999999</v>
      </c>
      <c r="X41" s="1">
        <v>376.03156100000001</v>
      </c>
      <c r="AA41" s="1">
        <v>0.49297896000000002</v>
      </c>
      <c r="AB41" s="1">
        <v>208.657848</v>
      </c>
      <c r="AC41" s="1">
        <v>376.747747</v>
      </c>
      <c r="AF41" s="1">
        <v>0.49297896000000002</v>
      </c>
      <c r="AG41" s="1">
        <v>208.45648499999999</v>
      </c>
      <c r="AH41" s="1">
        <v>374.75223499999998</v>
      </c>
      <c r="AL41" s="1" t="s">
        <v>169</v>
      </c>
    </row>
    <row r="42" spans="2:38" x14ac:dyDescent="0.35">
      <c r="B42" s="1">
        <v>0.22086839699999999</v>
      </c>
      <c r="C42" s="1">
        <v>206.27046899999999</v>
      </c>
      <c r="D42" s="1">
        <v>369.78268300000002</v>
      </c>
      <c r="L42" s="1">
        <v>0.21473569200000001</v>
      </c>
      <c r="M42" s="1">
        <v>206.29477700000001</v>
      </c>
      <c r="N42" s="1">
        <v>372.368944</v>
      </c>
      <c r="V42" s="1">
        <v>0.50707013599999995</v>
      </c>
      <c r="W42" s="1">
        <v>208.11965000000001</v>
      </c>
      <c r="X42" s="1">
        <v>376.14714500000002</v>
      </c>
      <c r="AA42" s="1">
        <v>0.50707013599999995</v>
      </c>
      <c r="AB42" s="1">
        <v>209.03417300000001</v>
      </c>
      <c r="AC42" s="1">
        <v>376.93270200000001</v>
      </c>
      <c r="AF42" s="1">
        <v>0.50707013599999995</v>
      </c>
      <c r="AG42" s="1">
        <v>208.918935</v>
      </c>
      <c r="AH42" s="1">
        <v>375.11638799999997</v>
      </c>
      <c r="AL42" s="1" t="s">
        <v>170</v>
      </c>
    </row>
    <row r="43" spans="2:38" x14ac:dyDescent="0.35">
      <c r="B43" s="1">
        <v>0.22700635299999999</v>
      </c>
      <c r="C43" s="1">
        <v>206.21282199999999</v>
      </c>
      <c r="D43" s="1">
        <v>369.774564</v>
      </c>
      <c r="L43" s="1">
        <v>0.22086839699999999</v>
      </c>
      <c r="M43" s="1">
        <v>206.30893900000001</v>
      </c>
      <c r="N43" s="1">
        <v>372.37156499999998</v>
      </c>
      <c r="V43" s="1">
        <v>0.52115401800000005</v>
      </c>
      <c r="W43" s="1">
        <v>208.76877099999999</v>
      </c>
      <c r="X43" s="1">
        <v>376.33668599999999</v>
      </c>
      <c r="AA43" s="1">
        <v>0.52115401800000005</v>
      </c>
      <c r="AB43" s="1">
        <v>209.416798</v>
      </c>
      <c r="AC43" s="1">
        <v>377.12048800000002</v>
      </c>
      <c r="AF43" s="1">
        <v>0.52115401800000005</v>
      </c>
      <c r="AG43" s="1">
        <v>209.440889</v>
      </c>
      <c r="AH43" s="1">
        <v>375.370904</v>
      </c>
      <c r="AL43" s="1" t="s">
        <v>171</v>
      </c>
    </row>
    <row r="44" spans="2:38" x14ac:dyDescent="0.35">
      <c r="B44" s="1">
        <v>0.233139766</v>
      </c>
      <c r="C44" s="1">
        <v>206.212616</v>
      </c>
      <c r="D44" s="1">
        <v>369.751126</v>
      </c>
      <c r="L44" s="1">
        <v>0.22700635299999999</v>
      </c>
      <c r="M44" s="1">
        <v>206.31788700000001</v>
      </c>
      <c r="N44" s="1">
        <v>372.37226099999998</v>
      </c>
      <c r="V44" s="1">
        <v>0.53523839600000001</v>
      </c>
      <c r="W44" s="1">
        <v>210.00262599999999</v>
      </c>
      <c r="X44" s="1">
        <v>377.14031499999999</v>
      </c>
      <c r="AA44" s="1">
        <v>0.53523839600000001</v>
      </c>
      <c r="AB44" s="1">
        <v>209.79833600000001</v>
      </c>
      <c r="AC44" s="1">
        <v>377.30726399999998</v>
      </c>
      <c r="AF44" s="1">
        <v>0.53523839600000001</v>
      </c>
      <c r="AG44" s="1">
        <v>209.985817</v>
      </c>
      <c r="AH44" s="1">
        <v>375.57959</v>
      </c>
      <c r="AL44" s="1" t="s">
        <v>172</v>
      </c>
    </row>
    <row r="45" spans="2:38" x14ac:dyDescent="0.35">
      <c r="B45" s="1">
        <v>0.239277778</v>
      </c>
      <c r="C45" s="1">
        <v>206.21877000000001</v>
      </c>
      <c r="D45" s="1">
        <v>369.74905200000001</v>
      </c>
      <c r="L45" s="1">
        <v>0.233139766</v>
      </c>
      <c r="M45" s="1">
        <v>206.32298700000001</v>
      </c>
      <c r="N45" s="1">
        <v>372.37178799999998</v>
      </c>
      <c r="V45" s="1">
        <v>0.54932245899999999</v>
      </c>
      <c r="W45" s="1">
        <v>210.78856400000001</v>
      </c>
      <c r="X45" s="1">
        <v>377.88049699999999</v>
      </c>
      <c r="AA45" s="1">
        <v>0.54932245899999999</v>
      </c>
      <c r="AB45" s="1">
        <v>210.172619</v>
      </c>
      <c r="AC45" s="1">
        <v>377.48984000000002</v>
      </c>
      <c r="AF45" s="1">
        <v>0.54932245899999999</v>
      </c>
      <c r="AG45" s="1">
        <v>210.53550799999999</v>
      </c>
      <c r="AH45" s="1">
        <v>375.88586199999997</v>
      </c>
      <c r="AL45" s="1" t="s">
        <v>173</v>
      </c>
    </row>
    <row r="46" spans="2:38" x14ac:dyDescent="0.35">
      <c r="B46" s="1">
        <v>0.245411291</v>
      </c>
      <c r="C46" s="1">
        <v>206.23663999999999</v>
      </c>
      <c r="D46" s="1">
        <v>369.74275299999999</v>
      </c>
      <c r="L46" s="1">
        <v>0.239277778</v>
      </c>
      <c r="M46" s="1">
        <v>206.325748</v>
      </c>
      <c r="N46" s="1">
        <v>372.37081499999999</v>
      </c>
      <c r="V46" s="1">
        <v>0.56341470100000002</v>
      </c>
      <c r="W46" s="1">
        <v>211.054507</v>
      </c>
      <c r="X46" s="1">
        <v>378.270354</v>
      </c>
      <c r="AA46" s="1">
        <v>0.56341470100000002</v>
      </c>
      <c r="AB46" s="1">
        <v>210.536404</v>
      </c>
      <c r="AC46" s="1">
        <v>377.66655700000001</v>
      </c>
      <c r="AF46" s="1">
        <v>0.56341470100000002</v>
      </c>
      <c r="AG46" s="1">
        <v>211.31841800000001</v>
      </c>
      <c r="AH46" s="1">
        <v>376.07340299999998</v>
      </c>
      <c r="AL46" s="1" t="s">
        <v>174</v>
      </c>
    </row>
    <row r="47" spans="2:38" x14ac:dyDescent="0.35">
      <c r="B47" s="1">
        <v>0.25154688600000003</v>
      </c>
      <c r="C47" s="1">
        <v>206.26175599999999</v>
      </c>
      <c r="D47" s="1">
        <v>369.73225600000001</v>
      </c>
      <c r="L47" s="1">
        <v>0.245411291</v>
      </c>
      <c r="M47" s="1">
        <v>206.327516</v>
      </c>
      <c r="N47" s="1">
        <v>372.36984699999999</v>
      </c>
      <c r="V47" s="1">
        <v>0.57749079000000003</v>
      </c>
      <c r="W47" s="1">
        <v>211.230536</v>
      </c>
      <c r="X47" s="1">
        <v>378.59507100000002</v>
      </c>
      <c r="AA47" s="1">
        <v>0.57749079000000003</v>
      </c>
      <c r="AB47" s="1">
        <v>210.892156</v>
      </c>
      <c r="AC47" s="1">
        <v>377.83871199999999</v>
      </c>
      <c r="AF47" s="1">
        <v>0.57749079000000003</v>
      </c>
      <c r="AG47" s="1">
        <v>212.457379</v>
      </c>
      <c r="AH47" s="1">
        <v>376.33400399999999</v>
      </c>
      <c r="AL47" s="1" t="s">
        <v>175</v>
      </c>
    </row>
    <row r="48" spans="2:38" x14ac:dyDescent="0.35">
      <c r="B48" s="1">
        <v>0.25767773399999999</v>
      </c>
      <c r="C48" s="1">
        <v>206.28978599999999</v>
      </c>
      <c r="D48" s="1">
        <v>369.76147600000002</v>
      </c>
      <c r="L48" s="1">
        <v>0.25154688600000003</v>
      </c>
      <c r="M48" s="1">
        <v>206.32930300000001</v>
      </c>
      <c r="N48" s="1">
        <v>372.369191</v>
      </c>
      <c r="V48" s="1">
        <v>0.59157445799999997</v>
      </c>
      <c r="W48" s="1">
        <v>211.345707</v>
      </c>
      <c r="X48" s="1">
        <v>378.917889</v>
      </c>
      <c r="AA48" s="1">
        <v>0.59157445799999997</v>
      </c>
      <c r="AB48" s="1">
        <v>211.25289799999999</v>
      </c>
      <c r="AC48" s="1">
        <v>378.01303799999999</v>
      </c>
      <c r="AF48" s="1">
        <v>0.59157445799999997</v>
      </c>
      <c r="AG48" s="1">
        <v>212.775204</v>
      </c>
      <c r="AH48" s="1">
        <v>376.42572799999999</v>
      </c>
      <c r="AL48" s="1" t="s">
        <v>176</v>
      </c>
    </row>
    <row r="49" spans="2:38" x14ac:dyDescent="0.35">
      <c r="B49" s="1">
        <v>0.26381868600000002</v>
      </c>
      <c r="C49" s="1">
        <v>206.315507</v>
      </c>
      <c r="D49" s="1">
        <v>369.83893799999998</v>
      </c>
      <c r="L49" s="1">
        <v>0.25767773399999999</v>
      </c>
      <c r="M49" s="1">
        <v>206.331729</v>
      </c>
      <c r="N49" s="1">
        <v>372.36898200000002</v>
      </c>
      <c r="V49" s="1">
        <v>0.60564826199999999</v>
      </c>
      <c r="W49" s="1">
        <v>211.30918600000001</v>
      </c>
      <c r="X49" s="1">
        <v>379.05812300000002</v>
      </c>
      <c r="AA49" s="1">
        <v>0.60564826199999999</v>
      </c>
      <c r="AB49" s="1">
        <v>211.65101799999999</v>
      </c>
      <c r="AC49" s="1">
        <v>378.206211</v>
      </c>
      <c r="AF49" s="1">
        <v>0.60564826199999999</v>
      </c>
      <c r="AG49" s="1">
        <v>212.737594</v>
      </c>
      <c r="AH49" s="1">
        <v>376.57664599999998</v>
      </c>
      <c r="AL49" s="1" t="s">
        <v>177</v>
      </c>
    </row>
    <row r="50" spans="2:38" x14ac:dyDescent="0.35">
      <c r="B50" s="1">
        <v>0.26995174199999999</v>
      </c>
      <c r="C50" s="1">
        <v>206.34977799999999</v>
      </c>
      <c r="D50" s="1">
        <v>369.82617099999999</v>
      </c>
      <c r="L50" s="1">
        <v>0.26381868600000002</v>
      </c>
      <c r="M50" s="1">
        <v>206.33506499999999</v>
      </c>
      <c r="N50" s="1">
        <v>372.36921699999999</v>
      </c>
      <c r="V50" s="1">
        <v>0.61976109999999995</v>
      </c>
      <c r="W50" s="1">
        <v>211.24817200000001</v>
      </c>
      <c r="X50" s="1">
        <v>379.20520299999998</v>
      </c>
      <c r="AA50" s="1">
        <v>0.61976109999999995</v>
      </c>
      <c r="AB50" s="1">
        <v>212.15466900000001</v>
      </c>
      <c r="AC50" s="1">
        <v>378.45320900000002</v>
      </c>
      <c r="AF50" s="1">
        <v>0.61976109999999995</v>
      </c>
      <c r="AG50" s="1">
        <v>212.65416999999999</v>
      </c>
      <c r="AH50" s="1">
        <v>376.67790400000001</v>
      </c>
      <c r="AL50" s="1" t="s">
        <v>178</v>
      </c>
    </row>
    <row r="51" spans="2:38" x14ac:dyDescent="0.35">
      <c r="B51" s="1">
        <v>0.27608756000000001</v>
      </c>
      <c r="C51" s="1">
        <v>206.354454</v>
      </c>
      <c r="D51" s="1">
        <v>369.81971700000003</v>
      </c>
      <c r="L51" s="1">
        <v>0.26995174199999999</v>
      </c>
      <c r="M51" s="1">
        <v>206.33931000000001</v>
      </c>
      <c r="N51" s="1">
        <v>372.36981300000002</v>
      </c>
      <c r="V51" s="1">
        <v>0.63383626999999998</v>
      </c>
      <c r="W51" s="1">
        <v>211.084642</v>
      </c>
      <c r="X51" s="1">
        <v>379.30114600000002</v>
      </c>
      <c r="AA51" s="1">
        <v>0.63383626999999998</v>
      </c>
      <c r="AB51" s="1">
        <v>212.89856599999999</v>
      </c>
      <c r="AC51" s="1">
        <v>378.82291900000001</v>
      </c>
      <c r="AF51" s="1">
        <v>0.63383626999999998</v>
      </c>
      <c r="AG51" s="1">
        <v>212.62166199999999</v>
      </c>
      <c r="AH51" s="1">
        <v>376.84211499999998</v>
      </c>
      <c r="AL51" s="1" t="s">
        <v>179</v>
      </c>
    </row>
    <row r="52" spans="2:38" x14ac:dyDescent="0.35">
      <c r="B52" s="1">
        <v>0.28222046699999997</v>
      </c>
      <c r="C52" s="1">
        <v>206.36462399999999</v>
      </c>
      <c r="D52" s="1">
        <v>369.80892</v>
      </c>
      <c r="L52" s="1">
        <v>0.27608756000000001</v>
      </c>
      <c r="M52" s="1">
        <v>206.34429600000001</v>
      </c>
      <c r="N52" s="1">
        <v>372.37064800000002</v>
      </c>
      <c r="V52" s="1">
        <v>0.64788686799999995</v>
      </c>
      <c r="W52" s="1">
        <v>211.01475500000001</v>
      </c>
      <c r="X52" s="1">
        <v>379.50684000000001</v>
      </c>
      <c r="AA52" s="1">
        <v>0.64788686799999995</v>
      </c>
      <c r="AB52" s="1">
        <v>214.141854</v>
      </c>
      <c r="AC52" s="1">
        <v>379.44710900000001</v>
      </c>
      <c r="AF52" s="1">
        <v>0.64788686799999995</v>
      </c>
      <c r="AG52" s="1">
        <v>212.54691700000001</v>
      </c>
      <c r="AH52" s="1">
        <v>377.26819499999999</v>
      </c>
      <c r="AL52" s="1" t="s">
        <v>180</v>
      </c>
    </row>
    <row r="53" spans="2:38" x14ac:dyDescent="0.35">
      <c r="B53" s="1">
        <v>0.28835990099999997</v>
      </c>
      <c r="C53" s="1">
        <v>206.358554</v>
      </c>
      <c r="D53" s="1">
        <v>369.76610699999998</v>
      </c>
      <c r="L53" s="1">
        <v>0.28222046699999997</v>
      </c>
      <c r="M53" s="1">
        <v>206.34978100000001</v>
      </c>
      <c r="N53" s="1">
        <v>372.371602</v>
      </c>
      <c r="V53" s="1">
        <v>0.66202455599999999</v>
      </c>
      <c r="W53" s="1">
        <v>210.75071199999999</v>
      </c>
      <c r="X53" s="1">
        <v>379.46583900000002</v>
      </c>
      <c r="AA53" s="1">
        <v>0.66202455599999999</v>
      </c>
      <c r="AB53" s="1">
        <v>216.37670600000001</v>
      </c>
      <c r="AC53" s="1">
        <v>380.57351299999999</v>
      </c>
      <c r="AF53" s="1">
        <v>0.66202455599999999</v>
      </c>
      <c r="AG53" s="1">
        <v>212.51331099999999</v>
      </c>
      <c r="AH53" s="1">
        <v>377.55167999999998</v>
      </c>
      <c r="AL53" s="1" t="s">
        <v>181</v>
      </c>
    </row>
    <row r="54" spans="2:38" x14ac:dyDescent="0.35">
      <c r="B54" s="1">
        <v>0.294492225</v>
      </c>
      <c r="C54" s="1">
        <v>206.35129900000001</v>
      </c>
      <c r="D54" s="1">
        <v>369.75338599999998</v>
      </c>
      <c r="L54" s="1">
        <v>0.28835990099999997</v>
      </c>
      <c r="M54" s="1">
        <v>206.355525</v>
      </c>
      <c r="N54" s="1">
        <v>372.37258100000003</v>
      </c>
      <c r="V54" s="1">
        <v>0.67605036500000004</v>
      </c>
      <c r="W54" s="1">
        <v>211.31366199999999</v>
      </c>
      <c r="X54" s="1">
        <v>380.24862899999999</v>
      </c>
      <c r="AA54" s="1">
        <v>0.67605036500000004</v>
      </c>
      <c r="AB54" s="1">
        <v>220.53229400000001</v>
      </c>
      <c r="AC54" s="1">
        <v>382.66104799999999</v>
      </c>
      <c r="AF54" s="1">
        <v>0.67605036500000004</v>
      </c>
      <c r="AG54" s="1">
        <v>212.757003</v>
      </c>
      <c r="AH54" s="1">
        <v>377.80269099999998</v>
      </c>
      <c r="AL54" s="1" t="s">
        <v>182</v>
      </c>
    </row>
    <row r="55" spans="2:38" x14ac:dyDescent="0.35">
      <c r="B55" s="1">
        <v>0.30063182900000002</v>
      </c>
      <c r="C55" s="1">
        <v>206.341791</v>
      </c>
      <c r="D55" s="1">
        <v>369.72721300000001</v>
      </c>
      <c r="L55" s="1">
        <v>0.294492225</v>
      </c>
      <c r="M55" s="1">
        <v>206.36134000000001</v>
      </c>
      <c r="N55" s="1">
        <v>372.37352700000002</v>
      </c>
      <c r="V55" s="1">
        <v>0.69016995299999995</v>
      </c>
      <c r="W55" s="1">
        <v>212.52078499999999</v>
      </c>
      <c r="X55" s="1">
        <v>381.44045899999998</v>
      </c>
      <c r="AA55" s="1">
        <v>0.69016995299999995</v>
      </c>
      <c r="AB55" s="1">
        <v>228.38452699999999</v>
      </c>
      <c r="AC55" s="1">
        <v>386.55922099999998</v>
      </c>
      <c r="AF55" s="1">
        <v>0.69016995299999995</v>
      </c>
      <c r="AG55" s="1">
        <v>213.77108899999999</v>
      </c>
      <c r="AH55" s="1">
        <v>378.30588799999998</v>
      </c>
      <c r="AL55" s="1" t="s">
        <v>183</v>
      </c>
    </row>
    <row r="56" spans="2:38" x14ac:dyDescent="0.35">
      <c r="B56" s="1">
        <v>0.30675704599999998</v>
      </c>
      <c r="C56" s="1">
        <v>206.33014299999999</v>
      </c>
      <c r="D56" s="1">
        <v>369.77338900000001</v>
      </c>
      <c r="L56" s="1">
        <v>0.30063182900000002</v>
      </c>
      <c r="M56" s="1">
        <v>206.367109</v>
      </c>
      <c r="N56" s="1">
        <v>372.37442099999998</v>
      </c>
      <c r="V56" s="1">
        <v>0.70429001400000002</v>
      </c>
      <c r="W56" s="1">
        <v>216.34151800000001</v>
      </c>
      <c r="X56" s="1">
        <v>383.88851199999999</v>
      </c>
      <c r="AA56" s="1">
        <v>0.70429001400000002</v>
      </c>
      <c r="AB56" s="1">
        <v>243.07502299999999</v>
      </c>
      <c r="AC56" s="1">
        <v>393.71944200000002</v>
      </c>
      <c r="AF56" s="1">
        <v>0.70429001400000002</v>
      </c>
      <c r="AG56" s="1">
        <v>217.33891499999999</v>
      </c>
      <c r="AH56" s="1">
        <v>380.04872499999999</v>
      </c>
      <c r="AL56" s="1" t="s">
        <v>184</v>
      </c>
    </row>
    <row r="57" spans="2:38" x14ac:dyDescent="0.35">
      <c r="B57" s="1">
        <v>0.312903765</v>
      </c>
      <c r="C57" s="1">
        <v>206.31609</v>
      </c>
      <c r="D57" s="1">
        <v>369.78269699999998</v>
      </c>
      <c r="L57" s="1">
        <v>0.30675704599999998</v>
      </c>
      <c r="M57" s="1">
        <v>206.372795</v>
      </c>
      <c r="N57" s="1">
        <v>372.37527799999998</v>
      </c>
      <c r="V57" s="1">
        <v>0.71833654999999996</v>
      </c>
      <c r="W57" s="1">
        <v>229.30551700000001</v>
      </c>
      <c r="X57" s="1">
        <v>390.44309399999997</v>
      </c>
      <c r="AA57" s="1">
        <v>0.71833654999999996</v>
      </c>
      <c r="AB57" s="1">
        <v>268.664154</v>
      </c>
      <c r="AC57" s="1">
        <v>405.68112500000001</v>
      </c>
      <c r="AF57" s="1">
        <v>0.71833654999999996</v>
      </c>
      <c r="AG57" s="1">
        <v>229.285899</v>
      </c>
      <c r="AH57" s="1">
        <v>386.08582200000001</v>
      </c>
      <c r="AL57" s="1" t="s">
        <v>185</v>
      </c>
    </row>
    <row r="58" spans="2:38" x14ac:dyDescent="0.35">
      <c r="B58" s="1">
        <v>0.31904405200000002</v>
      </c>
      <c r="C58" s="1">
        <v>206.30021199999999</v>
      </c>
      <c r="D58" s="1">
        <v>369.78557699999999</v>
      </c>
      <c r="L58" s="1">
        <v>0.312903765</v>
      </c>
      <c r="M58" s="1">
        <v>206.37842599999999</v>
      </c>
      <c r="N58" s="1">
        <v>372.37613800000003</v>
      </c>
      <c r="V58" s="1">
        <v>0.73237812300000005</v>
      </c>
      <c r="W58" s="1">
        <v>269.77484399999997</v>
      </c>
      <c r="X58" s="1">
        <v>409.10047400000002</v>
      </c>
      <c r="AA58" s="1">
        <v>0.73237812300000005</v>
      </c>
      <c r="AB58" s="1">
        <v>308.31536599999998</v>
      </c>
      <c r="AC58" s="1">
        <v>422.90948600000002</v>
      </c>
      <c r="AF58" s="1">
        <v>0.73237812300000005</v>
      </c>
      <c r="AG58" s="1">
        <v>268.431265</v>
      </c>
      <c r="AH58" s="1">
        <v>404.439457</v>
      </c>
      <c r="AL58" s="1" t="s">
        <v>186</v>
      </c>
    </row>
    <row r="59" spans="2:38" x14ac:dyDescent="0.35">
      <c r="B59" s="1">
        <v>0.325160956</v>
      </c>
      <c r="C59" s="1">
        <v>206.28071800000001</v>
      </c>
      <c r="D59" s="1">
        <v>369.81469600000003</v>
      </c>
      <c r="L59" s="1">
        <v>0.31904405200000002</v>
      </c>
      <c r="M59" s="1">
        <v>206.38408200000001</v>
      </c>
      <c r="N59" s="1">
        <v>372.37705699999998</v>
      </c>
      <c r="V59" s="1">
        <v>0.74652946899999995</v>
      </c>
      <c r="W59" s="1">
        <v>354.196755</v>
      </c>
      <c r="X59" s="1">
        <v>443.22595100000001</v>
      </c>
      <c r="AA59" s="1">
        <v>0.74652946899999995</v>
      </c>
      <c r="AB59" s="1">
        <v>361.52815299999997</v>
      </c>
      <c r="AC59" s="1">
        <v>443.78366599999998</v>
      </c>
      <c r="AF59" s="1">
        <v>0.74652946899999995</v>
      </c>
      <c r="AG59" s="1">
        <v>352.87556499999999</v>
      </c>
      <c r="AH59" s="1">
        <v>438.432818</v>
      </c>
      <c r="AL59" s="1" t="s">
        <v>187</v>
      </c>
    </row>
    <row r="60" spans="2:38" x14ac:dyDescent="0.35">
      <c r="B60" s="1">
        <v>0.33131586099999999</v>
      </c>
      <c r="C60" s="1">
        <v>206.26897399999999</v>
      </c>
      <c r="D60" s="1">
        <v>369.75836299999997</v>
      </c>
      <c r="L60" s="1">
        <v>0.325160956</v>
      </c>
      <c r="M60" s="1">
        <v>206.38987800000001</v>
      </c>
      <c r="N60" s="1">
        <v>372.37810200000001</v>
      </c>
      <c r="V60" s="1">
        <v>0.76065834499999996</v>
      </c>
      <c r="W60" s="1">
        <v>472.92934300000002</v>
      </c>
      <c r="X60" s="1">
        <v>481.352754</v>
      </c>
      <c r="AA60" s="1">
        <v>0.76065834499999996</v>
      </c>
      <c r="AB60" s="1">
        <v>422.942408</v>
      </c>
      <c r="AC60" s="1">
        <v>465.22980100000001</v>
      </c>
      <c r="AF60" s="1">
        <v>0.76065834499999996</v>
      </c>
      <c r="AG60" s="1">
        <v>471.50647700000002</v>
      </c>
      <c r="AH60" s="1">
        <v>476.93001400000003</v>
      </c>
      <c r="AL60" s="1" t="s">
        <v>188</v>
      </c>
    </row>
    <row r="61" spans="2:38" x14ac:dyDescent="0.35">
      <c r="B61" s="1">
        <v>0.33744122300000001</v>
      </c>
      <c r="C61" s="1">
        <v>206.24911900000001</v>
      </c>
      <c r="D61" s="1">
        <v>369.71845400000001</v>
      </c>
      <c r="L61" s="1">
        <v>0.33131586099999999</v>
      </c>
      <c r="M61" s="1">
        <v>206.395948</v>
      </c>
      <c r="N61" s="1">
        <v>372.37934799999999</v>
      </c>
      <c r="V61" s="1">
        <v>0.774666403</v>
      </c>
      <c r="W61" s="1">
        <v>620.20027700000003</v>
      </c>
      <c r="X61" s="1">
        <v>517.183987</v>
      </c>
      <c r="AA61" s="1">
        <v>0.774666403</v>
      </c>
      <c r="AB61" s="1">
        <v>484.43255699999997</v>
      </c>
      <c r="AC61" s="1">
        <v>484.43027999999998</v>
      </c>
      <c r="AF61" s="1">
        <v>0.774666403</v>
      </c>
      <c r="AG61" s="1">
        <v>603.05625299999997</v>
      </c>
      <c r="AH61" s="1">
        <v>512.17211799999995</v>
      </c>
      <c r="AL61" s="1" t="s">
        <v>189</v>
      </c>
    </row>
    <row r="62" spans="2:38" x14ac:dyDescent="0.35">
      <c r="B62" s="1">
        <v>0.34357226699999999</v>
      </c>
      <c r="C62" s="1">
        <v>206.24467000000001</v>
      </c>
      <c r="D62" s="1">
        <v>369.70604600000001</v>
      </c>
      <c r="L62" s="1">
        <v>0.33744122300000001</v>
      </c>
      <c r="M62" s="1">
        <v>206.40243899999999</v>
      </c>
      <c r="N62" s="1">
        <v>372.38087100000001</v>
      </c>
      <c r="V62" s="1">
        <v>0.78876441399999997</v>
      </c>
      <c r="W62" s="1">
        <v>646.88773800000001</v>
      </c>
      <c r="X62" s="1">
        <v>523.07396100000005</v>
      </c>
      <c r="AA62" s="1">
        <v>0.78876441399999997</v>
      </c>
      <c r="AB62" s="1">
        <v>538.84047999999996</v>
      </c>
      <c r="AC62" s="1">
        <v>499.88119699999999</v>
      </c>
      <c r="AF62" s="1">
        <v>0.78876441399999997</v>
      </c>
      <c r="AG62" s="1">
        <v>684.81658900000002</v>
      </c>
      <c r="AH62" s="1">
        <v>525.02761699999996</v>
      </c>
      <c r="AL62" s="1" t="s">
        <v>190</v>
      </c>
    </row>
    <row r="63" spans="2:38" x14ac:dyDescent="0.35">
      <c r="B63" s="1">
        <v>0.34971413899999998</v>
      </c>
      <c r="C63" s="1">
        <v>206.24414200000001</v>
      </c>
      <c r="D63" s="1">
        <v>369.676401</v>
      </c>
      <c r="L63" s="1">
        <v>0.34357226699999999</v>
      </c>
      <c r="M63" s="1">
        <v>206.40950799999999</v>
      </c>
      <c r="N63" s="1">
        <v>372.38275599999997</v>
      </c>
      <c r="V63" s="1">
        <v>0.80279612499999997</v>
      </c>
      <c r="W63" s="1">
        <v>681.45346199999994</v>
      </c>
      <c r="X63" s="1">
        <v>531.240364</v>
      </c>
      <c r="AA63" s="1">
        <v>0.80279612499999997</v>
      </c>
      <c r="AB63" s="1">
        <v>582.32211400000006</v>
      </c>
      <c r="AC63" s="1">
        <v>511.351493</v>
      </c>
      <c r="AF63" s="1">
        <v>0.80279612499999997</v>
      </c>
      <c r="AG63" s="1">
        <v>673.25558100000001</v>
      </c>
      <c r="AH63" s="1">
        <v>529.25630100000001</v>
      </c>
      <c r="AL63" s="1" t="s">
        <v>191</v>
      </c>
    </row>
    <row r="64" spans="2:38" x14ac:dyDescent="0.35">
      <c r="B64" s="1">
        <v>0.35584458800000002</v>
      </c>
      <c r="C64" s="1">
        <v>206.24409800000001</v>
      </c>
      <c r="D64" s="1">
        <v>369.65298799999999</v>
      </c>
      <c r="L64" s="1">
        <v>0.34971413899999998</v>
      </c>
      <c r="M64" s="1">
        <v>206.41732200000001</v>
      </c>
      <c r="N64" s="1">
        <v>372.38509199999999</v>
      </c>
      <c r="V64" s="1">
        <v>0.81696316000000002</v>
      </c>
      <c r="W64" s="1">
        <v>677.37413100000003</v>
      </c>
      <c r="X64" s="1">
        <v>530.38351</v>
      </c>
      <c r="AA64" s="1">
        <v>0.81696316000000002</v>
      </c>
      <c r="AB64" s="1">
        <v>614.35189700000001</v>
      </c>
      <c r="AC64" s="1">
        <v>519.35616900000002</v>
      </c>
      <c r="AF64" s="1">
        <v>0.81696316000000002</v>
      </c>
      <c r="AG64" s="1">
        <v>664.14478299999996</v>
      </c>
      <c r="AH64" s="1">
        <v>528.12737000000004</v>
      </c>
      <c r="AL64" s="1" t="s">
        <v>192</v>
      </c>
    </row>
    <row r="65" spans="2:39" x14ac:dyDescent="0.35">
      <c r="B65" s="1">
        <v>0.36196792</v>
      </c>
      <c r="C65" s="1">
        <v>206.25060300000001</v>
      </c>
      <c r="D65" s="1">
        <v>369.75525099999999</v>
      </c>
      <c r="L65" s="1">
        <v>0.35584458800000002</v>
      </c>
      <c r="M65" s="1">
        <v>206.42606499999999</v>
      </c>
      <c r="N65" s="1">
        <v>372.38798500000001</v>
      </c>
      <c r="V65" s="1">
        <v>0.83099297299999997</v>
      </c>
      <c r="W65" s="1">
        <v>667.88960499999996</v>
      </c>
      <c r="X65" s="1">
        <v>528.31687899999997</v>
      </c>
      <c r="AA65" s="1">
        <v>0.83099297299999997</v>
      </c>
      <c r="AB65" s="1">
        <v>636.47033899999997</v>
      </c>
      <c r="AC65" s="1">
        <v>524.68119000000002</v>
      </c>
      <c r="AF65" s="1">
        <v>0.83099297299999997</v>
      </c>
      <c r="AG65" s="1">
        <v>666.87925600000005</v>
      </c>
      <c r="AH65" s="1">
        <v>525.32157400000006</v>
      </c>
      <c r="AL65" s="1" t="s">
        <v>193</v>
      </c>
    </row>
    <row r="66" spans="2:39" x14ac:dyDescent="0.35">
      <c r="B66" s="1">
        <v>0.36812602100000003</v>
      </c>
      <c r="C66" s="1">
        <v>206.26708500000001</v>
      </c>
      <c r="D66" s="1">
        <v>369.79653100000002</v>
      </c>
      <c r="L66" s="1">
        <v>0.36196792</v>
      </c>
      <c r="M66" s="1">
        <v>206.43594400000001</v>
      </c>
      <c r="N66" s="1">
        <v>372.39155299999999</v>
      </c>
      <c r="V66" s="1">
        <v>0.84513110999999996</v>
      </c>
      <c r="W66" s="1">
        <v>668.19802700000002</v>
      </c>
      <c r="X66" s="1">
        <v>528.33225000000004</v>
      </c>
      <c r="AA66" s="1">
        <v>0.84513110999999996</v>
      </c>
      <c r="AB66" s="1">
        <v>650.97315700000001</v>
      </c>
      <c r="AC66" s="1">
        <v>528.08379400000001</v>
      </c>
      <c r="AF66" s="1">
        <v>0.84513110999999996</v>
      </c>
      <c r="AG66" s="1">
        <v>671.81804899999997</v>
      </c>
      <c r="AH66" s="1">
        <v>525.53325800000005</v>
      </c>
      <c r="AL66" s="1" t="s">
        <v>194</v>
      </c>
    </row>
    <row r="67" spans="2:39" x14ac:dyDescent="0.35">
      <c r="B67" s="1">
        <v>0.37424930000000001</v>
      </c>
      <c r="C67" s="1">
        <v>206.29627500000001</v>
      </c>
      <c r="D67" s="1">
        <v>369.80729300000002</v>
      </c>
      <c r="L67" s="1">
        <v>0.36812602100000003</v>
      </c>
      <c r="M67" s="1">
        <v>206.44719900000001</v>
      </c>
      <c r="N67" s="1">
        <v>372.39593400000001</v>
      </c>
      <c r="V67" s="1">
        <v>0.85923325500000003</v>
      </c>
      <c r="W67" s="1">
        <v>669.90762400000006</v>
      </c>
      <c r="X67" s="1">
        <v>528.56377599999996</v>
      </c>
      <c r="AA67" s="1">
        <v>0.85923325500000003</v>
      </c>
      <c r="AB67" s="1">
        <v>660.17479300000002</v>
      </c>
      <c r="AC67" s="1">
        <v>530.20268399999998</v>
      </c>
      <c r="AF67" s="1">
        <v>0.85923325500000003</v>
      </c>
      <c r="AG67" s="1">
        <v>671.15901699999995</v>
      </c>
      <c r="AH67" s="1">
        <v>526.56752700000004</v>
      </c>
      <c r="AL67" s="1" t="s">
        <v>195</v>
      </c>
    </row>
    <row r="68" spans="2:39" x14ac:dyDescent="0.35">
      <c r="B68" s="1">
        <v>0.38038953599999997</v>
      </c>
      <c r="C68" s="1">
        <v>206.32606799999999</v>
      </c>
      <c r="D68" s="1">
        <v>369.83273500000001</v>
      </c>
      <c r="L68" s="1">
        <v>0.37424930000000001</v>
      </c>
      <c r="M68" s="1">
        <v>206.460106</v>
      </c>
      <c r="N68" s="1">
        <v>372.40128600000003</v>
      </c>
      <c r="V68" s="1">
        <v>0.87333700599999997</v>
      </c>
      <c r="W68" s="1">
        <v>669.984689</v>
      </c>
      <c r="X68" s="1">
        <v>528.42955800000004</v>
      </c>
      <c r="AA68" s="1">
        <v>0.87333700599999997</v>
      </c>
      <c r="AB68" s="1">
        <v>666.01827100000003</v>
      </c>
      <c r="AC68" s="1">
        <v>531.52789600000006</v>
      </c>
      <c r="AF68" s="1">
        <v>0.87333700599999997</v>
      </c>
      <c r="AG68" s="1">
        <v>671.33919300000002</v>
      </c>
      <c r="AH68" s="1">
        <v>526.58174699999995</v>
      </c>
      <c r="AL68" s="1" t="s">
        <v>196</v>
      </c>
    </row>
    <row r="69" spans="2:39" x14ac:dyDescent="0.35">
      <c r="B69" s="1">
        <v>0.3865131</v>
      </c>
      <c r="C69" s="1">
        <v>206.34886700000001</v>
      </c>
      <c r="D69" s="1">
        <v>369.77790900000002</v>
      </c>
      <c r="L69" s="1">
        <v>0.38038953599999997</v>
      </c>
      <c r="M69" s="1">
        <v>206.47498300000001</v>
      </c>
      <c r="N69" s="1">
        <v>372.40778899999998</v>
      </c>
      <c r="V69" s="1">
        <v>0.88719057700000004</v>
      </c>
      <c r="W69" s="1">
        <v>669.59045300000002</v>
      </c>
      <c r="X69" s="1">
        <v>528.27785900000003</v>
      </c>
      <c r="AA69" s="1">
        <v>0.88719057700000004</v>
      </c>
      <c r="AB69" s="1">
        <v>670.01347899999996</v>
      </c>
      <c r="AC69" s="1">
        <v>532.42162199999996</v>
      </c>
      <c r="AF69" s="1">
        <v>0.88719057700000004</v>
      </c>
      <c r="AG69" s="1">
        <v>672.971048</v>
      </c>
      <c r="AH69" s="1">
        <v>526.52157799999998</v>
      </c>
      <c r="AL69" s="1" t="s">
        <v>197</v>
      </c>
    </row>
    <row r="70" spans="2:39" x14ac:dyDescent="0.35">
      <c r="B70" s="1">
        <v>0.39266221800000001</v>
      </c>
      <c r="C70" s="1">
        <v>206.36786799999999</v>
      </c>
      <c r="D70" s="1">
        <v>369.73921200000001</v>
      </c>
      <c r="L70" s="1">
        <v>0.3865131</v>
      </c>
      <c r="M70" s="1">
        <v>206.49219199999999</v>
      </c>
      <c r="N70" s="1">
        <v>372.41564599999998</v>
      </c>
      <c r="V70" s="1">
        <v>0.90137319900000001</v>
      </c>
      <c r="W70" s="1">
        <v>670.32060200000001</v>
      </c>
      <c r="X70" s="1">
        <v>528.43354199999999</v>
      </c>
      <c r="AA70" s="1">
        <v>0.90137319900000001</v>
      </c>
      <c r="AB70" s="1">
        <v>673.41949499999998</v>
      </c>
      <c r="AC70" s="1">
        <v>533.17682300000001</v>
      </c>
      <c r="AF70" s="1">
        <v>0.90137319900000001</v>
      </c>
      <c r="AG70" s="1">
        <v>675.62446799999998</v>
      </c>
      <c r="AH70" s="1">
        <v>526.62344299999995</v>
      </c>
      <c r="AL70" s="1" t="s">
        <v>198</v>
      </c>
    </row>
    <row r="71" spans="2:39" x14ac:dyDescent="0.35">
      <c r="B71" s="1">
        <v>0.39879379300000001</v>
      </c>
      <c r="C71" s="1">
        <v>206.381632</v>
      </c>
      <c r="D71" s="1">
        <v>369.72771899999998</v>
      </c>
      <c r="L71" s="1">
        <v>0.39266221800000001</v>
      </c>
      <c r="M71" s="1">
        <v>206.51213799999999</v>
      </c>
      <c r="N71" s="1">
        <v>372.42507499999999</v>
      </c>
      <c r="V71" s="1">
        <v>0.91556827699999999</v>
      </c>
      <c r="W71" s="1">
        <v>672.01285600000006</v>
      </c>
      <c r="X71" s="1">
        <v>528.83970099999999</v>
      </c>
      <c r="AA71" s="1">
        <v>0.91556827699999999</v>
      </c>
      <c r="AB71" s="1">
        <v>677.64056200000005</v>
      </c>
      <c r="AC71" s="1">
        <v>534.113831</v>
      </c>
      <c r="AF71" s="1">
        <v>0.91556827699999999</v>
      </c>
      <c r="AG71" s="1">
        <v>677.23767799999996</v>
      </c>
      <c r="AH71" s="1">
        <v>526.99456199999997</v>
      </c>
      <c r="AL71" s="1" t="s">
        <v>199</v>
      </c>
    </row>
    <row r="72" spans="2:39" x14ac:dyDescent="0.35">
      <c r="B72" s="1">
        <v>0.404924648</v>
      </c>
      <c r="C72" s="1">
        <v>206.396219</v>
      </c>
      <c r="D72" s="1">
        <v>369.65598699999998</v>
      </c>
      <c r="L72" s="1">
        <v>0.39879379300000001</v>
      </c>
      <c r="M72" s="1">
        <v>206.53526099999999</v>
      </c>
      <c r="N72" s="1">
        <v>372.43631199999999</v>
      </c>
      <c r="V72" s="1">
        <v>0.92967484899999997</v>
      </c>
      <c r="W72" s="1">
        <v>674.66933800000004</v>
      </c>
      <c r="X72" s="1">
        <v>529.76200400000005</v>
      </c>
      <c r="AA72" s="1">
        <v>0.92967484899999997</v>
      </c>
      <c r="AB72" s="1">
        <v>684.94606499999998</v>
      </c>
      <c r="AC72" s="1">
        <v>535.74270999999999</v>
      </c>
      <c r="AF72" s="1">
        <v>0.92967484899999997</v>
      </c>
      <c r="AG72" s="1">
        <v>679.06577300000004</v>
      </c>
      <c r="AH72" s="1">
        <v>528.01195199999995</v>
      </c>
      <c r="AL72" s="1" t="s">
        <v>200</v>
      </c>
    </row>
    <row r="73" spans="2:39" x14ac:dyDescent="0.35">
      <c r="B73" s="1">
        <v>0.41106717500000001</v>
      </c>
      <c r="C73" s="1">
        <v>206.41904600000001</v>
      </c>
      <c r="D73" s="1">
        <v>369.68125500000002</v>
      </c>
      <c r="L73" s="1">
        <v>0.404924648</v>
      </c>
      <c r="M73" s="1">
        <v>206.56203500000001</v>
      </c>
      <c r="N73" s="1">
        <v>372.44960200000003</v>
      </c>
      <c r="V73" s="1">
        <v>0.94358279</v>
      </c>
      <c r="W73" s="1">
        <v>677.93973900000003</v>
      </c>
      <c r="X73" s="1">
        <v>531.06944199999998</v>
      </c>
      <c r="AA73" s="1">
        <v>0.94358279</v>
      </c>
      <c r="AB73" s="1">
        <v>699.77862900000002</v>
      </c>
      <c r="AC73" s="1">
        <v>539.041922</v>
      </c>
      <c r="AF73" s="1">
        <v>0.94358279</v>
      </c>
      <c r="AG73" s="1">
        <v>681.55362200000002</v>
      </c>
      <c r="AH73" s="1">
        <v>528.55124499999999</v>
      </c>
      <c r="AL73" s="1" t="s">
        <v>201</v>
      </c>
    </row>
    <row r="74" spans="2:39" x14ac:dyDescent="0.35">
      <c r="B74" s="1">
        <v>0.41717759999999998</v>
      </c>
      <c r="C74" s="1">
        <v>206.484058</v>
      </c>
      <c r="D74" s="1">
        <v>369.86999300000002</v>
      </c>
      <c r="L74" s="1">
        <v>0.41106717500000001</v>
      </c>
      <c r="M74" s="1">
        <v>206.592952</v>
      </c>
      <c r="N74" s="1">
        <v>372.46519499999999</v>
      </c>
      <c r="V74" s="1">
        <v>0.95778967999999998</v>
      </c>
      <c r="W74" s="1">
        <v>685.76803199999995</v>
      </c>
      <c r="X74" s="1">
        <v>533.50251400000002</v>
      </c>
      <c r="AA74" s="1">
        <v>0.95778967999999998</v>
      </c>
      <c r="AB74" s="1">
        <v>716.712763</v>
      </c>
      <c r="AC74" s="1">
        <v>545.85954100000004</v>
      </c>
      <c r="AF74" s="1">
        <v>0.95778967999999998</v>
      </c>
      <c r="AG74" s="1">
        <v>689.69389799999999</v>
      </c>
      <c r="AH74" s="1">
        <v>529.97999500000003</v>
      </c>
      <c r="AL74" s="1" t="s">
        <v>202</v>
      </c>
    </row>
    <row r="75" spans="2:39" x14ac:dyDescent="0.35">
      <c r="B75" s="1">
        <v>0.42333978900000002</v>
      </c>
      <c r="C75" s="1">
        <v>206.526467</v>
      </c>
      <c r="D75" s="1">
        <v>369.90371800000003</v>
      </c>
      <c r="L75" s="1">
        <v>0.41717759999999998</v>
      </c>
      <c r="M75" s="1">
        <v>206.62851699999999</v>
      </c>
      <c r="N75" s="1">
        <v>372.483339</v>
      </c>
      <c r="V75" s="1">
        <v>0.97189984399999996</v>
      </c>
      <c r="W75" s="1">
        <v>702.94392900000003</v>
      </c>
      <c r="X75" s="1">
        <v>535.68738299999995</v>
      </c>
      <c r="AA75" s="1">
        <v>0.97189984399999996</v>
      </c>
      <c r="AB75" s="1">
        <v>730.89276299999995</v>
      </c>
      <c r="AC75" s="1">
        <v>559.20279300000004</v>
      </c>
      <c r="AF75" s="1">
        <v>0.97189984399999996</v>
      </c>
      <c r="AG75" s="1">
        <v>719.45935899999995</v>
      </c>
      <c r="AH75" s="1">
        <v>530.55314599999997</v>
      </c>
      <c r="AL75" s="1" t="s">
        <v>203</v>
      </c>
    </row>
    <row r="76" spans="2:39" x14ac:dyDescent="0.35">
      <c r="B76" s="1">
        <v>0.42947013899999997</v>
      </c>
      <c r="C76" s="1">
        <v>206.535415</v>
      </c>
      <c r="D76" s="1">
        <v>369.92498599999999</v>
      </c>
      <c r="L76" s="1">
        <v>0.42333978900000002</v>
      </c>
      <c r="M76" s="1">
        <v>206.669228</v>
      </c>
      <c r="N76" s="1">
        <v>372.50427100000002</v>
      </c>
      <c r="V76" s="1">
        <v>0.985894665</v>
      </c>
      <c r="W76" s="1">
        <v>714.80292399999996</v>
      </c>
      <c r="X76" s="1">
        <v>535.68738299999995</v>
      </c>
      <c r="AA76" s="1">
        <v>0.985894665</v>
      </c>
      <c r="AB76" s="1">
        <v>730.89276299999995</v>
      </c>
      <c r="AC76" s="1">
        <v>559.20279300000004</v>
      </c>
      <c r="AF76" s="1">
        <v>0.985894665</v>
      </c>
      <c r="AG76" s="1">
        <v>719.45935899999995</v>
      </c>
      <c r="AH76" s="1">
        <v>530.55314599999997</v>
      </c>
      <c r="AL76" s="1" t="s">
        <v>204</v>
      </c>
    </row>
    <row r="77" spans="2:39" x14ac:dyDescent="0.35">
      <c r="B77" s="1">
        <v>0.43557916499999999</v>
      </c>
      <c r="C77" s="1">
        <v>206.54273699999999</v>
      </c>
      <c r="D77" s="1">
        <v>369.96414099999998</v>
      </c>
      <c r="L77" s="1">
        <v>0.42947013899999997</v>
      </c>
      <c r="M77" s="1">
        <v>206.715564</v>
      </c>
      <c r="N77" s="1">
        <v>372.528212</v>
      </c>
      <c r="V77" s="1">
        <v>1</v>
      </c>
      <c r="W77" s="1">
        <v>714.80292399999996</v>
      </c>
      <c r="X77" s="1">
        <v>535.68738299999995</v>
      </c>
      <c r="AA77" s="1">
        <v>1</v>
      </c>
      <c r="AB77" s="1">
        <v>730.89276299999995</v>
      </c>
      <c r="AC77" s="1">
        <v>559.20279300000004</v>
      </c>
      <c r="AF77" s="1">
        <v>1</v>
      </c>
      <c r="AG77" s="1">
        <v>719.45935899999995</v>
      </c>
      <c r="AH77" s="1">
        <v>530.55314599999997</v>
      </c>
      <c r="AL77" s="1" t="s">
        <v>205</v>
      </c>
    </row>
    <row r="78" spans="2:39" x14ac:dyDescent="0.35">
      <c r="B78" s="1">
        <v>0.44175526599999998</v>
      </c>
      <c r="C78" s="1">
        <v>206.54992300000001</v>
      </c>
      <c r="D78" s="1">
        <v>369.84427199999999</v>
      </c>
      <c r="L78" s="1">
        <v>0.43557916499999999</v>
      </c>
      <c r="M78" s="1">
        <v>206.76796999999999</v>
      </c>
      <c r="N78" s="1">
        <v>372.55535400000002</v>
      </c>
      <c r="V78" s="1"/>
      <c r="W78" s="1"/>
      <c r="X78" s="1"/>
      <c r="AA78" s="1"/>
      <c r="AB78" s="1"/>
      <c r="AC78" s="1"/>
      <c r="AF78" s="1"/>
      <c r="AG78" s="1"/>
      <c r="AH78" s="1"/>
      <c r="AL78" s="1" t="s">
        <v>135</v>
      </c>
    </row>
    <row r="79" spans="2:39" x14ac:dyDescent="0.35">
      <c r="B79" s="1">
        <v>0.4478859</v>
      </c>
      <c r="C79" s="1">
        <v>206.558166</v>
      </c>
      <c r="D79" s="1">
        <v>369.82124099999999</v>
      </c>
      <c r="L79" s="1">
        <v>0.44175526599999998</v>
      </c>
      <c r="M79" s="1">
        <v>206.82683800000001</v>
      </c>
      <c r="N79" s="1">
        <v>372.58585599999998</v>
      </c>
      <c r="V79" s="1"/>
      <c r="W79" s="1"/>
      <c r="X79" s="1"/>
      <c r="AA79" s="1"/>
      <c r="AB79" s="1"/>
      <c r="AC79" s="1"/>
      <c r="AF79" s="1"/>
      <c r="AG79" s="1"/>
      <c r="AH79" s="1"/>
      <c r="AL79" s="1" t="s">
        <v>135</v>
      </c>
      <c r="AM79" s="1">
        <v>300</v>
      </c>
    </row>
    <row r="80" spans="2:39" x14ac:dyDescent="0.35">
      <c r="B80" s="1">
        <v>0.45399297799999999</v>
      </c>
      <c r="C80" s="1">
        <v>206.56916799999999</v>
      </c>
      <c r="D80" s="1">
        <v>369.785053</v>
      </c>
      <c r="L80" s="1">
        <v>0.4478859</v>
      </c>
      <c r="M80" s="1">
        <v>206.892493</v>
      </c>
      <c r="N80" s="1">
        <v>372.61983500000002</v>
      </c>
      <c r="V80" s="1"/>
      <c r="W80" s="1"/>
      <c r="X80" s="1"/>
      <c r="AA80" s="1"/>
      <c r="AB80" s="1"/>
      <c r="AC80" s="1"/>
      <c r="AF80" s="1"/>
      <c r="AG80" s="1"/>
      <c r="AH80" s="1"/>
      <c r="AM80" s="1"/>
    </row>
    <row r="81" spans="2:39" x14ac:dyDescent="0.35">
      <c r="B81" s="1">
        <v>0.460147853</v>
      </c>
      <c r="C81" s="1">
        <v>206.592152</v>
      </c>
      <c r="D81" s="1">
        <v>369.67394999999999</v>
      </c>
      <c r="L81" s="1">
        <v>0.45399297799999999</v>
      </c>
      <c r="M81" s="1">
        <v>206.96517299999999</v>
      </c>
      <c r="N81" s="1">
        <v>372.65735799999999</v>
      </c>
      <c r="V81" s="1"/>
      <c r="W81" s="1"/>
      <c r="X81" s="1"/>
      <c r="AA81" s="1"/>
      <c r="AB81" s="1"/>
      <c r="AC81" s="1"/>
      <c r="AF81" s="1"/>
      <c r="AG81" s="1"/>
      <c r="AH81" s="1"/>
      <c r="AM81" s="1"/>
    </row>
    <row r="82" spans="2:39" x14ac:dyDescent="0.35">
      <c r="B82" s="1">
        <v>0.46630191399999998</v>
      </c>
      <c r="C82" s="1">
        <v>206.646838</v>
      </c>
      <c r="D82" s="1">
        <v>369.88781799999998</v>
      </c>
      <c r="L82" s="1">
        <v>0.460147853</v>
      </c>
      <c r="M82" s="1">
        <v>207.045018</v>
      </c>
      <c r="N82" s="1">
        <v>372.69843300000002</v>
      </c>
      <c r="V82" s="1"/>
      <c r="W82" s="1"/>
      <c r="X82" s="1"/>
      <c r="AA82" s="1"/>
      <c r="AB82" s="1"/>
      <c r="AC82" s="1"/>
      <c r="AF82" s="1"/>
      <c r="AG82" s="1"/>
      <c r="AH82" s="1"/>
      <c r="AM82" s="1"/>
    </row>
    <row r="83" spans="2:39" x14ac:dyDescent="0.35">
      <c r="B83" s="1">
        <v>0.47240756</v>
      </c>
      <c r="C83" s="1">
        <v>206.73589999999999</v>
      </c>
      <c r="D83" s="1">
        <v>370.09243900000001</v>
      </c>
      <c r="L83" s="1">
        <v>0.46630191399999998</v>
      </c>
      <c r="M83" s="1">
        <v>207.13205500000001</v>
      </c>
      <c r="N83" s="1">
        <v>372.74300699999998</v>
      </c>
      <c r="V83" s="1"/>
      <c r="W83" s="1"/>
      <c r="X83" s="1"/>
      <c r="AA83" s="1"/>
      <c r="AB83" s="1"/>
      <c r="AC83" s="1"/>
      <c r="AF83" s="1"/>
      <c r="AG83" s="1"/>
      <c r="AH83" s="1"/>
      <c r="AM83" s="1"/>
    </row>
    <row r="84" spans="2:39" x14ac:dyDescent="0.35">
      <c r="B84" s="1">
        <v>0.47856447099999999</v>
      </c>
      <c r="C84" s="1">
        <v>206.83753999999999</v>
      </c>
      <c r="D84" s="1">
        <v>370.13954999999999</v>
      </c>
      <c r="L84" s="1">
        <v>0.47240756</v>
      </c>
      <c r="M84" s="1">
        <v>207.22618299999999</v>
      </c>
      <c r="N84" s="1">
        <v>372.79096099999998</v>
      </c>
      <c r="V84" s="1"/>
      <c r="W84" s="1"/>
      <c r="X84" s="1"/>
      <c r="AA84" s="1"/>
      <c r="AB84" s="1"/>
      <c r="AC84" s="1"/>
      <c r="AF84" s="1"/>
      <c r="AG84" s="1"/>
      <c r="AH84" s="1"/>
      <c r="AM84" s="1"/>
    </row>
    <row r="85" spans="2:39" x14ac:dyDescent="0.35">
      <c r="B85" s="1">
        <v>0.48469369200000001</v>
      </c>
      <c r="C85" s="1">
        <v>206.94999200000001</v>
      </c>
      <c r="D85" s="1">
        <v>370.17662899999999</v>
      </c>
      <c r="L85" s="1">
        <v>0.47856447099999999</v>
      </c>
      <c r="M85" s="1">
        <v>207.32717099999999</v>
      </c>
      <c r="N85" s="1">
        <v>372.842105</v>
      </c>
      <c r="V85" s="1"/>
      <c r="W85" s="1"/>
      <c r="X85" s="1"/>
      <c r="AA85" s="1"/>
      <c r="AB85" s="1"/>
      <c r="AC85" s="1"/>
      <c r="AF85" s="1"/>
      <c r="AG85" s="1"/>
      <c r="AH85" s="1"/>
      <c r="AM85" s="1"/>
    </row>
    <row r="86" spans="2:39" x14ac:dyDescent="0.35">
      <c r="B86" s="1">
        <v>0.49082379799999998</v>
      </c>
      <c r="C86" s="1">
        <v>207.083428</v>
      </c>
      <c r="D86" s="1">
        <v>370.20954399999999</v>
      </c>
      <c r="L86" s="1">
        <v>0.48469369200000001</v>
      </c>
      <c r="M86" s="1">
        <v>207.43464499999999</v>
      </c>
      <c r="N86" s="1">
        <v>372.89618000000002</v>
      </c>
      <c r="V86" s="1"/>
      <c r="W86" s="1"/>
      <c r="X86" s="1"/>
      <c r="AA86" s="1"/>
      <c r="AB86" s="1"/>
      <c r="AC86" s="1"/>
      <c r="AF86" s="1"/>
      <c r="AG86" s="1"/>
      <c r="AH86" s="1"/>
      <c r="AM86" s="1"/>
    </row>
    <row r="87" spans="2:39" x14ac:dyDescent="0.35">
      <c r="B87" s="1">
        <v>0.49695373700000001</v>
      </c>
      <c r="C87" s="1">
        <v>207.228532</v>
      </c>
      <c r="D87" s="1">
        <v>370.22602899999998</v>
      </c>
      <c r="L87" s="1">
        <v>0.49082379799999998</v>
      </c>
      <c r="M87" s="1">
        <v>207.54809499999999</v>
      </c>
      <c r="N87" s="1">
        <v>372.95285999999999</v>
      </c>
      <c r="V87" s="1"/>
      <c r="W87" s="1"/>
      <c r="X87" s="1"/>
      <c r="AA87" s="1"/>
      <c r="AB87" s="1"/>
      <c r="AC87" s="1"/>
      <c r="AF87" s="1"/>
      <c r="AG87" s="1"/>
      <c r="AH87" s="1"/>
      <c r="AM87" s="1"/>
    </row>
    <row r="88" spans="2:39" x14ac:dyDescent="0.35">
      <c r="B88" s="1">
        <v>0.50308321099999997</v>
      </c>
      <c r="C88" s="1">
        <v>207.36843200000001</v>
      </c>
      <c r="D88" s="1">
        <v>370.19684799999999</v>
      </c>
      <c r="L88" s="1">
        <v>0.49695373700000001</v>
      </c>
      <c r="M88" s="1">
        <v>207.66686999999999</v>
      </c>
      <c r="N88" s="1">
        <v>373.01175499999999</v>
      </c>
      <c r="V88" s="1"/>
      <c r="W88" s="1"/>
      <c r="X88" s="1"/>
      <c r="AA88" s="1"/>
      <c r="AB88" s="1"/>
      <c r="AC88" s="1"/>
      <c r="AF88" s="1"/>
      <c r="AG88" s="1"/>
      <c r="AH88" s="1"/>
      <c r="AM88" s="1"/>
    </row>
    <row r="89" spans="2:39" x14ac:dyDescent="0.35">
      <c r="B89" s="1">
        <v>0.50921419700000004</v>
      </c>
      <c r="C89" s="1">
        <v>207.51130900000001</v>
      </c>
      <c r="D89" s="1">
        <v>370.02593200000001</v>
      </c>
      <c r="L89" s="1">
        <v>0.50308321099999997</v>
      </c>
      <c r="M89" s="1">
        <v>207.79019299999999</v>
      </c>
      <c r="N89" s="1">
        <v>373.07241800000003</v>
      </c>
      <c r="V89" s="1"/>
      <c r="W89" s="1"/>
      <c r="X89" s="1"/>
      <c r="AA89" s="1"/>
      <c r="AB89" s="1"/>
      <c r="AC89" s="1"/>
      <c r="AF89" s="1"/>
      <c r="AG89" s="1"/>
      <c r="AH89" s="1"/>
      <c r="AM89" s="1"/>
    </row>
    <row r="90" spans="2:39" x14ac:dyDescent="0.35">
      <c r="B90" s="1">
        <v>0.51537076500000001</v>
      </c>
      <c r="C90" s="1">
        <v>207.69441900000001</v>
      </c>
      <c r="D90" s="1">
        <v>370.24721199999999</v>
      </c>
      <c r="L90" s="1">
        <v>0.50921419700000004</v>
      </c>
      <c r="M90" s="1">
        <v>207.917169</v>
      </c>
      <c r="N90" s="1">
        <v>373.13435399999997</v>
      </c>
      <c r="V90" s="1"/>
      <c r="W90" s="1"/>
      <c r="X90" s="1"/>
      <c r="AA90" s="1"/>
      <c r="AB90" s="1"/>
      <c r="AC90" s="1"/>
      <c r="AF90" s="1"/>
      <c r="AG90" s="1"/>
      <c r="AH90" s="1"/>
      <c r="AM90" s="1"/>
    </row>
    <row r="91" spans="2:39" x14ac:dyDescent="0.35">
      <c r="B91" s="1">
        <v>0.52152942999999996</v>
      </c>
      <c r="C91" s="1">
        <v>208.01148900000001</v>
      </c>
      <c r="D91" s="1">
        <v>370.96447599999999</v>
      </c>
      <c r="L91" s="1">
        <v>0.51537076500000001</v>
      </c>
      <c r="M91" s="1">
        <v>208.046808</v>
      </c>
      <c r="N91" s="1">
        <v>373.19702899999999</v>
      </c>
      <c r="V91" s="1"/>
      <c r="W91" s="1"/>
      <c r="X91" s="1"/>
      <c r="AA91" s="1"/>
      <c r="AB91" s="1"/>
      <c r="AC91" s="1"/>
      <c r="AF91" s="1"/>
      <c r="AG91" s="1"/>
      <c r="AH91" s="1"/>
      <c r="AM91" s="1"/>
    </row>
    <row r="92" spans="2:39" x14ac:dyDescent="0.35">
      <c r="B92" s="1">
        <v>0.52760223500000003</v>
      </c>
      <c r="C92" s="1">
        <v>208.63895199999999</v>
      </c>
      <c r="D92" s="1">
        <v>371.11929099999998</v>
      </c>
      <c r="L92" s="1">
        <v>0.52152942999999996</v>
      </c>
      <c r="M92" s="1">
        <v>208.17803799999999</v>
      </c>
      <c r="N92" s="1">
        <v>373.25988899999999</v>
      </c>
      <c r="V92" s="1"/>
      <c r="W92" s="1"/>
      <c r="X92" s="1"/>
      <c r="AA92" s="1"/>
      <c r="AB92" s="1"/>
      <c r="AC92" s="1"/>
      <c r="AF92" s="1"/>
      <c r="AG92" s="1"/>
      <c r="AH92" s="1"/>
      <c r="AM92" s="1"/>
    </row>
    <row r="93" spans="2:39" x14ac:dyDescent="0.35">
      <c r="B93" s="1">
        <v>0.53378896799999997</v>
      </c>
      <c r="C93" s="1">
        <v>208.942588</v>
      </c>
      <c r="D93" s="1">
        <v>371.141819</v>
      </c>
      <c r="L93" s="1">
        <v>0.52760223500000003</v>
      </c>
      <c r="M93" s="1">
        <v>208.309742</v>
      </c>
      <c r="N93" s="1">
        <v>373.32236699999999</v>
      </c>
      <c r="V93" s="1"/>
      <c r="W93" s="1"/>
      <c r="X93" s="1"/>
      <c r="AA93" s="1"/>
      <c r="AB93" s="1"/>
      <c r="AC93" s="1"/>
      <c r="AF93" s="1"/>
      <c r="AG93" s="1"/>
      <c r="AH93" s="1"/>
      <c r="AM93" s="1"/>
    </row>
    <row r="94" spans="2:39" x14ac:dyDescent="0.35">
      <c r="B94" s="1">
        <v>0.53991873800000001</v>
      </c>
      <c r="C94" s="1">
        <v>209.028032</v>
      </c>
      <c r="D94" s="1">
        <v>371.14190300000001</v>
      </c>
      <c r="L94" s="1">
        <v>0.53378896799999997</v>
      </c>
      <c r="M94" s="1">
        <v>208.440775</v>
      </c>
      <c r="N94" s="1">
        <v>373.38389999999998</v>
      </c>
      <c r="V94" s="1"/>
      <c r="W94" s="1"/>
      <c r="X94" s="1"/>
      <c r="AA94" s="1"/>
      <c r="AB94" s="1"/>
      <c r="AC94" s="1"/>
      <c r="AF94" s="1"/>
      <c r="AG94" s="1"/>
      <c r="AH94" s="1"/>
      <c r="AM94" s="1"/>
    </row>
    <row r="95" spans="2:39" x14ac:dyDescent="0.35">
      <c r="B95" s="1">
        <v>0.54601745099999999</v>
      </c>
      <c r="C95" s="1">
        <v>209.05608100000001</v>
      </c>
      <c r="D95" s="1">
        <v>371.092399</v>
      </c>
      <c r="L95" s="1">
        <v>0.53991873800000001</v>
      </c>
      <c r="M95" s="1">
        <v>208.57000199999999</v>
      </c>
      <c r="N95" s="1">
        <v>373.44394599999998</v>
      </c>
      <c r="V95" s="1"/>
      <c r="W95" s="1"/>
      <c r="X95" s="1"/>
      <c r="AA95" s="1"/>
      <c r="AB95" s="1"/>
      <c r="AC95" s="1"/>
      <c r="AF95" s="1"/>
      <c r="AG95" s="1"/>
      <c r="AH95" s="1"/>
      <c r="AM95" s="1"/>
    </row>
    <row r="96" spans="2:39" x14ac:dyDescent="0.35">
      <c r="B96" s="1">
        <v>0.55217838699999999</v>
      </c>
      <c r="C96" s="1">
        <v>209.07351</v>
      </c>
      <c r="D96" s="1">
        <v>371.02410500000002</v>
      </c>
      <c r="L96" s="1">
        <v>0.54601745099999999</v>
      </c>
      <c r="M96" s="1">
        <v>208.696324</v>
      </c>
      <c r="N96" s="1">
        <v>373.50199600000002</v>
      </c>
      <c r="V96" s="1"/>
      <c r="W96" s="1"/>
      <c r="X96" s="1"/>
      <c r="AA96" s="1"/>
      <c r="AB96" s="1"/>
      <c r="AC96" s="1"/>
      <c r="AF96" s="1"/>
      <c r="AG96" s="1"/>
      <c r="AH96" s="1"/>
      <c r="AM96" s="1"/>
    </row>
    <row r="97" spans="2:41" x14ac:dyDescent="0.35">
      <c r="B97" s="1">
        <v>0.55830642699999999</v>
      </c>
      <c r="C97" s="1">
        <v>209.132666</v>
      </c>
      <c r="D97" s="1">
        <v>370.80880200000001</v>
      </c>
      <c r="L97" s="1">
        <v>0.55217838699999999</v>
      </c>
      <c r="M97" s="1">
        <v>208.81870900000001</v>
      </c>
      <c r="N97" s="1">
        <v>373.55759</v>
      </c>
      <c r="V97" s="1"/>
      <c r="W97" s="1"/>
      <c r="X97" s="1"/>
      <c r="AA97" s="1"/>
      <c r="AB97" s="1"/>
      <c r="AC97" s="1"/>
      <c r="AF97" s="1"/>
      <c r="AG97" s="1"/>
      <c r="AH97" s="1"/>
      <c r="AM97" s="1"/>
    </row>
    <row r="98" spans="2:41" x14ac:dyDescent="0.35">
      <c r="B98" s="1">
        <v>0.56443448900000004</v>
      </c>
      <c r="C98" s="1">
        <v>209.68709899999999</v>
      </c>
      <c r="D98" s="1">
        <v>370.46128099999999</v>
      </c>
      <c r="L98" s="1">
        <v>0.55830642699999999</v>
      </c>
      <c r="M98" s="1">
        <v>208.93621899999999</v>
      </c>
      <c r="N98" s="1">
        <v>373.61032399999999</v>
      </c>
      <c r="V98" s="1"/>
      <c r="W98" s="1"/>
      <c r="X98" s="1"/>
      <c r="AA98" s="1"/>
      <c r="AB98" s="1"/>
      <c r="AC98" s="1"/>
      <c r="AF98" s="1"/>
      <c r="AG98" s="1"/>
      <c r="AH98" s="1"/>
      <c r="AM98" s="1"/>
    </row>
    <row r="99" spans="2:41" x14ac:dyDescent="0.35">
      <c r="B99" s="1">
        <v>0.57059695099999996</v>
      </c>
      <c r="C99" s="1">
        <v>209.927761</v>
      </c>
      <c r="D99" s="1">
        <v>371.258104</v>
      </c>
      <c r="L99" s="1">
        <v>0.56443448900000004</v>
      </c>
      <c r="M99" s="1">
        <v>209.04803000000001</v>
      </c>
      <c r="N99" s="1">
        <v>373.65985999999998</v>
      </c>
      <c r="V99" s="1"/>
      <c r="W99" s="1"/>
      <c r="X99" s="1"/>
      <c r="AA99" s="1"/>
      <c r="AB99" s="1"/>
      <c r="AC99" s="1"/>
      <c r="AF99" s="1"/>
      <c r="AG99" s="1"/>
      <c r="AH99" s="1"/>
      <c r="AM99" s="1"/>
    </row>
    <row r="100" spans="2:41" x14ac:dyDescent="0.35">
      <c r="B100" s="1">
        <v>0.576692392</v>
      </c>
      <c r="C100" s="1">
        <v>209.944953</v>
      </c>
      <c r="D100" s="1">
        <v>371.63989900000001</v>
      </c>
      <c r="L100" s="1">
        <v>0.57059695099999996</v>
      </c>
      <c r="M100" s="1">
        <v>209.15345300000001</v>
      </c>
      <c r="N100" s="1">
        <v>373.705938</v>
      </c>
      <c r="V100" s="1"/>
      <c r="W100" s="1"/>
      <c r="X100" s="1"/>
      <c r="AA100" s="1"/>
      <c r="AB100" s="1"/>
      <c r="AC100" s="1"/>
      <c r="AF100" s="1"/>
      <c r="AG100" s="1"/>
      <c r="AH100" s="1"/>
      <c r="AM100" s="1"/>
    </row>
    <row r="101" spans="2:41" x14ac:dyDescent="0.35">
      <c r="B101" s="1">
        <v>0.58285352199999996</v>
      </c>
      <c r="C101" s="1">
        <v>209.95231999999999</v>
      </c>
      <c r="D101" s="1">
        <v>371.67187899999999</v>
      </c>
      <c r="L101" s="1">
        <v>0.576692392</v>
      </c>
      <c r="M101" s="1">
        <v>209.25195099999999</v>
      </c>
      <c r="N101" s="1">
        <v>373.74837100000002</v>
      </c>
      <c r="V101" s="1"/>
      <c r="W101" s="1"/>
      <c r="X101" s="1"/>
      <c r="AA101" s="1"/>
      <c r="AB101" s="1"/>
      <c r="AC101" s="1"/>
      <c r="AF101" s="1"/>
      <c r="AG101" s="1"/>
      <c r="AH101" s="1"/>
      <c r="AM101" s="1"/>
    </row>
    <row r="102" spans="2:41" x14ac:dyDescent="0.35">
      <c r="B102" s="1">
        <v>0.58902072299999997</v>
      </c>
      <c r="C102" s="1">
        <v>209.81686099999999</v>
      </c>
      <c r="D102" s="1">
        <v>371.7543</v>
      </c>
      <c r="L102" s="1">
        <v>0.58285352199999996</v>
      </c>
      <c r="M102" s="1">
        <v>209.34313900000001</v>
      </c>
      <c r="N102" s="1">
        <v>373.78705200000002</v>
      </c>
      <c r="V102" s="1"/>
      <c r="W102" s="1"/>
      <c r="X102" s="1"/>
      <c r="AA102" s="1"/>
      <c r="AB102" s="1"/>
      <c r="AC102" s="1"/>
      <c r="AF102" s="1"/>
      <c r="AG102" s="1"/>
      <c r="AH102" s="1"/>
      <c r="AM102" s="1"/>
    </row>
    <row r="103" spans="2:41" x14ac:dyDescent="0.35">
      <c r="B103" s="1">
        <v>0.59511014200000001</v>
      </c>
      <c r="C103" s="1">
        <v>209.742672</v>
      </c>
      <c r="D103" s="1">
        <v>371.91112199999998</v>
      </c>
      <c r="L103" s="1">
        <v>0.58902072299999997</v>
      </c>
      <c r="M103" s="1">
        <v>209.42679200000001</v>
      </c>
      <c r="N103" s="1">
        <v>373.82194900000002</v>
      </c>
      <c r="V103" s="1"/>
      <c r="W103" s="1"/>
      <c r="X103" s="1"/>
      <c r="AA103" s="1"/>
      <c r="AB103" s="1"/>
      <c r="AC103" s="1"/>
      <c r="AF103" s="1"/>
      <c r="AG103" s="1"/>
      <c r="AH103" s="1"/>
      <c r="AM103" s="1"/>
    </row>
    <row r="104" spans="2:41" x14ac:dyDescent="0.35">
      <c r="B104" s="1">
        <v>0.601239521</v>
      </c>
      <c r="C104" s="1">
        <v>209.71804</v>
      </c>
      <c r="D104" s="1">
        <v>371.30596600000001</v>
      </c>
      <c r="L104" s="1">
        <v>0.59511014200000001</v>
      </c>
      <c r="M104" s="1">
        <v>209.50283899999999</v>
      </c>
      <c r="N104" s="1">
        <v>373.85310399999997</v>
      </c>
      <c r="V104" s="1"/>
      <c r="W104" s="1"/>
      <c r="X104" s="1"/>
      <c r="AA104" s="1"/>
      <c r="AB104" s="1"/>
      <c r="AC104" s="1"/>
      <c r="AF104" s="1"/>
      <c r="AG104" s="1"/>
      <c r="AH104" s="1"/>
      <c r="AM104" s="1"/>
    </row>
    <row r="105" spans="2:41" x14ac:dyDescent="0.35">
      <c r="B105" s="1">
        <v>0.60732953999999995</v>
      </c>
      <c r="C105" s="1">
        <v>209.80664300000001</v>
      </c>
      <c r="D105" s="1">
        <v>371.021792</v>
      </c>
      <c r="L105" s="1">
        <v>0.601239521</v>
      </c>
      <c r="M105" s="1">
        <v>209.57135600000001</v>
      </c>
      <c r="N105" s="1">
        <v>373.88062300000001</v>
      </c>
      <c r="V105" s="1"/>
      <c r="W105" s="1"/>
      <c r="X105" s="1"/>
      <c r="AA105" s="1"/>
      <c r="AB105" s="1"/>
      <c r="AC105" s="1"/>
      <c r="AF105" s="1"/>
      <c r="AG105" s="1"/>
      <c r="AH105" s="1"/>
      <c r="AM105" s="1"/>
    </row>
    <row r="106" spans="2:41" x14ac:dyDescent="0.35">
      <c r="B106" s="1">
        <v>0.61353161300000003</v>
      </c>
      <c r="C106" s="1">
        <v>210.01678200000001</v>
      </c>
      <c r="D106" s="1">
        <v>370.884951</v>
      </c>
      <c r="L106" s="1">
        <v>0.60732953999999995</v>
      </c>
      <c r="M106" s="1">
        <v>209.632555</v>
      </c>
      <c r="N106" s="1">
        <v>373.90467200000001</v>
      </c>
      <c r="V106" s="1"/>
      <c r="W106" s="1"/>
      <c r="X106" s="1"/>
      <c r="AA106" s="1"/>
      <c r="AB106" s="1"/>
      <c r="AC106" s="1"/>
      <c r="AF106" s="1"/>
      <c r="AG106" s="1"/>
      <c r="AH106" s="1"/>
      <c r="AM106" s="1"/>
    </row>
    <row r="107" spans="2:41" x14ac:dyDescent="0.35">
      <c r="B107" s="1">
        <v>0.61965978700000002</v>
      </c>
      <c r="C107" s="1">
        <v>210.03295499999999</v>
      </c>
      <c r="D107" s="1">
        <v>370.467444</v>
      </c>
      <c r="L107" s="1">
        <v>0.61353161300000003</v>
      </c>
      <c r="M107" s="1">
        <v>209.686767</v>
      </c>
      <c r="N107" s="1">
        <v>373.92547100000002</v>
      </c>
      <c r="V107" s="1"/>
      <c r="W107" s="1"/>
      <c r="X107" s="1"/>
      <c r="AA107" s="1"/>
      <c r="AB107" s="1"/>
      <c r="AC107" s="1"/>
      <c r="AF107" s="1"/>
      <c r="AG107" s="1"/>
      <c r="AH107" s="1"/>
      <c r="AM107" s="1"/>
    </row>
    <row r="108" spans="2:41" x14ac:dyDescent="0.35">
      <c r="B108" s="1">
        <v>0.62570653099999995</v>
      </c>
      <c r="C108" s="1">
        <v>210.03427300000001</v>
      </c>
      <c r="D108" s="1">
        <v>371.18381199999999</v>
      </c>
      <c r="L108" s="1">
        <v>0.61965978700000002</v>
      </c>
      <c r="M108" s="1">
        <v>209.734433</v>
      </c>
      <c r="N108" s="1">
        <v>373.943287</v>
      </c>
      <c r="AA108" s="1"/>
      <c r="AF108" s="1"/>
      <c r="AG108" s="1"/>
      <c r="AM108" s="1"/>
    </row>
    <row r="109" spans="2:41" x14ac:dyDescent="0.35">
      <c r="B109" s="1">
        <v>0.63207396199999999</v>
      </c>
      <c r="C109" s="1">
        <v>209.947213</v>
      </c>
      <c r="D109" s="1">
        <v>371.883329</v>
      </c>
      <c r="L109" s="1">
        <v>0.62570653099999995</v>
      </c>
      <c r="M109" s="1">
        <v>209.776094</v>
      </c>
      <c r="N109" s="1">
        <v>373.95843400000001</v>
      </c>
      <c r="V109" s="1"/>
      <c r="W109" s="1"/>
      <c r="X109" s="1"/>
      <c r="AA109" s="1"/>
      <c r="AC109" s="1"/>
      <c r="AF109" s="1"/>
    </row>
    <row r="110" spans="2:41" x14ac:dyDescent="0.35">
      <c r="B110" s="1">
        <v>0.63795960699999998</v>
      </c>
      <c r="C110" s="1">
        <v>209.89340300000001</v>
      </c>
      <c r="D110" s="1">
        <v>372.07473900000002</v>
      </c>
      <c r="L110" s="1">
        <v>0.63207396199999999</v>
      </c>
      <c r="M110" s="1">
        <v>209.81238400000001</v>
      </c>
      <c r="N110" s="1">
        <v>373.97128300000003</v>
      </c>
      <c r="AF110" s="1"/>
      <c r="AO110" s="1"/>
    </row>
    <row r="111" spans="2:41" x14ac:dyDescent="0.35">
      <c r="B111" s="1">
        <v>0.64424985400000001</v>
      </c>
      <c r="C111" s="1">
        <v>209.88452000000001</v>
      </c>
      <c r="D111" s="1">
        <v>372.49410599999999</v>
      </c>
      <c r="L111" s="1">
        <v>0.63795960699999998</v>
      </c>
      <c r="M111" s="1">
        <v>209.844054</v>
      </c>
      <c r="N111" s="1">
        <v>373.98227700000001</v>
      </c>
      <c r="AF111" s="1"/>
    </row>
    <row r="112" spans="2:41" x14ac:dyDescent="0.35">
      <c r="B112" s="1">
        <v>0.65037852699999998</v>
      </c>
      <c r="C112" s="1">
        <v>209.90227400000001</v>
      </c>
      <c r="D112" s="1">
        <v>372.42460199999999</v>
      </c>
      <c r="L112" s="1">
        <v>0.64424985400000001</v>
      </c>
      <c r="M112" s="1">
        <v>209.87200200000001</v>
      </c>
      <c r="N112" s="1">
        <v>373.99197800000002</v>
      </c>
      <c r="AF112" s="1"/>
    </row>
    <row r="113" spans="2:32" x14ac:dyDescent="0.35">
      <c r="B113" s="1">
        <v>0.65642073700000003</v>
      </c>
      <c r="C113" s="1">
        <v>209.98294300000001</v>
      </c>
      <c r="D113" s="1">
        <v>370.95150000000001</v>
      </c>
      <c r="L113" s="1">
        <v>0.65037852699999998</v>
      </c>
      <c r="M113" s="1">
        <v>209.897367</v>
      </c>
      <c r="N113" s="1">
        <v>374.00114500000001</v>
      </c>
      <c r="AF113" s="1"/>
    </row>
    <row r="114" spans="2:32" x14ac:dyDescent="0.35">
      <c r="B114" s="1">
        <v>0.66263163899999999</v>
      </c>
      <c r="C114" s="1">
        <v>209.992651</v>
      </c>
      <c r="D114" s="1">
        <v>370.590149</v>
      </c>
      <c r="L114" s="1">
        <v>0.65642073700000003</v>
      </c>
      <c r="M114" s="1">
        <v>209.921693</v>
      </c>
      <c r="N114" s="1">
        <v>374.01088299999998</v>
      </c>
      <c r="AF114" s="1"/>
    </row>
    <row r="115" spans="2:32" x14ac:dyDescent="0.35">
      <c r="B115" s="1">
        <v>0.66884728800000004</v>
      </c>
      <c r="C115" s="1">
        <v>209.989633</v>
      </c>
      <c r="D115" s="1">
        <v>370.323238</v>
      </c>
      <c r="L115" s="1">
        <v>0.66263163899999999</v>
      </c>
      <c r="M115" s="1">
        <v>209.94721999999999</v>
      </c>
      <c r="N115" s="1">
        <v>374.022898</v>
      </c>
      <c r="AF115" s="1"/>
    </row>
    <row r="116" spans="2:32" x14ac:dyDescent="0.35">
      <c r="B116" s="1">
        <v>0.67470674600000002</v>
      </c>
      <c r="C116" s="1">
        <v>209.98031399999999</v>
      </c>
      <c r="D116" s="1">
        <v>369.527491</v>
      </c>
      <c r="L116" s="1">
        <v>0.66884728800000004</v>
      </c>
      <c r="M116" s="1">
        <v>209.97741400000001</v>
      </c>
      <c r="N116" s="1">
        <v>374.03994999999998</v>
      </c>
      <c r="AF116" s="1"/>
    </row>
    <row r="117" spans="2:32" x14ac:dyDescent="0.35">
      <c r="B117" s="1">
        <v>0.68110371000000003</v>
      </c>
      <c r="C117" s="1">
        <v>209.96415300000001</v>
      </c>
      <c r="D117" s="1">
        <v>370.92249700000002</v>
      </c>
      <c r="L117" s="1">
        <v>0.67470674600000002</v>
      </c>
      <c r="M117" s="1">
        <v>210.01787999999999</v>
      </c>
      <c r="N117" s="1">
        <v>374.06663500000002</v>
      </c>
      <c r="AF117" s="1"/>
    </row>
    <row r="118" spans="2:32" x14ac:dyDescent="0.35">
      <c r="B118" s="1">
        <v>0.68722981299999997</v>
      </c>
      <c r="C118" s="1">
        <v>209.98377099999999</v>
      </c>
      <c r="D118" s="1">
        <v>372.28691500000002</v>
      </c>
      <c r="L118" s="1">
        <v>0.68110371000000003</v>
      </c>
      <c r="M118" s="1">
        <v>210.077955</v>
      </c>
      <c r="N118" s="1">
        <v>374.11075599999998</v>
      </c>
      <c r="AF118" s="1"/>
    </row>
    <row r="119" spans="2:32" x14ac:dyDescent="0.35">
      <c r="B119" s="1">
        <v>0.69326474000000005</v>
      </c>
      <c r="C119" s="1">
        <v>210.122186</v>
      </c>
      <c r="D119" s="1">
        <v>372.63557800000001</v>
      </c>
      <c r="L119" s="1">
        <v>0.68722981299999997</v>
      </c>
      <c r="M119" s="1">
        <v>210.17349899999999</v>
      </c>
      <c r="N119" s="1">
        <v>374.18571700000001</v>
      </c>
      <c r="AF119" s="1"/>
    </row>
    <row r="120" spans="2:32" x14ac:dyDescent="0.35">
      <c r="B120" s="1">
        <v>0.69938767899999998</v>
      </c>
      <c r="C120" s="1">
        <v>210.140052</v>
      </c>
      <c r="D120" s="1">
        <v>372.94764500000002</v>
      </c>
      <c r="L120" s="1">
        <v>0.69326474000000005</v>
      </c>
      <c r="M120" s="1">
        <v>210.33178000000001</v>
      </c>
      <c r="N120" s="1">
        <v>374.31473399999999</v>
      </c>
      <c r="AF120" s="1"/>
    </row>
    <row r="121" spans="2:32" x14ac:dyDescent="0.35">
      <c r="B121" s="1">
        <v>0.70551301600000005</v>
      </c>
      <c r="C121" s="1">
        <v>210.140365</v>
      </c>
      <c r="D121" s="1">
        <v>373.76664799999998</v>
      </c>
      <c r="L121" s="1">
        <v>0.69938767899999998</v>
      </c>
      <c r="M121" s="1">
        <v>210.60010700000001</v>
      </c>
      <c r="N121" s="1">
        <v>374.53826600000002</v>
      </c>
      <c r="AF121" s="1"/>
    </row>
    <row r="122" spans="2:32" x14ac:dyDescent="0.35">
      <c r="B122" s="1">
        <v>0.71174039499999997</v>
      </c>
      <c r="C122" s="1">
        <v>210.12743699999999</v>
      </c>
      <c r="D122" s="1">
        <v>372.06939</v>
      </c>
      <c r="L122" s="1">
        <v>0.70551301600000005</v>
      </c>
      <c r="M122" s="1">
        <v>211.06114299999999</v>
      </c>
      <c r="N122" s="1">
        <v>374.927166</v>
      </c>
      <c r="AF122" s="1"/>
    </row>
    <row r="123" spans="2:32" x14ac:dyDescent="0.35">
      <c r="B123" s="1">
        <v>0.71786413100000002</v>
      </c>
      <c r="C123" s="1">
        <v>210.02025699999999</v>
      </c>
      <c r="D123" s="1">
        <v>370.73730699999999</v>
      </c>
      <c r="L123" s="1">
        <v>0.71174039499999997</v>
      </c>
      <c r="M123" s="1">
        <v>211.86033699999999</v>
      </c>
      <c r="N123" s="1">
        <v>375.60607599999997</v>
      </c>
      <c r="AF123" s="1"/>
    </row>
    <row r="124" spans="2:32" x14ac:dyDescent="0.35">
      <c r="B124" s="1">
        <v>0.72409182500000002</v>
      </c>
      <c r="C124" s="1">
        <v>210.01209900000001</v>
      </c>
      <c r="D124" s="1">
        <v>370.54658899999998</v>
      </c>
      <c r="L124" s="1">
        <v>0.71786413100000002</v>
      </c>
      <c r="M124" s="1">
        <v>213.25563</v>
      </c>
      <c r="N124" s="1">
        <v>376.7955</v>
      </c>
      <c r="AF124" s="1"/>
    </row>
    <row r="125" spans="2:32" x14ac:dyDescent="0.35">
      <c r="B125" s="1">
        <v>0.72990369200000005</v>
      </c>
      <c r="C125" s="1">
        <v>210.019902</v>
      </c>
      <c r="D125" s="1">
        <v>370.47915</v>
      </c>
      <c r="L125" s="1">
        <v>0.72409182500000002</v>
      </c>
      <c r="M125" s="1">
        <v>215.70973599999999</v>
      </c>
      <c r="N125" s="1">
        <v>378.89664800000003</v>
      </c>
      <c r="AF125" s="1"/>
    </row>
    <row r="126" spans="2:32" x14ac:dyDescent="0.35">
      <c r="B126" s="1">
        <v>0.73623848400000003</v>
      </c>
      <c r="C126" s="1">
        <v>210.102236</v>
      </c>
      <c r="D126" s="1">
        <v>370.10950500000001</v>
      </c>
      <c r="L126" s="1">
        <v>0.72990369200000005</v>
      </c>
      <c r="M126" s="1">
        <v>220.06771800000001</v>
      </c>
      <c r="N126" s="1">
        <v>382.55481600000002</v>
      </c>
      <c r="AF126" s="1"/>
    </row>
    <row r="127" spans="2:32" x14ac:dyDescent="0.35">
      <c r="B127" s="1">
        <v>0.74236375600000004</v>
      </c>
      <c r="C127" s="1">
        <v>210.476133</v>
      </c>
      <c r="D127" s="1">
        <v>369.45982099999998</v>
      </c>
      <c r="L127" s="1">
        <v>0.73623848400000003</v>
      </c>
      <c r="M127" s="1">
        <v>227.73435900000001</v>
      </c>
      <c r="N127" s="1">
        <v>388.60906299999999</v>
      </c>
      <c r="AF127" s="1"/>
    </row>
    <row r="128" spans="2:32" x14ac:dyDescent="0.35">
      <c r="B128" s="1">
        <v>0.74848807399999995</v>
      </c>
      <c r="C128" s="1">
        <v>211.865962</v>
      </c>
      <c r="D128" s="1">
        <v>369.801941</v>
      </c>
      <c r="L128" s="1">
        <v>0.74236375600000004</v>
      </c>
      <c r="M128" s="1">
        <v>240.72188800000001</v>
      </c>
      <c r="N128" s="1">
        <v>397.82991600000003</v>
      </c>
      <c r="AF128" s="1"/>
    </row>
    <row r="129" spans="2:32" x14ac:dyDescent="0.35">
      <c r="B129" s="1">
        <v>0.75472760900000002</v>
      </c>
      <c r="C129" s="1">
        <v>216.41421500000001</v>
      </c>
      <c r="D129" s="1">
        <v>373.19448199999999</v>
      </c>
      <c r="L129" s="1">
        <v>0.74848807399999995</v>
      </c>
      <c r="M129" s="1">
        <v>261.36134199999998</v>
      </c>
      <c r="N129" s="1">
        <v>410.40193599999998</v>
      </c>
      <c r="AF129" s="1"/>
    </row>
    <row r="130" spans="2:32" x14ac:dyDescent="0.35">
      <c r="B130" s="1">
        <v>0.76073501700000001</v>
      </c>
      <c r="C130" s="1">
        <v>230.54639399999999</v>
      </c>
      <c r="D130" s="1">
        <v>382.23387200000002</v>
      </c>
      <c r="L130" s="1">
        <v>0.75472760900000002</v>
      </c>
      <c r="M130" s="1">
        <v>291.455918</v>
      </c>
      <c r="N130" s="1">
        <v>425.527986</v>
      </c>
      <c r="AF130" s="1"/>
    </row>
    <row r="131" spans="2:32" x14ac:dyDescent="0.35">
      <c r="B131" s="1">
        <v>0.76685958200000004</v>
      </c>
      <c r="C131" s="1">
        <v>275.24431299999998</v>
      </c>
      <c r="D131" s="1">
        <v>404.54279300000002</v>
      </c>
      <c r="L131" s="1">
        <v>0.76073501700000001</v>
      </c>
      <c r="M131" s="1">
        <v>331.123895</v>
      </c>
      <c r="N131" s="1">
        <v>441.629166</v>
      </c>
      <c r="AF131" s="1"/>
    </row>
    <row r="132" spans="2:32" x14ac:dyDescent="0.35">
      <c r="B132" s="1">
        <v>0.773100185</v>
      </c>
      <c r="C132" s="1">
        <v>361.56497000000002</v>
      </c>
      <c r="D132" s="1">
        <v>436.50077199999998</v>
      </c>
      <c r="L132" s="1">
        <v>0.76685958200000004</v>
      </c>
      <c r="M132" s="1">
        <v>378.11291499999999</v>
      </c>
      <c r="N132" s="1">
        <v>457.02699799999999</v>
      </c>
      <c r="AF132" s="1"/>
    </row>
    <row r="133" spans="2:32" x14ac:dyDescent="0.35">
      <c r="B133" s="1">
        <v>0.77922659400000005</v>
      </c>
      <c r="C133" s="1">
        <v>468.91260199999999</v>
      </c>
      <c r="D133" s="1">
        <v>466.485523</v>
      </c>
      <c r="L133" s="1">
        <v>0.773100185</v>
      </c>
      <c r="M133" s="1">
        <v>428.26314300000001</v>
      </c>
      <c r="N133" s="1">
        <v>470.53140999999999</v>
      </c>
      <c r="AF133" s="1"/>
    </row>
    <row r="134" spans="2:32" x14ac:dyDescent="0.35">
      <c r="B134" s="1">
        <v>0.785348194</v>
      </c>
      <c r="C134" s="1">
        <v>634.92933000000005</v>
      </c>
      <c r="D134" s="1">
        <v>501.32606399999997</v>
      </c>
      <c r="L134" s="1">
        <v>0.77922659400000005</v>
      </c>
      <c r="M134" s="1">
        <v>476.93883199999999</v>
      </c>
      <c r="N134" s="1">
        <v>481.61461200000002</v>
      </c>
      <c r="AF134" s="1"/>
    </row>
    <row r="135" spans="2:32" x14ac:dyDescent="0.35">
      <c r="B135" s="1">
        <v>0.79146978700000004</v>
      </c>
      <c r="C135" s="1">
        <v>638.205285</v>
      </c>
      <c r="D135" s="1">
        <v>501.803044</v>
      </c>
      <c r="L135" s="1">
        <v>0.785348194</v>
      </c>
      <c r="M135" s="1">
        <v>520.49260100000004</v>
      </c>
      <c r="N135" s="1">
        <v>490.27034700000002</v>
      </c>
      <c r="AF135" s="1"/>
    </row>
    <row r="136" spans="2:32" x14ac:dyDescent="0.35">
      <c r="B136" s="1">
        <v>0.79759581099999999</v>
      </c>
      <c r="C136" s="1">
        <v>651.77259100000003</v>
      </c>
      <c r="D136" s="1">
        <v>506.20907</v>
      </c>
      <c r="L136" s="1">
        <v>0.79146978700000004</v>
      </c>
      <c r="M136" s="1">
        <v>556.95647399999996</v>
      </c>
      <c r="N136" s="1">
        <v>496.78215799999998</v>
      </c>
      <c r="AF136" s="1"/>
    </row>
    <row r="137" spans="2:32" x14ac:dyDescent="0.35">
      <c r="B137" s="1">
        <v>0.80384452200000001</v>
      </c>
      <c r="C137" s="1">
        <v>669.17127800000003</v>
      </c>
      <c r="D137" s="1">
        <v>508.99419399999999</v>
      </c>
      <c r="L137" s="1">
        <v>0.79759581099999999</v>
      </c>
      <c r="M137" s="1">
        <v>585.90349700000002</v>
      </c>
      <c r="N137" s="1">
        <v>501.53920199999999</v>
      </c>
      <c r="AF137" s="1"/>
    </row>
    <row r="138" spans="2:32" x14ac:dyDescent="0.35">
      <c r="B138" s="1">
        <v>0.809840526</v>
      </c>
      <c r="C138" s="1">
        <v>664.88178300000004</v>
      </c>
      <c r="D138" s="1">
        <v>507.95582100000001</v>
      </c>
      <c r="L138" s="1">
        <v>0.80384452200000001</v>
      </c>
      <c r="M138" s="1">
        <v>607.92225099999996</v>
      </c>
      <c r="N138" s="1">
        <v>504.93059899999997</v>
      </c>
      <c r="AF138" s="1"/>
    </row>
    <row r="139" spans="2:32" x14ac:dyDescent="0.35">
      <c r="B139" s="1">
        <v>0.81609411899999995</v>
      </c>
      <c r="C139" s="1">
        <v>657.389321</v>
      </c>
      <c r="D139" s="1">
        <v>506.05774700000001</v>
      </c>
      <c r="L139" s="1">
        <v>0.809840526</v>
      </c>
      <c r="M139" s="1">
        <v>624.09655299999997</v>
      </c>
      <c r="N139" s="1">
        <v>507.29917899999998</v>
      </c>
      <c r="AF139" s="1"/>
    </row>
    <row r="140" spans="2:32" x14ac:dyDescent="0.35">
      <c r="B140" s="1">
        <v>0.82208248299999997</v>
      </c>
      <c r="C140" s="1">
        <v>658.66533500000003</v>
      </c>
      <c r="D140" s="1">
        <v>506.26310699999999</v>
      </c>
      <c r="L140" s="1">
        <v>0.81609411899999995</v>
      </c>
      <c r="M140" s="1">
        <v>635.64106400000003</v>
      </c>
      <c r="N140" s="1">
        <v>508.92429499999997</v>
      </c>
      <c r="AF140" s="1"/>
    </row>
    <row r="141" spans="2:32" x14ac:dyDescent="0.35">
      <c r="B141" s="1">
        <v>0.82806398000000003</v>
      </c>
      <c r="C141" s="1">
        <v>660.55015000000003</v>
      </c>
      <c r="D141" s="1">
        <v>506.81475799999998</v>
      </c>
      <c r="L141" s="1">
        <v>0.82208248299999997</v>
      </c>
      <c r="M141" s="1">
        <v>643.68212200000005</v>
      </c>
      <c r="N141" s="1">
        <v>510.02003000000002</v>
      </c>
      <c r="AF141" s="1"/>
    </row>
    <row r="142" spans="2:32" x14ac:dyDescent="0.35">
      <c r="B142" s="1">
        <v>0.83460308999999999</v>
      </c>
      <c r="C142" s="1">
        <v>660.03911800000003</v>
      </c>
      <c r="D142" s="1">
        <v>506.72786600000001</v>
      </c>
      <c r="L142" s="1">
        <v>0.82806398000000003</v>
      </c>
      <c r="M142" s="1">
        <v>649.16373399999998</v>
      </c>
      <c r="N142" s="1">
        <v>510.747792</v>
      </c>
      <c r="AF142" s="1"/>
    </row>
    <row r="143" spans="2:32" x14ac:dyDescent="0.35">
      <c r="B143" s="1">
        <v>0.84059242899999997</v>
      </c>
      <c r="C143" s="1">
        <v>658.79512999999997</v>
      </c>
      <c r="D143" s="1">
        <v>506.72976899999998</v>
      </c>
      <c r="L143" s="1">
        <v>0.83460308999999999</v>
      </c>
      <c r="M143" s="1">
        <v>652.83552699999996</v>
      </c>
      <c r="N143" s="1">
        <v>511.22561999999999</v>
      </c>
      <c r="AF143" s="1"/>
    </row>
    <row r="144" spans="2:32" x14ac:dyDescent="0.35">
      <c r="B144" s="1">
        <v>0.84656085299999995</v>
      </c>
      <c r="C144" s="1">
        <v>658.27044100000001</v>
      </c>
      <c r="D144" s="1">
        <v>506.74035800000001</v>
      </c>
      <c r="L144" s="1">
        <v>0.84059242899999997</v>
      </c>
      <c r="M144" s="1">
        <v>655.26413500000001</v>
      </c>
      <c r="N144" s="1">
        <v>511.537237</v>
      </c>
      <c r="AF144" s="1"/>
    </row>
    <row r="145" spans="2:32" x14ac:dyDescent="0.35">
      <c r="B145" s="1">
        <v>0.85252937600000001</v>
      </c>
      <c r="C145" s="1">
        <v>658.38209900000004</v>
      </c>
      <c r="D145" s="1">
        <v>506.69963000000001</v>
      </c>
      <c r="L145" s="1">
        <v>0.84656085299999995</v>
      </c>
      <c r="M145" s="1">
        <v>656.85996399999999</v>
      </c>
      <c r="N145" s="1">
        <v>511.74045599999999</v>
      </c>
      <c r="AF145" s="1"/>
    </row>
    <row r="146" spans="2:32" x14ac:dyDescent="0.35">
      <c r="B146" s="1">
        <v>0.85925381300000003</v>
      </c>
      <c r="C146" s="1">
        <v>658.61109199999999</v>
      </c>
      <c r="D146" s="1">
        <v>506.42847799999998</v>
      </c>
      <c r="L146" s="1">
        <v>0.85252937600000001</v>
      </c>
      <c r="M146" s="1">
        <v>657.91018499999996</v>
      </c>
      <c r="N146" s="1">
        <v>511.87431600000002</v>
      </c>
      <c r="AF146" s="1"/>
    </row>
    <row r="147" spans="2:32" x14ac:dyDescent="0.35">
      <c r="B147" s="1">
        <v>0.86506984600000003</v>
      </c>
      <c r="C147" s="1">
        <v>659.06665299999997</v>
      </c>
      <c r="D147" s="1">
        <v>506.371082</v>
      </c>
      <c r="L147" s="1">
        <v>0.85925381300000003</v>
      </c>
      <c r="M147" s="1">
        <v>658.61034199999995</v>
      </c>
      <c r="N147" s="1">
        <v>511.96467999999999</v>
      </c>
      <c r="AF147" s="1"/>
    </row>
    <row r="148" spans="2:32" x14ac:dyDescent="0.35">
      <c r="B148" s="1">
        <v>0.87150554800000002</v>
      </c>
      <c r="C148" s="1">
        <v>660.08490700000004</v>
      </c>
      <c r="D148" s="1">
        <v>506.38936000000001</v>
      </c>
      <c r="L148" s="1">
        <v>0.86506984600000003</v>
      </c>
      <c r="M148" s="1">
        <v>659.09065999999996</v>
      </c>
      <c r="N148" s="1">
        <v>512.02837799999998</v>
      </c>
      <c r="AF148" s="1"/>
    </row>
    <row r="149" spans="2:32" x14ac:dyDescent="0.35">
      <c r="B149" s="1">
        <v>0.87698770500000001</v>
      </c>
      <c r="C149" s="1">
        <v>660.07209799999998</v>
      </c>
      <c r="D149" s="1">
        <v>506.40451300000001</v>
      </c>
      <c r="L149" s="1">
        <v>0.87150554800000002</v>
      </c>
      <c r="M149" s="1">
        <v>659.43616499999996</v>
      </c>
      <c r="N149" s="1">
        <v>512.07618500000001</v>
      </c>
      <c r="AF149" s="1"/>
    </row>
    <row r="150" spans="2:32" x14ac:dyDescent="0.35">
      <c r="B150" s="1">
        <v>0.88375417000000001</v>
      </c>
      <c r="C150" s="1">
        <v>659.994597</v>
      </c>
      <c r="D150" s="1">
        <v>506.42049900000001</v>
      </c>
      <c r="L150" s="1">
        <v>0.87698770500000001</v>
      </c>
      <c r="M150" s="1">
        <v>659.70141999999998</v>
      </c>
      <c r="N150" s="1">
        <v>512.11499900000001</v>
      </c>
      <c r="AF150" s="1"/>
    </row>
    <row r="151" spans="2:32" x14ac:dyDescent="0.35">
      <c r="B151" s="1">
        <v>0.88954397799999996</v>
      </c>
      <c r="C151" s="1">
        <v>659.573038</v>
      </c>
      <c r="D151" s="1">
        <v>506.44093500000002</v>
      </c>
      <c r="L151" s="1">
        <v>0.88375417000000001</v>
      </c>
      <c r="M151" s="1">
        <v>659.92139599999996</v>
      </c>
      <c r="N151" s="1">
        <v>512.14917100000002</v>
      </c>
      <c r="AF151" s="1"/>
    </row>
    <row r="152" spans="2:32" x14ac:dyDescent="0.35">
      <c r="B152" s="1">
        <v>0.89599945999999997</v>
      </c>
      <c r="C152" s="1">
        <v>658.30384400000003</v>
      </c>
      <c r="D152" s="1">
        <v>506.44533000000001</v>
      </c>
      <c r="L152" s="1">
        <v>0.88954397799999996</v>
      </c>
      <c r="M152" s="1">
        <v>660.11818000000005</v>
      </c>
      <c r="N152" s="1">
        <v>512.18142899999998</v>
      </c>
      <c r="AF152" s="1"/>
    </row>
    <row r="153" spans="2:32" x14ac:dyDescent="0.35">
      <c r="B153" s="1">
        <v>0.90212639800000005</v>
      </c>
      <c r="C153" s="1">
        <v>658.25358300000005</v>
      </c>
      <c r="D153" s="1">
        <v>506.46889499999997</v>
      </c>
      <c r="L153" s="1">
        <v>0.89599945999999997</v>
      </c>
      <c r="M153" s="1">
        <v>660.30563400000005</v>
      </c>
      <c r="N153" s="1">
        <v>512.21347300000002</v>
      </c>
      <c r="AF153" s="1"/>
    </row>
    <row r="154" spans="2:32" x14ac:dyDescent="0.35">
      <c r="B154" s="1">
        <v>0.90789478300000004</v>
      </c>
      <c r="C154" s="1">
        <v>658.32117200000005</v>
      </c>
      <c r="D154" s="1">
        <v>506.51933200000002</v>
      </c>
      <c r="L154" s="1">
        <v>0.90212639800000005</v>
      </c>
      <c r="M154" s="1">
        <v>660.49242000000004</v>
      </c>
      <c r="N154" s="1">
        <v>512.24636199999998</v>
      </c>
      <c r="AF154" s="1"/>
    </row>
    <row r="155" spans="2:32" x14ac:dyDescent="0.35">
      <c r="B155" s="1">
        <v>0.91400804300000005</v>
      </c>
      <c r="C155" s="1">
        <v>660.52534600000001</v>
      </c>
      <c r="D155" s="1">
        <v>506.773505</v>
      </c>
      <c r="L155" s="1">
        <v>0.90789478300000004</v>
      </c>
      <c r="M155" s="1">
        <v>660.68393600000002</v>
      </c>
      <c r="N155" s="1">
        <v>512.28075699999999</v>
      </c>
      <c r="AF155" s="1"/>
    </row>
    <row r="156" spans="2:32" x14ac:dyDescent="0.35">
      <c r="B156" s="1">
        <v>0.92048766199999998</v>
      </c>
      <c r="C156" s="1">
        <v>664.07994799999994</v>
      </c>
      <c r="D156" s="1">
        <v>506.80608799999999</v>
      </c>
      <c r="L156" s="1">
        <v>0.91400804300000005</v>
      </c>
      <c r="M156" s="1">
        <v>660.88356199999998</v>
      </c>
      <c r="N156" s="1">
        <v>512.31708400000002</v>
      </c>
      <c r="AF156" s="1"/>
    </row>
    <row r="157" spans="2:32" x14ac:dyDescent="0.35">
      <c r="B157" s="1">
        <v>0.92661175500000004</v>
      </c>
      <c r="C157" s="1">
        <v>664.24956999999995</v>
      </c>
      <c r="D157" s="1">
        <v>506.77537000000001</v>
      </c>
      <c r="L157" s="1">
        <v>0.92048766199999998</v>
      </c>
      <c r="M157" s="1">
        <v>661.09349199999997</v>
      </c>
      <c r="N157" s="1">
        <v>512.35565999999994</v>
      </c>
      <c r="AF157" s="1"/>
    </row>
    <row r="158" spans="2:32" x14ac:dyDescent="0.35">
      <c r="B158" s="1">
        <v>0.93272873300000003</v>
      </c>
      <c r="C158" s="1">
        <v>664.28142700000001</v>
      </c>
      <c r="D158" s="1">
        <v>506.76441299999999</v>
      </c>
      <c r="L158" s="1">
        <v>0.92661175500000004</v>
      </c>
      <c r="M158" s="1">
        <v>661.31536700000004</v>
      </c>
      <c r="N158" s="1">
        <v>512.39681900000005</v>
      </c>
      <c r="AF158" s="1"/>
    </row>
    <row r="159" spans="2:32" x14ac:dyDescent="0.35">
      <c r="B159" s="1">
        <v>0.93885172900000002</v>
      </c>
      <c r="C159" s="1">
        <v>660.39772000000005</v>
      </c>
      <c r="D159" s="1">
        <v>506.79557599999998</v>
      </c>
      <c r="L159" s="1">
        <v>0.93272873300000003</v>
      </c>
      <c r="M159" s="1">
        <v>661.55091800000002</v>
      </c>
      <c r="N159" s="1">
        <v>512.44109800000001</v>
      </c>
      <c r="AF159" s="1"/>
    </row>
    <row r="160" spans="2:32" x14ac:dyDescent="0.35">
      <c r="B160" s="1">
        <v>0.94496818900000001</v>
      </c>
      <c r="C160" s="1">
        <v>657.42078800000002</v>
      </c>
      <c r="D160" s="1">
        <v>506.98250400000001</v>
      </c>
      <c r="L160" s="1">
        <v>0.93885172900000002</v>
      </c>
      <c r="M160" s="1">
        <v>661.80291399999999</v>
      </c>
      <c r="N160" s="1">
        <v>512.48959100000002</v>
      </c>
      <c r="AF160" s="1"/>
    </row>
    <row r="161" spans="2:32" x14ac:dyDescent="0.35">
      <c r="B161" s="1">
        <v>0.95068609699999995</v>
      </c>
      <c r="C161" s="1">
        <v>657.308536</v>
      </c>
      <c r="D161" s="1">
        <v>507.138103</v>
      </c>
      <c r="L161" s="1">
        <v>0.94496818900000001</v>
      </c>
      <c r="M161" s="1">
        <v>662.07695999999999</v>
      </c>
      <c r="N161" s="1">
        <v>512.54467099999999</v>
      </c>
      <c r="AF161" s="1"/>
    </row>
    <row r="162" spans="2:32" x14ac:dyDescent="0.35">
      <c r="B162" s="1">
        <v>0.95720004599999997</v>
      </c>
      <c r="C162" s="1">
        <v>660.00713299999995</v>
      </c>
      <c r="D162" s="1">
        <v>507.16006599999997</v>
      </c>
      <c r="L162" s="1">
        <v>0.95068609699999995</v>
      </c>
      <c r="M162" s="1">
        <v>662.38518399999998</v>
      </c>
      <c r="N162" s="1">
        <v>512.61149499999999</v>
      </c>
      <c r="AF162" s="1"/>
    </row>
    <row r="163" spans="2:32" x14ac:dyDescent="0.35">
      <c r="B163" s="1">
        <v>0.96332224</v>
      </c>
      <c r="C163" s="1">
        <v>671.20709599999998</v>
      </c>
      <c r="D163" s="1">
        <v>507.17836399999999</v>
      </c>
      <c r="L163" s="1">
        <v>0.95720004599999997</v>
      </c>
      <c r="M163" s="1">
        <v>662.75392699999998</v>
      </c>
      <c r="N163" s="1">
        <v>512.70111099999997</v>
      </c>
      <c r="AF163" s="1"/>
    </row>
    <row r="164" spans="2:32" x14ac:dyDescent="0.35">
      <c r="B164" s="1">
        <v>0.96943406300000001</v>
      </c>
      <c r="C164" s="1">
        <v>672.76099199999999</v>
      </c>
      <c r="D164" s="1">
        <v>507.19185800000002</v>
      </c>
      <c r="L164" s="1">
        <v>0.96332224</v>
      </c>
      <c r="M164" s="1">
        <v>663.23962500000005</v>
      </c>
      <c r="N164" s="1">
        <v>512.83678299999997</v>
      </c>
      <c r="AF164" s="1"/>
    </row>
    <row r="165" spans="2:32" x14ac:dyDescent="0.35">
      <c r="B165" s="1">
        <v>0.97555135500000001</v>
      </c>
      <c r="C165" s="1">
        <v>672.97514200000001</v>
      </c>
      <c r="D165" s="1">
        <v>507.74184200000002</v>
      </c>
      <c r="L165" s="1">
        <v>0.96943406300000001</v>
      </c>
      <c r="M165" s="1">
        <v>663.96119599999997</v>
      </c>
      <c r="N165" s="1">
        <v>513.06662700000004</v>
      </c>
      <c r="AF165" s="1"/>
    </row>
    <row r="166" spans="2:32" x14ac:dyDescent="0.35">
      <c r="B166" s="1">
        <v>0.98166315900000001</v>
      </c>
      <c r="C166" s="1">
        <v>670.21143400000005</v>
      </c>
      <c r="D166" s="1">
        <v>507.82324199999999</v>
      </c>
      <c r="L166" s="1">
        <v>0.97555135500000001</v>
      </c>
      <c r="M166" s="1">
        <v>665.16504899999995</v>
      </c>
      <c r="N166" s="1">
        <v>513.488292</v>
      </c>
      <c r="AF166" s="1"/>
    </row>
    <row r="167" spans="2:32" x14ac:dyDescent="0.35">
      <c r="B167" s="1">
        <v>0.98732761400000002</v>
      </c>
      <c r="C167" s="1">
        <v>656.03460299999995</v>
      </c>
      <c r="D167" s="1">
        <v>507.79422399999999</v>
      </c>
      <c r="L167" s="1">
        <v>0.98166315900000001</v>
      </c>
      <c r="M167" s="1">
        <v>667.35300400000006</v>
      </c>
      <c r="N167" s="1">
        <v>514.29542000000004</v>
      </c>
      <c r="AF167" s="1"/>
    </row>
    <row r="168" spans="2:32" x14ac:dyDescent="0.35">
      <c r="B168" s="1">
        <v>0.99388701800000001</v>
      </c>
      <c r="C168" s="1">
        <v>665.46772299999998</v>
      </c>
      <c r="D168" s="1">
        <v>507.64372600000002</v>
      </c>
      <c r="L168" s="1">
        <v>0.98732761400000002</v>
      </c>
      <c r="M168" s="1">
        <v>671.52718000000004</v>
      </c>
      <c r="N168" s="1">
        <v>514.28670199999999</v>
      </c>
      <c r="AF168" s="1"/>
    </row>
    <row r="169" spans="2:32" x14ac:dyDescent="0.35">
      <c r="B169" s="1">
        <v>1</v>
      </c>
      <c r="C169" s="1">
        <v>665.46772299999998</v>
      </c>
      <c r="D169" s="1">
        <v>507.64372600000002</v>
      </c>
      <c r="L169" s="1">
        <v>0.99388701800000001</v>
      </c>
      <c r="M169" s="1">
        <v>681.28572799999995</v>
      </c>
      <c r="N169" s="1">
        <v>514.28670199999999</v>
      </c>
      <c r="AF169" s="1"/>
    </row>
    <row r="170" spans="2:32" x14ac:dyDescent="0.35">
      <c r="B170" s="1"/>
      <c r="C170" s="1"/>
      <c r="L170" s="1">
        <v>1</v>
      </c>
      <c r="M170" s="1">
        <v>681.28572799999995</v>
      </c>
      <c r="N170" s="1">
        <v>514.28670199999999</v>
      </c>
      <c r="AF170" s="1"/>
    </row>
    <row r="171" spans="2:32" x14ac:dyDescent="0.35">
      <c r="D171" s="1"/>
      <c r="L171" s="1">
        <v>1</v>
      </c>
      <c r="M171" s="1">
        <v>681.28572799999995</v>
      </c>
      <c r="N171" s="1">
        <v>514.28670199999999</v>
      </c>
      <c r="AF171" s="1"/>
    </row>
    <row r="172" spans="2:32" x14ac:dyDescent="0.35">
      <c r="AF172" s="1"/>
    </row>
    <row r="173" spans="2:32" x14ac:dyDescent="0.35">
      <c r="AF173" s="1"/>
    </row>
    <row r="174" spans="2:32" x14ac:dyDescent="0.35">
      <c r="AF174" s="1"/>
    </row>
    <row r="175" spans="2:32" x14ac:dyDescent="0.35">
      <c r="AF175" s="1"/>
    </row>
    <row r="176" spans="2:32" x14ac:dyDescent="0.35">
      <c r="AF176" s="1"/>
    </row>
    <row r="177" spans="32:32" x14ac:dyDescent="0.35">
      <c r="AF177" s="1"/>
    </row>
    <row r="178" spans="32:32" x14ac:dyDescent="0.35">
      <c r="AF178" s="1"/>
    </row>
    <row r="179" spans="32:32" x14ac:dyDescent="0.35">
      <c r="AF179" s="1"/>
    </row>
    <row r="180" spans="32:32" x14ac:dyDescent="0.35">
      <c r="AF180" s="1"/>
    </row>
    <row r="181" spans="32:32" x14ac:dyDescent="0.35">
      <c r="AF181" s="1"/>
    </row>
    <row r="182" spans="32:32" x14ac:dyDescent="0.35">
      <c r="AF182" s="1"/>
    </row>
    <row r="183" spans="32:32" x14ac:dyDescent="0.35">
      <c r="AF18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6D25-4C25-4CA4-B20E-B75424D9D6AE}">
  <dimension ref="A1:H22"/>
  <sheetViews>
    <sheetView tabSelected="1" workbookViewId="0">
      <selection activeCell="E2" sqref="E2:E22"/>
    </sheetView>
  </sheetViews>
  <sheetFormatPr defaultRowHeight="14.5" x14ac:dyDescent="0.35"/>
  <sheetData>
    <row r="1" spans="1:8" x14ac:dyDescent="0.35">
      <c r="A1" s="3" t="s">
        <v>123</v>
      </c>
      <c r="B1" s="4" t="s">
        <v>208</v>
      </c>
      <c r="C1" s="30" t="s">
        <v>209</v>
      </c>
      <c r="D1" s="12" t="s">
        <v>207</v>
      </c>
      <c r="E1" s="30" t="s">
        <v>206</v>
      </c>
      <c r="F1" s="12" t="s">
        <v>211</v>
      </c>
      <c r="G1" s="12" t="s">
        <v>210</v>
      </c>
      <c r="H1" s="12" t="s">
        <v>212</v>
      </c>
    </row>
    <row r="2" spans="1:8" x14ac:dyDescent="0.35">
      <c r="A2" s="7">
        <v>0</v>
      </c>
      <c r="B2" s="7">
        <v>0.4</v>
      </c>
      <c r="C2" s="7">
        <f>60*(PI()/180)</f>
        <v>1.0471975511965976</v>
      </c>
      <c r="D2" s="7">
        <f>B2/C2</f>
        <v>0.3819718634205489</v>
      </c>
      <c r="E2">
        <v>3</v>
      </c>
      <c r="F2">
        <f>B2*(SIN(C2)/C2)*E2</f>
        <v>0.99239201175922576</v>
      </c>
      <c r="G2">
        <f>(3/2)*(F2-B2)*_xlfn.COT(C2)</f>
        <v>0.51302653118245956</v>
      </c>
      <c r="H2">
        <f>F2+(TAN(C2)/G2)*A2^2*(1-A2/(3*G2))</f>
        <v>0.99239201175922576</v>
      </c>
    </row>
    <row r="3" spans="1:8" x14ac:dyDescent="0.35">
      <c r="A3" s="7">
        <v>0.05</v>
      </c>
      <c r="B3" s="7">
        <v>0.4</v>
      </c>
      <c r="C3" s="7">
        <f t="shared" ref="C3:C22" si="0">60*(PI()/180)</f>
        <v>1.0471975511965976</v>
      </c>
      <c r="D3" s="7">
        <f t="shared" ref="D3:D22" si="1">B3/C3</f>
        <v>0.3819718634205489</v>
      </c>
      <c r="E3">
        <v>3</v>
      </c>
      <c r="F3">
        <f t="shared" ref="F3:F22" si="2">B3*(SIN(C3)/C3)*E3</f>
        <v>0.99239201175922576</v>
      </c>
      <c r="G3">
        <f t="shared" ref="G3:G22" si="3">(3/2)*(F3-B3)*_xlfn.COT(C3)</f>
        <v>0.51302653118245956</v>
      </c>
      <c r="H3">
        <f t="shared" ref="H3:H22" si="4">F3+(TAN(C3)/G3)*A3^2*(1-A3/(3*G3))</f>
        <v>1.0005581672100508</v>
      </c>
    </row>
    <row r="4" spans="1:8" x14ac:dyDescent="0.35">
      <c r="A4" s="7">
        <v>0.1</v>
      </c>
      <c r="B4" s="7">
        <v>0.4</v>
      </c>
      <c r="C4" s="7">
        <f t="shared" si="0"/>
        <v>1.0471975511965976</v>
      </c>
      <c r="D4" s="7">
        <f t="shared" si="1"/>
        <v>0.3819718634205489</v>
      </c>
      <c r="E4">
        <v>3</v>
      </c>
      <c r="F4">
        <f t="shared" si="2"/>
        <v>0.99239201175922576</v>
      </c>
      <c r="G4">
        <f t="shared" si="3"/>
        <v>0.51302653118245956</v>
      </c>
      <c r="H4">
        <f t="shared" si="4"/>
        <v>1.0239598277925441</v>
      </c>
    </row>
    <row r="5" spans="1:8" x14ac:dyDescent="0.35">
      <c r="A5" s="7">
        <v>0.15</v>
      </c>
      <c r="B5" s="7">
        <v>0.4</v>
      </c>
      <c r="C5" s="7">
        <f t="shared" si="0"/>
        <v>1.0471975511965976</v>
      </c>
      <c r="D5" s="7">
        <f t="shared" si="1"/>
        <v>0.3819718634205489</v>
      </c>
      <c r="E5">
        <v>3</v>
      </c>
      <c r="F5">
        <f t="shared" si="2"/>
        <v>0.99239201175922576</v>
      </c>
      <c r="G5">
        <f t="shared" si="3"/>
        <v>0.51302653118245956</v>
      </c>
      <c r="H5">
        <f t="shared" si="4"/>
        <v>1.0609517848517329</v>
      </c>
    </row>
    <row r="6" spans="1:8" x14ac:dyDescent="0.35">
      <c r="A6" s="7">
        <v>0.2</v>
      </c>
      <c r="B6" s="7">
        <v>0.4</v>
      </c>
      <c r="C6" s="7">
        <f t="shared" si="0"/>
        <v>1.0471975511965976</v>
      </c>
      <c r="D6" s="7">
        <f t="shared" si="1"/>
        <v>0.3819718634205489</v>
      </c>
      <c r="E6">
        <v>3</v>
      </c>
      <c r="F6">
        <f t="shared" si="2"/>
        <v>0.99239201175922576</v>
      </c>
      <c r="G6">
        <f t="shared" si="3"/>
        <v>0.51302653118245956</v>
      </c>
      <c r="H6">
        <f t="shared" si="4"/>
        <v>1.1098888297326444</v>
      </c>
    </row>
    <row r="7" spans="1:8" x14ac:dyDescent="0.35">
      <c r="A7" s="7">
        <v>0.25</v>
      </c>
      <c r="B7" s="7">
        <v>0.4</v>
      </c>
      <c r="C7" s="7">
        <f t="shared" si="0"/>
        <v>1.0471975511965976</v>
      </c>
      <c r="D7" s="7">
        <f t="shared" si="1"/>
        <v>0.3819718634205489</v>
      </c>
      <c r="E7">
        <v>3</v>
      </c>
      <c r="F7">
        <f t="shared" si="2"/>
        <v>0.99239201175922576</v>
      </c>
      <c r="G7">
        <f t="shared" si="3"/>
        <v>0.51302653118245956</v>
      </c>
      <c r="H7">
        <f t="shared" si="4"/>
        <v>1.1691257537803057</v>
      </c>
    </row>
    <row r="8" spans="1:8" x14ac:dyDescent="0.35">
      <c r="A8" s="7">
        <v>0.3</v>
      </c>
      <c r="B8" s="7">
        <v>0.4</v>
      </c>
      <c r="C8" s="7">
        <f t="shared" si="0"/>
        <v>1.0471975511965976</v>
      </c>
      <c r="D8" s="7">
        <f t="shared" si="1"/>
        <v>0.3819718634205489</v>
      </c>
      <c r="E8">
        <v>3</v>
      </c>
      <c r="F8">
        <f t="shared" si="2"/>
        <v>0.99239201175922576</v>
      </c>
      <c r="G8">
        <f t="shared" si="3"/>
        <v>0.51302653118245956</v>
      </c>
      <c r="H8">
        <f t="shared" si="4"/>
        <v>1.2370173483397442</v>
      </c>
    </row>
    <row r="9" spans="1:8" x14ac:dyDescent="0.35">
      <c r="A9" s="7">
        <v>0.35</v>
      </c>
      <c r="B9" s="7">
        <v>0.4</v>
      </c>
      <c r="C9" s="7">
        <f t="shared" si="0"/>
        <v>1.0471975511965976</v>
      </c>
      <c r="D9" s="7">
        <f t="shared" si="1"/>
        <v>0.3819718634205489</v>
      </c>
      <c r="E9">
        <v>3</v>
      </c>
      <c r="F9">
        <f t="shared" si="2"/>
        <v>0.99239201175922576</v>
      </c>
      <c r="G9">
        <f t="shared" si="3"/>
        <v>0.51302653118245956</v>
      </c>
      <c r="H9">
        <f t="shared" si="4"/>
        <v>1.3119184047559869</v>
      </c>
    </row>
    <row r="10" spans="1:8" x14ac:dyDescent="0.35">
      <c r="A10" s="7">
        <v>0.4</v>
      </c>
      <c r="B10" s="7">
        <v>0.4</v>
      </c>
      <c r="C10" s="7">
        <f t="shared" si="0"/>
        <v>1.0471975511965976</v>
      </c>
      <c r="D10" s="7">
        <f t="shared" si="1"/>
        <v>0.3819718634205489</v>
      </c>
      <c r="E10">
        <v>3</v>
      </c>
      <c r="F10">
        <f t="shared" si="2"/>
        <v>0.99239201175922576</v>
      </c>
      <c r="G10">
        <f t="shared" si="3"/>
        <v>0.51302653118245956</v>
      </c>
      <c r="H10">
        <f t="shared" si="4"/>
        <v>1.3921837143740612</v>
      </c>
    </row>
    <row r="11" spans="1:8" x14ac:dyDescent="0.35">
      <c r="A11" s="7">
        <v>0.45</v>
      </c>
      <c r="B11" s="7">
        <v>0.4</v>
      </c>
      <c r="C11" s="7">
        <f t="shared" si="0"/>
        <v>1.0471975511965976</v>
      </c>
      <c r="D11" s="7">
        <f t="shared" si="1"/>
        <v>0.3819718634205489</v>
      </c>
      <c r="E11">
        <v>3</v>
      </c>
      <c r="F11">
        <f t="shared" si="2"/>
        <v>0.99239201175922576</v>
      </c>
      <c r="G11">
        <f t="shared" si="3"/>
        <v>0.51302653118245956</v>
      </c>
      <c r="H11">
        <f t="shared" si="4"/>
        <v>1.476168068538994</v>
      </c>
    </row>
    <row r="12" spans="1:8" x14ac:dyDescent="0.35">
      <c r="A12" s="7">
        <v>0.5</v>
      </c>
      <c r="B12" s="7">
        <v>0.4</v>
      </c>
      <c r="C12" s="7">
        <f t="shared" si="0"/>
        <v>1.0471975511965976</v>
      </c>
      <c r="D12" s="7">
        <f t="shared" si="1"/>
        <v>0.3819718634205489</v>
      </c>
      <c r="E12">
        <v>3</v>
      </c>
      <c r="F12">
        <f t="shared" si="2"/>
        <v>0.99239201175922576</v>
      </c>
      <c r="G12">
        <f t="shared" si="3"/>
        <v>0.51302653118245956</v>
      </c>
      <c r="H12">
        <f t="shared" si="4"/>
        <v>1.5622262585958129</v>
      </c>
    </row>
    <row r="13" spans="1:8" x14ac:dyDescent="0.35">
      <c r="A13" s="7">
        <v>0.55000000000000004</v>
      </c>
      <c r="B13" s="7">
        <v>0.4</v>
      </c>
      <c r="C13" s="7">
        <f t="shared" si="0"/>
        <v>1.0471975511965976</v>
      </c>
      <c r="D13" s="7">
        <f t="shared" si="1"/>
        <v>0.3819718634205489</v>
      </c>
      <c r="E13">
        <v>3</v>
      </c>
      <c r="F13">
        <f t="shared" si="2"/>
        <v>0.99239201175922576</v>
      </c>
      <c r="G13">
        <f t="shared" si="3"/>
        <v>0.51302653118245956</v>
      </c>
      <c r="H13">
        <f t="shared" si="4"/>
        <v>1.6487130758895447</v>
      </c>
    </row>
    <row r="14" spans="1:8" x14ac:dyDescent="0.35">
      <c r="A14" s="7">
        <v>0.6</v>
      </c>
      <c r="B14" s="7">
        <v>0.4</v>
      </c>
      <c r="C14" s="7">
        <f t="shared" si="0"/>
        <v>1.0471975511965976</v>
      </c>
      <c r="D14" s="7">
        <f t="shared" si="1"/>
        <v>0.3819718634205489</v>
      </c>
      <c r="E14">
        <v>3</v>
      </c>
      <c r="F14">
        <f t="shared" si="2"/>
        <v>0.99239201175922576</v>
      </c>
      <c r="G14">
        <f t="shared" si="3"/>
        <v>0.51302653118245956</v>
      </c>
      <c r="H14">
        <f t="shared" si="4"/>
        <v>1.733983311765217</v>
      </c>
    </row>
    <row r="15" spans="1:8" x14ac:dyDescent="0.35">
      <c r="A15" s="7">
        <v>0.65</v>
      </c>
      <c r="B15" s="7">
        <v>0.4</v>
      </c>
      <c r="C15" s="7">
        <f t="shared" si="0"/>
        <v>1.0471975511965976</v>
      </c>
      <c r="D15" s="7">
        <f t="shared" si="1"/>
        <v>0.3819718634205489</v>
      </c>
      <c r="E15">
        <v>3</v>
      </c>
      <c r="F15">
        <f t="shared" si="2"/>
        <v>0.99239201175922576</v>
      </c>
      <c r="G15">
        <f t="shared" si="3"/>
        <v>0.51302653118245956</v>
      </c>
      <c r="H15">
        <f t="shared" si="4"/>
        <v>1.8163917575678568</v>
      </c>
    </row>
    <row r="16" spans="1:8" x14ac:dyDescent="0.35">
      <c r="A16" s="7">
        <v>0.7</v>
      </c>
      <c r="B16" s="7">
        <v>0.4</v>
      </c>
      <c r="C16" s="7">
        <f t="shared" si="0"/>
        <v>1.0471975511965976</v>
      </c>
      <c r="D16" s="7">
        <f t="shared" si="1"/>
        <v>0.3819718634205489</v>
      </c>
      <c r="E16">
        <v>3</v>
      </c>
      <c r="F16">
        <f t="shared" si="2"/>
        <v>0.99239201175922576</v>
      </c>
      <c r="G16">
        <f t="shared" si="3"/>
        <v>0.51302653118245956</v>
      </c>
      <c r="H16">
        <f t="shared" si="4"/>
        <v>1.8942932046424912</v>
      </c>
    </row>
    <row r="17" spans="1:8" x14ac:dyDescent="0.35">
      <c r="A17" s="7">
        <v>0.75</v>
      </c>
      <c r="B17" s="7">
        <v>0.4</v>
      </c>
      <c r="C17" s="7">
        <f t="shared" si="0"/>
        <v>1.0471975511965976</v>
      </c>
      <c r="D17" s="7">
        <f t="shared" si="1"/>
        <v>0.3819718634205489</v>
      </c>
      <c r="E17">
        <v>3</v>
      </c>
      <c r="F17">
        <f t="shared" si="2"/>
        <v>0.99239201175922576</v>
      </c>
      <c r="G17">
        <f t="shared" si="3"/>
        <v>0.51302653118245956</v>
      </c>
      <c r="H17">
        <f t="shared" si="4"/>
        <v>1.9660424443341475</v>
      </c>
    </row>
    <row r="18" spans="1:8" x14ac:dyDescent="0.35">
      <c r="A18" s="7">
        <v>0.8</v>
      </c>
      <c r="B18" s="7">
        <v>0.4</v>
      </c>
      <c r="C18" s="7">
        <f t="shared" si="0"/>
        <v>1.0471975511965976</v>
      </c>
      <c r="D18" s="7">
        <f t="shared" si="1"/>
        <v>0.3819718634205489</v>
      </c>
      <c r="E18">
        <v>3</v>
      </c>
      <c r="F18">
        <f t="shared" si="2"/>
        <v>0.99239201175922576</v>
      </c>
      <c r="G18">
        <f t="shared" si="3"/>
        <v>0.51302653118245956</v>
      </c>
      <c r="H18">
        <f t="shared" si="4"/>
        <v>2.0299942679878535</v>
      </c>
    </row>
    <row r="19" spans="1:8" x14ac:dyDescent="0.35">
      <c r="A19" s="7">
        <v>0.85</v>
      </c>
      <c r="B19" s="7">
        <v>0.4</v>
      </c>
      <c r="C19" s="7">
        <f t="shared" si="0"/>
        <v>1.0471975511965976</v>
      </c>
      <c r="D19" s="7">
        <f t="shared" si="1"/>
        <v>0.3819718634205489</v>
      </c>
      <c r="E19">
        <v>3</v>
      </c>
      <c r="F19">
        <f t="shared" si="2"/>
        <v>0.99239201175922576</v>
      </c>
      <c r="G19">
        <f t="shared" si="3"/>
        <v>0.51302653118245956</v>
      </c>
      <c r="H19">
        <f t="shared" si="4"/>
        <v>2.0845034669486351</v>
      </c>
    </row>
    <row r="20" spans="1:8" x14ac:dyDescent="0.35">
      <c r="A20" s="7">
        <v>0.9</v>
      </c>
      <c r="B20" s="7">
        <v>0.4</v>
      </c>
      <c r="C20" s="7">
        <f t="shared" si="0"/>
        <v>1.0471975511965976</v>
      </c>
      <c r="D20" s="7">
        <f t="shared" si="1"/>
        <v>0.3819718634205489</v>
      </c>
      <c r="E20">
        <v>3</v>
      </c>
      <c r="F20">
        <f t="shared" si="2"/>
        <v>0.99239201175922576</v>
      </c>
      <c r="G20">
        <f t="shared" si="3"/>
        <v>0.51302653118245956</v>
      </c>
      <c r="H20">
        <f t="shared" si="4"/>
        <v>2.1279248325615203</v>
      </c>
    </row>
    <row r="21" spans="1:8" x14ac:dyDescent="0.35">
      <c r="A21" s="7">
        <v>0.95</v>
      </c>
      <c r="B21" s="7">
        <v>0.4</v>
      </c>
      <c r="C21" s="7">
        <f t="shared" si="0"/>
        <v>1.0471975511965976</v>
      </c>
      <c r="D21" s="7">
        <f t="shared" si="1"/>
        <v>0.3819718634205489</v>
      </c>
      <c r="E21">
        <v>3</v>
      </c>
      <c r="F21">
        <f t="shared" si="2"/>
        <v>0.99239201175922576</v>
      </c>
      <c r="G21">
        <f t="shared" si="3"/>
        <v>0.51302653118245956</v>
      </c>
      <c r="H21">
        <f t="shared" si="4"/>
        <v>2.1586131561715369</v>
      </c>
    </row>
    <row r="22" spans="1:8" x14ac:dyDescent="0.35">
      <c r="A22" s="7">
        <v>1</v>
      </c>
      <c r="B22" s="7">
        <v>0.4</v>
      </c>
      <c r="C22" s="7">
        <f t="shared" si="0"/>
        <v>1.0471975511965976</v>
      </c>
      <c r="D22" s="7">
        <f t="shared" si="1"/>
        <v>0.3819718634205489</v>
      </c>
      <c r="E22">
        <v>3</v>
      </c>
      <c r="F22">
        <f t="shared" si="2"/>
        <v>0.99239201175922576</v>
      </c>
      <c r="G22">
        <f t="shared" si="3"/>
        <v>0.51302653118245956</v>
      </c>
      <c r="H22">
        <f t="shared" si="4"/>
        <v>2.1749232291237108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NACA 0012</vt:lpstr>
      <vt:lpstr>Supersonic Wedge</vt:lpstr>
      <vt:lpstr>Shock Resolution</vt:lpstr>
      <vt:lpstr>Foelsch Nozzle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2020-07-17T18:26:53Z</dcterms:created>
  <dcterms:modified xsi:type="dcterms:W3CDTF">2020-07-22T16:03:46Z</dcterms:modified>
</cp:coreProperties>
</file>