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<sst xmlns="http://schemas.openxmlformats.org/spreadsheetml/2006/main" count="737" uniqueCount="229">
  <si>
    <t xml:space="preserve">FlexNet w/o regularization</t>
  </si>
  <si>
    <t xml:space="preserve">Name</t>
  </si>
  <si>
    <t xml:space="preserve">State</t>
  </si>
  <si>
    <t xml:space="preserve">final_source_res_accuracy_test</t>
  </si>
  <si>
    <t xml:space="preserve">accuracy_test</t>
  </si>
  <si>
    <t xml:space="preserve">ootb_difference</t>
  </si>
  <si>
    <t xml:space="preserve">ootb_accuracy_test</t>
  </si>
  <si>
    <t xml:space="preserve">comment</t>
  </si>
  <si>
    <t xml:space="preserve">dataset</t>
  </si>
  <si>
    <t xml:space="preserve">train.weight_decay</t>
  </si>
  <si>
    <t xml:space="preserve">train.lr</t>
  </si>
  <si>
    <t xml:space="preserve">Runtime</t>
  </si>
  <si>
    <t xml:space="preserve">Created</t>
  </si>
  <si>
    <t xml:space="preserve">stellar-disco-5780</t>
  </si>
  <si>
    <t xml:space="preserve">finished</t>
  </si>
  <si>
    <t xml:space="preserve">c10-cres-refactor-dyncrop-16x32-noreg</t>
  </si>
  <si>
    <t xml:space="preserve">CIFAR10</t>
  </si>
  <si>
    <t xml:space="preserve">2021-09-04T05:48:28.000Z</t>
  </si>
  <si>
    <t xml:space="preserve">brisk-shape-5782</t>
  </si>
  <si>
    <t xml:space="preserve">2021-09-04T08:55:57.000Z</t>
  </si>
  <si>
    <t xml:space="preserve">wobbly-grass-5781</t>
  </si>
  <si>
    <t xml:space="preserve">2021-09-04T08:32:32.000Z</t>
  </si>
  <si>
    <t xml:space="preserve">neat-hill-5778</t>
  </si>
  <si>
    <t xml:space="preserve">2021-09-04T04:38:55.000Z</t>
  </si>
  <si>
    <t xml:space="preserve">grateful-star-5779</t>
  </si>
  <si>
    <t xml:space="preserve">2021-09-04T04:49:03.000Z</t>
  </si>
  <si>
    <t xml:space="preserve">FlexNet w/ convolutions (k=3) cross-res</t>
  </si>
  <si>
    <t xml:space="preserve">frosty-rain-6127</t>
  </si>
  <si>
    <t xml:space="preserve">c10-cres-conv3</t>
  </si>
  <si>
    <t xml:space="preserve">2021-09-22T09:39:27.000Z</t>
  </si>
  <si>
    <t xml:space="preserve">whole-wind-6129</t>
  </si>
  <si>
    <t xml:space="preserve">2021-09-22T09:40:58.000Z</t>
  </si>
  <si>
    <t xml:space="preserve">wobbly-universe-6127</t>
  </si>
  <si>
    <t xml:space="preserve">FlexNet-SRF cross-res</t>
  </si>
  <si>
    <t xml:space="preserve">lr</t>
  </si>
  <si>
    <t xml:space="preserve">seed</t>
  </si>
  <si>
    <t xml:space="preserve">wobbly-flower-6176</t>
  </si>
  <si>
    <t xml:space="preserve">c10-cres-srf7</t>
  </si>
  <si>
    <t xml:space="preserve">2021-09-24T01:16:56.000Z</t>
  </si>
  <si>
    <t xml:space="preserve">solar-plant-6175</t>
  </si>
  <si>
    <t xml:space="preserve">2021-09-24T01:05:28.000Z</t>
  </si>
  <si>
    <t xml:space="preserve">unique-terrain-6174</t>
  </si>
  <si>
    <t xml:space="preserve">2021-09-24T00:52:56.000Z</t>
  </si>
  <si>
    <t xml:space="preserve">FlexNet w/ convolutions (k=3)</t>
  </si>
  <si>
    <t xml:space="preserve">smart-cloud-6191</t>
  </si>
  <si>
    <t xml:space="preserve">c10-conv3</t>
  </si>
  <si>
    <t xml:space="preserve">2021-09-24T19:52:08.000Z</t>
  </si>
  <si>
    <t xml:space="preserve">floral-dream-6190</t>
  </si>
  <si>
    <t xml:space="preserve">2021-09-24T19:33:48.000Z</t>
  </si>
  <si>
    <t xml:space="preserve">sunny-totem-6181</t>
  </si>
  <si>
    <t xml:space="preserve">2021-09-24T06:49:36.000Z</t>
  </si>
  <si>
    <t xml:space="preserve">FlexNet w/ convolutions (k=33)</t>
  </si>
  <si>
    <t xml:space="preserve">trim-bird-6189</t>
  </si>
  <si>
    <t xml:space="preserve">c10-conv33</t>
  </si>
  <si>
    <t xml:space="preserve">2021-09-24T13:50:12.000Z</t>
  </si>
  <si>
    <t xml:space="preserve">eager-thunder-6179</t>
  </si>
  <si>
    <t xml:space="preserve">2021-09-24T05:33:33.000Z</t>
  </si>
  <si>
    <t xml:space="preserve">clear-waterfall-6178</t>
  </si>
  <si>
    <t xml:space="preserve">2021-09-24T03:17:12.000Z</t>
  </si>
  <si>
    <t xml:space="preserve">FlexNet-SRF full runs</t>
  </si>
  <si>
    <t xml:space="preserve">spring-sound-6177</t>
  </si>
  <si>
    <t xml:space="preserve">c10-srf7-extrarun</t>
  </si>
  <si>
    <t xml:space="preserve">2021-09-24T02:29:29.000Z</t>
  </si>
  <si>
    <t xml:space="preserve">soft-frost-6173</t>
  </si>
  <si>
    <t xml:space="preserve">crashed</t>
  </si>
  <si>
    <t xml:space="preserve">2021-09-24T00:47:51.000Z</t>
  </si>
  <si>
    <t xml:space="preserve">worthy-armadillo-6172</t>
  </si>
  <si>
    <t xml:space="preserve">2021-09-24T00:35:26.000Z</t>
  </si>
  <si>
    <t xml:space="preserve">CIFAR-10 FlexNet-3 </t>
  </si>
  <si>
    <t xml:space="preserve">vivid-gorge-6226</t>
  </si>
  <si>
    <t xml:space="preserve">c10-fn3</t>
  </si>
  <si>
    <t xml:space="preserve">soft-dawn-6225</t>
  </si>
  <si>
    <t xml:space="preserve">fanciful-surf-6224</t>
  </si>
  <si>
    <t xml:space="preserve">CIFAR-10 Cross-res Gabor+mask any to any</t>
  </si>
  <si>
    <t xml:space="preserve">CIFAR-10 Cross-res Gabor any to any</t>
  </si>
  <si>
    <t xml:space="preserve">From 16</t>
  </si>
  <si>
    <t xml:space="preserve">To 28</t>
  </si>
  <si>
    <t xml:space="preserve">To 30</t>
  </si>
  <si>
    <t xml:space="preserve">To 32</t>
  </si>
  <si>
    <t xml:space="preserve">To 34</t>
  </si>
  <si>
    <t xml:space="preserve">To 36</t>
  </si>
  <si>
    <t xml:space="preserve">From 20</t>
  </si>
  <si>
    <t xml:space="preserve">CIFAR-10 Cross-res Gabor 16→32</t>
  </si>
  <si>
    <t xml:space="preserve">mild-haze-6257</t>
  </si>
  <si>
    <t xml:space="preserve">c10-cres-fixalias-gabortog-16x32-check</t>
  </si>
  <si>
    <t xml:space="preserve">sparkling-sun-6256</t>
  </si>
  <si>
    <t xml:space="preserve">spring-sky-6255</t>
  </si>
  <si>
    <t xml:space="preserve">zesty-armadillo-6254</t>
  </si>
  <si>
    <t xml:space="preserve">iconic-terrain-6253</t>
  </si>
  <si>
    <t xml:space="preserve">CIFAR-10 Cross-res Gabor+mask 16→32</t>
  </si>
  <si>
    <t xml:space="preserve">valiant-pine-6252</t>
  </si>
  <si>
    <t xml:space="preserve">c10-cres-fixalias-gnmtog-16x32-check</t>
  </si>
  <si>
    <t xml:space="preserve">royal-rain-6251</t>
  </si>
  <si>
    <t xml:space="preserve">dashing-planet-6249</t>
  </si>
  <si>
    <t xml:space="preserve">sleek-leaf-6249</t>
  </si>
  <si>
    <t xml:space="preserve">vibrant-microwave-6247</t>
  </si>
  <si>
    <t xml:space="preserve">FlexNet-5 Imagenet-32</t>
  </si>
  <si>
    <t xml:space="preserve">top5_accuracy</t>
  </si>
  <si>
    <t xml:space="preserve">colorful-frog-6217</t>
  </si>
  <si>
    <t xml:space="preserve">im32-iclr-fn7</t>
  </si>
  <si>
    <t xml:space="preserve">misunderstood-elevator-6188</t>
  </si>
  <si>
    <t xml:space="preserve">crisp-surf-6187</t>
  </si>
  <si>
    <t xml:space="preserve">FlexNet-3 CIFAR-10</t>
  </si>
  <si>
    <t xml:space="preserve">prime-plasma-6237</t>
  </si>
  <si>
    <t xml:space="preserve">FlexNet-3 CIFAR-10 w/ WD 1e-05</t>
  </si>
  <si>
    <t xml:space="preserve">crimson-durian-6248</t>
  </si>
  <si>
    <t xml:space="preserve">c10-fn3-wd</t>
  </si>
  <si>
    <t xml:space="preserve">vivid-wildflower-6246</t>
  </si>
  <si>
    <t xml:space="preserve">cerulean-breeze-6245</t>
  </si>
  <si>
    <t xml:space="preserve">FlexNet-5 CIFAR-10</t>
  </si>
  <si>
    <t xml:space="preserve">brisk-lion-6228</t>
  </si>
  <si>
    <t xml:space="preserve">c10-fn5</t>
  </si>
  <si>
    <t xml:space="preserve">likely-pond-6223</t>
  </si>
  <si>
    <t xml:space="preserve">stellar-haze-6221</t>
  </si>
  <si>
    <t xml:space="preserve">FlexNet-5 CIFAR-10 w/ WD 1e-05</t>
  </si>
  <si>
    <t xml:space="preserve">swift-paper-6244</t>
  </si>
  <si>
    <t xml:space="preserve">c10-fn5-wd</t>
  </si>
  <si>
    <t xml:space="preserve">good-glade-6243</t>
  </si>
  <si>
    <t xml:space="preserve">devoted-valley-6242</t>
  </si>
  <si>
    <t xml:space="preserve">FlexNet-7 CIFAR-10</t>
  </si>
  <si>
    <t xml:space="preserve">celestial-spaceship-6227</t>
  </si>
  <si>
    <t xml:space="preserve">c10-fn7</t>
  </si>
  <si>
    <t xml:space="preserve">daily-wave-6219</t>
  </si>
  <si>
    <t xml:space="preserve">helpful-breeze-6218</t>
  </si>
  <si>
    <t xml:space="preserve">FlexNet-7 CIFAR-10 w/ WD 1e-05</t>
  </si>
  <si>
    <t xml:space="preserve">lilac-butterfly-6241</t>
  </si>
  <si>
    <t xml:space="preserve">c10-fn7-wd</t>
  </si>
  <si>
    <t xml:space="preserve">volcanic-spaceship-6240</t>
  </si>
  <si>
    <t xml:space="preserve">eager-blaze-6238</t>
  </si>
  <si>
    <t xml:space="preserve">FlexNet-7 MNIST</t>
  </si>
  <si>
    <t xml:space="preserve">dutiful-pine-6232</t>
  </si>
  <si>
    <t xml:space="preserve">mnist-fn7</t>
  </si>
  <si>
    <t xml:space="preserve">swift-firebrand-6230</t>
  </si>
  <si>
    <t xml:space="preserve">vital-dust-6229</t>
  </si>
  <si>
    <t xml:space="preserve">FlexNet-5 Cross-res Imagenet-k</t>
  </si>
  <si>
    <t xml:space="preserve">cerulean-forest-6261</t>
  </si>
  <si>
    <t xml:space="preserve">imk-cres-iclr</t>
  </si>
  <si>
    <t xml:space="preserve">lucky-tree-6260</t>
  </si>
  <si>
    <t xml:space="preserve">likely-valley-6258</t>
  </si>
  <si>
    <t xml:space="preserve">FlexNet Cross-res w/ convolutions (k=33)</t>
  </si>
  <si>
    <t xml:space="preserve">light-jazz-6262</t>
  </si>
  <si>
    <t xml:space="preserve">c10-cres-conv33</t>
  </si>
  <si>
    <t xml:space="preserve">colorful-gorge-6262</t>
  </si>
  <si>
    <t xml:space="preserve">whole-wood-6274</t>
  </si>
  <si>
    <t xml:space="preserve">FlexNet Cross-res CIFAR 16→32 ft250</t>
  </si>
  <si>
    <t xml:space="preserve">olive-dust-6277</t>
  </si>
  <si>
    <t xml:space="preserve">2021-09-30T13:34:49.000Z</t>
  </si>
  <si>
    <t xml:space="preserve">c10-cres-fixalias-gnmtog-16x32-ft250</t>
  </si>
  <si>
    <t xml:space="preserve">worldly-water-6277</t>
  </si>
  <si>
    <t xml:space="preserve">prime-frost-6277</t>
  </si>
  <si>
    <t xml:space="preserve">drawn-tree-6275</t>
  </si>
  <si>
    <t xml:space="preserve">2021-09-30T13:34:48.000Z</t>
  </si>
  <si>
    <t xml:space="preserve">deep-forest-6275</t>
  </si>
  <si>
    <t xml:space="preserve">CIFARResNet-32 Cross-res CIFAR 16→32</t>
  </si>
  <si>
    <t xml:space="preserve">chocolate-river-6282</t>
  </si>
  <si>
    <t xml:space="preserve">2021-09-30T14:41:08.000Z</t>
  </si>
  <si>
    <t xml:space="preserve">c10-cres-16x32-cifarr32</t>
  </si>
  <si>
    <t xml:space="preserve">fragrant-armadillo-6280</t>
  </si>
  <si>
    <t xml:space="preserve">2021-09-30T14:41:07.000Z</t>
  </si>
  <si>
    <t xml:space="preserve">vocal-lion-6280</t>
  </si>
  <si>
    <t xml:space="preserve">FlexNet-7 STL-10</t>
  </si>
  <si>
    <t xml:space="preserve">rose-resonance-6271</t>
  </si>
  <si>
    <t xml:space="preserve">2021-09-29T09:38:55.000Z</t>
  </si>
  <si>
    <t xml:space="preserve">stl10-fn7</t>
  </si>
  <si>
    <t xml:space="preserve">quiet-fire-6269</t>
  </si>
  <si>
    <t xml:space="preserve">2021-09-29T09:23:23.000Z</t>
  </si>
  <si>
    <t xml:space="preserve">splendid-serenity-6268</t>
  </si>
  <si>
    <t xml:space="preserve">2021-09-29T09:23:22.000Z</t>
  </si>
  <si>
    <t xml:space="preserve">ResNet-18 STL-10</t>
  </si>
  <si>
    <t xml:space="preserve">sweet-wildflower-6312</t>
  </si>
  <si>
    <t xml:space="preserve">failed</t>
  </si>
  <si>
    <t xml:space="preserve">2021-10-02T21:32:19.000Z</t>
  </si>
  <si>
    <t xml:space="preserve">stl10-rn18</t>
  </si>
  <si>
    <t xml:space="preserve">wild-terrain-6311</t>
  </si>
  <si>
    <t xml:space="preserve">2021-10-02T20:31:34.000Z</t>
  </si>
  <si>
    <t xml:space="preserve">graceful-frost-6310</t>
  </si>
  <si>
    <t xml:space="preserve">2021-10-02T19:29:39.000Z</t>
  </si>
  <si>
    <t xml:space="preserve">ResNet-10 STL-10</t>
  </si>
  <si>
    <t xml:space="preserve">laced-snowflake-6315</t>
  </si>
  <si>
    <t xml:space="preserve">2021-10-03T00:28:10.000Z</t>
  </si>
  <si>
    <t xml:space="preserve">stl10-rn10</t>
  </si>
  <si>
    <t xml:space="preserve">flowing-elevator-6314</t>
  </si>
  <si>
    <t xml:space="preserve">2021-10-02T23:31:16.000Z</t>
  </si>
  <si>
    <t xml:space="preserve">elated-breeze-6313</t>
  </si>
  <si>
    <t xml:space="preserve">2021-10-02T22:33:20.000Z</t>
  </si>
  <si>
    <t xml:space="preserve">ResNet-32 cross-res Imagenet-k</t>
  </si>
  <si>
    <t xml:space="preserve">sleek-rain-6308</t>
  </si>
  <si>
    <t xml:space="preserve">2021-10-02T16:18:33.000Z</t>
  </si>
  <si>
    <t xml:space="preserve">imk-cres-cfr32</t>
  </si>
  <si>
    <t xml:space="preserve">skilled-glitter-6307</t>
  </si>
  <si>
    <t xml:space="preserve">2021-10-02T16:12:26.000Z</t>
  </si>
  <si>
    <t xml:space="preserve">honest-cherry-6306</t>
  </si>
  <si>
    <t xml:space="preserve">2021-10-02T15:22:16.000Z</t>
  </si>
  <si>
    <t xml:space="preserve">CIFARResNet-44 Cross-res CIFAR-10</t>
  </si>
  <si>
    <t xml:space="preserve">dry-totem-6334</t>
  </si>
  <si>
    <t xml:space="preserve">2021-10-04T00:18:38.000Z</t>
  </si>
  <si>
    <t xml:space="preserve">eternal-moon-6332</t>
  </si>
  <si>
    <t xml:space="preserve">2021-10-04T00:06:27.000Z</t>
  </si>
  <si>
    <t xml:space="preserve">helpful-sponge-6333</t>
  </si>
  <si>
    <t xml:space="preserve">FlexNet-5-SRF Imagenet-k cross-res</t>
  </si>
  <si>
    <t xml:space="preserve">autumn-plasma-6324</t>
  </si>
  <si>
    <t xml:space="preserve">running</t>
  </si>
  <si>
    <t xml:space="preserve">2021-10-03T16:01:50.000Z</t>
  </si>
  <si>
    <t xml:space="preserve">imk-cres-fn5srf</t>
  </si>
  <si>
    <t xml:space="preserve">lilac-music-6323</t>
  </si>
  <si>
    <t xml:space="preserve">2021-10-03T14:51:07.000Z</t>
  </si>
  <si>
    <t xml:space="preserve">woven-snow-6322</t>
  </si>
  <si>
    <t xml:space="preserve">2021-10-03T11:47:42.000Z</t>
  </si>
  <si>
    <t xml:space="preserve">FlexNet-7 SIREN Cross-res CIFAR-10</t>
  </si>
  <si>
    <t xml:space="preserve">driven-plasma-6343</t>
  </si>
  <si>
    <t xml:space="preserve">2021-10-05T00:52:52.000Z</t>
  </si>
  <si>
    <t xml:space="preserve">c10-cres-fn7-flexconv-siren</t>
  </si>
  <si>
    <t xml:space="preserve">stellar-armadillo-6341</t>
  </si>
  <si>
    <t xml:space="preserve">2021-10-05T00:39:50.000Z</t>
  </si>
  <si>
    <t xml:space="preserve">proud-disco-6341</t>
  </si>
  <si>
    <t xml:space="preserve">FlexNet-7 SIREN CKConv Cross-res CIFAR-10</t>
  </si>
  <si>
    <t xml:space="preserve">pleasant-silence-6339</t>
  </si>
  <si>
    <t xml:space="preserve">2021-10-05T00:27:55.000Z</t>
  </si>
  <si>
    <t xml:space="preserve">c10-cres-fn7-ckconv-siren</t>
  </si>
  <si>
    <t xml:space="preserve">confused-dragon-6339</t>
  </si>
  <si>
    <t xml:space="preserve">laced-water-6338</t>
  </si>
  <si>
    <t xml:space="preserve">2021-10-04T22:40:24.000Z</t>
  </si>
  <si>
    <t xml:space="preserve">FlexNet-5-N-Jet (proper width) Cross-res Imagenet-k</t>
  </si>
  <si>
    <t xml:space="preserve">dainty-spaceship-6337</t>
  </si>
  <si>
    <t xml:space="preserve">2021-10-04T14:24:14.000Z</t>
  </si>
  <si>
    <t xml:space="preserve">flowing-salad-6336</t>
  </si>
  <si>
    <t xml:space="preserve">2021-10-04T14:22:59.000Z</t>
  </si>
  <si>
    <t xml:space="preserve">northern-dragon-6335</t>
  </si>
  <si>
    <t xml:space="preserve">2021-10-04T14:22:58.000Z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</si>
</sst>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O294"/>
  <sheetViews>
    <sheetView showFormulas="false" showGridLines="true" showRowColHeaders="true" showZeros="true" rightToLeft="false" tabSelected="true" showOutlineSymbols="true" defaultGridColor="true" view="normal" topLeftCell="A195" colorId="64" zoomScale="110" zoomScaleNormal="110" zoomScalePageLayoutView="100" workbookViewId="0">
      <selection pane="topLeft" activeCell="B217" activeCellId="0" sqref="B217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customFormat="false" ht="12.8" hidden="false" customHeight="false" outlineLevel="0" collapsed="false">
      <c r="B4" s="2" t="s">
        <v>13</v>
      </c>
      <c r="C4" s="2" t="s">
        <v>14</v>
      </c>
      <c r="D4" s="2" t="n">
        <v>0.8665</v>
      </c>
      <c r="E4" s="2" t="n">
        <v>0.8941</v>
      </c>
      <c r="F4" s="2" t="n">
        <v>-0.2431</v>
      </c>
      <c r="G4" s="2" t="n">
        <v>0.6234</v>
      </c>
      <c r="H4" s="2" t="s">
        <v>15</v>
      </c>
      <c r="I4" s="2" t="s">
        <v>16</v>
      </c>
      <c r="J4" s="2" t="n">
        <v>0</v>
      </c>
      <c r="K4" s="2" t="n">
        <v>0.01</v>
      </c>
      <c r="L4" s="2" t="n">
        <v>34534</v>
      </c>
      <c r="M4" s="2" t="s">
        <v>17</v>
      </c>
    </row>
    <row r="5" customFormat="false" ht="12.8" hidden="false" customHeight="false" outlineLevel="0" collapsed="false">
      <c r="B5" s="2" t="s">
        <v>18</v>
      </c>
      <c r="C5" s="2" t="s">
        <v>14</v>
      </c>
      <c r="D5" s="2" t="n">
        <v>0.8591</v>
      </c>
      <c r="E5" s="2" t="n">
        <v>0.8815</v>
      </c>
      <c r="F5" s="2" t="n">
        <v>-0.4731</v>
      </c>
      <c r="G5" s="2" t="n">
        <v>0.386</v>
      </c>
      <c r="H5" s="2" t="s">
        <v>15</v>
      </c>
      <c r="I5" s="2" t="s">
        <v>16</v>
      </c>
      <c r="J5" s="2" t="n">
        <v>0</v>
      </c>
      <c r="K5" s="2" t="n">
        <v>0.01</v>
      </c>
      <c r="L5" s="2" t="n">
        <v>33136</v>
      </c>
      <c r="M5" s="2" t="s">
        <v>19</v>
      </c>
    </row>
    <row r="6" customFormat="false" ht="12.8" hidden="false" customHeight="false" outlineLevel="0" collapsed="false">
      <c r="B6" s="2" t="s">
        <v>20</v>
      </c>
      <c r="C6" s="2" t="s">
        <v>14</v>
      </c>
      <c r="D6" s="2" t="n">
        <v>0.8679</v>
      </c>
      <c r="E6" s="2" t="n">
        <v>0.8919</v>
      </c>
      <c r="F6" s="2" t="n">
        <v>-0.169</v>
      </c>
      <c r="G6" s="2" t="n">
        <v>0.6989</v>
      </c>
      <c r="H6" s="2" t="s">
        <v>15</v>
      </c>
      <c r="I6" s="2" t="s">
        <v>16</v>
      </c>
      <c r="J6" s="2" t="n">
        <v>0</v>
      </c>
      <c r="K6" s="2" t="n">
        <v>0.01</v>
      </c>
      <c r="L6" s="2" t="n">
        <v>40140</v>
      </c>
      <c r="M6" s="2" t="s">
        <v>21</v>
      </c>
    </row>
    <row r="7" customFormat="false" ht="12.8" hidden="false" customHeight="false" outlineLevel="0" collapsed="false">
      <c r="B7" s="2" t="s">
        <v>22</v>
      </c>
      <c r="C7" s="2" t="s">
        <v>14</v>
      </c>
      <c r="D7" s="2" t="n">
        <v>0.8606</v>
      </c>
      <c r="E7" s="2" t="n">
        <v>0.881</v>
      </c>
      <c r="F7" s="2" t="n">
        <v>-0.4862</v>
      </c>
      <c r="G7" s="2" t="n">
        <v>0.3744</v>
      </c>
      <c r="H7" s="2" t="s">
        <v>15</v>
      </c>
      <c r="I7" s="2" t="s">
        <v>16</v>
      </c>
      <c r="J7" s="2" t="n">
        <v>0</v>
      </c>
      <c r="K7" s="2" t="n">
        <v>0.01</v>
      </c>
      <c r="L7" s="2" t="n">
        <v>34117</v>
      </c>
      <c r="M7" s="2" t="s">
        <v>23</v>
      </c>
    </row>
    <row r="8" customFormat="false" ht="12.8" hidden="false" customHeight="false" outlineLevel="0" collapsed="false">
      <c r="B8" s="2" t="s">
        <v>24</v>
      </c>
      <c r="C8" s="2" t="s">
        <v>14</v>
      </c>
      <c r="D8" s="2" t="n">
        <v>0.8679</v>
      </c>
      <c r="E8" s="2" t="n">
        <v>0.8904</v>
      </c>
      <c r="F8" s="2" t="n">
        <v>-0.3529</v>
      </c>
      <c r="G8" s="2" t="n">
        <v>0.515</v>
      </c>
      <c r="H8" s="2" t="s">
        <v>15</v>
      </c>
      <c r="I8" s="2" t="s">
        <v>16</v>
      </c>
      <c r="J8" s="2" t="n">
        <v>0</v>
      </c>
      <c r="K8" s="2" t="n">
        <v>0.01</v>
      </c>
      <c r="L8" s="2" t="n">
        <v>34807</v>
      </c>
      <c r="M8" s="2" t="s">
        <v>25</v>
      </c>
    </row>
    <row r="9" customFormat="false" ht="12.8" hidden="false" customHeight="false" outlineLevel="0" collapsed="false">
      <c r="D9" s="3" t="n">
        <f aca="false">AVERAGE(D4:D8)*100</f>
        <v>86.44</v>
      </c>
      <c r="E9" s="3" t="n">
        <f aca="false">AVERAGE(E4:E8)*100</f>
        <v>88.778</v>
      </c>
      <c r="F9" s="3" t="n">
        <f aca="false">AVERAGE(F4:F8)*100</f>
        <v>-34.486</v>
      </c>
      <c r="G9" s="3" t="n">
        <f aca="false">AVERAGE(G4:G8)*100</f>
        <v>51.954</v>
      </c>
    </row>
    <row r="10" customFormat="false" ht="12.8" hidden="false" customHeight="false" outlineLevel="0" collapsed="false">
      <c r="D10" s="4" t="n">
        <f aca="false">STDEV(D4:D8)*100</f>
        <v>0.422610932182306</v>
      </c>
      <c r="E10" s="4" t="n">
        <f aca="false">STDEV(E4:E8)*100</f>
        <v>0.610712698410635</v>
      </c>
      <c r="F10" s="4" t="n">
        <f aca="false">STDEV(F4:F8)*100</f>
        <v>13.9435443844096</v>
      </c>
      <c r="G10" s="4" t="n">
        <f aca="false">STDEV(G4:G8)*100</f>
        <v>14.3069975885928</v>
      </c>
    </row>
    <row r="11" customFormat="false" ht="12.8" hidden="false" customHeight="false" outlineLevel="0" collapsed="false">
      <c r="D11" s="2" t="str">
        <f aca="false">_xlfn.TEXTJOIN("", 1, TEXT(D9,"#0.0"), " $\pm$ ", TEXT(D10,"0.0"))</f>
        <v>86.4 $\pm$ 0.4</v>
      </c>
      <c r="E11" s="2" t="str">
        <f aca="false">_xlfn.TEXTJOIN("", 1, TEXT(E9,"#0.0"), " $\pm$ ", TEXT(E10,"0.0"))</f>
        <v>88.8 $\pm$ 0.6</v>
      </c>
      <c r="F11" s="2" t="str">
        <f aca="false">_xlfn.TEXTJOIN("", 1, TEXT(F9,"#0.0"), " $\pm$ ", TEXT(F10,"0.0"))</f>
        <v>-34.5 $\pm$ 13.9</v>
      </c>
      <c r="G11" s="2" t="str">
        <f aca="false">_xlfn.TEXTJOIN("", 1, TEXT(G9,"#0.0"), " $\pm$ ", TEXT(G10,"0.0"))</f>
        <v>52.0 $\pm$ 14.3</v>
      </c>
    </row>
    <row r="13" customFormat="false" ht="12.8" hidden="false" customHeight="false" outlineLevel="0" collapsed="false">
      <c r="B13" s="1" t="s">
        <v>26</v>
      </c>
    </row>
    <row r="14" customFormat="false" ht="12.8" hidden="false" customHeight="false" outlineLevel="0" collapsed="false"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2" t="s">
        <v>12</v>
      </c>
    </row>
    <row r="15" customFormat="false" ht="12.8" hidden="false" customHeight="false" outlineLevel="0" collapsed="false">
      <c r="B15" s="2" t="s">
        <v>27</v>
      </c>
      <c r="C15" s="2" t="s">
        <v>14</v>
      </c>
      <c r="D15" s="2" t="n">
        <v>0.8541</v>
      </c>
      <c r="E15" s="2" t="n">
        <v>0.8998</v>
      </c>
      <c r="F15" s="2" t="n">
        <v>-0.2119</v>
      </c>
      <c r="G15" s="2" t="n">
        <v>0.6422</v>
      </c>
      <c r="H15" s="2" t="s">
        <v>28</v>
      </c>
      <c r="I15" s="2" t="s">
        <v>16</v>
      </c>
      <c r="J15" s="2" t="n">
        <v>0</v>
      </c>
      <c r="K15" s="2" t="n">
        <v>0.01</v>
      </c>
      <c r="L15" s="2" t="n">
        <v>8061</v>
      </c>
      <c r="M15" s="2" t="s">
        <v>29</v>
      </c>
    </row>
    <row r="16" customFormat="false" ht="12.8" hidden="false" customHeight="false" outlineLevel="0" collapsed="false">
      <c r="B16" s="2" t="s">
        <v>30</v>
      </c>
      <c r="C16" s="2" t="s">
        <v>14</v>
      </c>
      <c r="D16" s="2" t="n">
        <v>0.8509</v>
      </c>
      <c r="E16" s="2" t="n">
        <v>0.9017</v>
      </c>
      <c r="F16" s="2" t="n">
        <v>-0.2205</v>
      </c>
      <c r="G16" s="2" t="n">
        <v>0.6304</v>
      </c>
      <c r="H16" s="2" t="s">
        <v>28</v>
      </c>
      <c r="I16" s="2" t="s">
        <v>16</v>
      </c>
      <c r="J16" s="2" t="n">
        <v>0</v>
      </c>
      <c r="K16" s="2" t="n">
        <v>0.01</v>
      </c>
      <c r="L16" s="2" t="n">
        <v>8417</v>
      </c>
      <c r="M16" s="2" t="s">
        <v>31</v>
      </c>
    </row>
    <row r="17" customFormat="false" ht="12.8" hidden="false" customHeight="false" outlineLevel="0" collapsed="false">
      <c r="B17" s="2" t="s">
        <v>32</v>
      </c>
      <c r="C17" s="2" t="s">
        <v>14</v>
      </c>
      <c r="D17" s="2" t="n">
        <v>0.8527</v>
      </c>
      <c r="E17" s="2" t="n">
        <v>0.9015</v>
      </c>
      <c r="F17" s="2" t="n">
        <v>-0.2032</v>
      </c>
      <c r="G17" s="2" t="n">
        <v>0.6495</v>
      </c>
      <c r="H17" s="2" t="s">
        <v>28</v>
      </c>
      <c r="I17" s="2" t="s">
        <v>16</v>
      </c>
      <c r="J17" s="2" t="n">
        <v>0</v>
      </c>
      <c r="K17" s="2" t="n">
        <v>0.01</v>
      </c>
      <c r="L17" s="2" t="n">
        <v>7982</v>
      </c>
      <c r="M17" s="2" t="s">
        <v>29</v>
      </c>
    </row>
    <row r="18" customFormat="false" ht="12.8" hidden="false" customHeight="false" outlineLevel="0" collapsed="false">
      <c r="D18" s="3" t="n">
        <f aca="false">AVERAGE(D15:D17)*100</f>
        <v>85.2566666666667</v>
      </c>
      <c r="E18" s="3" t="n">
        <f aca="false">AVERAGE(E15:E17)*100</f>
        <v>90.1</v>
      </c>
      <c r="F18" s="3" t="n">
        <f aca="false">AVERAGE(F15:F17)*100</f>
        <v>-21.1866666666667</v>
      </c>
      <c r="G18" s="3" t="n">
        <f aca="false">AVERAGE(G15:G17)*100</f>
        <v>64.07</v>
      </c>
    </row>
    <row r="19" customFormat="false" ht="12.8" hidden="false" customHeight="false" outlineLevel="0" collapsed="false">
      <c r="D19" s="4" t="n">
        <f aca="false">STDEV(D15:D17)*100</f>
        <v>0.160416125540217</v>
      </c>
      <c r="E19" s="4" t="n">
        <f aca="false">STDEV(E15:E17)*100</f>
        <v>0.104403065089107</v>
      </c>
      <c r="F19" s="4" t="n">
        <f aca="false">STDEV(F15:F17)*100</f>
        <v>0.865004816942273</v>
      </c>
      <c r="G19" s="4" t="n">
        <f aca="false">STDEV(G15:G17)*100</f>
        <v>0.963794583923358</v>
      </c>
    </row>
    <row r="20" customFormat="false" ht="12.8" hidden="false" customHeight="false" outlineLevel="0" collapsed="false">
      <c r="D20" s="2" t="str">
        <f aca="false">_xlfn.TEXTJOIN("", 1, TEXT(D18,"#0.0"), " $\pm$ ", TEXT(D19,"0.0"))</f>
        <v>85.3 $\pm$ 0.2</v>
      </c>
      <c r="E20" s="2" t="str">
        <f aca="false">_xlfn.TEXTJOIN("", 1, TEXT(E18,"#0.0"), " $\pm$ ", TEXT(E19,"0.0"))</f>
        <v>90.1 $\pm$ 0.1</v>
      </c>
      <c r="F20" s="2" t="str">
        <f aca="false">_xlfn.TEXTJOIN("", 1, TEXT(F18,"#0.0"), " $\pm$ ", TEXT(F19,"0.0"))</f>
        <v>-21.2 $\pm$ 0.9</v>
      </c>
      <c r="G20" s="2" t="str">
        <f aca="false">_xlfn.TEXTJOIN("", 1, TEXT(G18,"#0.0"), " $\pm$ ", TEXT(G19,"0.0"))</f>
        <v>64.1 $\pm$ 1.0</v>
      </c>
    </row>
    <row r="22" customFormat="false" ht="12.8" hidden="false" customHeight="false" outlineLevel="0" collapsed="false">
      <c r="B22" s="1" t="s">
        <v>33</v>
      </c>
    </row>
    <row r="23" customFormat="false" ht="12.8" hidden="false" customHeight="false" outlineLevel="0" collapsed="false"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34</v>
      </c>
      <c r="I23" s="2" t="s">
        <v>7</v>
      </c>
      <c r="J23" s="2" t="s">
        <v>8</v>
      </c>
      <c r="K23" s="2" t="s">
        <v>9</v>
      </c>
      <c r="L23" s="2" t="s">
        <v>10</v>
      </c>
      <c r="M23" s="2" t="s">
        <v>35</v>
      </c>
      <c r="N23" s="2" t="s">
        <v>11</v>
      </c>
      <c r="O23" s="2" t="s">
        <v>12</v>
      </c>
    </row>
    <row r="24" customFormat="false" ht="12.8" hidden="false" customHeight="false" outlineLevel="0" collapsed="false">
      <c r="B24" s="2" t="s">
        <v>36</v>
      </c>
      <c r="C24" s="2" t="s">
        <v>14</v>
      </c>
      <c r="D24" s="2" t="n">
        <v>0.861</v>
      </c>
      <c r="E24" s="2" t="n">
        <v>0.8932</v>
      </c>
      <c r="F24" s="2" t="n">
        <v>-0.0673</v>
      </c>
      <c r="G24" s="2" t="n">
        <v>0.7937</v>
      </c>
      <c r="H24" s="2" t="n">
        <v>3.74113559824537E-006</v>
      </c>
      <c r="I24" s="2" t="s">
        <v>37</v>
      </c>
      <c r="J24" s="2" t="s">
        <v>16</v>
      </c>
      <c r="K24" s="2" t="n">
        <v>1E-005</v>
      </c>
      <c r="L24" s="2" t="n">
        <v>0.01</v>
      </c>
      <c r="M24" s="2" t="n">
        <v>0</v>
      </c>
      <c r="N24" s="2" t="n">
        <v>70004</v>
      </c>
      <c r="O24" s="2" t="s">
        <v>38</v>
      </c>
    </row>
    <row r="25" customFormat="false" ht="12.8" hidden="false" customHeight="false" outlineLevel="0" collapsed="false">
      <c r="B25" s="2" t="s">
        <v>39</v>
      </c>
      <c r="C25" s="2" t="s">
        <v>14</v>
      </c>
      <c r="D25" s="2" t="n">
        <v>0.8646</v>
      </c>
      <c r="E25" s="2" t="n">
        <v>0.8958</v>
      </c>
      <c r="F25" s="2" t="n">
        <v>-0.0498000000000001</v>
      </c>
      <c r="G25" s="2" t="n">
        <v>0.8148</v>
      </c>
      <c r="H25" s="2" t="n">
        <v>3.74113559824537E-006</v>
      </c>
      <c r="I25" s="2" t="s">
        <v>37</v>
      </c>
      <c r="J25" s="2" t="s">
        <v>16</v>
      </c>
      <c r="K25" s="2" t="n">
        <v>1E-005</v>
      </c>
      <c r="L25" s="2" t="n">
        <v>0.01</v>
      </c>
      <c r="M25" s="2" t="n">
        <v>2</v>
      </c>
      <c r="N25" s="2" t="n">
        <v>67709</v>
      </c>
      <c r="O25" s="2" t="s">
        <v>40</v>
      </c>
    </row>
    <row r="26" customFormat="false" ht="12.8" hidden="false" customHeight="false" outlineLevel="0" collapsed="false">
      <c r="B26" s="2" t="s">
        <v>41</v>
      </c>
      <c r="C26" s="2" t="s">
        <v>14</v>
      </c>
      <c r="D26" s="2" t="n">
        <v>0.865</v>
      </c>
      <c r="E26" s="2" t="n">
        <v>0.8956</v>
      </c>
      <c r="F26" s="2" t="n">
        <v>-0.0477</v>
      </c>
      <c r="G26" s="2" t="n">
        <v>0.8173</v>
      </c>
      <c r="H26" s="2" t="n">
        <v>3.74113559824537E-006</v>
      </c>
      <c r="I26" s="2" t="s">
        <v>37</v>
      </c>
      <c r="J26" s="2" t="s">
        <v>16</v>
      </c>
      <c r="K26" s="2" t="n">
        <v>1E-005</v>
      </c>
      <c r="L26" s="2" t="n">
        <v>0.01</v>
      </c>
      <c r="M26" s="2" t="n">
        <v>1</v>
      </c>
      <c r="N26" s="2" t="n">
        <v>69353</v>
      </c>
      <c r="O26" s="2" t="s">
        <v>42</v>
      </c>
    </row>
    <row r="27" customFormat="false" ht="12.8" hidden="false" customHeight="false" outlineLevel="0" collapsed="false">
      <c r="D27" s="3" t="n">
        <f aca="false">AVERAGE(D24:D26)*100</f>
        <v>86.3533333333333</v>
      </c>
      <c r="E27" s="3" t="n">
        <f aca="false">AVERAGE(E24:E26)*100</f>
        <v>89.4866666666667</v>
      </c>
      <c r="F27" s="3" t="n">
        <f aca="false">AVERAGE(F24:F26)*100</f>
        <v>-5.49333333333334</v>
      </c>
      <c r="G27" s="3" t="n">
        <f aca="false">AVERAGE(G24:G26)*100</f>
        <v>80.86</v>
      </c>
    </row>
    <row r="28" customFormat="false" ht="12.8" hidden="false" customHeight="false" outlineLevel="0" collapsed="false">
      <c r="D28" s="4" t="n">
        <f aca="false">STDEV(D24:D26)*100</f>
        <v>0.220302821891445</v>
      </c>
      <c r="E28" s="4" t="n">
        <f aca="false">STDEV(E24:E26)*100</f>
        <v>0.144683562761408</v>
      </c>
      <c r="F28" s="4" t="n">
        <f aca="false">STDEV(F24:F26)*100</f>
        <v>1.07611957204269</v>
      </c>
      <c r="G28" s="4" t="n">
        <f aca="false">STDEV(G24:G26)*100</f>
        <v>1.29641814242165</v>
      </c>
    </row>
    <row r="29" customFormat="false" ht="12.8" hidden="false" customHeight="false" outlineLevel="0" collapsed="false">
      <c r="D29" s="2" t="str">
        <f aca="false">_xlfn.TEXTJOIN("", 1, TEXT(D27,"#0.0"), " $\pm$ ", TEXT(D28,"0.0"))</f>
        <v>86.4 $\pm$ 0.2</v>
      </c>
      <c r="E29" s="2" t="str">
        <f aca="false">_xlfn.TEXTJOIN("", 1, TEXT(E27,"#0.0"), " $\pm$ ", TEXT(E28,"0.0"))</f>
        <v>89.5 $\pm$ 0.1</v>
      </c>
      <c r="F29" s="2" t="str">
        <f aca="false">_xlfn.TEXTJOIN("", 1, TEXT(F27,"#0.0"), " $\pm$ ", TEXT(F28,"0.0"))</f>
        <v>-5.5 $\pm$ 1.1</v>
      </c>
      <c r="G29" s="2" t="str">
        <f aca="false">_xlfn.TEXTJOIN("", 1, TEXT(G27,"#0.0"), " $\pm$ ", TEXT(G28,"0.0"))</f>
        <v>80.9 $\pm$ 1.3</v>
      </c>
    </row>
    <row r="31" customFormat="false" ht="12.8" hidden="false" customHeight="false" outlineLevel="0" collapsed="false">
      <c r="B31" s="1" t="s">
        <v>43</v>
      </c>
    </row>
    <row r="32" customFormat="false" ht="12.8" hidden="false" customHeight="false" outlineLevel="0" collapsed="false"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34</v>
      </c>
      <c r="I32" s="2" t="s">
        <v>7</v>
      </c>
      <c r="J32" s="2" t="s">
        <v>8</v>
      </c>
      <c r="K32" s="2" t="s">
        <v>9</v>
      </c>
      <c r="L32" s="2" t="s">
        <v>10</v>
      </c>
      <c r="M32" s="2" t="s">
        <v>35</v>
      </c>
      <c r="N32" s="2" t="s">
        <v>11</v>
      </c>
      <c r="O32" s="2" t="s">
        <v>12</v>
      </c>
    </row>
    <row r="33" customFormat="false" ht="12.8" hidden="false" customHeight="false" outlineLevel="0" collapsed="false">
      <c r="B33" s="2" t="s">
        <v>44</v>
      </c>
      <c r="C33" s="2" t="s">
        <v>14</v>
      </c>
      <c r="E33" s="2" t="n">
        <v>0.8975</v>
      </c>
      <c r="H33" s="2" t="n">
        <v>1.20786253109061E-006</v>
      </c>
      <c r="I33" s="2" t="s">
        <v>45</v>
      </c>
      <c r="J33" s="2" t="s">
        <v>16</v>
      </c>
      <c r="K33" s="2" t="n">
        <v>0</v>
      </c>
      <c r="L33" s="2" t="n">
        <v>0.01</v>
      </c>
      <c r="M33" s="2" t="n">
        <v>2</v>
      </c>
      <c r="N33" s="2" t="n">
        <v>15640</v>
      </c>
      <c r="O33" s="2" t="s">
        <v>46</v>
      </c>
    </row>
    <row r="34" customFormat="false" ht="12.8" hidden="false" customHeight="false" outlineLevel="0" collapsed="false">
      <c r="B34" s="2" t="s">
        <v>47</v>
      </c>
      <c r="C34" s="2" t="s">
        <v>14</v>
      </c>
      <c r="E34" s="2" t="n">
        <v>0.8949</v>
      </c>
      <c r="H34" s="2" t="n">
        <v>1.20786253109061E-006</v>
      </c>
      <c r="I34" s="2" t="s">
        <v>45</v>
      </c>
      <c r="J34" s="2" t="s">
        <v>16</v>
      </c>
      <c r="K34" s="2" t="n">
        <v>0</v>
      </c>
      <c r="L34" s="2" t="n">
        <v>0.01</v>
      </c>
      <c r="M34" s="2" t="n">
        <v>1</v>
      </c>
      <c r="N34" s="2" t="n">
        <v>15545</v>
      </c>
      <c r="O34" s="2" t="s">
        <v>48</v>
      </c>
    </row>
    <row r="35" customFormat="false" ht="12.8" hidden="false" customHeight="false" outlineLevel="0" collapsed="false">
      <c r="B35" s="2" t="s">
        <v>49</v>
      </c>
      <c r="C35" s="2" t="s">
        <v>14</v>
      </c>
      <c r="E35" s="2" t="n">
        <v>0.8921</v>
      </c>
      <c r="H35" s="2" t="n">
        <v>1.20786253109061E-006</v>
      </c>
      <c r="I35" s="2" t="s">
        <v>45</v>
      </c>
      <c r="J35" s="2" t="s">
        <v>16</v>
      </c>
      <c r="K35" s="2" t="n">
        <v>0</v>
      </c>
      <c r="L35" s="2" t="n">
        <v>0.01</v>
      </c>
      <c r="M35" s="2" t="n">
        <v>0</v>
      </c>
      <c r="N35" s="2" t="n">
        <v>15662</v>
      </c>
      <c r="O35" s="2" t="s">
        <v>50</v>
      </c>
    </row>
    <row r="36" customFormat="false" ht="12.8" hidden="false" customHeight="false" outlineLevel="0" collapsed="false">
      <c r="E36" s="3" t="n">
        <f aca="false">AVERAGE(E33:E35)*100</f>
        <v>89.4833333333333</v>
      </c>
    </row>
    <row r="37" customFormat="false" ht="12.8" hidden="false" customHeight="false" outlineLevel="0" collapsed="false">
      <c r="E37" s="4" t="n">
        <f aca="false">STDEV(E33:E35)*100</f>
        <v>0.270061721340391</v>
      </c>
    </row>
    <row r="38" customFormat="false" ht="12.8" hidden="false" customHeight="false" outlineLevel="0" collapsed="false">
      <c r="E38" s="2" t="str">
        <f aca="false">_xlfn.TEXTJOIN("", 1, TEXT(E36,"#0.0"), " $\pm$ ", TEXT(E37,"0.0"))</f>
        <v>89.5 $\pm$ 0.3</v>
      </c>
    </row>
    <row r="40" customFormat="false" ht="12.8" hidden="false" customHeight="false" outlineLevel="0" collapsed="false">
      <c r="B40" s="1" t="s">
        <v>51</v>
      </c>
    </row>
    <row r="41" customFormat="false" ht="12.8" hidden="false" customHeight="false" outlineLevel="0" collapsed="false"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34</v>
      </c>
      <c r="H41" s="2" t="s">
        <v>6</v>
      </c>
      <c r="I41" s="2" t="s">
        <v>7</v>
      </c>
      <c r="J41" s="2" t="s">
        <v>8</v>
      </c>
      <c r="K41" s="2" t="s">
        <v>9</v>
      </c>
      <c r="L41" s="2" t="s">
        <v>10</v>
      </c>
      <c r="M41" s="2" t="s">
        <v>35</v>
      </c>
      <c r="N41" s="2" t="s">
        <v>11</v>
      </c>
      <c r="O41" s="2" t="s">
        <v>12</v>
      </c>
    </row>
    <row r="42" customFormat="false" ht="12.8" hidden="false" customHeight="false" outlineLevel="0" collapsed="false">
      <c r="B42" s="2" t="s">
        <v>52</v>
      </c>
      <c r="C42" s="2" t="s">
        <v>14</v>
      </c>
      <c r="E42" s="2" t="n">
        <v>0.7817</v>
      </c>
      <c r="G42" s="2" t="n">
        <v>1.20786253109061E-006</v>
      </c>
      <c r="I42" s="2" t="s">
        <v>53</v>
      </c>
      <c r="J42" s="2" t="s">
        <v>16</v>
      </c>
      <c r="K42" s="2" t="n">
        <v>0</v>
      </c>
      <c r="L42" s="2" t="n">
        <v>0.01</v>
      </c>
      <c r="M42" s="2" t="n">
        <v>2</v>
      </c>
      <c r="N42" s="2" t="n">
        <v>86664</v>
      </c>
      <c r="O42" s="2" t="s">
        <v>54</v>
      </c>
    </row>
    <row r="43" customFormat="false" ht="12.8" hidden="false" customHeight="false" outlineLevel="0" collapsed="false">
      <c r="B43" s="2" t="s">
        <v>55</v>
      </c>
      <c r="C43" s="2" t="s">
        <v>14</v>
      </c>
      <c r="E43" s="2" t="n">
        <v>0.7766</v>
      </c>
      <c r="G43" s="2" t="n">
        <v>1.20786253109061E-006</v>
      </c>
      <c r="I43" s="2" t="s">
        <v>53</v>
      </c>
      <c r="J43" s="2" t="s">
        <v>16</v>
      </c>
      <c r="K43" s="2" t="n">
        <v>0</v>
      </c>
      <c r="L43" s="2" t="n">
        <v>0.01</v>
      </c>
      <c r="M43" s="2" t="n">
        <v>0</v>
      </c>
      <c r="N43" s="2" t="n">
        <v>89036</v>
      </c>
      <c r="O43" s="2" t="s">
        <v>56</v>
      </c>
    </row>
    <row r="44" customFormat="false" ht="12.8" hidden="false" customHeight="false" outlineLevel="0" collapsed="false">
      <c r="B44" s="2" t="s">
        <v>57</v>
      </c>
      <c r="C44" s="2" t="s">
        <v>14</v>
      </c>
      <c r="E44" s="2" t="n">
        <v>0.7826</v>
      </c>
      <c r="G44" s="2" t="n">
        <v>1.20786253109061E-006</v>
      </c>
      <c r="I44" s="2" t="s">
        <v>53</v>
      </c>
      <c r="J44" s="2" t="s">
        <v>16</v>
      </c>
      <c r="K44" s="2" t="n">
        <v>0</v>
      </c>
      <c r="L44" s="2" t="n">
        <v>0.01</v>
      </c>
      <c r="M44" s="2" t="n">
        <v>1</v>
      </c>
      <c r="N44" s="2" t="n">
        <v>85618</v>
      </c>
      <c r="O44" s="2" t="s">
        <v>58</v>
      </c>
    </row>
    <row r="45" customFormat="false" ht="12.8" hidden="false" customHeight="false" outlineLevel="0" collapsed="false">
      <c r="E45" s="3" t="n">
        <f aca="false">AVERAGE(E42:E44)*100</f>
        <v>78.03</v>
      </c>
    </row>
    <row r="46" customFormat="false" ht="12.8" hidden="false" customHeight="false" outlineLevel="0" collapsed="false">
      <c r="E46" s="4" t="n">
        <f aca="false">STDEV(E42:E44)*100</f>
        <v>0.323573793747269</v>
      </c>
    </row>
    <row r="47" customFormat="false" ht="12.8" hidden="false" customHeight="false" outlineLevel="0" collapsed="false">
      <c r="E47" s="2" t="str">
        <f aca="false">_xlfn.TEXTJOIN("", 1, TEXT(E45,"#0.0"), " $\pm$ ", TEXT(E46,"0.0"))</f>
        <v>78.0 $\pm$ 0.3</v>
      </c>
    </row>
    <row r="49" customFormat="false" ht="12.8" hidden="false" customHeight="false" outlineLevel="0" collapsed="false">
      <c r="B49" s="1" t="s">
        <v>59</v>
      </c>
    </row>
    <row r="50" customFormat="false" ht="12.8" hidden="false" customHeight="false" outlineLevel="0" collapsed="false"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34</v>
      </c>
      <c r="H50" s="2" t="s">
        <v>6</v>
      </c>
      <c r="I50" s="2" t="s">
        <v>7</v>
      </c>
      <c r="J50" s="2" t="s">
        <v>8</v>
      </c>
      <c r="K50" s="2" t="s">
        <v>9</v>
      </c>
      <c r="L50" s="2" t="s">
        <v>10</v>
      </c>
      <c r="M50" s="2" t="s">
        <v>35</v>
      </c>
      <c r="N50" s="2" t="s">
        <v>11</v>
      </c>
      <c r="O50" s="2" t="s">
        <v>12</v>
      </c>
    </row>
    <row r="51" customFormat="false" ht="12.8" hidden="false" customHeight="false" outlineLevel="0" collapsed="false">
      <c r="B51" s="2" t="s">
        <v>60</v>
      </c>
      <c r="C51" s="2" t="s">
        <v>14</v>
      </c>
      <c r="E51" s="2" t="n">
        <v>0.9155</v>
      </c>
      <c r="G51" s="2" t="n">
        <v>1.20786253109061E-006</v>
      </c>
      <c r="I51" s="2" t="s">
        <v>61</v>
      </c>
      <c r="J51" s="2" t="s">
        <v>16</v>
      </c>
      <c r="K51" s="2" t="n">
        <v>1E-005</v>
      </c>
      <c r="L51" s="2" t="n">
        <v>0.01</v>
      </c>
      <c r="M51" s="2" t="n">
        <v>0</v>
      </c>
      <c r="N51" s="2" t="n">
        <v>141059</v>
      </c>
      <c r="O51" s="2" t="s">
        <v>62</v>
      </c>
    </row>
    <row r="52" customFormat="false" ht="12.8" hidden="false" customHeight="false" outlineLevel="0" collapsed="false">
      <c r="B52" s="2" t="s">
        <v>63</v>
      </c>
      <c r="C52" s="2" t="s">
        <v>64</v>
      </c>
      <c r="E52" s="2" t="n">
        <v>0.9179</v>
      </c>
      <c r="G52" s="2" t="n">
        <v>1.11596052917763E-005</v>
      </c>
      <c r="I52" s="2" t="s">
        <v>61</v>
      </c>
      <c r="J52" s="2" t="s">
        <v>16</v>
      </c>
      <c r="K52" s="2" t="n">
        <v>1E-005</v>
      </c>
      <c r="L52" s="2" t="n">
        <v>0.01</v>
      </c>
      <c r="M52" s="2" t="n">
        <v>2</v>
      </c>
      <c r="N52" s="2" t="n">
        <v>143971</v>
      </c>
      <c r="O52" s="2" t="s">
        <v>65</v>
      </c>
    </row>
    <row r="53" customFormat="false" ht="12.8" hidden="false" customHeight="false" outlineLevel="0" collapsed="false">
      <c r="B53" s="2" t="s">
        <v>66</v>
      </c>
      <c r="C53" s="2" t="s">
        <v>64</v>
      </c>
      <c r="E53" s="2" t="n">
        <v>0.9181</v>
      </c>
      <c r="G53" s="2" t="n">
        <v>1.77893724442755E-005</v>
      </c>
      <c r="I53" s="2" t="s">
        <v>61</v>
      </c>
      <c r="J53" s="2" t="s">
        <v>16</v>
      </c>
      <c r="K53" s="2" t="n">
        <v>1E-005</v>
      </c>
      <c r="L53" s="2" t="n">
        <v>0.01</v>
      </c>
      <c r="M53" s="2" t="n">
        <v>1</v>
      </c>
      <c r="N53" s="2" t="n">
        <v>143953</v>
      </c>
      <c r="O53" s="2" t="s">
        <v>67</v>
      </c>
    </row>
    <row r="54" customFormat="false" ht="12.8" hidden="false" customHeight="false" outlineLevel="0" collapsed="false">
      <c r="E54" s="3" t="n">
        <f aca="false">AVERAGE(E51:E53)*100</f>
        <v>91.7166666666667</v>
      </c>
    </row>
    <row r="55" customFormat="false" ht="12.8" hidden="false" customHeight="false" outlineLevel="0" collapsed="false">
      <c r="E55" s="4" t="n">
        <f aca="false">STDEV(E51:E53)*100</f>
        <v>0.144683562761402</v>
      </c>
    </row>
    <row r="56" customFormat="false" ht="12.8" hidden="false" customHeight="false" outlineLevel="0" collapsed="false">
      <c r="E56" s="2" t="str">
        <f aca="false">_xlfn.TEXTJOIN("", 1, TEXT(E54,"#0.0"), " $\pm$ ", TEXT(E55,"0.0"))</f>
        <v>91.7 $\pm$ 0.1</v>
      </c>
    </row>
    <row r="58" customFormat="false" ht="12.8" hidden="false" customHeight="false" outlineLevel="0" collapsed="false">
      <c r="B58" s="1" t="s">
        <v>68</v>
      </c>
    </row>
    <row r="59" customFormat="false" ht="12.8" hidden="false" customHeight="false" outlineLevel="0" collapsed="false">
      <c r="B59" s="2" t="s">
        <v>1</v>
      </c>
      <c r="C59" s="2" t="s">
        <v>4</v>
      </c>
      <c r="D59" s="2" t="s">
        <v>2</v>
      </c>
      <c r="E59" s="2" t="s">
        <v>11</v>
      </c>
      <c r="F59" s="2" t="s">
        <v>7</v>
      </c>
      <c r="G59" s="2" t="s">
        <v>35</v>
      </c>
      <c r="H59" s="2" t="s">
        <v>6</v>
      </c>
      <c r="I59" s="2" t="s">
        <v>5</v>
      </c>
      <c r="J59" s="2" t="s">
        <v>3</v>
      </c>
    </row>
    <row r="60" customFormat="false" ht="12.8" hidden="false" customHeight="false" outlineLevel="0" collapsed="false">
      <c r="B60" s="2" t="s">
        <v>69</v>
      </c>
      <c r="C60" s="2" t="n">
        <v>0.9022</v>
      </c>
      <c r="D60" s="2" t="s">
        <v>14</v>
      </c>
      <c r="E60" s="2" t="n">
        <v>33391</v>
      </c>
      <c r="F60" s="2" t="s">
        <v>70</v>
      </c>
      <c r="G60" s="2" t="n">
        <v>2</v>
      </c>
    </row>
    <row r="61" customFormat="false" ht="12.8" hidden="false" customHeight="false" outlineLevel="0" collapsed="false">
      <c r="B61" s="2" t="s">
        <v>71</v>
      </c>
      <c r="C61" s="2" t="n">
        <v>0.9045</v>
      </c>
      <c r="D61" s="2" t="s">
        <v>14</v>
      </c>
      <c r="E61" s="2" t="n">
        <v>33222</v>
      </c>
      <c r="F61" s="2" t="s">
        <v>70</v>
      </c>
      <c r="G61" s="2" t="n">
        <v>1</v>
      </c>
    </row>
    <row r="62" customFormat="false" ht="12.8" hidden="false" customHeight="false" outlineLevel="0" collapsed="false">
      <c r="B62" s="2" t="s">
        <v>72</v>
      </c>
      <c r="C62" s="2" t="n">
        <v>0.8895</v>
      </c>
      <c r="D62" s="2" t="s">
        <v>14</v>
      </c>
      <c r="E62" s="2" t="n">
        <v>19436</v>
      </c>
      <c r="F62" s="2" t="s">
        <v>70</v>
      </c>
      <c r="G62" s="2" t="n">
        <v>0</v>
      </c>
    </row>
    <row r="63" customFormat="false" ht="12.8" hidden="false" customHeight="false" outlineLevel="0" collapsed="false">
      <c r="C63" s="3" t="n">
        <f aca="false">AVERAGE(C60:C62)*100</f>
        <v>89.8733333333333</v>
      </c>
    </row>
    <row r="64" customFormat="false" ht="12.8" hidden="false" customHeight="false" outlineLevel="0" collapsed="false">
      <c r="C64" s="4" t="n">
        <f aca="false">STDEV(C60:C62)*100</f>
        <v>0.807857248115861</v>
      </c>
    </row>
    <row r="65" customFormat="false" ht="12.8" hidden="false" customHeight="false" outlineLevel="0" collapsed="false">
      <c r="C65" s="2" t="str">
        <f aca="false">_xlfn.TEXTJOIN("", 1, TEXT(C63,"#0.0"), " $\pm$ ", TEXT(C64,"0.0"))</f>
        <v>89.9 $\pm$ 0.8</v>
      </c>
    </row>
    <row r="67" customFormat="false" ht="12.8" hidden="false" customHeight="false" outlineLevel="0" collapsed="false">
      <c r="B67" s="1" t="s">
        <v>73</v>
      </c>
      <c r="G67" s="1" t="s">
        <v>74</v>
      </c>
    </row>
    <row r="69" customFormat="false" ht="12.8" hidden="false" customHeight="false" outlineLevel="0" collapsed="false">
      <c r="B69" s="2" t="s">
        <v>75</v>
      </c>
      <c r="D69" s="2" t="s">
        <v>4</v>
      </c>
      <c r="E69" s="2" t="s">
        <v>5</v>
      </c>
      <c r="G69" s="2" t="s">
        <v>75</v>
      </c>
      <c r="I69" s="2" t="s">
        <v>4</v>
      </c>
      <c r="J69" s="2" t="s">
        <v>5</v>
      </c>
    </row>
    <row r="70" customFormat="false" ht="12.8" hidden="false" customHeight="false" outlineLevel="0" collapsed="false">
      <c r="C70" s="2" t="s">
        <v>76</v>
      </c>
      <c r="D70" s="5" t="n">
        <v>0.8672</v>
      </c>
      <c r="E70" s="2" t="n">
        <v>-0.0171</v>
      </c>
      <c r="H70" s="2" t="s">
        <v>76</v>
      </c>
      <c r="I70" s="5" t="n">
        <v>0.8887</v>
      </c>
      <c r="J70" s="5" t="n">
        <v>-0.03016</v>
      </c>
    </row>
    <row r="71" customFormat="false" ht="12.8" hidden="false" customHeight="false" outlineLevel="0" collapsed="false">
      <c r="C71" s="2" t="s">
        <v>77</v>
      </c>
      <c r="D71" s="5" t="n">
        <v>0.863</v>
      </c>
      <c r="E71" s="2" t="n">
        <v>-0.01745</v>
      </c>
      <c r="H71" s="2" t="s">
        <v>77</v>
      </c>
      <c r="I71" s="5" t="n">
        <v>0.8853</v>
      </c>
      <c r="J71" s="2" t="n">
        <v>-0.06244</v>
      </c>
    </row>
    <row r="72" customFormat="false" ht="12.8" hidden="false" customHeight="false" outlineLevel="0" collapsed="false">
      <c r="C72" s="2" t="s">
        <v>78</v>
      </c>
      <c r="D72" s="5" t="n">
        <v>0.876</v>
      </c>
      <c r="E72" s="2" t="n">
        <v>-0.03404</v>
      </c>
      <c r="H72" s="2" t="s">
        <v>78</v>
      </c>
      <c r="I72" s="5" t="n">
        <v>0.8804</v>
      </c>
      <c r="J72" s="2" t="n">
        <v>-0.04906</v>
      </c>
    </row>
    <row r="73" customFormat="false" ht="12.8" hidden="false" customHeight="false" outlineLevel="0" collapsed="false">
      <c r="C73" s="2" t="s">
        <v>79</v>
      </c>
      <c r="D73" s="5" t="n">
        <v>0.8753</v>
      </c>
      <c r="E73" s="2" t="n">
        <v>-0.01878</v>
      </c>
      <c r="H73" s="2" t="s">
        <v>79</v>
      </c>
      <c r="I73" s="5" t="n">
        <v>0.882</v>
      </c>
      <c r="J73" s="2" t="n">
        <v>-0.0389</v>
      </c>
    </row>
    <row r="74" customFormat="false" ht="12.8" hidden="false" customHeight="false" outlineLevel="0" collapsed="false">
      <c r="C74" s="2" t="s">
        <v>80</v>
      </c>
      <c r="D74" s="5" t="n">
        <v>0.8715</v>
      </c>
      <c r="E74" s="2" t="n">
        <v>-0.01858</v>
      </c>
      <c r="H74" s="2" t="s">
        <v>80</v>
      </c>
      <c r="I74" s="5" t="n">
        <v>0.8841</v>
      </c>
      <c r="J74" s="2" t="n">
        <v>-0.07352</v>
      </c>
    </row>
    <row r="75" customFormat="false" ht="12.8" hidden="false" customHeight="false" outlineLevel="0" collapsed="false">
      <c r="B75" s="2" t="s">
        <v>81</v>
      </c>
      <c r="G75" s="2" t="s">
        <v>81</v>
      </c>
    </row>
    <row r="76" customFormat="false" ht="12.8" hidden="false" customHeight="false" outlineLevel="0" collapsed="false">
      <c r="C76" s="2" t="s">
        <v>76</v>
      </c>
      <c r="D76" s="5" t="n">
        <v>0.8818</v>
      </c>
      <c r="E76" s="2" t="n">
        <v>-0.00372</v>
      </c>
      <c r="H76" s="2" t="s">
        <v>76</v>
      </c>
      <c r="I76" s="5" t="n">
        <v>0.8977</v>
      </c>
      <c r="J76" s="2" t="n">
        <v>-0.05118</v>
      </c>
    </row>
    <row r="77" customFormat="false" ht="12.8" hidden="false" customHeight="false" outlineLevel="0" collapsed="false">
      <c r="C77" s="2" t="s">
        <v>77</v>
      </c>
      <c r="D77" s="5" t="n">
        <v>0.8819</v>
      </c>
      <c r="E77" s="2" t="n">
        <v>-0.00506</v>
      </c>
      <c r="H77" s="2" t="s">
        <v>77</v>
      </c>
      <c r="I77" s="5" t="n">
        <v>0.8986</v>
      </c>
      <c r="J77" s="5" t="n">
        <v>-0.03846</v>
      </c>
    </row>
    <row r="78" customFormat="false" ht="12.8" hidden="false" customHeight="false" outlineLevel="0" collapsed="false">
      <c r="C78" s="2" t="s">
        <v>78</v>
      </c>
      <c r="D78" s="5" t="n">
        <v>0.8874</v>
      </c>
      <c r="E78" s="5" t="n">
        <v>-0.01392</v>
      </c>
      <c r="H78" s="2" t="s">
        <v>78</v>
      </c>
      <c r="I78" s="5" t="n">
        <v>0.904</v>
      </c>
      <c r="J78" s="5" t="n">
        <v>-0.03898</v>
      </c>
    </row>
    <row r="79" customFormat="false" ht="12.8" hidden="false" customHeight="false" outlineLevel="0" collapsed="false">
      <c r="C79" s="2" t="s">
        <v>79</v>
      </c>
      <c r="D79" s="5" t="n">
        <v>0.8849</v>
      </c>
      <c r="E79" s="2" t="n">
        <v>-0.00354</v>
      </c>
      <c r="H79" s="2" t="s">
        <v>79</v>
      </c>
      <c r="I79" s="5" t="n">
        <v>0.8954</v>
      </c>
      <c r="J79" s="2" t="n">
        <v>-0.0482</v>
      </c>
    </row>
    <row r="80" customFormat="false" ht="12.8" hidden="false" customHeight="false" outlineLevel="0" collapsed="false">
      <c r="C80" s="2" t="s">
        <v>80</v>
      </c>
      <c r="D80" s="5" t="n">
        <v>0.8865</v>
      </c>
      <c r="E80" s="2" t="n">
        <v>-0.00438</v>
      </c>
      <c r="H80" s="2" t="s">
        <v>80</v>
      </c>
      <c r="I80" s="5" t="n">
        <v>0.8961</v>
      </c>
      <c r="J80" s="2" t="n">
        <v>-0.04498</v>
      </c>
    </row>
    <row r="82" customFormat="false" ht="12.8" hidden="false" customHeight="false" outlineLevel="0" collapsed="false">
      <c r="B82" s="1" t="s">
        <v>82</v>
      </c>
    </row>
    <row r="83" customFormat="false" ht="12.8" hidden="false" customHeight="false" outlineLevel="0" collapsed="false">
      <c r="B83" s="2" t="s">
        <v>1</v>
      </c>
      <c r="C83" s="2" t="s">
        <v>2</v>
      </c>
      <c r="D83" s="2" t="s">
        <v>4</v>
      </c>
      <c r="E83" s="2" t="s">
        <v>5</v>
      </c>
      <c r="F83" s="2" t="s">
        <v>6</v>
      </c>
      <c r="G83" s="2" t="s">
        <v>3</v>
      </c>
      <c r="H83" s="2" t="s">
        <v>11</v>
      </c>
      <c r="I83" s="2" t="s">
        <v>7</v>
      </c>
      <c r="J83" s="2" t="s">
        <v>35</v>
      </c>
    </row>
    <row r="84" customFormat="false" ht="12.8" hidden="false" customHeight="false" outlineLevel="0" collapsed="false">
      <c r="B84" s="2" t="s">
        <v>83</v>
      </c>
      <c r="C84" s="2" t="s">
        <v>14</v>
      </c>
      <c r="D84" s="2" t="n">
        <v>0.8858</v>
      </c>
      <c r="E84" s="2" t="n">
        <v>-0.0207000000000001</v>
      </c>
      <c r="F84" s="2" t="n">
        <v>0.8381</v>
      </c>
      <c r="G84" s="2" t="n">
        <v>0.8588</v>
      </c>
      <c r="H84" s="2" t="n">
        <v>47008</v>
      </c>
      <c r="I84" s="2" t="s">
        <v>84</v>
      </c>
      <c r="J84" s="2" t="n">
        <v>4</v>
      </c>
    </row>
    <row r="85" customFormat="false" ht="12.8" hidden="false" customHeight="false" outlineLevel="0" collapsed="false">
      <c r="B85" s="2" t="s">
        <v>85</v>
      </c>
      <c r="C85" s="2" t="s">
        <v>14</v>
      </c>
      <c r="D85" s="2" t="n">
        <v>0.8885</v>
      </c>
      <c r="E85" s="2" t="n">
        <v>-0.0147</v>
      </c>
      <c r="F85" s="2" t="n">
        <v>0.8491</v>
      </c>
      <c r="G85" s="2" t="n">
        <v>0.8638</v>
      </c>
      <c r="H85" s="2" t="n">
        <v>39717</v>
      </c>
      <c r="I85" s="2" t="s">
        <v>84</v>
      </c>
      <c r="J85" s="2" t="n">
        <v>3</v>
      </c>
    </row>
    <row r="86" customFormat="false" ht="12.8" hidden="false" customHeight="false" outlineLevel="0" collapsed="false">
      <c r="B86" s="2" t="s">
        <v>86</v>
      </c>
      <c r="C86" s="2" t="s">
        <v>14</v>
      </c>
      <c r="D86" s="2" t="n">
        <v>0.8916</v>
      </c>
      <c r="E86" s="2" t="n">
        <v>-0.0162</v>
      </c>
      <c r="F86" s="2" t="n">
        <v>0.8499</v>
      </c>
      <c r="G86" s="2" t="n">
        <v>0.8661</v>
      </c>
      <c r="H86" s="2" t="n">
        <v>41437</v>
      </c>
      <c r="I86" s="2" t="s">
        <v>84</v>
      </c>
      <c r="J86" s="2" t="n">
        <v>2</v>
      </c>
    </row>
    <row r="87" customFormat="false" ht="12.8" hidden="false" customHeight="false" outlineLevel="0" collapsed="false">
      <c r="B87" s="2" t="s">
        <v>87</v>
      </c>
      <c r="C87" s="2" t="s">
        <v>14</v>
      </c>
      <c r="D87" s="2" t="n">
        <v>0.8913</v>
      </c>
      <c r="E87" s="2" t="n">
        <v>-0.0508</v>
      </c>
      <c r="F87" s="2" t="n">
        <v>0.8156</v>
      </c>
      <c r="G87" s="2" t="n">
        <v>0.8664</v>
      </c>
      <c r="H87" s="2" t="n">
        <v>40822</v>
      </c>
      <c r="I87" s="2" t="s">
        <v>84</v>
      </c>
      <c r="J87" s="2" t="n">
        <v>1</v>
      </c>
    </row>
    <row r="88" customFormat="false" ht="12.8" hidden="false" customHeight="false" outlineLevel="0" collapsed="false">
      <c r="B88" s="2" t="s">
        <v>88</v>
      </c>
      <c r="C88" s="2" t="s">
        <v>14</v>
      </c>
      <c r="D88" s="2" t="n">
        <v>0.8862</v>
      </c>
      <c r="E88" s="2" t="n">
        <v>-0.0484</v>
      </c>
      <c r="F88" s="2" t="n">
        <v>0.8155</v>
      </c>
      <c r="G88" s="2" t="n">
        <v>0.8639</v>
      </c>
      <c r="H88" s="2" t="n">
        <v>45521</v>
      </c>
      <c r="I88" s="2" t="s">
        <v>84</v>
      </c>
      <c r="J88" s="2" t="n">
        <v>0</v>
      </c>
    </row>
    <row r="89" customFormat="false" ht="12.8" hidden="false" customHeight="false" outlineLevel="0" collapsed="false">
      <c r="D89" s="3" t="n">
        <f aca="false">AVERAGE(D86:D88)*100</f>
        <v>88.97</v>
      </c>
      <c r="E89" s="3" t="n">
        <f aca="false">AVERAGE(E86:E88)*100</f>
        <v>-3.84666666666666</v>
      </c>
      <c r="F89" s="3" t="n">
        <f aca="false">AVERAGE(F86:F88)*100</f>
        <v>82.7</v>
      </c>
      <c r="G89" s="3" t="n">
        <f aca="false">AVERAGE(G86:G88)*100</f>
        <v>86.5466666666667</v>
      </c>
    </row>
    <row r="90" customFormat="false" ht="12.8" hidden="false" customHeight="false" outlineLevel="0" collapsed="false">
      <c r="D90" s="4" t="n">
        <f aca="false">STDEV(D86:D88)*100</f>
        <v>0.303479818109875</v>
      </c>
      <c r="E90" s="4" t="n">
        <f aca="false">STDEV(E86:E88)*100</f>
        <v>1.93208005355196</v>
      </c>
      <c r="F90" s="4" t="n">
        <f aca="false">STDEV(F86:F88)*100</f>
        <v>1.98320447760689</v>
      </c>
      <c r="G90" s="4" t="n">
        <f aca="false">STDEV(G86:G88)*100</f>
        <v>0.136503968196293</v>
      </c>
    </row>
    <row r="91" customFormat="false" ht="12.8" hidden="false" customHeight="false" outlineLevel="0" collapsed="false">
      <c r="D91" s="2" t="str">
        <f aca="false">_xlfn.TEXTJOIN("", 1, TEXT(D89,"#0.0"), " $\pm$ ", TEXT(D90,"0.0"))</f>
        <v>89.0 $\pm$ 0.3</v>
      </c>
      <c r="E91" s="2" t="str">
        <f aca="false">_xlfn.TEXTJOIN("", 1, TEXT(E89,"#0.0"), " $\pm$ ", TEXT(E90,"0.0"))</f>
        <v>-3.8 $\pm$ 1.9</v>
      </c>
      <c r="F91" s="2" t="str">
        <f aca="false">_xlfn.TEXTJOIN("", 1, TEXT(F89,"#0.0"), " $\pm$ ", TEXT(F90,"0.0"))</f>
        <v>82.7 $\pm$ 2.0</v>
      </c>
      <c r="G91" s="2" t="str">
        <f aca="false">_xlfn.TEXTJOIN("", 1, TEXT(G89,"#0.0"), " $\pm$ ", TEXT(G90,"0.0"))</f>
        <v>86.5 $\pm$ 0.1</v>
      </c>
    </row>
    <row r="93" customFormat="false" ht="12.8" hidden="false" customHeight="false" outlineLevel="0" collapsed="false">
      <c r="B93" s="1" t="s">
        <v>89</v>
      </c>
    </row>
    <row r="94" customFormat="false" ht="12.8" hidden="false" customHeight="false" outlineLevel="0" collapsed="false">
      <c r="B94" s="2" t="s">
        <v>1</v>
      </c>
      <c r="C94" s="2" t="s">
        <v>2</v>
      </c>
      <c r="D94" s="2" t="s">
        <v>4</v>
      </c>
      <c r="E94" s="2" t="s">
        <v>5</v>
      </c>
      <c r="F94" s="2" t="s">
        <v>6</v>
      </c>
      <c r="G94" s="2" t="s">
        <v>3</v>
      </c>
      <c r="H94" s="2" t="s">
        <v>11</v>
      </c>
      <c r="I94" s="2" t="s">
        <v>7</v>
      </c>
      <c r="J94" s="2" t="s">
        <v>35</v>
      </c>
    </row>
    <row r="95" customFormat="false" ht="12.8" hidden="false" customHeight="false" outlineLevel="0" collapsed="false">
      <c r="B95" s="2" t="s">
        <v>90</v>
      </c>
      <c r="C95" s="2" t="s">
        <v>14</v>
      </c>
      <c r="D95" s="2" t="n">
        <v>0.8756</v>
      </c>
      <c r="E95" s="2" t="n">
        <v>-0.0267999999999999</v>
      </c>
      <c r="F95" s="2" t="n">
        <v>0.8231</v>
      </c>
      <c r="G95" s="2" t="n">
        <v>0.8499</v>
      </c>
      <c r="H95" s="2" t="n">
        <v>55853</v>
      </c>
      <c r="I95" s="2" t="s">
        <v>91</v>
      </c>
      <c r="J95" s="2" t="n">
        <v>4</v>
      </c>
    </row>
    <row r="96" customFormat="false" ht="12.8" hidden="false" customHeight="false" outlineLevel="0" collapsed="false">
      <c r="B96" s="2" t="s">
        <v>92</v>
      </c>
      <c r="C96" s="2" t="s">
        <v>14</v>
      </c>
      <c r="D96" s="2" t="n">
        <v>0.8765</v>
      </c>
      <c r="E96" s="2" t="n">
        <v>-0.0449999999999999</v>
      </c>
      <c r="F96" s="2" t="n">
        <v>0.8102</v>
      </c>
      <c r="G96" s="2" t="n">
        <v>0.8552</v>
      </c>
      <c r="H96" s="2" t="n">
        <v>57639</v>
      </c>
      <c r="I96" s="2" t="s">
        <v>91</v>
      </c>
      <c r="J96" s="2" t="n">
        <v>3</v>
      </c>
    </row>
    <row r="97" customFormat="false" ht="12.8" hidden="false" customHeight="false" outlineLevel="0" collapsed="false">
      <c r="B97" s="2" t="s">
        <v>93</v>
      </c>
      <c r="C97" s="2" t="s">
        <v>14</v>
      </c>
      <c r="D97" s="2" t="n">
        <v>0.8736</v>
      </c>
      <c r="E97" s="2" t="n">
        <v>-0.0326</v>
      </c>
      <c r="F97" s="2" t="n">
        <v>0.8153</v>
      </c>
      <c r="G97" s="2" t="n">
        <v>0.8479</v>
      </c>
      <c r="H97" s="2" t="n">
        <v>59480</v>
      </c>
      <c r="I97" s="2" t="s">
        <v>91</v>
      </c>
      <c r="J97" s="2" t="n">
        <v>0</v>
      </c>
    </row>
    <row r="98" customFormat="false" ht="12.8" hidden="false" customHeight="false" outlineLevel="0" collapsed="false">
      <c r="B98" s="2" t="s">
        <v>94</v>
      </c>
      <c r="C98" s="2" t="s">
        <v>14</v>
      </c>
      <c r="D98" s="2" t="n">
        <v>0.8785</v>
      </c>
      <c r="E98" s="2" t="n">
        <v>-0.0349</v>
      </c>
      <c r="F98" s="2" t="n">
        <v>0.8176</v>
      </c>
      <c r="G98" s="2" t="n">
        <v>0.8525</v>
      </c>
      <c r="H98" s="2" t="n">
        <v>57965</v>
      </c>
      <c r="I98" s="2" t="s">
        <v>91</v>
      </c>
      <c r="J98" s="2" t="n">
        <v>1</v>
      </c>
    </row>
    <row r="99" customFormat="false" ht="12.8" hidden="false" customHeight="false" outlineLevel="0" collapsed="false">
      <c r="B99" s="2" t="s">
        <v>95</v>
      </c>
      <c r="C99" s="2" t="s">
        <v>14</v>
      </c>
      <c r="D99" s="2" t="n">
        <v>0.8757</v>
      </c>
      <c r="E99" s="2" t="n">
        <v>-0.0309</v>
      </c>
      <c r="F99" s="2" t="n">
        <v>0.821</v>
      </c>
      <c r="G99" s="2" t="n">
        <v>0.8519</v>
      </c>
      <c r="H99" s="2" t="n">
        <v>58421</v>
      </c>
      <c r="I99" s="2" t="s">
        <v>91</v>
      </c>
      <c r="J99" s="2" t="n">
        <v>2</v>
      </c>
    </row>
    <row r="100" customFormat="false" ht="12.8" hidden="false" customHeight="false" outlineLevel="0" collapsed="false">
      <c r="D100" s="3" t="n">
        <f aca="false">AVERAGE(D97:D99)*100</f>
        <v>87.5933333333333</v>
      </c>
      <c r="E100" s="3" t="n">
        <f aca="false">AVERAGE(E97:E99)*100</f>
        <v>-3.28</v>
      </c>
      <c r="F100" s="3" t="n">
        <f aca="false">AVERAGE(F97:F99)*100</f>
        <v>81.7966666666667</v>
      </c>
      <c r="G100" s="3" t="n">
        <f aca="false">AVERAGE(G97:G99)*100</f>
        <v>85.0766666666667</v>
      </c>
    </row>
    <row r="101" customFormat="false" ht="12.8" hidden="false" customHeight="false" outlineLevel="0" collapsed="false">
      <c r="D101" s="4" t="n">
        <f aca="false">STDEV(D97:D99)*100</f>
        <v>0.245831920899898</v>
      </c>
      <c r="E101" s="4" t="n">
        <f aca="false">STDEV(E97:E99)*100</f>
        <v>0.200748598998848</v>
      </c>
      <c r="F101" s="4" t="n">
        <f aca="false">STDEV(F97:F99)*100</f>
        <v>0.286763549520044</v>
      </c>
      <c r="G101" s="4" t="n">
        <f aca="false">STDEV(G97:G99)*100</f>
        <v>0.250066657780149</v>
      </c>
    </row>
    <row r="102" customFormat="false" ht="12.8" hidden="false" customHeight="false" outlineLevel="0" collapsed="false">
      <c r="D102" s="2" t="str">
        <f aca="false">_xlfn.TEXTJOIN("", 1, TEXT(D100,"#0.0"), " $\pm$ ", TEXT(D101,"0.0"))</f>
        <v>87.6 $\pm$ 0.2</v>
      </c>
      <c r="E102" s="2" t="str">
        <f aca="false">_xlfn.TEXTJOIN("", 1, TEXT(E100,"#0.0"), " $\pm$ ", TEXT(E101,"0.0"))</f>
        <v>-3.3 $\pm$ 0.2</v>
      </c>
      <c r="F102" s="2" t="str">
        <f aca="false">_xlfn.TEXTJOIN("", 1, TEXT(F100,"#0.0"), " $\pm$ ", TEXT(F101,"0.0"))</f>
        <v>81.8 $\pm$ 0.3</v>
      </c>
      <c r="G102" s="2" t="str">
        <f aca="false">_xlfn.TEXTJOIN("", 1, TEXT(G100,"#0.0"), " $\pm$ ", TEXT(G101,"0.0"))</f>
        <v>85.1 $\pm$ 0.3</v>
      </c>
    </row>
    <row r="105" customFormat="false" ht="12.8" hidden="false" customHeight="false" outlineLevel="0" collapsed="false">
      <c r="B105" s="1" t="s">
        <v>96</v>
      </c>
    </row>
    <row r="106" customFormat="false" ht="12.8" hidden="false" customHeight="false" outlineLevel="0" collapsed="false">
      <c r="B106" s="2" t="s">
        <v>1</v>
      </c>
      <c r="C106" s="2" t="s">
        <v>2</v>
      </c>
      <c r="D106" s="2" t="s">
        <v>4</v>
      </c>
      <c r="E106" s="2" t="s">
        <v>5</v>
      </c>
      <c r="F106" s="2" t="s">
        <v>6</v>
      </c>
      <c r="G106" s="2" t="s">
        <v>3</v>
      </c>
      <c r="H106" s="2" t="s">
        <v>11</v>
      </c>
      <c r="I106" s="2" t="s">
        <v>7</v>
      </c>
      <c r="J106" s="2" t="s">
        <v>35</v>
      </c>
      <c r="K106" s="2" t="s">
        <v>97</v>
      </c>
    </row>
    <row r="107" customFormat="false" ht="12.8" hidden="false" customHeight="false" outlineLevel="0" collapsed="false">
      <c r="B107" s="2" t="s">
        <v>98</v>
      </c>
      <c r="C107" s="2" t="s">
        <v>64</v>
      </c>
      <c r="D107" s="2" t="n">
        <v>0.25016</v>
      </c>
      <c r="H107" s="2" t="n">
        <v>251837</v>
      </c>
      <c r="I107" s="2" t="s">
        <v>99</v>
      </c>
      <c r="J107" s="2" t="n">
        <v>2</v>
      </c>
      <c r="K107" s="2" t="n">
        <v>0.469819984436035</v>
      </c>
    </row>
    <row r="108" customFormat="false" ht="12.8" hidden="false" customHeight="false" outlineLevel="0" collapsed="false">
      <c r="B108" s="2" t="s">
        <v>100</v>
      </c>
      <c r="C108" s="2" t="s">
        <v>64</v>
      </c>
      <c r="D108" s="2" t="n">
        <v>0.25306</v>
      </c>
      <c r="H108" s="2" t="n">
        <v>251966</v>
      </c>
      <c r="I108" s="2" t="s">
        <v>99</v>
      </c>
      <c r="J108" s="2" t="n">
        <v>1</v>
      </c>
      <c r="K108" s="2" t="n">
        <v>0.480320014953613</v>
      </c>
    </row>
    <row r="109" customFormat="false" ht="12.8" hidden="false" customHeight="false" outlineLevel="0" collapsed="false">
      <c r="B109" s="2" t="s">
        <v>101</v>
      </c>
      <c r="C109" s="2" t="s">
        <v>14</v>
      </c>
      <c r="D109" s="2" t="n">
        <v>0.24446</v>
      </c>
      <c r="H109" s="2" t="n">
        <v>236437</v>
      </c>
      <c r="I109" s="2" t="s">
        <v>99</v>
      </c>
      <c r="J109" s="2" t="n">
        <v>0</v>
      </c>
      <c r="K109" s="2" t="n">
        <v>0.479820022583008</v>
      </c>
    </row>
    <row r="110" customFormat="false" ht="12.8" hidden="false" customHeight="false" outlineLevel="0" collapsed="false">
      <c r="D110" s="3" t="n">
        <f aca="false">AVERAGE(D107:D109)*100</f>
        <v>24.9226666666667</v>
      </c>
      <c r="K110" s="3" t="n">
        <f aca="false">AVERAGE(K107:K109)*100</f>
        <v>47.6653340657552</v>
      </c>
    </row>
    <row r="111" customFormat="false" ht="12.8" hidden="false" customHeight="false" outlineLevel="0" collapsed="false">
      <c r="D111" s="4" t="n">
        <f aca="false">STDEV(D107:D109)*100</f>
        <v>0.437530951286115</v>
      </c>
      <c r="K111" s="4" t="n">
        <f aca="false">STDEV(K107:K109)*100</f>
        <v>0.592313819104999</v>
      </c>
    </row>
    <row r="112" customFormat="false" ht="12.8" hidden="false" customHeight="false" outlineLevel="0" collapsed="false">
      <c r="D112" s="2" t="str">
        <f aca="false">_xlfn.TEXTJOIN("", 1, TEXT(D110,"#0.0"), " $\pm$ ", TEXT(D111,"0.0"))</f>
        <v>24.9 $\pm$ 0.4</v>
      </c>
      <c r="K112" s="2" t="str">
        <f aca="false">_xlfn.TEXTJOIN("", 1, TEXT(K110,"#0.0"), " $\pm$ ", TEXT(K111,"0.0"))</f>
        <v>47.7 $\pm$ 0.6</v>
      </c>
    </row>
    <row r="114" customFormat="false" ht="12.8" hidden="false" customHeight="false" outlineLevel="0" collapsed="false">
      <c r="B114" s="1" t="s">
        <v>102</v>
      </c>
    </row>
    <row r="115" customFormat="false" ht="12.8" hidden="false" customHeight="false" outlineLevel="0" collapsed="false">
      <c r="B115" s="2" t="s">
        <v>1</v>
      </c>
      <c r="C115" s="2" t="s">
        <v>2</v>
      </c>
      <c r="D115" s="2" t="s">
        <v>4</v>
      </c>
      <c r="E115" s="2" t="s">
        <v>5</v>
      </c>
      <c r="F115" s="2" t="s">
        <v>6</v>
      </c>
      <c r="G115" s="2" t="s">
        <v>3</v>
      </c>
      <c r="H115" s="2" t="s">
        <v>11</v>
      </c>
      <c r="I115" s="2" t="s">
        <v>7</v>
      </c>
      <c r="J115" s="2" t="s">
        <v>35</v>
      </c>
    </row>
    <row r="116" customFormat="false" ht="12.8" hidden="false" customHeight="false" outlineLevel="0" collapsed="false">
      <c r="B116" s="2" t="s">
        <v>103</v>
      </c>
      <c r="C116" s="2" t="s">
        <v>14</v>
      </c>
      <c r="D116" s="2" t="n">
        <v>0.9064</v>
      </c>
      <c r="H116" s="2" t="n">
        <v>34020</v>
      </c>
      <c r="I116" s="2" t="s">
        <v>70</v>
      </c>
      <c r="J116" s="2" t="n">
        <v>0</v>
      </c>
    </row>
    <row r="117" customFormat="false" ht="12.8" hidden="false" customHeight="false" outlineLevel="0" collapsed="false">
      <c r="B117" s="2" t="s">
        <v>69</v>
      </c>
      <c r="C117" s="2" t="s">
        <v>14</v>
      </c>
      <c r="D117" s="2" t="n">
        <v>0.9022</v>
      </c>
      <c r="H117" s="2" t="n">
        <v>33391</v>
      </c>
      <c r="I117" s="2" t="s">
        <v>70</v>
      </c>
      <c r="J117" s="2" t="n">
        <v>2</v>
      </c>
    </row>
    <row r="118" customFormat="false" ht="12.8" hidden="false" customHeight="false" outlineLevel="0" collapsed="false">
      <c r="B118" s="2" t="s">
        <v>71</v>
      </c>
      <c r="C118" s="2" t="s">
        <v>14</v>
      </c>
      <c r="D118" s="2" t="n">
        <v>0.9045</v>
      </c>
      <c r="H118" s="2" t="n">
        <v>33222</v>
      </c>
      <c r="I118" s="2" t="s">
        <v>70</v>
      </c>
      <c r="J118" s="2" t="n">
        <v>1</v>
      </c>
    </row>
    <row r="119" customFormat="false" ht="12.8" hidden="false" customHeight="false" outlineLevel="0" collapsed="false">
      <c r="D119" s="3" t="n">
        <f aca="false">AVERAGE(D116:D118)*100</f>
        <v>90.4366666666667</v>
      </c>
    </row>
    <row r="120" customFormat="false" ht="12.8" hidden="false" customHeight="false" outlineLevel="0" collapsed="false">
      <c r="D120" s="4" t="n">
        <f aca="false">STDEV(D116:D118)*100</f>
        <v>0.210317220724636</v>
      </c>
    </row>
    <row r="121" customFormat="false" ht="12.8" hidden="false" customHeight="false" outlineLevel="0" collapsed="false">
      <c r="D121" s="2" t="str">
        <f aca="false">_xlfn.TEXTJOIN("", 1, TEXT(D119,"#0.0"), " $\pm$ ", TEXT(D120,"0.0"))</f>
        <v>90.4 $\pm$ 0.2</v>
      </c>
    </row>
    <row r="123" customFormat="false" ht="12.8" hidden="false" customHeight="false" outlineLevel="0" collapsed="false">
      <c r="B123" s="1" t="s">
        <v>104</v>
      </c>
    </row>
    <row r="124" customFormat="false" ht="12.8" hidden="false" customHeight="false" outlineLevel="0" collapsed="false">
      <c r="B124" s="2" t="s">
        <v>1</v>
      </c>
      <c r="C124" s="2" t="s">
        <v>2</v>
      </c>
      <c r="D124" s="2" t="s">
        <v>4</v>
      </c>
      <c r="E124" s="2" t="s">
        <v>5</v>
      </c>
      <c r="F124" s="2" t="s">
        <v>6</v>
      </c>
      <c r="G124" s="2" t="s">
        <v>3</v>
      </c>
      <c r="H124" s="2" t="s">
        <v>11</v>
      </c>
      <c r="I124" s="2" t="s">
        <v>7</v>
      </c>
      <c r="J124" s="2" t="s">
        <v>35</v>
      </c>
    </row>
    <row r="125" customFormat="false" ht="12.8" hidden="false" customHeight="false" outlineLevel="0" collapsed="false">
      <c r="B125" s="2" t="s">
        <v>105</v>
      </c>
      <c r="C125" s="2" t="s">
        <v>14</v>
      </c>
      <c r="D125" s="2" t="n">
        <v>0.8964</v>
      </c>
      <c r="H125" s="2" t="n">
        <v>30347</v>
      </c>
      <c r="I125" s="2" t="s">
        <v>106</v>
      </c>
      <c r="J125" s="2" t="n">
        <v>2</v>
      </c>
    </row>
    <row r="126" customFormat="false" ht="12.8" hidden="false" customHeight="false" outlineLevel="0" collapsed="false">
      <c r="B126" s="2" t="s">
        <v>107</v>
      </c>
      <c r="C126" s="2" t="s">
        <v>14</v>
      </c>
      <c r="D126" s="2" t="n">
        <v>0.8968</v>
      </c>
      <c r="H126" s="2" t="n">
        <v>29458</v>
      </c>
      <c r="I126" s="2" t="s">
        <v>106</v>
      </c>
      <c r="J126" s="2" t="n">
        <v>1</v>
      </c>
    </row>
    <row r="127" customFormat="false" ht="12.8" hidden="false" customHeight="false" outlineLevel="0" collapsed="false">
      <c r="B127" s="2" t="s">
        <v>108</v>
      </c>
      <c r="C127" s="2" t="s">
        <v>14</v>
      </c>
      <c r="D127" s="2" t="n">
        <v>0.894</v>
      </c>
      <c r="H127" s="2" t="n">
        <v>31148</v>
      </c>
      <c r="I127" s="2" t="s">
        <v>106</v>
      </c>
      <c r="J127" s="2" t="n">
        <v>0</v>
      </c>
    </row>
    <row r="128" customFormat="false" ht="12.8" hidden="false" customHeight="false" outlineLevel="0" collapsed="false">
      <c r="D128" s="3" t="n">
        <f aca="false">AVERAGE(D125:D127)*100</f>
        <v>89.5733333333333</v>
      </c>
    </row>
    <row r="129" customFormat="false" ht="12.8" hidden="false" customHeight="false" outlineLevel="0" collapsed="false">
      <c r="D129" s="4" t="n">
        <f aca="false">STDEV(D125:D127)*100</f>
        <v>0.15143755588801</v>
      </c>
    </row>
    <row r="130" customFormat="false" ht="12.8" hidden="false" customHeight="false" outlineLevel="0" collapsed="false">
      <c r="D130" s="2" t="str">
        <f aca="false">_xlfn.TEXTJOIN("", 1, TEXT(D128,"#0.0"), " $\pm$ ", TEXT(D129,"0.0"))</f>
        <v>89.6 $\pm$ 0.2</v>
      </c>
    </row>
    <row r="132" customFormat="false" ht="12.8" hidden="false" customHeight="false" outlineLevel="0" collapsed="false">
      <c r="B132" s="1" t="s">
        <v>109</v>
      </c>
    </row>
    <row r="133" customFormat="false" ht="12.8" hidden="false" customHeight="false" outlineLevel="0" collapsed="false">
      <c r="B133" s="2" t="s">
        <v>1</v>
      </c>
      <c r="C133" s="2" t="s">
        <v>2</v>
      </c>
      <c r="D133" s="2" t="s">
        <v>4</v>
      </c>
      <c r="E133" s="2" t="s">
        <v>5</v>
      </c>
      <c r="F133" s="2" t="s">
        <v>6</v>
      </c>
      <c r="G133" s="2" t="s">
        <v>3</v>
      </c>
      <c r="H133" s="2" t="s">
        <v>11</v>
      </c>
      <c r="I133" s="2" t="s">
        <v>7</v>
      </c>
      <c r="J133" s="2" t="s">
        <v>35</v>
      </c>
    </row>
    <row r="134" customFormat="false" ht="12.8" hidden="false" customHeight="false" outlineLevel="0" collapsed="false">
      <c r="B134" s="2" t="s">
        <v>110</v>
      </c>
      <c r="C134" s="2" t="s">
        <v>14</v>
      </c>
      <c r="D134" s="2" t="n">
        <v>0.9137</v>
      </c>
      <c r="H134" s="2" t="n">
        <v>44182</v>
      </c>
      <c r="I134" s="2" t="s">
        <v>111</v>
      </c>
      <c r="J134" s="2" t="n">
        <v>1</v>
      </c>
    </row>
    <row r="135" customFormat="false" ht="12.8" hidden="false" customHeight="false" outlineLevel="0" collapsed="false">
      <c r="B135" s="2" t="s">
        <v>112</v>
      </c>
      <c r="C135" s="2" t="s">
        <v>14</v>
      </c>
      <c r="D135" s="2" t="n">
        <v>0.9041</v>
      </c>
      <c r="H135" s="2" t="n">
        <v>41081</v>
      </c>
      <c r="I135" s="2" t="s">
        <v>111</v>
      </c>
      <c r="J135" s="2" t="n">
        <v>2</v>
      </c>
    </row>
    <row r="136" customFormat="false" ht="12.8" hidden="false" customHeight="false" outlineLevel="0" collapsed="false">
      <c r="B136" s="2" t="s">
        <v>113</v>
      </c>
      <c r="C136" s="2" t="s">
        <v>14</v>
      </c>
      <c r="D136" s="2" t="n">
        <v>0.9129</v>
      </c>
      <c r="H136" s="2" t="n">
        <v>46922</v>
      </c>
      <c r="I136" s="2" t="s">
        <v>111</v>
      </c>
      <c r="J136" s="2" t="n">
        <v>0</v>
      </c>
    </row>
    <row r="137" customFormat="false" ht="12.8" hidden="false" customHeight="false" outlineLevel="0" collapsed="false">
      <c r="D137" s="3" t="n">
        <f aca="false">AVERAGE(D134:D136)*100</f>
        <v>91.0233333333333</v>
      </c>
    </row>
    <row r="138" customFormat="false" ht="12.8" hidden="false" customHeight="false" outlineLevel="0" collapsed="false">
      <c r="D138" s="4" t="n">
        <f aca="false">STDEV(D134:D136)*100</f>
        <v>0.532666249478354</v>
      </c>
    </row>
    <row r="139" customFormat="false" ht="12.8" hidden="false" customHeight="false" outlineLevel="0" collapsed="false">
      <c r="D139" s="2" t="str">
        <f aca="false">_xlfn.TEXTJOIN("", 1, TEXT(D137,"#0.0"), " $\pm$ ", TEXT(D138,"0.0"))</f>
        <v>91.0 $\pm$ 0.5</v>
      </c>
    </row>
    <row r="141" customFormat="false" ht="12.8" hidden="false" customHeight="false" outlineLevel="0" collapsed="false">
      <c r="B141" s="1" t="s">
        <v>114</v>
      </c>
    </row>
    <row r="142" customFormat="false" ht="12.8" hidden="false" customHeight="false" outlineLevel="0" collapsed="false">
      <c r="B142" s="2" t="s">
        <v>1</v>
      </c>
      <c r="C142" s="2" t="s">
        <v>2</v>
      </c>
      <c r="D142" s="2" t="s">
        <v>4</v>
      </c>
      <c r="E142" s="2" t="s">
        <v>5</v>
      </c>
      <c r="F142" s="2" t="s">
        <v>6</v>
      </c>
      <c r="G142" s="2" t="s">
        <v>3</v>
      </c>
      <c r="H142" s="2" t="s">
        <v>11</v>
      </c>
      <c r="I142" s="2" t="s">
        <v>7</v>
      </c>
      <c r="J142" s="2" t="s">
        <v>35</v>
      </c>
    </row>
    <row r="143" customFormat="false" ht="12.8" hidden="false" customHeight="false" outlineLevel="0" collapsed="false">
      <c r="B143" s="2" t="s">
        <v>115</v>
      </c>
      <c r="C143" s="2" t="s">
        <v>14</v>
      </c>
      <c r="D143" s="2" t="n">
        <v>0.9025</v>
      </c>
      <c r="H143" s="2" t="n">
        <v>44029</v>
      </c>
      <c r="I143" s="2" t="s">
        <v>116</v>
      </c>
      <c r="J143" s="2" t="n">
        <v>2</v>
      </c>
    </row>
    <row r="144" customFormat="false" ht="12.8" hidden="false" customHeight="false" outlineLevel="0" collapsed="false">
      <c r="B144" s="2" t="s">
        <v>117</v>
      </c>
      <c r="C144" s="2" t="s">
        <v>14</v>
      </c>
      <c r="D144" s="2" t="n">
        <v>0.8993</v>
      </c>
      <c r="H144" s="2" t="n">
        <v>43720</v>
      </c>
      <c r="I144" s="2" t="s">
        <v>116</v>
      </c>
      <c r="J144" s="2" t="n">
        <v>1</v>
      </c>
    </row>
    <row r="145" customFormat="false" ht="12.8" hidden="false" customHeight="false" outlineLevel="0" collapsed="false">
      <c r="B145" s="2" t="s">
        <v>118</v>
      </c>
      <c r="C145" s="2" t="s">
        <v>14</v>
      </c>
      <c r="D145" s="2" t="n">
        <v>0.9024</v>
      </c>
      <c r="H145" s="2" t="n">
        <v>45216</v>
      </c>
      <c r="I145" s="2" t="s">
        <v>116</v>
      </c>
      <c r="J145" s="2" t="n">
        <v>0</v>
      </c>
    </row>
    <row r="146" customFormat="false" ht="12.8" hidden="false" customHeight="false" outlineLevel="0" collapsed="false">
      <c r="D146" s="3" t="n">
        <f aca="false">AVERAGE(D143:D145)*100</f>
        <v>90.14</v>
      </c>
    </row>
    <row r="147" customFormat="false" ht="12.8" hidden="false" customHeight="false" outlineLevel="0" collapsed="false">
      <c r="D147" s="4" t="n">
        <f aca="false">STDEV(D143:D145)*100</f>
        <v>0.181934053986608</v>
      </c>
    </row>
    <row r="148" customFormat="false" ht="12.8" hidden="false" customHeight="false" outlineLevel="0" collapsed="false">
      <c r="D148" s="2" t="str">
        <f aca="false">_xlfn.TEXTJOIN("", 1, TEXT(D146,"#0.0"), " $\pm$ ", TEXT(D147,"0.0"))</f>
        <v>90.1 $\pm$ 0.2</v>
      </c>
    </row>
    <row r="150" customFormat="false" ht="12.8" hidden="false" customHeight="false" outlineLevel="0" collapsed="false">
      <c r="B150" s="1" t="s">
        <v>119</v>
      </c>
    </row>
    <row r="151" customFormat="false" ht="12.8" hidden="false" customHeight="false" outlineLevel="0" collapsed="false">
      <c r="B151" s="2" t="s">
        <v>1</v>
      </c>
      <c r="C151" s="2" t="s">
        <v>2</v>
      </c>
      <c r="D151" s="2" t="s">
        <v>4</v>
      </c>
      <c r="E151" s="2" t="s">
        <v>5</v>
      </c>
      <c r="F151" s="2" t="s">
        <v>6</v>
      </c>
      <c r="G151" s="2" t="s">
        <v>3</v>
      </c>
      <c r="H151" s="2" t="s">
        <v>11</v>
      </c>
      <c r="I151" s="2" t="s">
        <v>7</v>
      </c>
      <c r="J151" s="2" t="s">
        <v>35</v>
      </c>
    </row>
    <row r="152" customFormat="false" ht="12.8" hidden="false" customHeight="false" outlineLevel="0" collapsed="false">
      <c r="B152" s="2" t="s">
        <v>120</v>
      </c>
      <c r="C152" s="2" t="s">
        <v>14</v>
      </c>
      <c r="D152" s="2" t="n">
        <v>0.921</v>
      </c>
      <c r="H152" s="2" t="n">
        <v>61643</v>
      </c>
      <c r="I152" s="2" t="s">
        <v>121</v>
      </c>
      <c r="J152" s="2" t="n">
        <v>0</v>
      </c>
    </row>
    <row r="153" customFormat="false" ht="12.8" hidden="false" customHeight="false" outlineLevel="0" collapsed="false">
      <c r="B153" s="2" t="s">
        <v>122</v>
      </c>
      <c r="C153" s="2" t="s">
        <v>14</v>
      </c>
      <c r="D153" s="2" t="n">
        <v>0.9211</v>
      </c>
      <c r="H153" s="2" t="n">
        <v>62612</v>
      </c>
      <c r="I153" s="2" t="s">
        <v>121</v>
      </c>
      <c r="J153" s="2" t="n">
        <v>1</v>
      </c>
    </row>
    <row r="154" customFormat="false" ht="12.8" hidden="false" customHeight="false" outlineLevel="0" collapsed="false">
      <c r="B154" s="2" t="s">
        <v>123</v>
      </c>
      <c r="C154" s="2" t="s">
        <v>14</v>
      </c>
      <c r="D154" s="2" t="n">
        <v>0.9231</v>
      </c>
      <c r="H154" s="2" t="n">
        <v>65554</v>
      </c>
      <c r="I154" s="2" t="s">
        <v>121</v>
      </c>
      <c r="J154" s="2" t="n">
        <v>2</v>
      </c>
    </row>
    <row r="155" customFormat="false" ht="12.8" hidden="false" customHeight="false" outlineLevel="0" collapsed="false">
      <c r="D155" s="3" t="n">
        <f aca="false">AVERAGE(D152:D154)*100</f>
        <v>92.1733333333333</v>
      </c>
    </row>
    <row r="156" customFormat="false" ht="12.8" hidden="false" customHeight="false" outlineLevel="0" collapsed="false">
      <c r="D156" s="4" t="n">
        <f aca="false">STDEV(D152:D154)*100</f>
        <v>0.118462370959446</v>
      </c>
    </row>
    <row r="157" customFormat="false" ht="12.8" hidden="false" customHeight="false" outlineLevel="0" collapsed="false">
      <c r="D157" s="2" t="str">
        <f aca="false">_xlfn.TEXTJOIN("", 1, TEXT(D155,"#0.0"), " $\pm$ ", TEXT(D156,"0.0"))</f>
        <v>92.2 $\pm$ 0.1</v>
      </c>
    </row>
    <row r="159" customFormat="false" ht="12.8" hidden="false" customHeight="false" outlineLevel="0" collapsed="false">
      <c r="B159" s="1" t="s">
        <v>124</v>
      </c>
    </row>
    <row r="160" customFormat="false" ht="12.8" hidden="false" customHeight="false" outlineLevel="0" collapsed="false">
      <c r="B160" s="2" t="s">
        <v>1</v>
      </c>
      <c r="C160" s="2" t="s">
        <v>2</v>
      </c>
      <c r="D160" s="2" t="s">
        <v>4</v>
      </c>
      <c r="E160" s="2" t="s">
        <v>5</v>
      </c>
      <c r="F160" s="2" t="s">
        <v>6</v>
      </c>
      <c r="G160" s="2" t="s">
        <v>3</v>
      </c>
      <c r="H160" s="2" t="s">
        <v>11</v>
      </c>
      <c r="I160" s="2" t="s">
        <v>7</v>
      </c>
      <c r="J160" s="2" t="s">
        <v>35</v>
      </c>
    </row>
    <row r="161" customFormat="false" ht="12.8" hidden="false" customHeight="false" outlineLevel="0" collapsed="false">
      <c r="B161" s="2" t="s">
        <v>125</v>
      </c>
      <c r="C161" s="2" t="s">
        <v>14</v>
      </c>
      <c r="D161" s="2" t="n">
        <v>0.9084</v>
      </c>
      <c r="H161" s="2" t="n">
        <v>59561</v>
      </c>
      <c r="I161" s="2" t="s">
        <v>126</v>
      </c>
      <c r="J161" s="2" t="n">
        <v>2</v>
      </c>
    </row>
    <row r="162" customFormat="false" ht="12.8" hidden="false" customHeight="false" outlineLevel="0" collapsed="false">
      <c r="B162" s="2" t="s">
        <v>127</v>
      </c>
      <c r="C162" s="2" t="s">
        <v>14</v>
      </c>
      <c r="D162" s="2" t="n">
        <v>0.9064</v>
      </c>
      <c r="H162" s="2" t="n">
        <v>56388</v>
      </c>
      <c r="I162" s="2" t="s">
        <v>126</v>
      </c>
      <c r="J162" s="2" t="n">
        <v>1</v>
      </c>
    </row>
    <row r="163" customFormat="false" ht="12.8" hidden="false" customHeight="false" outlineLevel="0" collapsed="false">
      <c r="B163" s="2" t="s">
        <v>128</v>
      </c>
      <c r="C163" s="2" t="s">
        <v>14</v>
      </c>
      <c r="D163" s="2" t="n">
        <v>0.9017</v>
      </c>
      <c r="H163" s="2" t="n">
        <v>57754</v>
      </c>
      <c r="I163" s="2" t="s">
        <v>126</v>
      </c>
      <c r="J163" s="2" t="n">
        <v>0</v>
      </c>
    </row>
    <row r="164" customFormat="false" ht="12.8" hidden="false" customHeight="false" outlineLevel="0" collapsed="false">
      <c r="D164" s="3" t="n">
        <f aca="false">AVERAGE(D161:D163)*100</f>
        <v>90.55</v>
      </c>
    </row>
    <row r="165" customFormat="false" ht="12.8" hidden="false" customHeight="false" outlineLevel="0" collapsed="false">
      <c r="D165" s="4" t="n">
        <f aca="false">STDEV(D161:D163)*100</f>
        <v>0.343947670438399</v>
      </c>
    </row>
    <row r="166" customFormat="false" ht="12.8" hidden="false" customHeight="false" outlineLevel="0" collapsed="false">
      <c r="D166" s="2" t="str">
        <f aca="false">_xlfn.TEXTJOIN("", 1, TEXT(D164,"#0.0"), " $\pm$ ", TEXT(D165,"0.0"))</f>
        <v>90.6 $\pm$ 0.3</v>
      </c>
    </row>
    <row r="168" customFormat="false" ht="12.8" hidden="false" customHeight="false" outlineLevel="0" collapsed="false">
      <c r="B168" s="6" t="s">
        <v>129</v>
      </c>
    </row>
    <row r="169" customFormat="false" ht="12.8" hidden="false" customHeight="false" outlineLevel="0" collapsed="false">
      <c r="B169" s="2" t="s">
        <v>1</v>
      </c>
      <c r="C169" s="2" t="s">
        <v>2</v>
      </c>
      <c r="D169" s="2" t="s">
        <v>4</v>
      </c>
      <c r="E169" s="2" t="s">
        <v>5</v>
      </c>
      <c r="F169" s="2" t="s">
        <v>6</v>
      </c>
      <c r="G169" s="2" t="s">
        <v>3</v>
      </c>
      <c r="H169" s="2" t="s">
        <v>11</v>
      </c>
      <c r="I169" s="2" t="s">
        <v>7</v>
      </c>
      <c r="J169" s="2" t="s">
        <v>35</v>
      </c>
    </row>
    <row r="170" customFormat="false" ht="12.8" hidden="false" customHeight="false" outlineLevel="0" collapsed="false">
      <c r="B170" s="2" t="s">
        <v>130</v>
      </c>
      <c r="C170" s="2" t="s">
        <v>14</v>
      </c>
      <c r="D170" s="2" t="n">
        <v>0.997</v>
      </c>
      <c r="H170" s="2" t="n">
        <v>52258</v>
      </c>
      <c r="I170" s="2" t="s">
        <v>131</v>
      </c>
      <c r="J170" s="2" t="n">
        <v>3</v>
      </c>
    </row>
    <row r="171" customFormat="false" ht="12.8" hidden="false" customHeight="false" outlineLevel="0" collapsed="false">
      <c r="B171" s="2" t="s">
        <v>132</v>
      </c>
      <c r="C171" s="2" t="s">
        <v>14</v>
      </c>
      <c r="D171" s="2" t="n">
        <v>0.9973</v>
      </c>
      <c r="H171" s="2" t="n">
        <v>35722</v>
      </c>
      <c r="I171" s="2" t="s">
        <v>131</v>
      </c>
      <c r="J171" s="2" t="n">
        <v>2</v>
      </c>
    </row>
    <row r="172" customFormat="false" ht="12.8" hidden="false" customHeight="false" outlineLevel="0" collapsed="false">
      <c r="B172" s="2" t="s">
        <v>133</v>
      </c>
      <c r="C172" s="2" t="s">
        <v>14</v>
      </c>
      <c r="D172" s="2" t="n">
        <v>0.9974</v>
      </c>
      <c r="H172" s="2" t="n">
        <v>69349</v>
      </c>
      <c r="I172" s="2" t="s">
        <v>131</v>
      </c>
      <c r="J172" s="2" t="n">
        <v>1</v>
      </c>
    </row>
    <row r="173" customFormat="false" ht="12.8" hidden="false" customHeight="false" outlineLevel="0" collapsed="false">
      <c r="D173" s="3" t="n">
        <f aca="false">AVERAGE(D170:D172)*100</f>
        <v>99.7233333333334</v>
      </c>
    </row>
    <row r="174" customFormat="false" ht="12.8" hidden="false" customHeight="false" outlineLevel="0" collapsed="false">
      <c r="D174" s="4" t="n">
        <f aca="false">STDEV(D170:D172)*100</f>
        <v>0.0208166599946653</v>
      </c>
    </row>
    <row r="175" customFormat="false" ht="12.8" hidden="false" customHeight="false" outlineLevel="0" collapsed="false">
      <c r="D175" s="2" t="str">
        <f aca="false">_xlfn.TEXTJOIN("", 1, TEXT(D173,"#0.0"), " $\pm$ ", TEXT(D174,"0.0"))</f>
        <v>99.7 $\pm$ 0.0</v>
      </c>
    </row>
    <row r="177" customFormat="false" ht="12.8" hidden="false" customHeight="false" outlineLevel="0" collapsed="false">
      <c r="B177" s="1" t="s">
        <v>134</v>
      </c>
    </row>
    <row r="178" customFormat="false" ht="12.8" hidden="false" customHeight="false" outlineLevel="0" collapsed="false">
      <c r="B178" s="2" t="s">
        <v>1</v>
      </c>
      <c r="C178" s="2" t="s">
        <v>2</v>
      </c>
      <c r="D178" s="2" t="s">
        <v>4</v>
      </c>
      <c r="E178" s="2" t="s">
        <v>5</v>
      </c>
      <c r="F178" s="2" t="s">
        <v>6</v>
      </c>
      <c r="G178" s="2" t="s">
        <v>3</v>
      </c>
      <c r="H178" s="2" t="s">
        <v>11</v>
      </c>
      <c r="I178" s="2" t="s">
        <v>7</v>
      </c>
      <c r="J178" s="2" t="s">
        <v>35</v>
      </c>
    </row>
    <row r="179" customFormat="false" ht="12.8" hidden="false" customHeight="false" outlineLevel="0" collapsed="false">
      <c r="B179" s="2" t="s">
        <v>135</v>
      </c>
      <c r="C179" s="2" t="s">
        <v>14</v>
      </c>
      <c r="D179" s="2" t="n">
        <v>0.25086</v>
      </c>
      <c r="E179" s="2" t="n">
        <v>-0.03816</v>
      </c>
      <c r="F179" s="2" t="n">
        <v>0.11106</v>
      </c>
      <c r="G179" s="2" t="n">
        <v>0.14922</v>
      </c>
      <c r="H179" s="2" t="n">
        <v>131366</v>
      </c>
      <c r="I179" s="2" t="s">
        <v>136</v>
      </c>
      <c r="J179" s="2" t="n">
        <v>1</v>
      </c>
    </row>
    <row r="180" customFormat="false" ht="12.8" hidden="false" customHeight="false" outlineLevel="0" collapsed="false">
      <c r="B180" s="2" t="s">
        <v>137</v>
      </c>
      <c r="C180" s="2" t="s">
        <v>14</v>
      </c>
      <c r="D180" s="2" t="n">
        <v>0.2468</v>
      </c>
      <c r="E180" s="2" t="n">
        <v>-0.01614</v>
      </c>
      <c r="F180" s="2" t="n">
        <v>0.13308</v>
      </c>
      <c r="G180" s="2" t="n">
        <v>0.14922</v>
      </c>
      <c r="H180" s="2" t="n">
        <v>143589</v>
      </c>
      <c r="I180" s="2" t="s">
        <v>136</v>
      </c>
      <c r="J180" s="2" t="n">
        <v>2</v>
      </c>
    </row>
    <row r="181" customFormat="false" ht="12.8" hidden="false" customHeight="false" outlineLevel="0" collapsed="false">
      <c r="B181" s="2" t="s">
        <v>138</v>
      </c>
      <c r="C181" s="2" t="s">
        <v>14</v>
      </c>
      <c r="D181" s="2" t="n">
        <v>0.24656</v>
      </c>
      <c r="E181" s="2" t="n">
        <v>-0.00418000000000002</v>
      </c>
      <c r="F181" s="2" t="n">
        <v>0.14386</v>
      </c>
      <c r="G181" s="2" t="n">
        <v>0.14804</v>
      </c>
      <c r="H181" s="2" t="n">
        <v>139468</v>
      </c>
      <c r="I181" s="2" t="s">
        <v>136</v>
      </c>
      <c r="J181" s="2" t="n">
        <v>0</v>
      </c>
    </row>
    <row r="182" customFormat="false" ht="12.8" hidden="false" customHeight="false" outlineLevel="0" collapsed="false">
      <c r="D182" s="3" t="n">
        <f aca="false">AVERAGE(D179:D181)*100</f>
        <v>24.8073333333333</v>
      </c>
      <c r="E182" s="3" t="n">
        <f aca="false">AVERAGE(E179:E181)*100</f>
        <v>-1.94933333333333</v>
      </c>
      <c r="F182" s="3" t="n">
        <f aca="false">AVERAGE(F179:F181)*100</f>
        <v>12.9333333333333</v>
      </c>
      <c r="G182" s="3" t="n">
        <f aca="false">AVERAGE(G179:G181)*100</f>
        <v>14.8826666666667</v>
      </c>
    </row>
    <row r="183" customFormat="false" ht="12.8" hidden="false" customHeight="false" outlineLevel="0" collapsed="false">
      <c r="D183" s="4" t="n">
        <f aca="false">STDEV(D179:D181)*100</f>
        <v>0.241630572017146</v>
      </c>
      <c r="E183" s="4" t="n">
        <f aca="false">STDEV(E179:E181)*100</f>
        <v>1.72364072049059</v>
      </c>
      <c r="F183" s="4" t="n">
        <f aca="false">STDEV(F179:F181)*100</f>
        <v>1.67178985920281</v>
      </c>
      <c r="G183" s="4" t="n">
        <f aca="false">STDEV(G179:G181)*100</f>
        <v>0.0681273317643767</v>
      </c>
    </row>
    <row r="184" customFormat="false" ht="12.8" hidden="false" customHeight="false" outlineLevel="0" collapsed="false">
      <c r="D184" s="2" t="str">
        <f aca="false">_xlfn.TEXTJOIN("", 1, TEXT(D182,"#0.0"), " $\pm$ ", TEXT(D183,"0.0"))</f>
        <v>24.8 $\pm$ 0.2</v>
      </c>
      <c r="E184" s="2" t="str">
        <f aca="false">_xlfn.TEXTJOIN("", 1, TEXT(E182,"#0.0"), " $\pm$ ", TEXT(E183,"0.0"))</f>
        <v>-1.9 $\pm$ 1.7</v>
      </c>
      <c r="F184" s="2" t="str">
        <f aca="false">_xlfn.TEXTJOIN("", 1, TEXT(F182,"#0.0"), " $\pm$ ", TEXT(F183,"0.0"))</f>
        <v>12.9 $\pm$ 1.7</v>
      </c>
      <c r="G184" s="2" t="str">
        <f aca="false">_xlfn.TEXTJOIN("", 1, TEXT(G182,"#0.0"), " $\pm$ ", TEXT(G183,"0.0"))</f>
        <v>14.9 $\pm$ 0.1</v>
      </c>
    </row>
    <row r="186" customFormat="false" ht="12.8" hidden="false" customHeight="false" outlineLevel="0" collapsed="false">
      <c r="B186" s="1" t="s">
        <v>139</v>
      </c>
    </row>
    <row r="187" customFormat="false" ht="12.8" hidden="false" customHeight="false" outlineLevel="0" collapsed="false">
      <c r="B187" s="2" t="s">
        <v>1</v>
      </c>
      <c r="C187" s="2" t="s">
        <v>2</v>
      </c>
      <c r="D187" s="2" t="s">
        <v>4</v>
      </c>
      <c r="E187" s="2" t="s">
        <v>5</v>
      </c>
      <c r="F187" s="2" t="s">
        <v>6</v>
      </c>
      <c r="G187" s="2" t="s">
        <v>3</v>
      </c>
      <c r="H187" s="2" t="s">
        <v>11</v>
      </c>
      <c r="I187" s="2" t="s">
        <v>7</v>
      </c>
      <c r="J187" s="2" t="s">
        <v>35</v>
      </c>
    </row>
    <row r="188" customFormat="false" ht="12.8" hidden="false" customHeight="false" outlineLevel="0" collapsed="false">
      <c r="B188" s="2" t="s">
        <v>140</v>
      </c>
      <c r="C188" s="2" t="s">
        <v>14</v>
      </c>
      <c r="D188" s="2" t="n">
        <v>0.7917</v>
      </c>
      <c r="E188" s="2" t="n">
        <v>-0.5528</v>
      </c>
      <c r="F188" s="2" t="n">
        <v>0.1208</v>
      </c>
      <c r="G188" s="2" t="n">
        <v>0.6736</v>
      </c>
      <c r="H188" s="2" t="n">
        <v>44474</v>
      </c>
      <c r="I188" s="2" t="s">
        <v>141</v>
      </c>
      <c r="J188" s="2" t="n">
        <v>1</v>
      </c>
    </row>
    <row r="189" customFormat="false" ht="12.8" hidden="false" customHeight="false" outlineLevel="0" collapsed="false">
      <c r="B189" s="2" t="s">
        <v>142</v>
      </c>
      <c r="C189" s="2" t="s">
        <v>14</v>
      </c>
      <c r="D189" s="2" t="n">
        <v>0.788</v>
      </c>
      <c r="E189" s="2" t="n">
        <v>-0.5767</v>
      </c>
      <c r="F189" s="2" t="n">
        <v>0.0968</v>
      </c>
      <c r="G189" s="2" t="n">
        <v>0.6735</v>
      </c>
      <c r="H189" s="2" t="n">
        <v>44451</v>
      </c>
      <c r="I189" s="2" t="s">
        <v>141</v>
      </c>
      <c r="J189" s="2" t="n">
        <v>2</v>
      </c>
    </row>
    <row r="190" customFormat="false" ht="12.8" hidden="false" customHeight="false" outlineLevel="0" collapsed="false">
      <c r="B190" s="2" t="s">
        <v>143</v>
      </c>
      <c r="C190" s="2" t="s">
        <v>14</v>
      </c>
      <c r="D190" s="2" t="n">
        <v>0.7965</v>
      </c>
      <c r="E190" s="2" t="n">
        <v>-0.5837</v>
      </c>
      <c r="F190" s="2" t="n">
        <v>0.1009</v>
      </c>
      <c r="G190" s="2" t="n">
        <v>0.6846</v>
      </c>
      <c r="H190" s="2" t="n">
        <v>46962</v>
      </c>
      <c r="I190" s="2" t="s">
        <v>141</v>
      </c>
      <c r="J190" s="2" t="n">
        <v>3</v>
      </c>
    </row>
    <row r="191" customFormat="false" ht="12.8" hidden="false" customHeight="false" outlineLevel="0" collapsed="false">
      <c r="D191" s="3" t="n">
        <f aca="false">AVERAGE(D188:D190)*100</f>
        <v>79.2066666666667</v>
      </c>
      <c r="E191" s="3" t="n">
        <f aca="false">AVERAGE(E188:E190)*100</f>
        <v>-57.1066666666667</v>
      </c>
      <c r="F191" s="3" t="n">
        <f aca="false">AVERAGE(F188:F190)*100</f>
        <v>10.6166666666667</v>
      </c>
      <c r="G191" s="3" t="n">
        <f aca="false">AVERAGE(G188:G190)*100</f>
        <v>67.7233333333333</v>
      </c>
    </row>
    <row r="192" customFormat="false" ht="12.8" hidden="false" customHeight="false" outlineLevel="0" collapsed="false">
      <c r="D192" s="4" t="n">
        <f aca="false">STDEV(D188:D190)*100</f>
        <v>0.42618462352991</v>
      </c>
      <c r="E192" s="4" t="n">
        <f aca="false">STDEV(E188:E190)*100</f>
        <v>1.6201954614593</v>
      </c>
      <c r="F192" s="4" t="n">
        <f aca="false">STDEV(F188:F190)*100</f>
        <v>1.28375750565803</v>
      </c>
      <c r="G192" s="4" t="n">
        <f aca="false">STDEV(G188:G190)*100</f>
        <v>0.637991640488596</v>
      </c>
    </row>
    <row r="193" customFormat="false" ht="12.8" hidden="false" customHeight="false" outlineLevel="0" collapsed="false">
      <c r="D193" s="2" t="str">
        <f aca="false">_xlfn.TEXTJOIN("", 1, TEXT(D191,"#0.0"), " $\pm$ ", TEXT(D192,"0.0"))</f>
        <v>79.2 $\pm$ 0.4</v>
      </c>
      <c r="E193" s="2" t="str">
        <f aca="false">_xlfn.TEXTJOIN("", 1, TEXT(E191,"#0.0"), " $\pm$ ", TEXT(E192,"0.0"))</f>
        <v>-57.1 $\pm$ 1.6</v>
      </c>
      <c r="F193" s="2" t="str">
        <f aca="false">_xlfn.TEXTJOIN("", 1, TEXT(F191,"#0.0"), " $\pm$ ", TEXT(F192,"0.0"))</f>
        <v>10.6 $\pm$ 1.3</v>
      </c>
      <c r="G193" s="2" t="str">
        <f aca="false">_xlfn.TEXTJOIN("", 1, TEXT(G191,"#0.0"), " $\pm$ ", TEXT(G192,"0.0"))</f>
        <v>67.7 $\pm$ 0.6</v>
      </c>
    </row>
    <row r="195" customFormat="false" ht="12.8" hidden="false" customHeight="false" outlineLevel="0" collapsed="false">
      <c r="B195" s="7" t="s">
        <v>144</v>
      </c>
    </row>
    <row r="196" customFormat="false" ht="12.8" hidden="false" customHeight="false" outlineLevel="0" collapsed="false">
      <c r="B196" s="2" t="s">
        <v>1</v>
      </c>
      <c r="C196" s="2" t="s">
        <v>2</v>
      </c>
      <c r="D196" s="2" t="s">
        <v>4</v>
      </c>
      <c r="E196" s="2" t="s">
        <v>5</v>
      </c>
      <c r="F196" s="2" t="s">
        <v>6</v>
      </c>
      <c r="G196" s="2" t="s">
        <v>3</v>
      </c>
      <c r="H196" s="2" t="s">
        <v>12</v>
      </c>
      <c r="I196" s="2" t="s">
        <v>11</v>
      </c>
      <c r="J196" s="2" t="s">
        <v>7</v>
      </c>
      <c r="K196" s="2" t="s">
        <v>35</v>
      </c>
    </row>
    <row r="197" customFormat="false" ht="12.8" hidden="false" customHeight="false" outlineLevel="0" collapsed="false">
      <c r="B197" s="2" t="s">
        <v>145</v>
      </c>
      <c r="C197" s="2" t="s">
        <v>14</v>
      </c>
      <c r="D197" s="2" t="n">
        <v>0.8794</v>
      </c>
      <c r="E197" s="2" t="n">
        <v>-0.0309</v>
      </c>
      <c r="F197" s="2" t="n">
        <v>0.821</v>
      </c>
      <c r="G197" s="2" t="n">
        <v>0.8519</v>
      </c>
      <c r="H197" s="2" t="s">
        <v>146</v>
      </c>
      <c r="I197" s="2" t="n">
        <v>94464</v>
      </c>
      <c r="J197" s="2" t="s">
        <v>147</v>
      </c>
      <c r="K197" s="2" t="n">
        <v>2</v>
      </c>
    </row>
    <row r="198" customFormat="false" ht="12.8" hidden="false" customHeight="false" outlineLevel="0" collapsed="false">
      <c r="B198" s="2" t="s">
        <v>148</v>
      </c>
      <c r="C198" s="2" t="s">
        <v>14</v>
      </c>
      <c r="D198" s="2" t="n">
        <v>0.8803</v>
      </c>
      <c r="E198" s="2" t="n">
        <v>-0.0449999999999999</v>
      </c>
      <c r="F198" s="2" t="n">
        <v>0.8102</v>
      </c>
      <c r="G198" s="2" t="n">
        <v>0.8552</v>
      </c>
      <c r="H198" s="2" t="s">
        <v>146</v>
      </c>
      <c r="I198" s="2" t="n">
        <v>97352</v>
      </c>
      <c r="J198" s="2" t="s">
        <v>147</v>
      </c>
      <c r="K198" s="2" t="n">
        <v>3</v>
      </c>
    </row>
    <row r="199" customFormat="false" ht="12.8" hidden="false" customHeight="false" outlineLevel="0" collapsed="false">
      <c r="B199" s="2" t="s">
        <v>149</v>
      </c>
      <c r="C199" s="2" t="s">
        <v>14</v>
      </c>
      <c r="D199" s="2" t="n">
        <v>0.8771</v>
      </c>
      <c r="E199" s="2" t="n">
        <v>-0.0267999999999999</v>
      </c>
      <c r="F199" s="2" t="n">
        <v>0.8231</v>
      </c>
      <c r="G199" s="2" t="n">
        <v>0.8499</v>
      </c>
      <c r="H199" s="2" t="s">
        <v>146</v>
      </c>
      <c r="I199" s="2" t="n">
        <v>96812</v>
      </c>
      <c r="J199" s="2" t="s">
        <v>147</v>
      </c>
      <c r="K199" s="2" t="n">
        <v>4</v>
      </c>
    </row>
    <row r="200" customFormat="false" ht="12.8" hidden="false" customHeight="false" outlineLevel="0" collapsed="false">
      <c r="B200" s="2" t="s">
        <v>150</v>
      </c>
      <c r="C200" s="2" t="s">
        <v>14</v>
      </c>
      <c r="D200" s="2" t="n">
        <v>0.881</v>
      </c>
      <c r="E200" s="2" t="n">
        <v>-0.0349</v>
      </c>
      <c r="F200" s="2" t="n">
        <v>0.8176</v>
      </c>
      <c r="G200" s="2" t="n">
        <v>0.8525</v>
      </c>
      <c r="H200" s="2" t="s">
        <v>151</v>
      </c>
      <c r="I200" s="2" t="n">
        <v>99237</v>
      </c>
      <c r="J200" s="2" t="s">
        <v>147</v>
      </c>
      <c r="K200" s="2" t="n">
        <v>1</v>
      </c>
    </row>
    <row r="201" customFormat="false" ht="12.8" hidden="false" customHeight="false" outlineLevel="0" collapsed="false">
      <c r="B201" s="2" t="s">
        <v>152</v>
      </c>
      <c r="C201" s="2" t="s">
        <v>14</v>
      </c>
      <c r="D201" s="2" t="n">
        <v>0.8778</v>
      </c>
      <c r="E201" s="2" t="n">
        <v>-0.0267999999999999</v>
      </c>
      <c r="F201" s="2" t="n">
        <v>0.8231</v>
      </c>
      <c r="G201" s="2" t="n">
        <v>0.8499</v>
      </c>
      <c r="H201" s="2" t="s">
        <v>151</v>
      </c>
      <c r="I201" s="2" t="n">
        <v>94802</v>
      </c>
      <c r="J201" s="2" t="s">
        <v>147</v>
      </c>
      <c r="K201" s="2" t="n">
        <v>0</v>
      </c>
    </row>
    <row r="202" customFormat="false" ht="12.8" hidden="false" customHeight="false" outlineLevel="0" collapsed="false">
      <c r="D202" s="3" t="n">
        <f aca="false">AVERAGE(D199:D201)*100</f>
        <v>87.8633333333333</v>
      </c>
      <c r="E202" s="3" t="n">
        <f aca="false">AVERAGE(E199:E201)*100</f>
        <v>-2.95</v>
      </c>
      <c r="F202" s="3" t="n">
        <f aca="false">AVERAGE(F199:F201)*100</f>
        <v>82.1266666666667</v>
      </c>
      <c r="G202" s="3" t="n">
        <f aca="false">AVERAGE(G199:G201)*100</f>
        <v>85.0766666666667</v>
      </c>
    </row>
    <row r="203" customFormat="false" ht="12.8" hidden="false" customHeight="false" outlineLevel="0" collapsed="false">
      <c r="D203" s="4" t="n">
        <f aca="false">STDEV(D199:D201)*100</f>
        <v>0.207926268983343</v>
      </c>
      <c r="E203" s="4" t="n">
        <f aca="false">STDEV(E199:E201)*100</f>
        <v>0.467653718043603</v>
      </c>
      <c r="F203" s="4" t="n">
        <f aca="false">STDEV(F199:F201)*100</f>
        <v>0.317542648054298</v>
      </c>
      <c r="G203" s="4" t="n">
        <f aca="false">STDEV(G199:G201)*100</f>
        <v>0.150111069989305</v>
      </c>
    </row>
    <row r="204" customFormat="false" ht="12.8" hidden="false" customHeight="false" outlineLevel="0" collapsed="false">
      <c r="D204" s="2" t="str">
        <f aca="false">_xlfn.TEXTJOIN("", 1, TEXT(D202,"#0.0"), " $\pm$ ", TEXT(D203,"0.0"))</f>
        <v>87.9 $\pm$ 0.2</v>
      </c>
      <c r="E204" s="2" t="str">
        <f aca="false">_xlfn.TEXTJOIN("", 1, TEXT(E202,"#0.0"), " $\pm$ ", TEXT(E203,"0.0"))</f>
        <v>-3.0 $\pm$ 0.5</v>
      </c>
      <c r="F204" s="2" t="str">
        <f aca="false">_xlfn.TEXTJOIN("", 1, TEXT(F202,"#0.0"), " $\pm$ ", TEXT(F203,"0.0"))</f>
        <v>82.1 $\pm$ 0.3</v>
      </c>
      <c r="G204" s="2" t="str">
        <f aca="false">_xlfn.TEXTJOIN("", 1, TEXT(G202,"#0.0"), " $\pm$ ", TEXT(G203,"0.0"))</f>
        <v>85.1 $\pm$ 0.2</v>
      </c>
    </row>
    <row r="206" customFormat="false" ht="12.8" hidden="false" customHeight="false" outlineLevel="0" collapsed="false">
      <c r="B206" s="1" t="s">
        <v>153</v>
      </c>
    </row>
    <row r="207" customFormat="false" ht="12.8" hidden="false" customHeight="false" outlineLevel="0" collapsed="false">
      <c r="B207" s="2" t="s">
        <v>1</v>
      </c>
      <c r="C207" s="2" t="s">
        <v>2</v>
      </c>
      <c r="D207" s="2" t="s">
        <v>4</v>
      </c>
      <c r="E207" s="2" t="s">
        <v>5</v>
      </c>
      <c r="F207" s="2" t="s">
        <v>6</v>
      </c>
      <c r="G207" s="2" t="s">
        <v>3</v>
      </c>
      <c r="H207" s="2" t="s">
        <v>12</v>
      </c>
      <c r="I207" s="2" t="s">
        <v>11</v>
      </c>
      <c r="J207" s="2" t="s">
        <v>7</v>
      </c>
      <c r="K207" s="2" t="s">
        <v>35</v>
      </c>
    </row>
    <row r="208" customFormat="false" ht="12.8" hidden="false" customHeight="false" outlineLevel="0" collapsed="false">
      <c r="B208" s="2" t="s">
        <v>154</v>
      </c>
      <c r="C208" s="2" t="s">
        <v>14</v>
      </c>
      <c r="D208" s="2" t="n">
        <v>0.9241</v>
      </c>
      <c r="E208" s="2" t="n">
        <v>-0.2847</v>
      </c>
      <c r="F208" s="2" t="n">
        <v>0.5691</v>
      </c>
      <c r="G208" s="2" t="n">
        <v>0.8538</v>
      </c>
      <c r="H208" s="2" t="s">
        <v>155</v>
      </c>
      <c r="I208" s="2" t="n">
        <v>9139</v>
      </c>
      <c r="J208" s="2" t="s">
        <v>156</v>
      </c>
      <c r="K208" s="2" t="n">
        <v>0</v>
      </c>
    </row>
    <row r="209" customFormat="false" ht="12.8" hidden="false" customHeight="false" outlineLevel="0" collapsed="false">
      <c r="B209" s="2" t="s">
        <v>157</v>
      </c>
      <c r="C209" s="2" t="s">
        <v>14</v>
      </c>
      <c r="D209" s="2" t="n">
        <v>0.9257</v>
      </c>
      <c r="E209" s="2" t="n">
        <v>-0.3117</v>
      </c>
      <c r="F209" s="2" t="n">
        <v>0.5395</v>
      </c>
      <c r="G209" s="2" t="n">
        <v>0.8512</v>
      </c>
      <c r="H209" s="2" t="s">
        <v>158</v>
      </c>
      <c r="I209" s="2" t="n">
        <v>7985</v>
      </c>
      <c r="J209" s="2" t="s">
        <v>156</v>
      </c>
      <c r="K209" s="2" t="n">
        <v>2</v>
      </c>
    </row>
    <row r="210" customFormat="false" ht="12.8" hidden="false" customHeight="false" outlineLevel="0" collapsed="false">
      <c r="B210" s="2" t="s">
        <v>159</v>
      </c>
      <c r="C210" s="2" t="s">
        <v>14</v>
      </c>
      <c r="D210" s="2" t="n">
        <v>0.9279</v>
      </c>
      <c r="E210" s="2" t="n">
        <v>-0.3409</v>
      </c>
      <c r="F210" s="2" t="n">
        <v>0.5163</v>
      </c>
      <c r="G210" s="2" t="n">
        <v>0.8572</v>
      </c>
      <c r="H210" s="2" t="s">
        <v>158</v>
      </c>
      <c r="I210" s="2" t="n">
        <v>9283</v>
      </c>
      <c r="J210" s="2" t="s">
        <v>156</v>
      </c>
      <c r="K210" s="2" t="n">
        <v>1</v>
      </c>
    </row>
    <row r="211" customFormat="false" ht="12.8" hidden="false" customHeight="false" outlineLevel="0" collapsed="false">
      <c r="D211" s="3" t="n">
        <f aca="false">AVERAGE(D208:D210)*100</f>
        <v>92.59</v>
      </c>
      <c r="E211" s="3" t="n">
        <f aca="false">AVERAGE(E208:E210)*100</f>
        <v>-31.2433333333333</v>
      </c>
      <c r="F211" s="3" t="n">
        <f aca="false">AVERAGE(F208:F210)*100</f>
        <v>54.1633333333333</v>
      </c>
      <c r="G211" s="3" t="n">
        <f aca="false">AVERAGE(G208:G210)*100</f>
        <v>85.4066666666667</v>
      </c>
    </row>
    <row r="212" customFormat="false" ht="12.8" hidden="false" customHeight="false" outlineLevel="0" collapsed="false">
      <c r="D212" s="4" t="n">
        <f aca="false">STDEV(D208:D210)*100</f>
        <v>0.19078784028339</v>
      </c>
      <c r="E212" s="4" t="n">
        <f aca="false">STDEV(E208:E210)*100</f>
        <v>2.81071758334653</v>
      </c>
      <c r="F212" s="4" t="n">
        <f aca="false">STDEV(F208:F210)*100</f>
        <v>2.64645675070146</v>
      </c>
      <c r="G212" s="4" t="n">
        <f aca="false">STDEV(G208:G210)*100</f>
        <v>0.300887575903914</v>
      </c>
    </row>
    <row r="213" customFormat="false" ht="12.8" hidden="false" customHeight="false" outlineLevel="0" collapsed="false">
      <c r="D213" s="2" t="str">
        <f aca="false">_xlfn.TEXTJOIN("", 1, TEXT(D211,"#0.0"), " $\pm$ ", TEXT(D212,"0.0"))</f>
        <v>92.6 $\pm$ 0.2</v>
      </c>
      <c r="E213" s="2" t="str">
        <f aca="false">_xlfn.TEXTJOIN("", 1, TEXT(E211,"#0.0"), " $\pm$ ", TEXT(E212,"0.0"))</f>
        <v>-31.2 $\pm$ 2.8</v>
      </c>
      <c r="F213" s="2" t="str">
        <f aca="false">_xlfn.TEXTJOIN("", 1, TEXT(F211,"#0.0"), " $\pm$ ", TEXT(F212,"0.0"))</f>
        <v>54.2 $\pm$ 2.6</v>
      </c>
      <c r="G213" s="2" t="str">
        <f aca="false">_xlfn.TEXTJOIN("", 1, TEXT(G211,"#0.0"), " $\pm$ ", TEXT(G212,"0.0"))</f>
        <v>85.4 $\pm$ 0.3</v>
      </c>
    </row>
    <row r="215" customFormat="false" ht="12.8" hidden="false" customHeight="false" outlineLevel="0" collapsed="false">
      <c r="B215" s="1" t="s">
        <v>160</v>
      </c>
    </row>
    <row r="216" customFormat="false" ht="12.8" hidden="false" customHeight="false" outlineLevel="0" collapsed="false">
      <c r="B216" s="2" t="s">
        <v>1</v>
      </c>
      <c r="C216" s="2" t="s">
        <v>2</v>
      </c>
      <c r="D216" s="2" t="s">
        <v>4</v>
      </c>
      <c r="E216" s="2" t="s">
        <v>5</v>
      </c>
      <c r="F216" s="2" t="s">
        <v>6</v>
      </c>
      <c r="G216" s="2" t="s">
        <v>3</v>
      </c>
      <c r="H216" s="2" t="s">
        <v>12</v>
      </c>
      <c r="I216" s="2" t="s">
        <v>11</v>
      </c>
      <c r="J216" s="2" t="s">
        <v>7</v>
      </c>
      <c r="K216" s="2" t="s">
        <v>35</v>
      </c>
    </row>
    <row r="217" customFormat="false" ht="12.8" hidden="false" customHeight="false" outlineLevel="0" collapsed="false">
      <c r="B217" s="2" t="s">
        <v>161</v>
      </c>
      <c r="C217" s="2" t="s">
        <v>64</v>
      </c>
      <c r="D217" s="2" t="n">
        <v>0.68275</v>
      </c>
      <c r="H217" s="2" t="s">
        <v>162</v>
      </c>
      <c r="I217" s="2" t="n">
        <v>143882</v>
      </c>
      <c r="J217" s="2" t="s">
        <v>163</v>
      </c>
      <c r="K217" s="2" t="n">
        <v>3</v>
      </c>
    </row>
    <row r="218" customFormat="false" ht="12.8" hidden="false" customHeight="false" outlineLevel="0" collapsed="false">
      <c r="B218" s="2" t="s">
        <v>164</v>
      </c>
      <c r="C218" s="2" t="s">
        <v>64</v>
      </c>
      <c r="D218" s="2" t="n">
        <v>0.6805</v>
      </c>
      <c r="H218" s="2" t="s">
        <v>165</v>
      </c>
      <c r="I218" s="2" t="n">
        <v>143971</v>
      </c>
      <c r="J218" s="2" t="s">
        <v>163</v>
      </c>
      <c r="K218" s="2" t="n">
        <v>1</v>
      </c>
    </row>
    <row r="219" customFormat="false" ht="12.8" hidden="false" customHeight="false" outlineLevel="0" collapsed="false">
      <c r="B219" s="2" t="s">
        <v>166</v>
      </c>
      <c r="C219" s="2" t="s">
        <v>64</v>
      </c>
      <c r="D219" s="2" t="n">
        <v>0.69375</v>
      </c>
      <c r="H219" s="2" t="s">
        <v>167</v>
      </c>
      <c r="I219" s="2" t="n">
        <v>143978</v>
      </c>
      <c r="J219" s="2" t="s">
        <v>163</v>
      </c>
      <c r="K219" s="2" t="n">
        <v>2</v>
      </c>
    </row>
    <row r="220" customFormat="false" ht="12.8" hidden="false" customHeight="false" outlineLevel="0" collapsed="false">
      <c r="D220" s="3" t="n">
        <f aca="false">AVERAGE(D217:D219)*100</f>
        <v>68.5666666666667</v>
      </c>
    </row>
    <row r="221" customFormat="false" ht="12.8" hidden="false" customHeight="false" outlineLevel="0" collapsed="false">
      <c r="D221" s="4" t="n">
        <f aca="false">STDEV(D217:D219)*100</f>
        <v>0.70901927571353</v>
      </c>
    </row>
    <row r="222" customFormat="false" ht="12.8" hidden="false" customHeight="false" outlineLevel="0" collapsed="false">
      <c r="D222" s="2" t="str">
        <f aca="false">_xlfn.TEXTJOIN("", 1, TEXT(D220,"#0.0"), " $\pm$ ", TEXT(D221,"0.0"))</f>
        <v>68.6 $\pm$ 0.7</v>
      </c>
    </row>
    <row r="224" customFormat="false" ht="12.8" hidden="false" customHeight="false" outlineLevel="0" collapsed="false">
      <c r="B224" s="1" t="s">
        <v>168</v>
      </c>
    </row>
    <row r="225" customFormat="false" ht="12.8" hidden="false" customHeight="false" outlineLevel="0" collapsed="false">
      <c r="B225" s="2" t="s">
        <v>1</v>
      </c>
      <c r="C225" s="2" t="s">
        <v>2</v>
      </c>
      <c r="D225" s="2" t="s">
        <v>4</v>
      </c>
      <c r="E225" s="2" t="s">
        <v>5</v>
      </c>
      <c r="F225" s="2" t="s">
        <v>6</v>
      </c>
      <c r="G225" s="2" t="s">
        <v>3</v>
      </c>
      <c r="H225" s="2" t="s">
        <v>12</v>
      </c>
      <c r="I225" s="2" t="s">
        <v>11</v>
      </c>
      <c r="J225" s="2" t="s">
        <v>7</v>
      </c>
      <c r="K225" s="2" t="s">
        <v>35</v>
      </c>
    </row>
    <row r="226" customFormat="false" ht="12.8" hidden="false" customHeight="false" outlineLevel="0" collapsed="false">
      <c r="B226" s="2" t="s">
        <v>169</v>
      </c>
      <c r="C226" s="2" t="s">
        <v>170</v>
      </c>
      <c r="D226" s="2" t="n">
        <v>0.647375</v>
      </c>
      <c r="H226" s="2" t="s">
        <v>171</v>
      </c>
      <c r="I226" s="2" t="n">
        <v>3637</v>
      </c>
      <c r="J226" s="2" t="s">
        <v>172</v>
      </c>
      <c r="K226" s="2" t="n">
        <v>2</v>
      </c>
    </row>
    <row r="227" customFormat="false" ht="12.8" hidden="false" customHeight="false" outlineLevel="0" collapsed="false">
      <c r="B227" s="2" t="s">
        <v>173</v>
      </c>
      <c r="C227" s="2" t="s">
        <v>170</v>
      </c>
      <c r="D227" s="2" t="n">
        <v>0.641375</v>
      </c>
      <c r="H227" s="2" t="s">
        <v>174</v>
      </c>
      <c r="I227" s="2" t="n">
        <v>3620</v>
      </c>
      <c r="J227" s="2" t="s">
        <v>172</v>
      </c>
      <c r="K227" s="2" t="n">
        <v>1</v>
      </c>
    </row>
    <row r="228" customFormat="false" ht="12.8" hidden="false" customHeight="false" outlineLevel="0" collapsed="false">
      <c r="B228" s="2" t="s">
        <v>175</v>
      </c>
      <c r="C228" s="2" t="s">
        <v>170</v>
      </c>
      <c r="D228" s="2" t="n">
        <v>0.646375</v>
      </c>
      <c r="H228" s="2" t="s">
        <v>176</v>
      </c>
      <c r="I228" s="2" t="n">
        <v>3684</v>
      </c>
      <c r="J228" s="2" t="s">
        <v>172</v>
      </c>
      <c r="K228" s="2" t="n">
        <v>0</v>
      </c>
    </row>
    <row r="229" customFormat="false" ht="12.8" hidden="false" customHeight="false" outlineLevel="0" collapsed="false">
      <c r="D229" s="3" t="n">
        <f aca="false">AVERAGE(D226:D228)*100</f>
        <v>64.5041666666667</v>
      </c>
    </row>
    <row r="230" customFormat="false" ht="12.8" hidden="false" customHeight="false" outlineLevel="0" collapsed="false">
      <c r="D230" s="4" t="n">
        <f aca="false">STDEV(D226:D228)*100</f>
        <v>0.321455025366432</v>
      </c>
    </row>
    <row r="231" customFormat="false" ht="12.8" hidden="false" customHeight="false" outlineLevel="0" collapsed="false">
      <c r="D231" s="2" t="str">
        <f aca="false">_xlfn.TEXTJOIN("", 1, TEXT(D229,"#0.0"), " $\pm$ ", TEXT(D230,"0.0"))</f>
        <v>64.5 $\pm$ 0.3</v>
      </c>
    </row>
    <row r="233" customFormat="false" ht="12.8" hidden="false" customHeight="false" outlineLevel="0" collapsed="false">
      <c r="B233" s="1" t="s">
        <v>177</v>
      </c>
    </row>
    <row r="234" customFormat="false" ht="12.8" hidden="false" customHeight="false" outlineLevel="0" collapsed="false">
      <c r="B234" s="2" t="s">
        <v>1</v>
      </c>
      <c r="C234" s="2" t="s">
        <v>2</v>
      </c>
      <c r="D234" s="2" t="s">
        <v>4</v>
      </c>
      <c r="E234" s="2" t="s">
        <v>5</v>
      </c>
      <c r="F234" s="2" t="s">
        <v>6</v>
      </c>
      <c r="G234" s="2" t="s">
        <v>3</v>
      </c>
      <c r="H234" s="2" t="s">
        <v>12</v>
      </c>
      <c r="I234" s="2" t="s">
        <v>11</v>
      </c>
      <c r="J234" s="2" t="s">
        <v>7</v>
      </c>
      <c r="K234" s="2" t="s">
        <v>35</v>
      </c>
    </row>
    <row r="235" customFormat="false" ht="12.8" hidden="false" customHeight="false" outlineLevel="0" collapsed="false">
      <c r="B235" s="2" t="s">
        <v>178</v>
      </c>
      <c r="C235" s="2" t="s">
        <v>170</v>
      </c>
      <c r="D235" s="2" t="n">
        <v>0.640625</v>
      </c>
      <c r="H235" s="2" t="s">
        <v>179</v>
      </c>
      <c r="I235" s="2" t="n">
        <v>3473</v>
      </c>
      <c r="J235" s="2" t="s">
        <v>180</v>
      </c>
      <c r="K235" s="2" t="n">
        <v>2</v>
      </c>
    </row>
    <row r="236" customFormat="false" ht="12.8" hidden="false" customHeight="false" outlineLevel="0" collapsed="false">
      <c r="B236" s="2" t="s">
        <v>181</v>
      </c>
      <c r="C236" s="2" t="s">
        <v>170</v>
      </c>
      <c r="D236" s="2" t="n">
        <v>0.64175</v>
      </c>
      <c r="H236" s="2" t="s">
        <v>182</v>
      </c>
      <c r="I236" s="2" t="n">
        <v>3391</v>
      </c>
      <c r="J236" s="2" t="s">
        <v>180</v>
      </c>
      <c r="K236" s="2" t="n">
        <v>1</v>
      </c>
    </row>
    <row r="237" customFormat="false" ht="12.8" hidden="false" customHeight="false" outlineLevel="0" collapsed="false">
      <c r="B237" s="2" t="s">
        <v>183</v>
      </c>
      <c r="C237" s="2" t="s">
        <v>170</v>
      </c>
      <c r="D237" s="2" t="n">
        <v>0.645375</v>
      </c>
      <c r="H237" s="2" t="s">
        <v>184</v>
      </c>
      <c r="I237" s="2" t="n">
        <v>3450</v>
      </c>
      <c r="J237" s="2" t="s">
        <v>180</v>
      </c>
      <c r="K237" s="2" t="n">
        <v>0</v>
      </c>
    </row>
    <row r="238" customFormat="false" ht="12.8" hidden="false" customHeight="false" outlineLevel="0" collapsed="false">
      <c r="D238" s="3" t="n">
        <f aca="false">AVERAGE(D235:D237)*100</f>
        <v>64.2583333333333</v>
      </c>
    </row>
    <row r="239" customFormat="false" ht="12.8" hidden="false" customHeight="false" outlineLevel="0" collapsed="false">
      <c r="D239" s="4" t="n">
        <f aca="false">STDEV(D235:D237)*100</f>
        <v>0.248222850143436</v>
      </c>
    </row>
    <row r="240" customFormat="false" ht="12.8" hidden="false" customHeight="false" outlineLevel="0" collapsed="false">
      <c r="D240" s="2" t="str">
        <f aca="false">_xlfn.TEXTJOIN("", 1, TEXT(D238,"#0.0"), " $\pm$ ", TEXT(D239,"0.0"))</f>
        <v>64.3 $\pm$ 0.2</v>
      </c>
    </row>
    <row r="242" customFormat="false" ht="12.8" hidden="false" customHeight="false" outlineLevel="0" collapsed="false">
      <c r="B242" s="1" t="s">
        <v>185</v>
      </c>
    </row>
    <row r="243" customFormat="false" ht="12.8" hidden="false" customHeight="false" outlineLevel="0" collapsed="false">
      <c r="B243" s="2" t="s">
        <v>1</v>
      </c>
      <c r="C243" s="2" t="s">
        <v>2</v>
      </c>
      <c r="D243" s="2" t="s">
        <v>4</v>
      </c>
      <c r="E243" s="2" t="s">
        <v>5</v>
      </c>
      <c r="F243" s="2" t="s">
        <v>6</v>
      </c>
      <c r="G243" s="2" t="s">
        <v>3</v>
      </c>
      <c r="H243" s="2" t="s">
        <v>12</v>
      </c>
      <c r="I243" s="2" t="s">
        <v>11</v>
      </c>
      <c r="J243" s="2" t="s">
        <v>7</v>
      </c>
      <c r="K243" s="2" t="s">
        <v>35</v>
      </c>
    </row>
    <row r="244" customFormat="false" ht="12.8" hidden="false" customHeight="false" outlineLevel="0" collapsed="false">
      <c r="B244" s="2" t="s">
        <v>186</v>
      </c>
      <c r="C244" s="2" t="s">
        <v>14</v>
      </c>
      <c r="D244" s="2" t="n">
        <v>0.2763</v>
      </c>
      <c r="E244" s="2" t="n">
        <v>-0.1134</v>
      </c>
      <c r="F244" s="2" t="n">
        <v>0.04792</v>
      </c>
      <c r="G244" s="2" t="n">
        <v>0.16132</v>
      </c>
      <c r="H244" s="2" t="s">
        <v>187</v>
      </c>
      <c r="I244" s="2" t="n">
        <v>81024</v>
      </c>
      <c r="J244" s="2" t="s">
        <v>188</v>
      </c>
      <c r="K244" s="2" t="n">
        <v>2</v>
      </c>
    </row>
    <row r="245" customFormat="false" ht="12.8" hidden="false" customHeight="false" outlineLevel="0" collapsed="false">
      <c r="B245" s="2" t="s">
        <v>189</v>
      </c>
      <c r="C245" s="2" t="s">
        <v>14</v>
      </c>
      <c r="D245" s="2" t="n">
        <v>0.275</v>
      </c>
      <c r="E245" s="2" t="n">
        <v>-0.1135</v>
      </c>
      <c r="F245" s="2" t="n">
        <v>0.04714</v>
      </c>
      <c r="G245" s="2" t="n">
        <v>0.16064</v>
      </c>
      <c r="H245" s="2" t="s">
        <v>190</v>
      </c>
      <c r="I245" s="2" t="n">
        <v>88165</v>
      </c>
      <c r="J245" s="2" t="s">
        <v>188</v>
      </c>
      <c r="K245" s="2" t="n">
        <v>1</v>
      </c>
    </row>
    <row r="246" customFormat="false" ht="12.8" hidden="false" customHeight="false" outlineLevel="0" collapsed="false">
      <c r="B246" s="2" t="s">
        <v>191</v>
      </c>
      <c r="C246" s="2" t="s">
        <v>14</v>
      </c>
      <c r="D246" s="2" t="n">
        <v>0.27896</v>
      </c>
      <c r="E246" s="2" t="n">
        <v>-0.12092</v>
      </c>
      <c r="F246" s="2" t="n">
        <v>0.04024</v>
      </c>
      <c r="G246" s="2" t="n">
        <v>0.16116</v>
      </c>
      <c r="H246" s="2" t="s">
        <v>192</v>
      </c>
      <c r="I246" s="2" t="n">
        <v>88725</v>
      </c>
      <c r="J246" s="2" t="s">
        <v>188</v>
      </c>
      <c r="K246" s="2" t="n">
        <v>0</v>
      </c>
    </row>
    <row r="247" customFormat="false" ht="12.8" hidden="false" customHeight="false" outlineLevel="0" collapsed="false">
      <c r="D247" s="3" t="n">
        <f aca="false">AVERAGE(D244:D246)*100</f>
        <v>27.6753333333333</v>
      </c>
      <c r="E247" s="3" t="n">
        <f aca="false">AVERAGE(E244:E246)*100</f>
        <v>-11.594</v>
      </c>
      <c r="F247" s="3" t="n">
        <f aca="false">AVERAGE(F244:F246)*100</f>
        <v>4.51</v>
      </c>
      <c r="G247" s="3" t="n">
        <f aca="false">AVERAGE(G244:G246)*100</f>
        <v>16.104</v>
      </c>
    </row>
    <row r="248" customFormat="false" ht="12.8" hidden="false" customHeight="false" outlineLevel="0" collapsed="false">
      <c r="D248" s="4" t="n">
        <f aca="false">STDEV(D244:D246)*100</f>
        <v>0.201854733244811</v>
      </c>
      <c r="E248" s="4" t="n">
        <f aca="false">STDEV(E244:E246)*100</f>
        <v>0.431309633558075</v>
      </c>
      <c r="F248" s="4" t="n">
        <f aca="false">STDEV(F244:F246)*100</f>
        <v>0.422691376775065</v>
      </c>
      <c r="G248" s="4" t="n">
        <f aca="false">STDEV(G244:G246)*100</f>
        <v>0.0355527776692632</v>
      </c>
    </row>
    <row r="249" customFormat="false" ht="12.8" hidden="false" customHeight="false" outlineLevel="0" collapsed="false">
      <c r="D249" s="2" t="str">
        <f aca="false">_xlfn.TEXTJOIN("", 1, TEXT(D247,"#0.0"), " $\pm$ ", TEXT(D248,"0.0"))</f>
        <v>27.7 $\pm$ 0.2</v>
      </c>
      <c r="E249" s="2" t="str">
        <f aca="false">_xlfn.TEXTJOIN("", 1, TEXT(E247,"#0.0"), " $\pm$ ", TEXT(E248,"0.0"))</f>
        <v>-11.6 $\pm$ 0.4</v>
      </c>
      <c r="F249" s="2" t="str">
        <f aca="false">_xlfn.TEXTJOIN("", 1, TEXT(F247,"#0.0"), " $\pm$ ", TEXT(F248,"0.0"))</f>
        <v>4.5 $\pm$ 0.4</v>
      </c>
      <c r="G249" s="2" t="str">
        <f aca="false">_xlfn.TEXTJOIN("", 1, TEXT(G247,"#0.0"), " $\pm$ ", TEXT(G248,"0.0"))</f>
        <v>16.1 $\pm$ 0.0</v>
      </c>
    </row>
    <row r="251" customFormat="false" ht="12.8" hidden="false" customHeight="false" outlineLevel="0" collapsed="false">
      <c r="B251" s="1" t="s">
        <v>193</v>
      </c>
    </row>
    <row r="252" customFormat="false" ht="12.8" hidden="false" customHeight="false" outlineLevel="0" collapsed="false">
      <c r="B252" s="2" t="s">
        <v>1</v>
      </c>
      <c r="C252" s="2" t="s">
        <v>2</v>
      </c>
      <c r="D252" s="2" t="s">
        <v>4</v>
      </c>
      <c r="E252" s="2" t="s">
        <v>5</v>
      </c>
      <c r="F252" s="2" t="s">
        <v>6</v>
      </c>
      <c r="G252" s="2" t="s">
        <v>3</v>
      </c>
      <c r="H252" s="2" t="s">
        <v>12</v>
      </c>
      <c r="I252" s="2" t="s">
        <v>11</v>
      </c>
      <c r="J252" s="2" t="s">
        <v>7</v>
      </c>
      <c r="K252" s="2" t="s">
        <v>35</v>
      </c>
    </row>
    <row r="253" customFormat="false" ht="12.8" hidden="false" customHeight="false" outlineLevel="0" collapsed="false">
      <c r="B253" s="2" t="s">
        <v>194</v>
      </c>
      <c r="C253" s="2" t="s">
        <v>14</v>
      </c>
      <c r="D253" s="2" t="n">
        <v>0.9283</v>
      </c>
      <c r="E253" s="2" t="n">
        <v>-0.315</v>
      </c>
      <c r="F253" s="2" t="n">
        <v>0.5415</v>
      </c>
      <c r="G253" s="2" t="n">
        <v>0.8565</v>
      </c>
      <c r="H253" s="2" t="s">
        <v>195</v>
      </c>
      <c r="I253" s="2" t="n">
        <v>10203</v>
      </c>
      <c r="J253" s="2" t="s">
        <v>156</v>
      </c>
      <c r="K253" s="2" t="n">
        <v>2</v>
      </c>
    </row>
    <row r="254" customFormat="false" ht="12.8" hidden="false" customHeight="false" outlineLevel="0" collapsed="false">
      <c r="B254" s="2" t="s">
        <v>196</v>
      </c>
      <c r="C254" s="2" t="s">
        <v>14</v>
      </c>
      <c r="D254" s="2" t="n">
        <v>0.9292</v>
      </c>
      <c r="E254" s="2" t="n">
        <v>-0.303</v>
      </c>
      <c r="F254" s="2" t="n">
        <v>0.556</v>
      </c>
      <c r="G254" s="2" t="n">
        <v>0.859</v>
      </c>
      <c r="H254" s="2" t="s">
        <v>197</v>
      </c>
      <c r="I254" s="2" t="n">
        <v>10412</v>
      </c>
      <c r="J254" s="2" t="s">
        <v>156</v>
      </c>
      <c r="K254" s="2" t="n">
        <v>1</v>
      </c>
    </row>
    <row r="255" customFormat="false" ht="12.8" hidden="false" customHeight="false" outlineLevel="0" collapsed="false">
      <c r="B255" s="2" t="s">
        <v>198</v>
      </c>
      <c r="C255" s="2" t="s">
        <v>14</v>
      </c>
      <c r="D255" s="2" t="n">
        <v>0.9301</v>
      </c>
      <c r="E255" s="2" t="n">
        <v>-0.3288</v>
      </c>
      <c r="F255" s="2" t="n">
        <v>0.5309</v>
      </c>
      <c r="G255" s="2" t="n">
        <v>0.8597</v>
      </c>
      <c r="H255" s="2" t="s">
        <v>197</v>
      </c>
      <c r="I255" s="2" t="n">
        <v>10586</v>
      </c>
      <c r="J255" s="2" t="s">
        <v>156</v>
      </c>
      <c r="K255" s="2" t="n">
        <v>0</v>
      </c>
    </row>
    <row r="256" customFormat="false" ht="12.8" hidden="false" customHeight="false" outlineLevel="0" collapsed="false">
      <c r="D256" s="3" t="n">
        <f aca="false">AVERAGE(D253:D255)*100</f>
        <v>92.92</v>
      </c>
      <c r="E256" s="3" t="n">
        <f aca="false">AVERAGE(E253:E255)*100</f>
        <v>-31.56</v>
      </c>
      <c r="F256" s="3" t="n">
        <f aca="false">AVERAGE(F253:F255)*100</f>
        <v>54.28</v>
      </c>
      <c r="G256" s="3" t="n">
        <f aca="false">AVERAGE(G253:G255)*100</f>
        <v>85.84</v>
      </c>
    </row>
    <row r="257" customFormat="false" ht="12.8" hidden="false" customHeight="false" outlineLevel="0" collapsed="false">
      <c r="D257" s="4" t="n">
        <f aca="false">STDEV(D253:D255)*100</f>
        <v>0.0900000000000012</v>
      </c>
      <c r="E257" s="4" t="n">
        <f aca="false">STDEV(E253:E255)*100</f>
        <v>1.291046087481</v>
      </c>
      <c r="F257" s="4" t="n">
        <f aca="false">STDEV(F253:F255)*100</f>
        <v>1.26003968191482</v>
      </c>
      <c r="G257" s="4" t="n">
        <f aca="false">STDEV(G253:G255)*100</f>
        <v>0.168226038412605</v>
      </c>
    </row>
    <row r="258" customFormat="false" ht="12.8" hidden="false" customHeight="false" outlineLevel="0" collapsed="false">
      <c r="D258" s="2" t="str">
        <f aca="false">_xlfn.TEXTJOIN("", 1, TEXT(D256,"#0.0"), " $\pm$ ", TEXT(D257,"0.0"))</f>
        <v>92.9 $\pm$ 0.1</v>
      </c>
      <c r="E258" s="2" t="str">
        <f aca="false">_xlfn.TEXTJOIN("", 1, TEXT(E256,"#0.0"), " $\pm$ ", TEXT(E257,"0.0"))</f>
        <v>-31.6 $\pm$ 1.3</v>
      </c>
      <c r="F258" s="2" t="str">
        <f aca="false">_xlfn.TEXTJOIN("", 1, TEXT(F256,"#0.0"), " $\pm$ ", TEXT(F257,"0.0"))</f>
        <v>54.3 $\pm$ 1.3</v>
      </c>
      <c r="G258" s="2" t="str">
        <f aca="false">_xlfn.TEXTJOIN("", 1, TEXT(G256,"#0.0"), " $\pm$ ", TEXT(G257,"0.0"))</f>
        <v>85.8 $\pm$ 0.2</v>
      </c>
    </row>
    <row r="260" customFormat="false" ht="12.8" hidden="false" customHeight="false" outlineLevel="0" collapsed="false">
      <c r="B260" s="1" t="s">
        <v>199</v>
      </c>
    </row>
    <row r="261" customFormat="false" ht="12.8" hidden="false" customHeight="false" outlineLevel="0" collapsed="false">
      <c r="B261" s="2" t="s">
        <v>1</v>
      </c>
      <c r="C261" s="2" t="s">
        <v>2</v>
      </c>
      <c r="D261" s="2" t="s">
        <v>4</v>
      </c>
      <c r="E261" s="2" t="s">
        <v>5</v>
      </c>
      <c r="F261" s="2" t="s">
        <v>6</v>
      </c>
      <c r="G261" s="2" t="s">
        <v>3</v>
      </c>
      <c r="H261" s="2" t="s">
        <v>12</v>
      </c>
      <c r="I261" s="2" t="s">
        <v>11</v>
      </c>
      <c r="J261" s="2" t="s">
        <v>7</v>
      </c>
      <c r="K261" s="2" t="s">
        <v>35</v>
      </c>
    </row>
    <row r="262" customFormat="false" ht="12.8" hidden="false" customHeight="false" outlineLevel="0" collapsed="false">
      <c r="B262" s="2" t="s">
        <v>200</v>
      </c>
      <c r="C262" s="2" t="s">
        <v>201</v>
      </c>
      <c r="D262" s="2" t="n">
        <v>0.16762</v>
      </c>
      <c r="E262" s="2" t="n">
        <v>-0.01562</v>
      </c>
      <c r="F262" s="2" t="n">
        <v>0.11922</v>
      </c>
      <c r="G262" s="2" t="n">
        <v>0.13484</v>
      </c>
      <c r="H262" s="2" t="s">
        <v>202</v>
      </c>
      <c r="I262" s="2" t="n">
        <v>77025</v>
      </c>
      <c r="J262" s="2" t="s">
        <v>203</v>
      </c>
      <c r="K262" s="2" t="n">
        <v>2</v>
      </c>
    </row>
    <row r="263" customFormat="false" ht="12.8" hidden="false" customHeight="false" outlineLevel="0" collapsed="false">
      <c r="B263" s="2" t="s">
        <v>204</v>
      </c>
      <c r="C263" s="2" t="s">
        <v>201</v>
      </c>
      <c r="D263" s="2" t="n">
        <v>0.17466</v>
      </c>
      <c r="E263" s="2" t="n">
        <v>-0.02612</v>
      </c>
      <c r="F263" s="2" t="n">
        <v>0.10692</v>
      </c>
      <c r="G263" s="2" t="n">
        <v>0.13304</v>
      </c>
      <c r="H263" s="2" t="s">
        <v>205</v>
      </c>
      <c r="I263" s="2" t="n">
        <v>81260</v>
      </c>
      <c r="J263" s="2" t="s">
        <v>203</v>
      </c>
      <c r="K263" s="2" t="n">
        <v>1</v>
      </c>
    </row>
    <row r="264" customFormat="false" ht="12.8" hidden="false" customHeight="false" outlineLevel="0" collapsed="false">
      <c r="B264" s="2" t="s">
        <v>206</v>
      </c>
      <c r="C264" s="2" t="s">
        <v>201</v>
      </c>
      <c r="D264" s="2" t="n">
        <v>0.17648</v>
      </c>
      <c r="E264" s="2" t="n">
        <v>-0.0235</v>
      </c>
      <c r="F264" s="2" t="n">
        <v>0.11024</v>
      </c>
      <c r="G264" s="2" t="n">
        <v>0.13374</v>
      </c>
      <c r="H264" s="2" t="s">
        <v>207</v>
      </c>
      <c r="I264" s="2" t="n">
        <v>92288</v>
      </c>
      <c r="J264" s="2" t="s">
        <v>203</v>
      </c>
      <c r="K264" s="2" t="n">
        <v>0</v>
      </c>
    </row>
    <row r="265" customFormat="false" ht="12.8" hidden="false" customHeight="false" outlineLevel="0" collapsed="false">
      <c r="D265" s="3" t="n">
        <f aca="false">AVERAGE(D262:D264)*100</f>
        <v>17.292</v>
      </c>
      <c r="E265" s="3" t="n">
        <f aca="false">AVERAGE(E262:E264)*100</f>
        <v>-2.17466666666667</v>
      </c>
      <c r="F265" s="3" t="n">
        <f aca="false">AVERAGE(F262:F264)*100</f>
        <v>11.2126666666667</v>
      </c>
      <c r="G265" s="3" t="n">
        <f aca="false">AVERAGE(G262:G264)*100</f>
        <v>13.3873333333333</v>
      </c>
    </row>
    <row r="266" customFormat="false" ht="12.8" hidden="false" customHeight="false" outlineLevel="0" collapsed="false">
      <c r="D266" s="4" t="n">
        <f aca="false">STDEV(D262:D264)*100</f>
        <v>0.467927344787628</v>
      </c>
      <c r="E266" s="4" t="n">
        <f aca="false">STDEV(E262:E264)*100</f>
        <v>0.546517459312449</v>
      </c>
      <c r="F266" s="4" t="n">
        <f aca="false">STDEV(F262:F264)*100</f>
        <v>0.6363342936958</v>
      </c>
      <c r="G266" s="4" t="n">
        <f aca="false">STDEV(G262:G264)*100</f>
        <v>0.0907377172587746</v>
      </c>
    </row>
    <row r="267" customFormat="false" ht="12.8" hidden="false" customHeight="false" outlineLevel="0" collapsed="false">
      <c r="D267" s="2" t="str">
        <f aca="false">_xlfn.TEXTJOIN("", 1, TEXT(D265,"#0.0"), " $\pm$ ", TEXT(D266,"0.0"))</f>
        <v>17.3 $\pm$ 0.5</v>
      </c>
      <c r="E267" s="2" t="str">
        <f aca="false">_xlfn.TEXTJOIN("", 1, TEXT(E265,"#0.0"), " $\pm$ ", TEXT(E266,"0.0"))</f>
        <v>-2.2 $\pm$ 0.5</v>
      </c>
      <c r="F267" s="2" t="str">
        <f aca="false">_xlfn.TEXTJOIN("", 1, TEXT(F265,"#0.0"), " $\pm$ ", TEXT(F266,"0.0"))</f>
        <v>11.2 $\pm$ 0.6</v>
      </c>
      <c r="G267" s="2" t="str">
        <f aca="false">_xlfn.TEXTJOIN("", 1, TEXT(G265,"#0.0"), " $\pm$ ", TEXT(G266,"0.0"))</f>
        <v>13.4 $\pm$ 0.1</v>
      </c>
    </row>
    <row r="269" customFormat="false" ht="12.8" hidden="false" customHeight="false" outlineLevel="0" collapsed="false">
      <c r="B269" s="1" t="s">
        <v>208</v>
      </c>
    </row>
    <row r="270" customFormat="false" ht="12.8" hidden="false" customHeight="false" outlineLevel="0" collapsed="false">
      <c r="B270" s="2" t="s">
        <v>1</v>
      </c>
      <c r="C270" s="2" t="s">
        <v>2</v>
      </c>
      <c r="D270" s="2" t="s">
        <v>4</v>
      </c>
      <c r="E270" s="2" t="s">
        <v>5</v>
      </c>
      <c r="F270" s="2" t="s">
        <v>6</v>
      </c>
      <c r="G270" s="2" t="s">
        <v>3</v>
      </c>
      <c r="H270" s="2" t="s">
        <v>12</v>
      </c>
      <c r="I270" s="2" t="s">
        <v>11</v>
      </c>
      <c r="J270" s="2" t="s">
        <v>7</v>
      </c>
      <c r="K270" s="2" t="s">
        <v>35</v>
      </c>
    </row>
    <row r="271" customFormat="false" ht="12.8" hidden="false" customHeight="false" outlineLevel="0" collapsed="false">
      <c r="B271" s="2" t="s">
        <v>209</v>
      </c>
      <c r="C271" s="2" t="s">
        <v>14</v>
      </c>
      <c r="D271" s="2" t="n">
        <v>0.7636</v>
      </c>
      <c r="E271" s="2" t="n">
        <v>-0.6038</v>
      </c>
      <c r="F271" s="2" t="n">
        <v>0.1</v>
      </c>
      <c r="G271" s="2" t="n">
        <v>0.7038</v>
      </c>
      <c r="H271" s="2" t="s">
        <v>210</v>
      </c>
      <c r="I271" s="2" t="n">
        <v>22853</v>
      </c>
      <c r="J271" s="2" t="s">
        <v>211</v>
      </c>
      <c r="K271" s="2" t="n">
        <v>2</v>
      </c>
    </row>
    <row r="272" customFormat="false" ht="12.8" hidden="false" customHeight="false" outlineLevel="0" collapsed="false">
      <c r="B272" s="2" t="s">
        <v>212</v>
      </c>
      <c r="C272" s="2" t="s">
        <v>14</v>
      </c>
      <c r="D272" s="2" t="n">
        <v>0.7735</v>
      </c>
      <c r="E272" s="2" t="n">
        <v>-0.5925</v>
      </c>
      <c r="F272" s="2" t="n">
        <v>0.1036</v>
      </c>
      <c r="G272" s="2" t="n">
        <v>0.6961</v>
      </c>
      <c r="H272" s="2" t="s">
        <v>213</v>
      </c>
      <c r="I272" s="2" t="n">
        <v>20848</v>
      </c>
      <c r="J272" s="2" t="s">
        <v>211</v>
      </c>
      <c r="K272" s="2" t="n">
        <v>0</v>
      </c>
    </row>
    <row r="273" customFormat="false" ht="12.8" hidden="false" customHeight="false" outlineLevel="0" collapsed="false">
      <c r="B273" s="2" t="s">
        <v>214</v>
      </c>
      <c r="C273" s="2" t="s">
        <v>14</v>
      </c>
      <c r="D273" s="2" t="n">
        <v>0.7191</v>
      </c>
      <c r="E273" s="2" t="n">
        <v>-0.305</v>
      </c>
      <c r="F273" s="2" t="n">
        <v>0.4068</v>
      </c>
      <c r="G273" s="2" t="n">
        <v>0.7118</v>
      </c>
      <c r="H273" s="2" t="s">
        <v>213</v>
      </c>
      <c r="I273" s="2" t="n">
        <v>21630</v>
      </c>
      <c r="J273" s="2" t="s">
        <v>211</v>
      </c>
      <c r="K273" s="2" t="n">
        <v>1</v>
      </c>
    </row>
    <row r="274" customFormat="false" ht="12.8" hidden="false" customHeight="false" outlineLevel="0" collapsed="false">
      <c r="D274" s="3" t="n">
        <f aca="false">AVERAGE(D271:D273)*100</f>
        <v>75.2066666666667</v>
      </c>
      <c r="E274" s="3" t="n">
        <f aca="false">AVERAGE(E271:E273)*100</f>
        <v>-50.0433333333333</v>
      </c>
      <c r="F274" s="3" t="n">
        <f aca="false">AVERAGE(F271:F273)*100</f>
        <v>20.3466666666667</v>
      </c>
      <c r="G274" s="3" t="n">
        <f aca="false">AVERAGE(G271:G273)*100</f>
        <v>70.39</v>
      </c>
    </row>
    <row r="275" customFormat="false" ht="12.8" hidden="false" customHeight="false" outlineLevel="0" collapsed="false">
      <c r="D275" s="4" t="n">
        <f aca="false">STDEV(D271:D273)*100</f>
        <v>2.8975909534186</v>
      </c>
      <c r="E275" s="4" t="n">
        <f aca="false">STDEV(E271:E273)*100</f>
        <v>16.9344510785952</v>
      </c>
      <c r="F275" s="4" t="n">
        <f aca="false">STDEV(F271:F273)*100</f>
        <v>17.6101031607806</v>
      </c>
      <c r="G275" s="4" t="n">
        <f aca="false">STDEV(G271:G273)*100</f>
        <v>0.785047769247194</v>
      </c>
    </row>
    <row r="276" customFormat="false" ht="12.8" hidden="false" customHeight="false" outlineLevel="0" collapsed="false">
      <c r="D276" s="2" t="str">
        <f aca="false">_xlfn.TEXTJOIN("", 1, TEXT(D274,"#0.0"), " $\pm$ ", TEXT(D275,"0.0"))</f>
        <v>75.2 $\pm$ 2.9</v>
      </c>
      <c r="E276" s="2" t="str">
        <f aca="false">_xlfn.TEXTJOIN("", 1, TEXT(E274,"#0.0"), " $\pm$ ", TEXT(E275,"0.0"))</f>
        <v>-50.0 $\pm$ 16.9</v>
      </c>
      <c r="F276" s="2" t="str">
        <f aca="false">_xlfn.TEXTJOIN("", 1, TEXT(F274,"#0.0"), " $\pm$ ", TEXT(F275,"0.0"))</f>
        <v>20.3 $\pm$ 17.6</v>
      </c>
      <c r="G276" s="2" t="str">
        <f aca="false">_xlfn.TEXTJOIN("", 1, TEXT(G274,"#0.0"), " $\pm$ ", TEXT(G275,"0.0"))</f>
        <v>70.4 $\pm$ 0.8</v>
      </c>
    </row>
    <row r="278" customFormat="false" ht="12.8" hidden="false" customHeight="false" outlineLevel="0" collapsed="false">
      <c r="B278" s="1" t="s">
        <v>215</v>
      </c>
    </row>
    <row r="279" customFormat="false" ht="12.8" hidden="false" customHeight="false" outlineLevel="0" collapsed="false">
      <c r="B279" s="2" t="s">
        <v>1</v>
      </c>
      <c r="C279" s="2" t="s">
        <v>2</v>
      </c>
      <c r="D279" s="2" t="s">
        <v>4</v>
      </c>
      <c r="E279" s="2" t="s">
        <v>5</v>
      </c>
      <c r="F279" s="2" t="s">
        <v>6</v>
      </c>
      <c r="G279" s="2" t="s">
        <v>3</v>
      </c>
      <c r="H279" s="2" t="s">
        <v>12</v>
      </c>
      <c r="I279" s="2" t="s">
        <v>11</v>
      </c>
      <c r="J279" s="2" t="s">
        <v>7</v>
      </c>
      <c r="K279" s="2" t="s">
        <v>35</v>
      </c>
    </row>
    <row r="280" customFormat="false" ht="12.8" hidden="false" customHeight="false" outlineLevel="0" collapsed="false">
      <c r="B280" s="2" t="s">
        <v>216</v>
      </c>
      <c r="C280" s="2" t="s">
        <v>201</v>
      </c>
      <c r="D280" s="2" t="n">
        <v>0.4505</v>
      </c>
      <c r="E280" s="2" t="n">
        <v>-0.1708</v>
      </c>
      <c r="F280" s="2" t="n">
        <v>0.2764</v>
      </c>
      <c r="G280" s="2" t="n">
        <v>0.4472</v>
      </c>
      <c r="H280" s="2" t="s">
        <v>217</v>
      </c>
      <c r="I280" s="2" t="n">
        <v>28108</v>
      </c>
      <c r="J280" s="2" t="s">
        <v>218</v>
      </c>
      <c r="K280" s="2" t="n">
        <v>1</v>
      </c>
    </row>
    <row r="281" customFormat="false" ht="12.8" hidden="false" customHeight="false" outlineLevel="0" collapsed="false">
      <c r="B281" s="2" t="s">
        <v>219</v>
      </c>
      <c r="C281" s="2" t="s">
        <v>201</v>
      </c>
      <c r="D281" s="2" t="n">
        <v>0.4645</v>
      </c>
      <c r="E281" s="2" t="n">
        <v>-0.1543</v>
      </c>
      <c r="F281" s="2" t="n">
        <v>0.3129</v>
      </c>
      <c r="G281" s="2" t="n">
        <v>0.4672</v>
      </c>
      <c r="H281" s="2" t="s">
        <v>217</v>
      </c>
      <c r="I281" s="2" t="n">
        <v>28096</v>
      </c>
      <c r="J281" s="2" t="s">
        <v>218</v>
      </c>
      <c r="K281" s="2" t="n">
        <v>2</v>
      </c>
    </row>
    <row r="282" customFormat="false" ht="12.8" hidden="false" customHeight="false" outlineLevel="0" collapsed="false">
      <c r="B282" s="2" t="s">
        <v>220</v>
      </c>
      <c r="C282" s="2" t="s">
        <v>14</v>
      </c>
      <c r="D282" s="2" t="n">
        <v>0.4868</v>
      </c>
      <c r="E282" s="2" t="n">
        <v>-0.1479</v>
      </c>
      <c r="F282" s="2" t="n">
        <v>0.3132</v>
      </c>
      <c r="G282" s="2" t="n">
        <v>0.4611</v>
      </c>
      <c r="H282" s="2" t="s">
        <v>221</v>
      </c>
      <c r="I282" s="2" t="n">
        <v>33166</v>
      </c>
      <c r="J282" s="2" t="s">
        <v>218</v>
      </c>
      <c r="K282" s="2" t="n">
        <v>0</v>
      </c>
    </row>
    <row r="283" customFormat="false" ht="12.8" hidden="false" customHeight="false" outlineLevel="0" collapsed="false">
      <c r="D283" s="3" t="n">
        <f aca="false">AVERAGE(D280:D282)*100</f>
        <v>46.7266666666667</v>
      </c>
      <c r="E283" s="3" t="n">
        <f aca="false">AVERAGE(E280:E282)*100</f>
        <v>-15.7666666666667</v>
      </c>
      <c r="F283" s="3" t="n">
        <f aca="false">AVERAGE(F280:F282)*100</f>
        <v>30.0833333333333</v>
      </c>
      <c r="G283" s="3" t="n">
        <f aca="false">AVERAGE(G280:G282)*100</f>
        <v>45.85</v>
      </c>
    </row>
    <row r="284" customFormat="false" ht="12.8" hidden="false" customHeight="false" outlineLevel="0" collapsed="false">
      <c r="D284" s="4" t="n">
        <f aca="false">STDEV(D280:D282)*100</f>
        <v>1.83074666006341</v>
      </c>
      <c r="E284" s="4" t="n">
        <f aca="false">STDEV(E280:E282)*100</f>
        <v>1.18153854500534</v>
      </c>
      <c r="F284" s="4" t="n">
        <f aca="false">STDEV(F280:F282)*100</f>
        <v>2.11604190254667</v>
      </c>
      <c r="G284" s="4" t="n">
        <f aca="false">STDEV(G280:G282)*100</f>
        <v>1.02503658471295</v>
      </c>
    </row>
    <row r="285" customFormat="false" ht="12.8" hidden="false" customHeight="false" outlineLevel="0" collapsed="false">
      <c r="D285" s="2" t="str">
        <f aca="false">_xlfn.TEXTJOIN("", 1, TEXT(D283,"#0.0"), " $\pm$ ", TEXT(D284,"0.0"))</f>
        <v>46.7 $\pm$ 1.8</v>
      </c>
      <c r="E285" s="2" t="str">
        <f aca="false">_xlfn.TEXTJOIN("", 1, TEXT(E283,"#0.0"), " $\pm$ ", TEXT(E284,"0.0"))</f>
        <v>-15.8 $\pm$ 1.2</v>
      </c>
      <c r="F285" s="2" t="str">
        <f aca="false">_xlfn.TEXTJOIN("", 1, TEXT(F283,"#0.0"), " $\pm$ ", TEXT(F284,"0.0"))</f>
        <v>30.1 $\pm$ 2.1</v>
      </c>
      <c r="G285" s="2" t="str">
        <f aca="false">_xlfn.TEXTJOIN("", 1, TEXT(G283,"#0.0"), " $\pm$ ", TEXT(G284,"0.0"))</f>
        <v>45.9 $\pm$ 1.0</v>
      </c>
    </row>
    <row r="287" customFormat="false" ht="12.8" hidden="false" customHeight="false" outlineLevel="0" collapsed="false">
      <c r="B287" s="1" t="s">
        <v>222</v>
      </c>
    </row>
    <row r="288" customFormat="false" ht="12.8" hidden="false" customHeight="false" outlineLevel="0" collapsed="false">
      <c r="B288" s="2" t="s">
        <v>1</v>
      </c>
      <c r="C288" s="2" t="s">
        <v>2</v>
      </c>
      <c r="D288" s="2" t="s">
        <v>4</v>
      </c>
      <c r="E288" s="2" t="s">
        <v>5</v>
      </c>
      <c r="F288" s="2" t="s">
        <v>6</v>
      </c>
      <c r="G288" s="2" t="s">
        <v>3</v>
      </c>
      <c r="H288" s="2" t="s">
        <v>12</v>
      </c>
      <c r="I288" s="2" t="s">
        <v>11</v>
      </c>
      <c r="J288" s="2" t="s">
        <v>7</v>
      </c>
      <c r="K288" s="2" t="s">
        <v>35</v>
      </c>
    </row>
    <row r="289" customFormat="false" ht="12.8" hidden="false" customHeight="false" outlineLevel="0" collapsed="false">
      <c r="B289" s="2" t="s">
        <v>223</v>
      </c>
      <c r="C289" s="2" t="s">
        <v>201</v>
      </c>
      <c r="D289" s="2" t="n">
        <v>0.15772</v>
      </c>
      <c r="E289" s="2" t="n">
        <v>-0.02392</v>
      </c>
      <c r="F289" s="2" t="n">
        <v>0.1338</v>
      </c>
      <c r="G289" s="2" t="n">
        <v>0.15772</v>
      </c>
      <c r="H289" s="2" t="s">
        <v>224</v>
      </c>
      <c r="I289" s="2" t="n">
        <v>68023</v>
      </c>
      <c r="J289" s="2" t="s">
        <v>203</v>
      </c>
      <c r="K289" s="2" t="n">
        <v>2</v>
      </c>
    </row>
    <row r="290" customFormat="false" ht="12.8" hidden="false" customHeight="false" outlineLevel="0" collapsed="false">
      <c r="B290" s="2" t="s">
        <v>225</v>
      </c>
      <c r="C290" s="2" t="s">
        <v>201</v>
      </c>
      <c r="D290" s="2" t="n">
        <v>0.15696</v>
      </c>
      <c r="E290" s="2" t="n">
        <v>-0.01534</v>
      </c>
      <c r="F290" s="2" t="n">
        <v>0.14162</v>
      </c>
      <c r="G290" s="2" t="n">
        <v>0.15696</v>
      </c>
      <c r="H290" s="2" t="s">
        <v>226</v>
      </c>
      <c r="I290" s="2" t="n">
        <v>68112</v>
      </c>
      <c r="J290" s="2" t="s">
        <v>203</v>
      </c>
      <c r="K290" s="2" t="n">
        <v>0</v>
      </c>
    </row>
    <row r="291" customFormat="false" ht="12.8" hidden="false" customHeight="false" outlineLevel="0" collapsed="false">
      <c r="B291" s="2" t="s">
        <v>227</v>
      </c>
      <c r="C291" s="2" t="s">
        <v>201</v>
      </c>
      <c r="D291" s="2" t="n">
        <v>0.15668</v>
      </c>
      <c r="E291" s="2" t="n">
        <v>-0.01774</v>
      </c>
      <c r="F291" s="2" t="n">
        <v>0.13894</v>
      </c>
      <c r="G291" s="2" t="n">
        <v>0.15668</v>
      </c>
      <c r="H291" s="2" t="s">
        <v>228</v>
      </c>
      <c r="I291" s="2" t="n">
        <v>68113</v>
      </c>
      <c r="J291" s="2" t="s">
        <v>203</v>
      </c>
      <c r="K291" s="2" t="n">
        <v>1</v>
      </c>
    </row>
    <row r="292" customFormat="false" ht="12.8" hidden="false" customHeight="false" outlineLevel="0" collapsed="false">
      <c r="D292" s="3" t="n">
        <f aca="false">AVERAGE(D289:D291)*100</f>
        <v>15.712</v>
      </c>
      <c r="E292" s="3" t="n">
        <f aca="false">AVERAGE(E289:E291)*100</f>
        <v>-1.9</v>
      </c>
      <c r="F292" s="3" t="n">
        <f aca="false">AVERAGE(F289:F291)*100</f>
        <v>13.812</v>
      </c>
      <c r="G292" s="3" t="n">
        <f aca="false">AVERAGE(G289:G291)*100</f>
        <v>15.712</v>
      </c>
    </row>
    <row r="293" customFormat="false" ht="12.8" hidden="false" customHeight="false" outlineLevel="0" collapsed="false">
      <c r="D293" s="4" t="n">
        <f aca="false">STDEV(D289:D291)*100</f>
        <v>0.053814496188294</v>
      </c>
      <c r="E293" s="4" t="n">
        <f aca="false">STDEV(E289:E291)*100</f>
        <v>0.442660140514142</v>
      </c>
      <c r="F293" s="4" t="n">
        <f aca="false">STDEV(F289:F291)*100</f>
        <v>0.397396527413113</v>
      </c>
      <c r="G293" s="4" t="n">
        <f aca="false">STDEV(G289:G291)*100</f>
        <v>0.053814496188294</v>
      </c>
    </row>
    <row r="294" customFormat="false" ht="12.8" hidden="false" customHeight="false" outlineLevel="0" collapsed="false">
      <c r="D294" s="2" t="str">
        <f aca="false">_xlfn.TEXTJOIN("", 1, TEXT(D292,"#0.0"), " $\pm$ ", TEXT(D293,"0.0"))</f>
        <v>15.7 $\pm$ 0.1</v>
      </c>
      <c r="E294" s="2" t="str">
        <f aca="false">_xlfn.TEXTJOIN("", 1, TEXT(E292,"#0.0"), " $\pm$ ", TEXT(E293,"0.0"))</f>
        <v>-1.9 $\pm$ 0.4</v>
      </c>
      <c r="F294" s="2" t="str">
        <f aca="false">_xlfn.TEXTJOIN("", 1, TEXT(F292,"#0.0"), " $\pm$ ", TEXT(F293,"0.0"))</f>
        <v>13.8 $\pm$ 0.4</v>
      </c>
      <c r="G294" s="2" t="str">
        <f aca="false">_xlfn.TEXTJOIN("", 1, TEXT(G292,"#0.0"), " $\pm$ ", TEXT(G293,"0.0"))</f>
        <v>15.7 $\pm$ 0.1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2021-09-22T11:45:31Z</dcterms:created>
  <dc:creator/>
  <dc:description/>
  <dc:language>en-US</dc:language>
  <cp:lastModifiedBy/>
  <dcterms:modified xsi:type="dcterms:W3CDTF">2021-10-15T11:22:27Z</dcterms:modified>
  <cp:revision>15</cp:revision>
  <dc:subject/>
  <dc:title/>
</cp:coreProperties>
</file>