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f80f1da1830a17/Documents/Bootcamps/project_2/Flask_app/CSV/"/>
    </mc:Choice>
  </mc:AlternateContent>
  <xr:revisionPtr revIDLastSave="0" documentId="13_ncr:40009_{330AF598-AECA-4552-813F-1D94FF5AB98E}" xr6:coauthVersionLast="45" xr6:coauthVersionMax="45" xr10:uidLastSave="{00000000-0000-0000-0000-000000000000}"/>
  <bookViews>
    <workbookView xWindow="-120" yWindow="-120" windowWidth="29040" windowHeight="15840"/>
  </bookViews>
  <sheets>
    <sheet name="Migration_Map_Data" sheetId="1" r:id="rId1"/>
  </sheets>
  <calcPr calcId="0"/>
</workbook>
</file>

<file path=xl/calcChain.xml><?xml version="1.0" encoding="utf-8"?>
<calcChain xmlns="http://schemas.openxmlformats.org/spreadsheetml/2006/main">
  <c r="AE21" i="1" l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E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Y20" i="1"/>
  <c r="Z20" i="1"/>
  <c r="AA20" i="1"/>
  <c r="AB20" i="1"/>
  <c r="X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20" i="1"/>
  <c r="S21" i="1"/>
  <c r="S22" i="1"/>
  <c r="S23" i="1"/>
  <c r="S24" i="1"/>
  <c r="S25" i="1"/>
  <c r="S26" i="1"/>
  <c r="S27" i="1"/>
  <c r="S28" i="1"/>
  <c r="S29" i="1"/>
  <c r="S30" i="1"/>
  <c r="S31" i="1"/>
  <c r="S32" i="1"/>
  <c r="S20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I21" i="1"/>
  <c r="I22" i="1"/>
  <c r="I23" i="1"/>
  <c r="I24" i="1"/>
  <c r="I25" i="1"/>
  <c r="I26" i="1"/>
  <c r="I27" i="1"/>
  <c r="I28" i="1"/>
  <c r="I29" i="1"/>
  <c r="I30" i="1"/>
  <c r="I31" i="1"/>
  <c r="I32" i="1"/>
  <c r="I20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9" i="1"/>
  <c r="R21" i="1"/>
  <c r="R22" i="1"/>
  <c r="R23" i="1"/>
  <c r="R24" i="1"/>
  <c r="R25" i="1"/>
  <c r="R26" i="1"/>
  <c r="R27" i="1"/>
  <c r="R28" i="1"/>
  <c r="R29" i="1"/>
  <c r="R30" i="1"/>
  <c r="R31" i="1"/>
  <c r="R32" i="1"/>
  <c r="R20" i="1"/>
  <c r="J19" i="1"/>
  <c r="K19" i="1"/>
  <c r="L19" i="1"/>
  <c r="M19" i="1"/>
  <c r="N19" i="1"/>
  <c r="O19" i="1"/>
  <c r="P19" i="1"/>
  <c r="Q19" i="1"/>
  <c r="R19" i="1"/>
  <c r="T19" i="1"/>
  <c r="U19" i="1"/>
  <c r="V19" i="1"/>
  <c r="X19" i="1"/>
  <c r="Y19" i="1"/>
  <c r="Z19" i="1"/>
  <c r="AA19" i="1"/>
  <c r="AB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I19" i="1"/>
  <c r="A21" i="1"/>
  <c r="A22" i="1"/>
  <c r="A23" i="1"/>
  <c r="A24" i="1"/>
  <c r="A25" i="1"/>
  <c r="A26" i="1"/>
  <c r="A27" i="1"/>
  <c r="A28" i="1"/>
  <c r="A29" i="1"/>
  <c r="A30" i="1"/>
  <c r="A31" i="1"/>
  <c r="A32" i="1"/>
  <c r="A20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B21" i="1"/>
  <c r="B22" i="1"/>
  <c r="B23" i="1"/>
  <c r="B24" i="1"/>
  <c r="B25" i="1"/>
  <c r="B26" i="1"/>
  <c r="B27" i="1"/>
  <c r="B28" i="1"/>
  <c r="B29" i="1"/>
  <c r="B30" i="1"/>
  <c r="B31" i="1"/>
  <c r="B32" i="1"/>
  <c r="B20" i="1"/>
  <c r="G21" i="1"/>
  <c r="G22" i="1"/>
  <c r="G23" i="1"/>
  <c r="G24" i="1"/>
  <c r="G25" i="1"/>
  <c r="G26" i="1"/>
  <c r="G27" i="1"/>
  <c r="G28" i="1"/>
  <c r="G29" i="1"/>
  <c r="G30" i="1"/>
  <c r="G31" i="1"/>
  <c r="G32" i="1"/>
  <c r="C19" i="1"/>
  <c r="D19" i="1"/>
  <c r="E19" i="1"/>
  <c r="F19" i="1"/>
  <c r="B19" i="1"/>
  <c r="B17" i="1"/>
</calcChain>
</file>

<file path=xl/sharedStrings.xml><?xml version="1.0" encoding="utf-8"?>
<sst xmlns="http://schemas.openxmlformats.org/spreadsheetml/2006/main" count="80" uniqueCount="52">
  <si>
    <t>Birth_Country</t>
  </si>
  <si>
    <t>Age_0_5</t>
  </si>
  <si>
    <t>Age_6_10</t>
  </si>
  <si>
    <t>Age_11_15</t>
  </si>
  <si>
    <t>Age_16_20</t>
  </si>
  <si>
    <t>Age_20_plus</t>
  </si>
  <si>
    <t>Grade_9th</t>
  </si>
  <si>
    <t>Grade_12th</t>
  </si>
  <si>
    <t>HS_Dropout</t>
  </si>
  <si>
    <t>HS_Grad</t>
  </si>
  <si>
    <t>College_2_Yr</t>
  </si>
  <si>
    <t>Bach_Degree</t>
  </si>
  <si>
    <t>Adv_Degree</t>
  </si>
  <si>
    <t>College_Enroll_18_24</t>
  </si>
  <si>
    <t>College_Enroll_25_plus</t>
  </si>
  <si>
    <t>Median_Income_FT</t>
  </si>
  <si>
    <t>Median_Income_PT</t>
  </si>
  <si>
    <t>Income_0_25k</t>
  </si>
  <si>
    <t>Income_25k_48k</t>
  </si>
  <si>
    <t>Income_48k_77k</t>
  </si>
  <si>
    <t>Income_77k_125k</t>
  </si>
  <si>
    <t>Income_125k_plus</t>
  </si>
  <si>
    <t>Management</t>
  </si>
  <si>
    <t>Science_and_Eng</t>
  </si>
  <si>
    <t>Legal_Social_Service</t>
  </si>
  <si>
    <t>Education_and_arts</t>
  </si>
  <si>
    <t>Health_care</t>
  </si>
  <si>
    <t>Food_prep_serve</t>
  </si>
  <si>
    <t>Cleaning_and_maint</t>
  </si>
  <si>
    <t>Other_services</t>
  </si>
  <si>
    <t>Sales</t>
  </si>
  <si>
    <t>Administrative</t>
  </si>
  <si>
    <t>Farming_and_fishing</t>
  </si>
  <si>
    <t>Construction</t>
  </si>
  <si>
    <t>Manufacturing</t>
  </si>
  <si>
    <t>Transportation</t>
  </si>
  <si>
    <t>Military</t>
  </si>
  <si>
    <t>Unemployed</t>
  </si>
  <si>
    <t>US</t>
  </si>
  <si>
    <t>Mexico</t>
  </si>
  <si>
    <t>Eastand Southeast Asia</t>
  </si>
  <si>
    <t>Central Asia</t>
  </si>
  <si>
    <t>South Asia</t>
  </si>
  <si>
    <t>Oceania</t>
  </si>
  <si>
    <t>Europe</t>
  </si>
  <si>
    <t>Canada and Other North America</t>
  </si>
  <si>
    <t>Caribbean</t>
  </si>
  <si>
    <t>Central America</t>
  </si>
  <si>
    <t>South America</t>
  </si>
  <si>
    <t>Middle East North Africa</t>
  </si>
  <si>
    <t>Sub Saharan Africa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</si>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</sst>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Demographic</a:t>
            </a:r>
            <a:r>
              <a:rPr lang="en-US" baseline="0"/>
              <a:t> Data -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Migration_Map_Data!$B$19</c:f>
              <c:strCache>
                <c:ptCount val="1"/>
                <c:pt idx="0">
                  <c:v>Age_0_5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Migration_Map_Data!$A$20:$A$32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Migration_Map_Data!$B$20:$B$32</c:f>
              <c:numCache>
                <c:formatCode>General</c:formatCode>
                <c:ptCount val="13"/>
                <c:pt idx="0">
                  <c:v>0</c:v>
                </c:pt>
                <c:pt idx="1">
                  <c:v>8.3036467801115552E-2</c:v>
                </c:pt>
                <c:pt idx="2">
                  <c:v>0.17346801675383372</c:v>
                </c:pt>
                <c:pt idx="3">
                  <c:v>0.2948791845526112</c:v>
                </c:pt>
                <c:pt idx="4">
                  <c:v>0.31310892231142046</c:v>
                </c:pt>
                <c:pt idx="5">
                  <c:v>0.24796343725519643</c:v>
                </c:pt>
                <c:pt idx="6">
                  <c:v>0.13558980832338133</c:v>
                </c:pt>
                <c:pt idx="7">
                  <c:v>0.1833481845451479</c:v>
                </c:pt>
                <c:pt idx="8">
                  <c:v>0.17216863046163089</c:v>
                </c:pt>
                <c:pt idx="9">
                  <c:v>0.18315976525834674</c:v>
                </c:pt>
                <c:pt idx="10">
                  <c:v>0.21389156210847421</c:v>
                </c:pt>
                <c:pt idx="11">
                  <c:v>0.24256680213659268</c:v>
                </c:pt>
                <c:pt idx="12">
                  <c:v>0.26949130860480103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E-4C1B-BAE2-E39D7887D7DE}"/>
            </c:ext>
          </c:extLst>
        </c:ser>
        <c:ser>
          <c:idx val="1"/>
          <c:order val="1"/>
          <c:tx>
            <c:strRef>
              <c:f>Migration_Map_Data!$C$19</c:f>
              <c:strCache>
                <c:ptCount val="1"/>
                <c:pt idx="0">
                  <c:v>Age_6_10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Migration_Map_Data!$A$20:$A$32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Migration_Map_Data!$C$20:$C$32</c:f>
              <c:numCache>
                <c:formatCode>General</c:formatCode>
                <c:ptCount val="13"/>
                <c:pt idx="0">
                  <c:v>0</c:v>
                </c:pt>
                <c:pt idx="1">
                  <c:v>6.9385378127618302E-2</c:v>
                </c:pt>
                <c:pt idx="2">
                  <c:v>0.10939202601876297</c:v>
                </c:pt>
                <c:pt idx="3">
                  <c:v>0.15989655224718249</c:v>
                </c:pt>
                <c:pt idx="4">
                  <c:v>0.16064128960022153</c:v>
                </c:pt>
                <c:pt idx="5">
                  <c:v>0.11472535322744966</c:v>
                </c:pt>
                <c:pt idx="6">
                  <c:v>7.3988041095071025E-2</c:v>
                </c:pt>
                <c:pt idx="7">
                  <c:v>8.1559147520290948E-2</c:v>
                </c:pt>
                <c:pt idx="8">
                  <c:v>0.12924307515573297</c:v>
                </c:pt>
                <c:pt idx="9">
                  <c:v>0.10227054337623562</c:v>
                </c:pt>
                <c:pt idx="10">
                  <c:v>8.8638715886187422E-2</c:v>
                </c:pt>
                <c:pt idx="11">
                  <c:v>0.15472256677972634</c:v>
                </c:pt>
                <c:pt idx="12">
                  <c:v>0.18662120474102939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E-4C1B-BAE2-E39D7887D7DE}"/>
            </c:ext>
          </c:extLst>
        </c:ser>
        <c:ser>
          <c:idx val="2"/>
          <c:order val="2"/>
          <c:tx>
            <c:strRef>
              <c:f>Migration_Map_Data!$D$19</c:f>
              <c:strCache>
                <c:ptCount val="1"/>
                <c:pt idx="0">
                  <c:v>Age_11_15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Migration_Map_Data!$A$20:$A$32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Migration_Map_Data!$D$20:$D$32</c:f>
              <c:numCache>
                <c:formatCode>General</c:formatCode>
                <c:ptCount val="13"/>
                <c:pt idx="0">
                  <c:v>0</c:v>
                </c:pt>
                <c:pt idx="1">
                  <c:v>0.13283896037161499</c:v>
                </c:pt>
                <c:pt idx="2">
                  <c:v>0.10710920979847668</c:v>
                </c:pt>
                <c:pt idx="3">
                  <c:v>0.15632441943361597</c:v>
                </c:pt>
                <c:pt idx="4">
                  <c:v>0.12172013926478789</c:v>
                </c:pt>
                <c:pt idx="5">
                  <c:v>0.13381850948366489</c:v>
                </c:pt>
                <c:pt idx="6">
                  <c:v>8.5502663836791268E-2</c:v>
                </c:pt>
                <c:pt idx="7">
                  <c:v>7.6105105471815135E-2</c:v>
                </c:pt>
                <c:pt idx="8">
                  <c:v>0.10530745486392924</c:v>
                </c:pt>
                <c:pt idx="9">
                  <c:v>0.15578540134193794</c:v>
                </c:pt>
                <c:pt idx="10">
                  <c:v>0.11098905089608338</c:v>
                </c:pt>
                <c:pt idx="11">
                  <c:v>0.10302717578259374</c:v>
                </c:pt>
                <c:pt idx="12">
                  <c:v>0.16258099750549823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E-4C1B-BAE2-E39D7887D7DE}"/>
            </c:ext>
          </c:extLst>
        </c:ser>
        <c:ser>
          <c:idx val="3"/>
          <c:order val="3"/>
          <c:tx>
            <c:strRef>
              <c:f>Migration_Map_Data!$E$19</c:f>
              <c:strCache>
                <c:ptCount val="1"/>
                <c:pt idx="0">
                  <c:v>Age_16_20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Migration_Map_Data!$A$20:$A$32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Migration_Map_Data!$E$20:$E$32</c:f>
              <c:numCache>
                <c:formatCode>General</c:formatCode>
                <c:ptCount val="13"/>
                <c:pt idx="0">
                  <c:v>0</c:v>
                </c:pt>
                <c:pt idx="1">
                  <c:v>0.20022382178105727</c:v>
                </c:pt>
                <c:pt idx="2">
                  <c:v>0.10887517505869207</c:v>
                </c:pt>
                <c:pt idx="3">
                  <c:v>0.12922626541477694</c:v>
                </c:pt>
                <c:pt idx="4">
                  <c:v>0.12837075788324936</c:v>
                </c:pt>
                <c:pt idx="5">
                  <c:v>0.13864456449825668</c:v>
                </c:pt>
                <c:pt idx="6">
                  <c:v>0.13082687226577727</c:v>
                </c:pt>
                <c:pt idx="7">
                  <c:v>0.1052602307116612</c:v>
                </c:pt>
                <c:pt idx="8">
                  <c:v>0.10731422429445522</c:v>
                </c:pt>
                <c:pt idx="9">
                  <c:v>0.14957399459102644</c:v>
                </c:pt>
                <c:pt idx="10">
                  <c:v>0.18956627264418741</c:v>
                </c:pt>
                <c:pt idx="11">
                  <c:v>0.11493710004717356</c:v>
                </c:pt>
                <c:pt idx="12">
                  <c:v>0.14916530133286099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E-4C1B-BAE2-E39D7887D7DE}"/>
            </c:ext>
          </c:extLst>
        </c:ser>
        <c:ser>
          <c:idx val="4"/>
          <c:order val="4"/>
          <c:tx>
            <c:strRef>
              <c:f>Migration_Map_Data!$F$19</c:f>
              <c:strCache>
                <c:ptCount val="1"/>
                <c:pt idx="0">
                  <c:v>Age_20_plus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Migration_Map_Data!$A$20:$A$32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Migration_Map_Data!$F$20:$F$32</c:f>
              <c:numCache>
                <c:formatCode>General</c:formatCode>
                <c:ptCount val="13"/>
                <c:pt idx="0">
                  <c:v>0</c:v>
                </c:pt>
                <c:pt idx="1">
                  <c:v>0.51451537191859387</c:v>
                </c:pt>
                <c:pt idx="2">
                  <c:v>0.50115557237023456</c:v>
                </c:pt>
                <c:pt idx="3">
                  <c:v>0.25967357835181337</c:v>
                </c:pt>
                <c:pt idx="4">
                  <c:v>0.27615889094032076</c:v>
                </c:pt>
                <c:pt idx="5">
                  <c:v>0.36484813553543233</c:v>
                </c:pt>
                <c:pt idx="6">
                  <c:v>0.57409261447897908</c:v>
                </c:pt>
                <c:pt idx="7">
                  <c:v>0.55372733175108479</c:v>
                </c:pt>
                <c:pt idx="8">
                  <c:v>0.48596661522425166</c:v>
                </c:pt>
                <c:pt idx="9">
                  <c:v>0.4092102954324533</c:v>
                </c:pt>
                <c:pt idx="10">
                  <c:v>0.3969143984650676</c:v>
                </c:pt>
                <c:pt idx="11">
                  <c:v>0.38474635525391365</c:v>
                </c:pt>
                <c:pt idx="12">
                  <c:v>0.23214118781581031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E-4C1B-BAE2-E39D7887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99336"/>
        <c:axId val="522802288"/>
      </c:barChart>
      <c:catAx>
        <c:axId val="5227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2288"/>
        <c:crosses val="autoZero"/>
        <c:auto val="1"/>
        <c:lblAlgn val="ctr"/>
        <c:lblOffset val="100"/>
        <c:noMultiLvlLbl val="0"/>
      </c:catAx>
      <c:valAx>
        <c:axId val="5228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Demographic Data - Education</a:t>
            </a:r>
          </a:p>
        </c:rich>
      </c:tx>
      <c:layout>
        <c:manualLayout>
          <c:xMode val="edge"/>
          <c:yMode val="edge"/>
          <c:x val="0.32190407286378642"/>
          <c:y val="2.071771863660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Migration_Map_Data!$I$19</c:f>
              <c:strCache>
                <c:ptCount val="1"/>
                <c:pt idx="0">
                  <c:v>Grade_9th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Migration_Map_Data!$H$20:$H$32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Migration_Map_Data!$I$20:$I$32</c:f>
              <c:numCache>
                <c:formatCode>General</c:formatCode>
                <c:ptCount val="13"/>
                <c:pt idx="0">
                  <c:v>2.153084660595881E-2</c:v>
                </c:pt>
                <c:pt idx="1">
                  <c:v>0.3400299967292631</c:v>
                </c:pt>
                <c:pt idx="2">
                  <c:v>9.0321121374874899E-2</c:v>
                </c:pt>
                <c:pt idx="3">
                  <c:v>2.567014993184916E-2</c:v>
                </c:pt>
                <c:pt idx="4">
                  <c:v>4.670538346119163E-2</c:v>
                </c:pt>
                <c:pt idx="5">
                  <c:v>5.463659147869674E-2</c:v>
                </c:pt>
                <c:pt idx="6">
                  <c:v>5.797409579041652E-2</c:v>
                </c:pt>
                <c:pt idx="7">
                  <c:v>2.3953652282145233E-2</c:v>
                </c:pt>
                <c:pt idx="8">
                  <c:v>0.11127008109524837</c:v>
                </c:pt>
                <c:pt idx="9">
                  <c:v>0.31776275294236955</c:v>
                </c:pt>
                <c:pt idx="10">
                  <c:v>7.2870809158953012E-2</c:v>
                </c:pt>
                <c:pt idx="11">
                  <c:v>6.6927596366742795E-2</c:v>
                </c:pt>
                <c:pt idx="12">
                  <c:v>6.4967890227474082E-2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E-4291-AF8E-594DE9B708A0}"/>
            </c:ext>
          </c:extLst>
        </c:ser>
        <c:ser>
          <c:idx val="1"/>
          <c:order val="1"/>
          <c:tx>
            <c:strRef>
              <c:f>Migration_Map_Data!$J$19</c:f>
              <c:strCache>
                <c:ptCount val="1"/>
                <c:pt idx="0">
                  <c:v>Grade_12th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Migration_Map_Data!$H$20:$H$32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Migration_Map_Data!$J$20:$J$32</c:f>
              <c:numCache>
                <c:formatCode>General</c:formatCode>
                <c:ptCount val="13"/>
                <c:pt idx="0">
                  <c:v>5.4496408083961945E-2</c:v>
                </c:pt>
                <c:pt idx="1">
                  <c:v>0.17385381316120832</c:v>
                </c:pt>
                <c:pt idx="2">
                  <c:v>5.5907638928898364E-2</c:v>
                </c:pt>
                <c:pt idx="3">
                  <c:v>1.8907489602628176E-2</c:v>
                </c:pt>
                <c:pt idx="4">
                  <c:v>4.2088035854242409E-2</c:v>
                </c:pt>
                <c:pt idx="5">
                  <c:v>6.2850107725453991E-2</c:v>
                </c:pt>
                <c:pt idx="6">
                  <c:v>4.6351654469368432E-2</c:v>
                </c:pt>
                <c:pt idx="7">
                  <c:v>4.179142527230284E-2</c:v>
                </c:pt>
                <c:pt idx="8">
                  <c:v>9.8035355535895138E-2</c:v>
                </c:pt>
                <c:pt idx="9">
                  <c:v>0.13134486040873858</c:v>
                </c:pt>
                <c:pt idx="10">
                  <c:v>5.479807406376342E-2</c:v>
                </c:pt>
                <c:pt idx="11">
                  <c:v>4.0756754243739722E-2</c:v>
                </c:pt>
                <c:pt idx="12">
                  <c:v>3.9516883726582408E-2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E-4291-AF8E-594DE9B708A0}"/>
            </c:ext>
          </c:extLst>
        </c:ser>
        <c:ser>
          <c:idx val="2"/>
          <c:order val="2"/>
          <c:tx>
            <c:strRef>
              <c:f>Migration_Map_Data!$K$19</c:f>
              <c:strCache>
                <c:ptCount val="1"/>
                <c:pt idx="0">
                  <c:v>HS_Dropout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Migration_Map_Data!$H$20:$H$32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Migration_Map_Data!$K$20:$K$32</c:f>
              <c:numCache>
                <c:formatCode>General</c:formatCode>
                <c:ptCount val="13"/>
                <c:pt idx="0">
                  <c:v>2.8877422873254915E-3</c:v>
                </c:pt>
                <c:pt idx="1">
                  <c:v>2.55780802896141E-3</c:v>
                </c:pt>
                <c:pt idx="2">
                  <c:v>4.1882510371048459E-4</c:v>
                </c:pt>
                <c:pt idx="3">
                  <c:v>0</c:v>
                </c:pt>
                <c:pt idx="4">
                  <c:v>7.454762686696472E-4</c:v>
                </c:pt>
                <c:pt idx="5">
                  <c:v>0</c:v>
                </c:pt>
                <c:pt idx="6">
                  <c:v>4.5894629346434864E-4</c:v>
                </c:pt>
                <c:pt idx="7">
                  <c:v>6.8356885425362277E-4</c:v>
                </c:pt>
                <c:pt idx="8">
                  <c:v>1.7817710025782548E-3</c:v>
                </c:pt>
                <c:pt idx="9">
                  <c:v>7.843323515272338E-3</c:v>
                </c:pt>
                <c:pt idx="10">
                  <c:v>1.0521786995501508E-3</c:v>
                </c:pt>
                <c:pt idx="11">
                  <c:v>8.1475153564973817E-4</c:v>
                </c:pt>
                <c:pt idx="12">
                  <c:v>1.2977894475540382E-3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E-4291-AF8E-594DE9B708A0}"/>
            </c:ext>
          </c:extLst>
        </c:ser>
        <c:ser>
          <c:idx val="3"/>
          <c:order val="3"/>
          <c:tx>
            <c:strRef>
              <c:f>Migration_Map_Data!$L$19</c:f>
              <c:strCache>
                <c:ptCount val="1"/>
                <c:pt idx="0">
                  <c:v>HS_Grad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Migration_Map_Data!$H$20:$H$32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Migration_Map_Data!$L$20:$L$32</c:f>
              <c:numCache>
                <c:formatCode>General</c:formatCode>
                <c:ptCount val="13"/>
                <c:pt idx="0">
                  <c:v>0.25209343104250309</c:v>
                </c:pt>
                <c:pt idx="1">
                  <c:v>0.25040970233235466</c:v>
                </c:pt>
                <c:pt idx="2">
                  <c:v>0.15905680539225764</c:v>
                </c:pt>
                <c:pt idx="3">
                  <c:v>0.14473316324747493</c:v>
                </c:pt>
                <c:pt idx="4">
                  <c:v>8.2744987535579226E-2</c:v>
                </c:pt>
                <c:pt idx="5">
                  <c:v>0.22579694851162996</c:v>
                </c:pt>
                <c:pt idx="6">
                  <c:v>0.20443495813129023</c:v>
                </c:pt>
                <c:pt idx="7">
                  <c:v>0.15537257626728918</c:v>
                </c:pt>
                <c:pt idx="8">
                  <c:v>0.27827909194194539</c:v>
                </c:pt>
                <c:pt idx="9">
                  <c:v>0.25056819166463951</c:v>
                </c:pt>
                <c:pt idx="10">
                  <c:v>0.24458536060688504</c:v>
                </c:pt>
                <c:pt idx="11">
                  <c:v>0.1660698408270716</c:v>
                </c:pt>
                <c:pt idx="12">
                  <c:v>0.1715590403317023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E-4291-AF8E-594DE9B708A0}"/>
            </c:ext>
          </c:extLst>
        </c:ser>
        <c:ser>
          <c:idx val="4"/>
          <c:order val="4"/>
          <c:tx>
            <c:strRef>
              <c:f>Migration_Map_Data!$M$19</c:f>
              <c:strCache>
                <c:ptCount val="1"/>
                <c:pt idx="0">
                  <c:v>College_2_Yr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Migration_Map_Data!$H$20:$H$32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Migration_Map_Data!$M$20:$M$32</c:f>
              <c:numCache>
                <c:formatCode>General</c:formatCode>
                <c:ptCount val="13"/>
                <c:pt idx="0">
                  <c:v>0.27997869879135123</c:v>
                </c:pt>
                <c:pt idx="1">
                  <c:v>0.12688165342155211</c:v>
                </c:pt>
                <c:pt idx="2">
                  <c:v>0.17869381099073892</c:v>
                </c:pt>
                <c:pt idx="3">
                  <c:v>0.19677244609093769</c:v>
                </c:pt>
                <c:pt idx="4">
                  <c:v>9.2305792638436232E-2</c:v>
                </c:pt>
                <c:pt idx="5">
                  <c:v>0.23617816471002068</c:v>
                </c:pt>
                <c:pt idx="6">
                  <c:v>0.2141285442394342</c:v>
                </c:pt>
                <c:pt idx="7">
                  <c:v>0.24608978620665523</c:v>
                </c:pt>
                <c:pt idx="8">
                  <c:v>0.23416792575005396</c:v>
                </c:pt>
                <c:pt idx="9">
                  <c:v>0.16167515932152043</c:v>
                </c:pt>
                <c:pt idx="10">
                  <c:v>0.23081466343568297</c:v>
                </c:pt>
                <c:pt idx="11">
                  <c:v>0.1683002376842925</c:v>
                </c:pt>
                <c:pt idx="12">
                  <c:v>0.22442201890129843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5E-4291-AF8E-594DE9B708A0}"/>
            </c:ext>
          </c:extLst>
        </c:ser>
        <c:ser>
          <c:idx val="5"/>
          <c:order val="5"/>
          <c:tx>
            <c:strRef>
              <c:f>Migration_Map_Data!$N$19</c:f>
              <c:strCache>
                <c:ptCount val="1"/>
                <c:pt idx="0">
                  <c:v>Bach_Degree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Migration_Map_Data!$H$20:$H$32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Migration_Map_Data!$N$20:$N$32</c:f>
              <c:numCache>
                <c:formatCode>General</c:formatCode>
                <c:ptCount val="13"/>
                <c:pt idx="0">
                  <c:v>0.18412250289919271</c:v>
                </c:pt>
                <c:pt idx="1">
                  <c:v>5.0105261910328283E-2</c:v>
                </c:pt>
                <c:pt idx="2">
                  <c:v>0.25107468411482803</c:v>
                </c:pt>
                <c:pt idx="3">
                  <c:v>0.28180372557928213</c:v>
                </c:pt>
                <c:pt idx="4">
                  <c:v>0.28894458693562913</c:v>
                </c:pt>
                <c:pt idx="5">
                  <c:v>0.21453634085213033</c:v>
                </c:pt>
                <c:pt idx="6">
                  <c:v>0.2065051261099029</c:v>
                </c:pt>
                <c:pt idx="7">
                  <c:v>0.25928753880221739</c:v>
                </c:pt>
                <c:pt idx="8">
                  <c:v>0.13344093851324587</c:v>
                </c:pt>
                <c:pt idx="9">
                  <c:v>7.5265097274541351E-2</c:v>
                </c:pt>
                <c:pt idx="10">
                  <c:v>0.19302638988187507</c:v>
                </c:pt>
                <c:pt idx="11">
                  <c:v>0.24318880501170986</c:v>
                </c:pt>
                <c:pt idx="12">
                  <c:v>0.1967337667261119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5E-4291-AF8E-594DE9B708A0}"/>
            </c:ext>
          </c:extLst>
        </c:ser>
        <c:ser>
          <c:idx val="6"/>
          <c:order val="6"/>
          <c:tx>
            <c:strRef>
              <c:f>Migration_Map_Data!$O$19</c:f>
              <c:strCache>
                <c:ptCount val="1"/>
                <c:pt idx="0">
                  <c:v>Adv_Degree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Migration_Map_Data!$H$20:$H$32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Migration_Map_Data!$O$20:$O$32</c:f>
              <c:numCache>
                <c:formatCode>General</c:formatCode>
                <c:ptCount val="13"/>
                <c:pt idx="0">
                  <c:v>0.11205466706607949</c:v>
                </c:pt>
                <c:pt idx="1">
                  <c:v>1.8556509674480432E-2</c:v>
                </c:pt>
                <c:pt idx="2">
                  <c:v>0.16768000292098797</c:v>
                </c:pt>
                <c:pt idx="3">
                  <c:v>0.22202320623492819</c:v>
                </c:pt>
                <c:pt idx="4">
                  <c:v>0.35845175804315643</c:v>
                </c:pt>
                <c:pt idx="5">
                  <c:v>0.12631139251637866</c:v>
                </c:pt>
                <c:pt idx="6">
                  <c:v>0.21228464745666906</c:v>
                </c:pt>
                <c:pt idx="7">
                  <c:v>0.20468325893638187</c:v>
                </c:pt>
                <c:pt idx="8">
                  <c:v>7.449235418154046E-2</c:v>
                </c:pt>
                <c:pt idx="9">
                  <c:v>2.8571327710359286E-2</c:v>
                </c:pt>
                <c:pt idx="10">
                  <c:v>0.11948681771304562</c:v>
                </c:pt>
                <c:pt idx="11">
                  <c:v>0.19914805581222358</c:v>
                </c:pt>
                <c:pt idx="12">
                  <c:v>0.14163769707028837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5E-4291-AF8E-594DE9B708A0}"/>
            </c:ext>
          </c:extLst>
        </c:ser>
        <c:ser>
          <c:idx val="7"/>
          <c:order val="7"/>
          <c:tx>
            <c:strRef>
              <c:f>Migration_Map_Data!$P$19</c:f>
              <c:strCache>
                <c:ptCount val="1"/>
                <c:pt idx="0">
                  <c:v>College_Enroll_18_24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Migration_Map_Data!$H$20:$H$32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Migration_Map_Data!$P$20:$P$32</c:f>
              <c:numCache>
                <c:formatCode>General</c:formatCode>
                <c:ptCount val="13"/>
                <c:pt idx="0">
                  <c:v>5.7424953159986247E-2</c:v>
                </c:pt>
                <c:pt idx="1">
                  <c:v>1.7568502440245014E-2</c:v>
                </c:pt>
                <c:pt idx="2">
                  <c:v>4.856320347028547E-2</c:v>
                </c:pt>
                <c:pt idx="3">
                  <c:v>5.7508824660119529E-2</c:v>
                </c:pt>
                <c:pt idx="4">
                  <c:v>3.9811886691061109E-2</c:v>
                </c:pt>
                <c:pt idx="5">
                  <c:v>4.2940685045948203E-2</c:v>
                </c:pt>
                <c:pt idx="6">
                  <c:v>2.5615393613687615E-2</c:v>
                </c:pt>
                <c:pt idx="7">
                  <c:v>3.4219681784327154E-2</c:v>
                </c:pt>
                <c:pt idx="8">
                  <c:v>2.4498876905524866E-2</c:v>
                </c:pt>
                <c:pt idx="9">
                  <c:v>0</c:v>
                </c:pt>
                <c:pt idx="10">
                  <c:v>3.2249625125748957E-2</c:v>
                </c:pt>
                <c:pt idx="11">
                  <c:v>4.4168598941171686E-2</c:v>
                </c:pt>
                <c:pt idx="12">
                  <c:v>5.6054221528867638E-2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5E-4291-AF8E-594DE9B708A0}"/>
            </c:ext>
          </c:extLst>
        </c:ser>
        <c:ser>
          <c:idx val="8"/>
          <c:order val="8"/>
          <c:tx>
            <c:strRef>
              <c:f>Migration_Map_Data!$Q$19</c:f>
              <c:strCache>
                <c:ptCount val="1"/>
                <c:pt idx="0">
                  <c:v>College_Enroll_25_plus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Migration_Map_Data!$H$20:$H$32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Migration_Map_Data!$Q$20:$Q$32</c:f>
              <c:numCache>
                <c:formatCode>General</c:formatCode>
                <c:ptCount val="13"/>
                <c:pt idx="0">
                  <c:v>3.5410750063640993E-2</c:v>
                </c:pt>
                <c:pt idx="1">
                  <c:v>2.0036752301606675E-2</c:v>
                </c:pt>
                <c:pt idx="2">
                  <c:v>4.8283907703418241E-2</c:v>
                </c:pt>
                <c:pt idx="3">
                  <c:v>5.2580994652780204E-2</c:v>
                </c:pt>
                <c:pt idx="4">
                  <c:v>4.8202092572034165E-2</c:v>
                </c:pt>
                <c:pt idx="5">
                  <c:v>3.6749769159741458E-2</c:v>
                </c:pt>
                <c:pt idx="6">
                  <c:v>3.224663389576668E-2</c:v>
                </c:pt>
                <c:pt idx="7">
                  <c:v>3.3918511594427478E-2</c:v>
                </c:pt>
                <c:pt idx="8">
                  <c:v>4.403360507396769E-2</c:v>
                </c:pt>
                <c:pt idx="9">
                  <c:v>2.6969287162558978E-2</c:v>
                </c:pt>
                <c:pt idx="10">
                  <c:v>5.111608131449577E-2</c:v>
                </c:pt>
                <c:pt idx="11">
                  <c:v>7.0625359577398489E-2</c:v>
                </c:pt>
                <c:pt idx="12">
                  <c:v>0.10381069204012086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5E-4291-AF8E-594DE9B7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82280"/>
        <c:axId val="522782936"/>
      </c:barChart>
      <c:catAx>
        <c:axId val="52278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82936"/>
        <c:crosses val="autoZero"/>
        <c:auto val="1"/>
        <c:lblAlgn val="ctr"/>
        <c:lblOffset val="100"/>
        <c:noMultiLvlLbl val="0"/>
      </c:catAx>
      <c:valAx>
        <c:axId val="5227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8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Demographic Data - Income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Migration_Map_Data!$X$19</c:f>
              <c:strCache>
                <c:ptCount val="1"/>
                <c:pt idx="0">
                  <c:v>Income_0_25k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Migration_Map_Data!$W$20:$W$32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Migration_Map_Data!$X$20:$X$32</c:f>
              <c:numCache>
                <c:formatCode>General</c:formatCode>
                <c:ptCount val="13"/>
                <c:pt idx="0">
                  <c:v>0.20141151911761851</c:v>
                </c:pt>
                <c:pt idx="1">
                  <c:v>0.24565835785890849</c:v>
                </c:pt>
                <c:pt idx="2">
                  <c:v>0.1925433276791402</c:v>
                </c:pt>
                <c:pt idx="3">
                  <c:v>0.2649651698217167</c:v>
                </c:pt>
                <c:pt idx="4">
                  <c:v>0.10403550305530053</c:v>
                </c:pt>
                <c:pt idx="5">
                  <c:v>0.13018177267465508</c:v>
                </c:pt>
                <c:pt idx="6">
                  <c:v>0.19835777281540781</c:v>
                </c:pt>
                <c:pt idx="7">
                  <c:v>0.17725149433577903</c:v>
                </c:pt>
                <c:pt idx="8">
                  <c:v>0.27467812948852632</c:v>
                </c:pt>
                <c:pt idx="9">
                  <c:v>0.23127900687248251</c:v>
                </c:pt>
                <c:pt idx="10">
                  <c:v>0.19544979362304213</c:v>
                </c:pt>
                <c:pt idx="11">
                  <c:v>0.25150829034095323</c:v>
                </c:pt>
                <c:pt idx="12">
                  <c:v>0.21466515647560722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1-4CD8-AEA8-619C6807524D}"/>
            </c:ext>
          </c:extLst>
        </c:ser>
        <c:ser>
          <c:idx val="1"/>
          <c:order val="1"/>
          <c:tx>
            <c:strRef>
              <c:f>Migration_Map_Data!$Y$19</c:f>
              <c:strCache>
                <c:ptCount val="1"/>
                <c:pt idx="0">
                  <c:v>Income_25k_48k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Migration_Map_Data!$W$20:$W$32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Migration_Map_Data!$Y$20:$Y$32</c:f>
              <c:numCache>
                <c:formatCode>General</c:formatCode>
                <c:ptCount val="13"/>
                <c:pt idx="0">
                  <c:v>0.19660320989572208</c:v>
                </c:pt>
                <c:pt idx="1">
                  <c:v>0.27704054543472678</c:v>
                </c:pt>
                <c:pt idx="2">
                  <c:v>0.15584716671216875</c:v>
                </c:pt>
                <c:pt idx="3">
                  <c:v>0.15071431382580974</c:v>
                </c:pt>
                <c:pt idx="4">
                  <c:v>0.10437195389397576</c:v>
                </c:pt>
                <c:pt idx="5">
                  <c:v>0.1799789339757428</c:v>
                </c:pt>
                <c:pt idx="6">
                  <c:v>0.17233682029115358</c:v>
                </c:pt>
                <c:pt idx="7">
                  <c:v>0.14232802041020218</c:v>
                </c:pt>
                <c:pt idx="8">
                  <c:v>0.22465688434037073</c:v>
                </c:pt>
                <c:pt idx="9">
                  <c:v>0.26824126053974706</c:v>
                </c:pt>
                <c:pt idx="10">
                  <c:v>0.20126259440168706</c:v>
                </c:pt>
                <c:pt idx="11">
                  <c:v>0.17436027465855619</c:v>
                </c:pt>
                <c:pt idx="12">
                  <c:v>0.21382269452095506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1-4CD8-AEA8-619C6807524D}"/>
            </c:ext>
          </c:extLst>
        </c:ser>
        <c:ser>
          <c:idx val="2"/>
          <c:order val="2"/>
          <c:tx>
            <c:strRef>
              <c:f>Migration_Map_Data!$Z$19</c:f>
              <c:strCache>
                <c:ptCount val="1"/>
                <c:pt idx="0">
                  <c:v>Income_48k_77k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Migration_Map_Data!$W$20:$W$32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Migration_Map_Data!$Z$20:$Z$32</c:f>
              <c:numCache>
                <c:formatCode>General</c:formatCode>
                <c:ptCount val="13"/>
                <c:pt idx="0">
                  <c:v>0.20065753344855039</c:v>
                </c:pt>
                <c:pt idx="1">
                  <c:v>0.23398805191334648</c:v>
                </c:pt>
                <c:pt idx="2">
                  <c:v>0.16693714297649259</c:v>
                </c:pt>
                <c:pt idx="3">
                  <c:v>0.18955881774174504</c:v>
                </c:pt>
                <c:pt idx="4">
                  <c:v>0.13684422734814081</c:v>
                </c:pt>
                <c:pt idx="5">
                  <c:v>0.17052008050975606</c:v>
                </c:pt>
                <c:pt idx="6">
                  <c:v>0.16876408490440217</c:v>
                </c:pt>
                <c:pt idx="7">
                  <c:v>0.17285803749180642</c:v>
                </c:pt>
                <c:pt idx="8">
                  <c:v>0.20170273997242041</c:v>
                </c:pt>
                <c:pt idx="9">
                  <c:v>0.22323261651017018</c:v>
                </c:pt>
                <c:pt idx="10">
                  <c:v>0.21214169415355408</c:v>
                </c:pt>
                <c:pt idx="11">
                  <c:v>0.16065155594403366</c:v>
                </c:pt>
                <c:pt idx="12">
                  <c:v>0.2123858288538539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1-4CD8-AEA8-619C6807524D}"/>
            </c:ext>
          </c:extLst>
        </c:ser>
        <c:ser>
          <c:idx val="3"/>
          <c:order val="3"/>
          <c:tx>
            <c:strRef>
              <c:f>Migration_Map_Data!$AA$19</c:f>
              <c:strCache>
                <c:ptCount val="1"/>
                <c:pt idx="0">
                  <c:v>Income_77k_125k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Migration_Map_Data!$W$20:$W$32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Migration_Map_Data!$AA$20:$AA$32</c:f>
              <c:numCache>
                <c:formatCode>General</c:formatCode>
                <c:ptCount val="13"/>
                <c:pt idx="0">
                  <c:v>0.20489673184845719</c:v>
                </c:pt>
                <c:pt idx="1">
                  <c:v>0.16378227442624219</c:v>
                </c:pt>
                <c:pt idx="2">
                  <c:v>0.20708489793360874</c:v>
                </c:pt>
                <c:pt idx="3">
                  <c:v>0.19058207721673423</c:v>
                </c:pt>
                <c:pt idx="4">
                  <c:v>0.22693881498473031</c:v>
                </c:pt>
                <c:pt idx="5">
                  <c:v>0.21858607348079551</c:v>
                </c:pt>
                <c:pt idx="6">
                  <c:v>0.18867103476812699</c:v>
                </c:pt>
                <c:pt idx="7">
                  <c:v>0.17779245241640126</c:v>
                </c:pt>
                <c:pt idx="8">
                  <c:v>0.16667978739211245</c:v>
                </c:pt>
                <c:pt idx="9">
                  <c:v>0.17213704287232334</c:v>
                </c:pt>
                <c:pt idx="10">
                  <c:v>0.20225242275133229</c:v>
                </c:pt>
                <c:pt idx="11">
                  <c:v>0.16550993910775469</c:v>
                </c:pt>
                <c:pt idx="12">
                  <c:v>0.19468125685962945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1-4CD8-AEA8-619C6807524D}"/>
            </c:ext>
          </c:extLst>
        </c:ser>
        <c:ser>
          <c:idx val="4"/>
          <c:order val="4"/>
          <c:tx>
            <c:strRef>
              <c:f>Migration_Map_Data!$AB$19</c:f>
              <c:strCache>
                <c:ptCount val="1"/>
                <c:pt idx="0">
                  <c:v>Income_125k_plus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Migration_Map_Data!$W$20:$W$32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Migration_Map_Data!$AB$20:$AB$32</c:f>
              <c:numCache>
                <c:formatCode>General</c:formatCode>
                <c:ptCount val="13"/>
                <c:pt idx="0">
                  <c:v>0.19643100568965183</c:v>
                </c:pt>
                <c:pt idx="1">
                  <c:v>7.9530770366776027E-2</c:v>
                </c:pt>
                <c:pt idx="2">
                  <c:v>0.27758746469858975</c:v>
                </c:pt>
                <c:pt idx="3">
                  <c:v>0.20417962139399426</c:v>
                </c:pt>
                <c:pt idx="4">
                  <c:v>0.42780950071785262</c:v>
                </c:pt>
                <c:pt idx="5">
                  <c:v>0.30073313935905055</c:v>
                </c:pt>
                <c:pt idx="6">
                  <c:v>0.27187028722090945</c:v>
                </c:pt>
                <c:pt idx="7">
                  <c:v>0.32976999534581108</c:v>
                </c:pt>
                <c:pt idx="8">
                  <c:v>0.13228245880657011</c:v>
                </c:pt>
                <c:pt idx="9">
                  <c:v>0.1051100732052769</c:v>
                </c:pt>
                <c:pt idx="10">
                  <c:v>0.18889349507038444</c:v>
                </c:pt>
                <c:pt idx="11">
                  <c:v>0.2479699399487022</c:v>
                </c:pt>
                <c:pt idx="12">
                  <c:v>0.16444506328995434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1-4CD8-AEA8-619C6807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054080"/>
        <c:axId val="848052440"/>
      </c:barChart>
      <c:catAx>
        <c:axId val="8480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52440"/>
        <c:crosses val="autoZero"/>
        <c:auto val="1"/>
        <c:lblAlgn val="ctr"/>
        <c:lblOffset val="100"/>
        <c:noMultiLvlLbl val="0"/>
      </c:catAx>
      <c:valAx>
        <c:axId val="8480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184495554856807E-2"/>
          <c:y val="0.1272889798655088"/>
          <c:w val="0.9646099913092111"/>
          <c:h val="0.73719680895460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Migration_Map_Data!$AE$19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Migration_Map_Data!$AE$20:$AE$32</c:f>
              <c:numCache>
                <c:formatCode>General</c:formatCode>
                <c:ptCount val="13"/>
                <c:pt idx="0">
                  <c:v>0.12996944749301095</c:v>
                </c:pt>
                <c:pt idx="1">
                  <c:v>4.847299096343316E-2</c:v>
                </c:pt>
                <c:pt idx="2">
                  <c:v>0.1329132541631953</c:v>
                </c:pt>
                <c:pt idx="3">
                  <c:v>0.11540479104738591</c:v>
                </c:pt>
                <c:pt idx="4">
                  <c:v>0.16355302976916367</c:v>
                </c:pt>
                <c:pt idx="5">
                  <c:v>0.16586201347219348</c:v>
                </c:pt>
                <c:pt idx="6">
                  <c:v>0.16857246271279325</c:v>
                </c:pt>
                <c:pt idx="7">
                  <c:v>0.20288275917929691</c:v>
                </c:pt>
                <c:pt idx="8">
                  <c:v>7.6391828967393688E-2</c:v>
                </c:pt>
                <c:pt idx="9">
                  <c:v>5.2925003479625532E-2</c:v>
                </c:pt>
                <c:pt idx="10">
                  <c:v>0.11550224399443662</c:v>
                </c:pt>
                <c:pt idx="11">
                  <c:v>0.13799862289752299</c:v>
                </c:pt>
                <c:pt idx="12">
                  <c:v>9.5103282940003989E-2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7-40BB-A5CE-E180208ED9D5}"/>
            </c:ext>
          </c:extLst>
        </c:ser>
        <c:ser>
          <c:idx val="1"/>
          <c:order val="1"/>
          <c:tx>
            <c:strRef>
              <c:f>Migration_Map_Data!$AF$19</c:f>
              <c:strCache>
                <c:ptCount val="1"/>
                <c:pt idx="0">
                  <c:v>Science_and_Eng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Migration_Map_Data!$AF$20:$AF$32</c:f>
              <c:numCache>
                <c:formatCode>General</c:formatCode>
                <c:ptCount val="13"/>
                <c:pt idx="0">
                  <c:v>5.4029704090734348E-2</c:v>
                </c:pt>
                <c:pt idx="1">
                  <c:v>1.4689823242517927E-2</c:v>
                </c:pt>
                <c:pt idx="2">
                  <c:v>0.12095388554829545</c:v>
                </c:pt>
                <c:pt idx="3">
                  <c:v>6.8346738940374185E-2</c:v>
                </c:pt>
                <c:pt idx="4">
                  <c:v>0.2965593326891463</c:v>
                </c:pt>
                <c:pt idx="5">
                  <c:v>8.7086465733268961E-2</c:v>
                </c:pt>
                <c:pt idx="6">
                  <c:v>0.1048726421095507</c:v>
                </c:pt>
                <c:pt idx="7">
                  <c:v>0.1128341410638901</c:v>
                </c:pt>
                <c:pt idx="8">
                  <c:v>2.7875021865230942E-2</c:v>
                </c:pt>
                <c:pt idx="9">
                  <c:v>1.5539503331363226E-2</c:v>
                </c:pt>
                <c:pt idx="10">
                  <c:v>4.9984860101433104E-2</c:v>
                </c:pt>
                <c:pt idx="11">
                  <c:v>0.10336609275566014</c:v>
                </c:pt>
                <c:pt idx="12">
                  <c:v>6.2220175368517587E-2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7-40BB-A5CE-E180208ED9D5}"/>
            </c:ext>
          </c:extLst>
        </c:ser>
        <c:ser>
          <c:idx val="2"/>
          <c:order val="2"/>
          <c:tx>
            <c:strRef>
              <c:f>Migration_Map_Data!$AG$19</c:f>
              <c:strCache>
                <c:ptCount val="1"/>
                <c:pt idx="0">
                  <c:v>Legal_Social_Service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Migration_Map_Data!$AG$20:$AG$32</c:f>
              <c:numCache>
                <c:formatCode>General</c:formatCode>
                <c:ptCount val="13"/>
                <c:pt idx="0">
                  <c:v>2.9738962939082157E-2</c:v>
                </c:pt>
                <c:pt idx="1">
                  <c:v>7.9803858117573397E-3</c:v>
                </c:pt>
                <c:pt idx="2">
                  <c:v>1.6814093487657191E-2</c:v>
                </c:pt>
                <c:pt idx="3">
                  <c:v>1.8097569505158246E-2</c:v>
                </c:pt>
                <c:pt idx="4">
                  <c:v>1.1701668953968498E-2</c:v>
                </c:pt>
                <c:pt idx="5">
                  <c:v>2.4248798767731106E-2</c:v>
                </c:pt>
                <c:pt idx="6">
                  <c:v>2.3190080020092964E-2</c:v>
                </c:pt>
                <c:pt idx="7">
                  <c:v>3.5218723663580385E-2</c:v>
                </c:pt>
                <c:pt idx="8">
                  <c:v>2.1935736869194384E-2</c:v>
                </c:pt>
                <c:pt idx="9">
                  <c:v>8.9433436276457768E-3</c:v>
                </c:pt>
                <c:pt idx="10">
                  <c:v>2.0059311290653158E-2</c:v>
                </c:pt>
                <c:pt idx="11">
                  <c:v>1.803897767887248E-2</c:v>
                </c:pt>
                <c:pt idx="12">
                  <c:v>2.9728461433628568E-2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7-40BB-A5CE-E180208ED9D5}"/>
            </c:ext>
          </c:extLst>
        </c:ser>
        <c:ser>
          <c:idx val="3"/>
          <c:order val="3"/>
          <c:tx>
            <c:strRef>
              <c:f>Migration_Map_Data!$AH$19</c:f>
              <c:strCache>
                <c:ptCount val="1"/>
                <c:pt idx="0">
                  <c:v>Education_and_arts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Migration_Map_Data!$AH$20:$AH$32</c:f>
              <c:numCache>
                <c:formatCode>General</c:formatCode>
                <c:ptCount val="13"/>
                <c:pt idx="0">
                  <c:v>8.8159187373318307E-2</c:v>
                </c:pt>
                <c:pt idx="1">
                  <c:v>2.8435197180144218E-2</c:v>
                </c:pt>
                <c:pt idx="2">
                  <c:v>7.7317432825489904E-2</c:v>
                </c:pt>
                <c:pt idx="3">
                  <c:v>7.4171620912746983E-2</c:v>
                </c:pt>
                <c:pt idx="4">
                  <c:v>6.8780698915034605E-2</c:v>
                </c:pt>
                <c:pt idx="5">
                  <c:v>9.8765432098765427E-2</c:v>
                </c:pt>
                <c:pt idx="6">
                  <c:v>0.10821993509894108</c:v>
                </c:pt>
                <c:pt idx="7">
                  <c:v>0.1310567738476581</c:v>
                </c:pt>
                <c:pt idx="8">
                  <c:v>5.2847213991867648E-2</c:v>
                </c:pt>
                <c:pt idx="9">
                  <c:v>3.033910715834616E-2</c:v>
                </c:pt>
                <c:pt idx="10">
                  <c:v>8.0381053112788453E-2</c:v>
                </c:pt>
                <c:pt idx="11">
                  <c:v>0.10872632217809343</c:v>
                </c:pt>
                <c:pt idx="12">
                  <c:v>5.4608475451294318E-2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7-40BB-A5CE-E180208ED9D5}"/>
            </c:ext>
          </c:extLst>
        </c:ser>
        <c:ser>
          <c:idx val="4"/>
          <c:order val="4"/>
          <c:tx>
            <c:strRef>
              <c:f>Migration_Map_Data!$AI$19</c:f>
              <c:strCache>
                <c:ptCount val="1"/>
                <c:pt idx="0">
                  <c:v>Health_care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Migration_Map_Data!$AI$20:$AI$32</c:f>
              <c:numCache>
                <c:formatCode>General</c:formatCode>
                <c:ptCount val="13"/>
                <c:pt idx="0">
                  <c:v>9.090173136761831E-2</c:v>
                </c:pt>
                <c:pt idx="1">
                  <c:v>4.1190664919716541E-2</c:v>
                </c:pt>
                <c:pt idx="2">
                  <c:v>0.13753644839238888</c:v>
                </c:pt>
                <c:pt idx="3">
                  <c:v>0.1874562860639972</c:v>
                </c:pt>
                <c:pt idx="4">
                  <c:v>0.10383275344558432</c:v>
                </c:pt>
                <c:pt idx="5">
                  <c:v>9.4638710715681543E-2</c:v>
                </c:pt>
                <c:pt idx="6">
                  <c:v>9.934674858581638E-2</c:v>
                </c:pt>
                <c:pt idx="7">
                  <c:v>0.11705953935251702</c:v>
                </c:pt>
                <c:pt idx="8">
                  <c:v>0.15658527037176431</c:v>
                </c:pt>
                <c:pt idx="9">
                  <c:v>4.4037333860488199E-2</c:v>
                </c:pt>
                <c:pt idx="10">
                  <c:v>7.7135463715272065E-2</c:v>
                </c:pt>
                <c:pt idx="11">
                  <c:v>0.1024867702332911</c:v>
                </c:pt>
                <c:pt idx="12">
                  <c:v>0.22494392598027993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7-40BB-A5CE-E180208ED9D5}"/>
            </c:ext>
          </c:extLst>
        </c:ser>
        <c:ser>
          <c:idx val="5"/>
          <c:order val="5"/>
          <c:tx>
            <c:strRef>
              <c:f>Migration_Map_Data!$AJ$19</c:f>
              <c:strCache>
                <c:ptCount val="1"/>
                <c:pt idx="0">
                  <c:v>Food_prep_serve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Migration_Map_Data!$AJ$20:$AJ$32</c:f>
              <c:numCache>
                <c:formatCode>General</c:formatCode>
                <c:ptCount val="13"/>
                <c:pt idx="0">
                  <c:v>6.2164618487006038E-2</c:v>
                </c:pt>
                <c:pt idx="1">
                  <c:v>0.10829439412417612</c:v>
                </c:pt>
                <c:pt idx="2">
                  <c:v>7.7128861295374274E-2</c:v>
                </c:pt>
                <c:pt idx="3">
                  <c:v>4.7790260535058575E-2</c:v>
                </c:pt>
                <c:pt idx="4">
                  <c:v>3.2859907639986259E-2</c:v>
                </c:pt>
                <c:pt idx="5">
                  <c:v>5.9320183001126514E-2</c:v>
                </c:pt>
                <c:pt idx="6">
                  <c:v>4.2332637816126381E-2</c:v>
                </c:pt>
                <c:pt idx="7">
                  <c:v>2.8401387766594476E-2</c:v>
                </c:pt>
                <c:pt idx="8">
                  <c:v>5.985113848606316E-2</c:v>
                </c:pt>
                <c:pt idx="9">
                  <c:v>0.10228122232689116</c:v>
                </c:pt>
                <c:pt idx="10">
                  <c:v>6.6053395343658824E-2</c:v>
                </c:pt>
                <c:pt idx="11">
                  <c:v>5.4036187981586575E-2</c:v>
                </c:pt>
                <c:pt idx="12">
                  <c:v>4.4424856114166099E-2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77-40BB-A5CE-E180208ED9D5}"/>
            </c:ext>
          </c:extLst>
        </c:ser>
        <c:ser>
          <c:idx val="6"/>
          <c:order val="6"/>
          <c:tx>
            <c:strRef>
              <c:f>Migration_Map_Data!$AK$19</c:f>
              <c:strCache>
                <c:ptCount val="1"/>
                <c:pt idx="0">
                  <c:v>Cleaning_and_maint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Migration_Map_Data!$AK$20:$AK$32</c:f>
              <c:numCache>
                <c:formatCode>General</c:formatCode>
                <c:ptCount val="13"/>
                <c:pt idx="0">
                  <c:v>2.7170695532131431E-2</c:v>
                </c:pt>
                <c:pt idx="1">
                  <c:v>0.10372235298581955</c:v>
                </c:pt>
                <c:pt idx="2">
                  <c:v>2.5308093617742219E-2</c:v>
                </c:pt>
                <c:pt idx="3">
                  <c:v>3.0337471585941599E-2</c:v>
                </c:pt>
                <c:pt idx="4">
                  <c:v>1.0769628294540774E-2</c:v>
                </c:pt>
                <c:pt idx="5">
                  <c:v>3.0117019564567672E-2</c:v>
                </c:pt>
                <c:pt idx="6">
                  <c:v>3.484544494307925E-2</c:v>
                </c:pt>
                <c:pt idx="7">
                  <c:v>1.3372392393125966E-2</c:v>
                </c:pt>
                <c:pt idx="8">
                  <c:v>7.5105263670343828E-2</c:v>
                </c:pt>
                <c:pt idx="9">
                  <c:v>0.13727314354413475</c:v>
                </c:pt>
                <c:pt idx="10">
                  <c:v>9.2986810997554847E-2</c:v>
                </c:pt>
                <c:pt idx="11">
                  <c:v>1.9638794538439971E-2</c:v>
                </c:pt>
                <c:pt idx="12">
                  <c:v>4.5950821355994334E-2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77-40BB-A5CE-E180208ED9D5}"/>
            </c:ext>
          </c:extLst>
        </c:ser>
        <c:ser>
          <c:idx val="7"/>
          <c:order val="7"/>
          <c:tx>
            <c:strRef>
              <c:f>Migration_Map_Data!$AL$19</c:f>
              <c:strCache>
                <c:ptCount val="1"/>
                <c:pt idx="0">
                  <c:v>Other_services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Migration_Map_Data!$AL$20:$AL$32</c:f>
              <c:numCache>
                <c:formatCode>General</c:formatCode>
                <c:ptCount val="13"/>
                <c:pt idx="0">
                  <c:v>5.4410999076584796E-2</c:v>
                </c:pt>
                <c:pt idx="1">
                  <c:v>2.8553253343255671E-2</c:v>
                </c:pt>
                <c:pt idx="2">
                  <c:v>6.6981021560816728E-2</c:v>
                </c:pt>
                <c:pt idx="3">
                  <c:v>6.2915282392026581E-2</c:v>
                </c:pt>
                <c:pt idx="4">
                  <c:v>2.4888392012877372E-2</c:v>
                </c:pt>
                <c:pt idx="5">
                  <c:v>5.1089730326229398E-2</c:v>
                </c:pt>
                <c:pt idx="6">
                  <c:v>4.6438348103348577E-2</c:v>
                </c:pt>
                <c:pt idx="7">
                  <c:v>3.4699950436907337E-2</c:v>
                </c:pt>
                <c:pt idx="8">
                  <c:v>6.3108512314867388E-2</c:v>
                </c:pt>
                <c:pt idx="9">
                  <c:v>3.6355530990856151E-2</c:v>
                </c:pt>
                <c:pt idx="10">
                  <c:v>5.4350970682577479E-2</c:v>
                </c:pt>
                <c:pt idx="11">
                  <c:v>3.9947506841146972E-2</c:v>
                </c:pt>
                <c:pt idx="12">
                  <c:v>5.2280925300208315E-2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77-40BB-A5CE-E180208ED9D5}"/>
            </c:ext>
          </c:extLst>
        </c:ser>
        <c:ser>
          <c:idx val="8"/>
          <c:order val="8"/>
          <c:tx>
            <c:strRef>
              <c:f>Migration_Map_Data!$AM$19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Migration_Map_Data!$AM$20:$AM$32</c:f>
              <c:numCache>
                <c:formatCode>General</c:formatCode>
                <c:ptCount val="13"/>
                <c:pt idx="0">
                  <c:v>0.11295868340013752</c:v>
                </c:pt>
                <c:pt idx="1">
                  <c:v>6.5179255634810127E-2</c:v>
                </c:pt>
                <c:pt idx="2">
                  <c:v>9.0733960766425092E-2</c:v>
                </c:pt>
                <c:pt idx="3">
                  <c:v>8.70016611295681E-2</c:v>
                </c:pt>
                <c:pt idx="4">
                  <c:v>0.10889268712378464</c:v>
                </c:pt>
                <c:pt idx="5">
                  <c:v>9.2868473687840541E-2</c:v>
                </c:pt>
                <c:pt idx="6">
                  <c:v>9.1052155243122546E-2</c:v>
                </c:pt>
                <c:pt idx="7">
                  <c:v>0.10348850888375044</c:v>
                </c:pt>
                <c:pt idx="8">
                  <c:v>8.5778518052706879E-2</c:v>
                </c:pt>
                <c:pt idx="9">
                  <c:v>6.3658387511270967E-2</c:v>
                </c:pt>
                <c:pt idx="10">
                  <c:v>9.5312619927817685E-2</c:v>
                </c:pt>
                <c:pt idx="11">
                  <c:v>0.15555313024621031</c:v>
                </c:pt>
                <c:pt idx="12">
                  <c:v>7.8057855095737039E-2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77-40BB-A5CE-E180208ED9D5}"/>
            </c:ext>
          </c:extLst>
        </c:ser>
        <c:ser>
          <c:idx val="9"/>
          <c:order val="9"/>
          <c:tx>
            <c:strRef>
              <c:f>Migration_Map_Data!$AN$19</c:f>
              <c:strCache>
                <c:ptCount val="1"/>
                <c:pt idx="0">
                  <c:v>Administrative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Migration_Map_Data!$AN$20:$AN$32</c:f>
              <c:numCache>
                <c:formatCode>General</c:formatCode>
                <c:ptCount val="13"/>
                <c:pt idx="0">
                  <c:v>0.12739213240842989</c:v>
                </c:pt>
                <c:pt idx="1">
                  <c:v>6.3522121300599449E-2</c:v>
                </c:pt>
                <c:pt idx="2">
                  <c:v>9.6458219501746739E-2</c:v>
                </c:pt>
                <c:pt idx="3">
                  <c:v>7.735180975695051E-2</c:v>
                </c:pt>
                <c:pt idx="4">
                  <c:v>6.2654153990953518E-2</c:v>
                </c:pt>
                <c:pt idx="5">
                  <c:v>0.10267374761477803</c:v>
                </c:pt>
                <c:pt idx="6">
                  <c:v>9.9568652216521406E-2</c:v>
                </c:pt>
                <c:pt idx="7">
                  <c:v>0.10321272980786106</c:v>
                </c:pt>
                <c:pt idx="8">
                  <c:v>9.9527173823633783E-2</c:v>
                </c:pt>
                <c:pt idx="9">
                  <c:v>6.490419431035839E-2</c:v>
                </c:pt>
                <c:pt idx="10">
                  <c:v>0.10256248054797155</c:v>
                </c:pt>
                <c:pt idx="11">
                  <c:v>7.9148787404481266E-2</c:v>
                </c:pt>
                <c:pt idx="12">
                  <c:v>8.1466940664590426E-2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77-40BB-A5CE-E180208ED9D5}"/>
            </c:ext>
          </c:extLst>
        </c:ser>
        <c:ser>
          <c:idx val="10"/>
          <c:order val="10"/>
          <c:tx>
            <c:strRef>
              <c:f>Migration_Map_Data!$AO$19</c:f>
              <c:strCache>
                <c:ptCount val="1"/>
                <c:pt idx="0">
                  <c:v>Farming_and_fishing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Migration_Map_Data!$AO$20:$AO$32</c:f>
              <c:numCache>
                <c:formatCode>General</c:formatCode>
                <c:ptCount val="13"/>
                <c:pt idx="0">
                  <c:v>5.9552684506682134E-3</c:v>
                </c:pt>
                <c:pt idx="1">
                  <c:v>6.2332995327294902E-2</c:v>
                </c:pt>
                <c:pt idx="2">
                  <c:v>2.6484552230604521E-3</c:v>
                </c:pt>
                <c:pt idx="3">
                  <c:v>0</c:v>
                </c:pt>
                <c:pt idx="4">
                  <c:v>1.5806071840786275E-3</c:v>
                </c:pt>
                <c:pt idx="5">
                  <c:v>7.6154677334069019E-3</c:v>
                </c:pt>
                <c:pt idx="6">
                  <c:v>2.1562457982136594E-3</c:v>
                </c:pt>
                <c:pt idx="7">
                  <c:v>4.044116938042277E-3</c:v>
                </c:pt>
                <c:pt idx="8">
                  <c:v>3.3251938157572688E-3</c:v>
                </c:pt>
                <c:pt idx="9">
                  <c:v>1.9368503438273461E-2</c:v>
                </c:pt>
                <c:pt idx="10">
                  <c:v>2.3823199722674171E-3</c:v>
                </c:pt>
                <c:pt idx="11">
                  <c:v>1.1384165451054299E-3</c:v>
                </c:pt>
                <c:pt idx="12">
                  <c:v>1.4501033534311393E-3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77-40BB-A5CE-E180208ED9D5}"/>
            </c:ext>
          </c:extLst>
        </c:ser>
        <c:ser>
          <c:idx val="11"/>
          <c:order val="11"/>
          <c:tx>
            <c:strRef>
              <c:f>Migration_Map_Data!$AP$19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Migration_Map_Data!$AP$20:$AP$32</c:f>
              <c:numCache>
                <c:formatCode>General</c:formatCode>
                <c:ptCount val="13"/>
                <c:pt idx="0">
                  <c:v>4.7216452099551914E-2</c:v>
                </c:pt>
                <c:pt idx="1">
                  <c:v>0.17351844785659548</c:v>
                </c:pt>
                <c:pt idx="2">
                  <c:v>1.5087102621730859E-2</c:v>
                </c:pt>
                <c:pt idx="3">
                  <c:v>4.4773998950865534E-2</c:v>
                </c:pt>
                <c:pt idx="4">
                  <c:v>7.3747070203245384E-3</c:v>
                </c:pt>
                <c:pt idx="5">
                  <c:v>2.8605421063521621E-2</c:v>
                </c:pt>
                <c:pt idx="6">
                  <c:v>4.9402651863448069E-2</c:v>
                </c:pt>
                <c:pt idx="7">
                  <c:v>2.8584597642185329E-2</c:v>
                </c:pt>
                <c:pt idx="8">
                  <c:v>5.5645292067445298E-2</c:v>
                </c:pt>
                <c:pt idx="9">
                  <c:v>0.19067783105359026</c:v>
                </c:pt>
                <c:pt idx="10">
                  <c:v>8.1286916681637872E-2</c:v>
                </c:pt>
                <c:pt idx="11">
                  <c:v>2.1773658301124044E-2</c:v>
                </c:pt>
                <c:pt idx="12">
                  <c:v>1.5130082998276659E-2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77-40BB-A5CE-E180208ED9D5}"/>
            </c:ext>
          </c:extLst>
        </c:ser>
        <c:ser>
          <c:idx val="12"/>
          <c:order val="12"/>
          <c:tx>
            <c:strRef>
              <c:f>Migration_Map_Data!$AQ$19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Migration_Map_Data!$AQ$20:$AQ$32</c:f>
              <c:numCache>
                <c:formatCode>General</c:formatCode>
                <c:ptCount val="13"/>
                <c:pt idx="0">
                  <c:v>7.6538676279037154E-2</c:v>
                </c:pt>
                <c:pt idx="1">
                  <c:v>0.13199759460567662</c:v>
                </c:pt>
                <c:pt idx="2">
                  <c:v>8.0308870849895159E-2</c:v>
                </c:pt>
                <c:pt idx="3">
                  <c:v>5.8379961531736316E-2</c:v>
                </c:pt>
                <c:pt idx="4">
                  <c:v>3.7010096377224445E-2</c:v>
                </c:pt>
                <c:pt idx="5">
                  <c:v>7.2033703473802793E-2</c:v>
                </c:pt>
                <c:pt idx="6">
                  <c:v>6.310972131862698E-2</c:v>
                </c:pt>
                <c:pt idx="7">
                  <c:v>3.9665902327922532E-2</c:v>
                </c:pt>
                <c:pt idx="8">
                  <c:v>8.0126292902436919E-2</c:v>
                </c:pt>
                <c:pt idx="9">
                  <c:v>0.1109800844389129</c:v>
                </c:pt>
                <c:pt idx="10">
                  <c:v>7.2086159939744043E-2</c:v>
                </c:pt>
                <c:pt idx="11">
                  <c:v>6.0354710364825682E-2</c:v>
                </c:pt>
                <c:pt idx="12">
                  <c:v>7.2444746698497334E-2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77-40BB-A5CE-E180208ED9D5}"/>
            </c:ext>
          </c:extLst>
        </c:ser>
        <c:ser>
          <c:idx val="13"/>
          <c:order val="13"/>
          <c:tx>
            <c:strRef>
              <c:f>Migration_Map_Data!$AR$19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Migration_Map_Data!$AR$20:$AR$32</c:f>
              <c:numCache>
                <c:formatCode>General</c:formatCode>
                <c:ptCount val="13"/>
                <c:pt idx="0">
                  <c:v>8.122041103333176E-2</c:v>
                </c:pt>
                <c:pt idx="1">
                  <c:v>0.11225046142040537</c:v>
                </c:pt>
                <c:pt idx="2">
                  <c:v>5.1276273854169163E-2</c:v>
                </c:pt>
                <c:pt idx="3">
                  <c:v>0.12150288511977618</c:v>
                </c:pt>
                <c:pt idx="4">
                  <c:v>5.9491745209307029E-2</c:v>
                </c:pt>
                <c:pt idx="5">
                  <c:v>7.2936064556176294E-2</c:v>
                </c:pt>
                <c:pt idx="6">
                  <c:v>6.0303873188156852E-2</c:v>
                </c:pt>
                <c:pt idx="7">
                  <c:v>4.1783422784751535E-2</c:v>
                </c:pt>
                <c:pt idx="8">
                  <c:v>0.12778964254502223</c:v>
                </c:pt>
                <c:pt idx="9">
                  <c:v>0.11246472466580466</c:v>
                </c:pt>
                <c:pt idx="10">
                  <c:v>8.2381290965233903E-2</c:v>
                </c:pt>
                <c:pt idx="11">
                  <c:v>8.4028095729917554E-2</c:v>
                </c:pt>
                <c:pt idx="12">
                  <c:v>0.12971778706172138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77-40BB-A5CE-E180208ED9D5}"/>
            </c:ext>
          </c:extLst>
        </c:ser>
        <c:ser>
          <c:idx val="14"/>
          <c:order val="14"/>
          <c:tx>
            <c:strRef>
              <c:f>Migration_Map_Data!$AS$19</c:f>
              <c:strCache>
                <c:ptCount val="1"/>
                <c:pt idx="0">
                  <c:v>Military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Migration_Map_Data!$AS$20:$AS$32</c:f>
              <c:numCache>
                <c:formatCode>General</c:formatCode>
                <c:ptCount val="13"/>
                <c:pt idx="0">
                  <c:v>3.6171549969346039E-3</c:v>
                </c:pt>
                <c:pt idx="1">
                  <c:v>8.3746090707188044E-4</c:v>
                </c:pt>
                <c:pt idx="2">
                  <c:v>1.7730554574550365E-3</c:v>
                </c:pt>
                <c:pt idx="3">
                  <c:v>9.0706417205805212E-4</c:v>
                </c:pt>
                <c:pt idx="4">
                  <c:v>4.6900636343693279E-4</c:v>
                </c:pt>
                <c:pt idx="5">
                  <c:v>2.3909694921488839E-3</c:v>
                </c:pt>
                <c:pt idx="6">
                  <c:v>1.3330655148279295E-3</c:v>
                </c:pt>
                <c:pt idx="7">
                  <c:v>6.209850520026768E-4</c:v>
                </c:pt>
                <c:pt idx="8">
                  <c:v>1.1374956227570303E-3</c:v>
                </c:pt>
                <c:pt idx="9">
                  <c:v>1.4543826135719517E-3</c:v>
                </c:pt>
                <c:pt idx="10">
                  <c:v>1.0631666932352909E-3</c:v>
                </c:pt>
                <c:pt idx="11">
                  <c:v>5.0576572931418167E-4</c:v>
                </c:pt>
                <c:pt idx="12">
                  <c:v>1.3379888811982687E-3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77-40BB-A5CE-E180208ED9D5}"/>
            </c:ext>
          </c:extLst>
        </c:ser>
        <c:ser>
          <c:idx val="15"/>
          <c:order val="15"/>
          <c:tx>
            <c:strRef>
              <c:f>Migration_Map_Data!$AT$19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Migration_Map_Data!$AD$20:$AD$32</c:f>
              <c:strCache>
                <c:ptCount val="13"/>
                <c:pt idx="0">
                  <c:v>US</c:v>
                </c:pt>
                <c:pt idx="1">
                  <c:v>Mexico</c:v>
                </c:pt>
                <c:pt idx="2">
                  <c:v>Eastand Southeast Asia</c:v>
                </c:pt>
                <c:pt idx="3">
                  <c:v>Central Asia</c:v>
                </c:pt>
                <c:pt idx="4">
                  <c:v>South Asia</c:v>
                </c:pt>
                <c:pt idx="5">
                  <c:v>Oceania</c:v>
                </c:pt>
                <c:pt idx="6">
                  <c:v>Europe</c:v>
                </c:pt>
                <c:pt idx="7">
                  <c:v>Canada and Other North America</c:v>
                </c:pt>
                <c:pt idx="8">
                  <c:v>Caribbean</c:v>
                </c:pt>
                <c:pt idx="9">
                  <c:v>Central America</c:v>
                </c:pt>
                <c:pt idx="10">
                  <c:v>South America</c:v>
                </c:pt>
                <c:pt idx="11">
                  <c:v>Middle East North Africa</c:v>
                </c:pt>
                <c:pt idx="12">
                  <c:v>Sub Saharan Africa</c:v>
                </c:pt>
              </c:strCache>
            </c:strRef>
          </c:cat>
          <c:val>
            <c:numRef>
              <c:f>Migration_Map_Data!$AT$20:$AT$32</c:f>
              <c:numCache>
                <c:formatCode>General</c:formatCode>
                <c:ptCount val="13"/>
                <c:pt idx="0">
                  <c:v>8.5558749724226075E-3</c:v>
                </c:pt>
                <c:pt idx="1">
                  <c:v>9.0226003767256494E-3</c:v>
                </c:pt>
                <c:pt idx="2">
                  <c:v>6.7609708345575531E-3</c:v>
                </c:pt>
                <c:pt idx="3">
                  <c:v>5.5625983563560065E-3</c:v>
                </c:pt>
                <c:pt idx="4">
                  <c:v>9.5815850105884764E-3</c:v>
                </c:pt>
                <c:pt idx="5">
                  <c:v>9.7477986987608341E-3</c:v>
                </c:pt>
                <c:pt idx="6">
                  <c:v>5.2553354673339778E-3</c:v>
                </c:pt>
                <c:pt idx="7">
                  <c:v>3.074068859913872E-3</c:v>
                </c:pt>
                <c:pt idx="8">
                  <c:v>1.2970404633515228E-2</c:v>
                </c:pt>
                <c:pt idx="9">
                  <c:v>8.7977036488664489E-3</c:v>
                </c:pt>
                <c:pt idx="10">
                  <c:v>6.4709360337176927E-3</c:v>
                </c:pt>
                <c:pt idx="11">
                  <c:v>1.3258160574407899E-2</c:v>
                </c:pt>
                <c:pt idx="12">
                  <c:v>1.1133571302454636E-2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A77-40BB-A5CE-E180208ED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058672"/>
        <c:axId val="848059984"/>
      </c:barChart>
      <c:catAx>
        <c:axId val="8480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59984"/>
        <c:crosses val="autoZero"/>
        <c:auto val="1"/>
        <c:lblAlgn val="ctr"/>
        <c:lblOffset val="100"/>
        <c:noMultiLvlLbl val="0"/>
      </c:catAx>
      <c:valAx>
        <c:axId val="8480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32</xdr:row>
      <xdr:rowOff>142875</xdr:rowOff>
    </xdr:from>
    <xdr:to>
      <xdr:col>7</xdr:col>
      <xdr:colOff>123825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DCCDC-2FDA-408F-BBAF-00CDC1698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85724</xdr:colOff>
      <xdr:row>32</xdr:row>
      <xdr:rowOff>90486</xdr:rowOff>
    </xdr:from>
    <xdr:to>
      <xdr:col>16</xdr:col>
      <xdr:colOff>361949</xdr:colOff>
      <xdr:row>54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7DFD5-07C0-4427-9FF4-62E0A0E26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</xdr:colOff>
      <xdr:row>32</xdr:row>
      <xdr:rowOff>185737</xdr:rowOff>
    </xdr:from>
    <xdr:to>
      <xdr:col>28</xdr:col>
      <xdr:colOff>47625</xdr:colOff>
      <xdr:row>51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B52836-36DB-41B1-8256-CDE7F3A2A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914401</xdr:colOff>
      <xdr:row>33</xdr:row>
      <xdr:rowOff>90486</xdr:rowOff>
    </xdr:from>
    <xdr:to>
      <xdr:col>47</xdr:col>
      <xdr:colOff>0</xdr:colOff>
      <xdr:row>67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47996E-820F-4BEF-AE0A-0A7E8C6AE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"/>
  <sheetViews>
    <sheetView tabSelected="1" topLeftCell="A39" workbookViewId="0">
      <selection activeCell="AP69" sqref="AP69"/>
    </sheetView>
  </sheetViews>
  <sheetFormatPr defaultRowHeight="15" x14ac:dyDescent="0.25"/>
  <cols>
    <col min="1" max="1" width="30.7109375" bestFit="1" customWidth="1"/>
    <col min="2" max="2" width="8.42578125" bestFit="1" customWidth="1"/>
    <col min="3" max="3" width="9.42578125" bestFit="1" customWidth="1"/>
    <col min="4" max="5" width="10.42578125" bestFit="1" customWidth="1"/>
    <col min="6" max="6" width="12.140625" bestFit="1" customWidth="1"/>
    <col min="7" max="7" width="12.140625" customWidth="1"/>
    <col min="8" max="8" width="30.7109375" bestFit="1" customWidth="1"/>
    <col min="9" max="9" width="10.140625" bestFit="1" customWidth="1"/>
    <col min="10" max="10" width="11.140625" bestFit="1" customWidth="1"/>
    <col min="11" max="11" width="11.5703125" bestFit="1" customWidth="1"/>
    <col min="12" max="12" width="9.42578125" bestFit="1" customWidth="1"/>
    <col min="13" max="13" width="12.42578125" bestFit="1" customWidth="1"/>
    <col min="14" max="14" width="12.5703125" bestFit="1" customWidth="1"/>
    <col min="15" max="15" width="11.85546875" bestFit="1" customWidth="1"/>
    <col min="16" max="16" width="20.140625" bestFit="1" customWidth="1"/>
    <col min="17" max="17" width="22" bestFit="1" customWidth="1"/>
    <col min="18" max="19" width="22" customWidth="1"/>
    <col min="20" max="20" width="18.5703125" bestFit="1" customWidth="1"/>
    <col min="21" max="21" width="18.7109375" bestFit="1" customWidth="1"/>
    <col min="22" max="23" width="18.7109375" customWidth="1"/>
    <col min="24" max="24" width="13.7109375" bestFit="1" customWidth="1"/>
    <col min="25" max="26" width="15.7109375" bestFit="1" customWidth="1"/>
    <col min="27" max="27" width="16.7109375" bestFit="1" customWidth="1"/>
    <col min="28" max="28" width="17.5703125" bestFit="1" customWidth="1"/>
    <col min="29" max="30" width="17.5703125" customWidth="1"/>
    <col min="31" max="31" width="12.7109375" bestFit="1" customWidth="1"/>
    <col min="32" max="32" width="16.28515625" bestFit="1" customWidth="1"/>
    <col min="33" max="33" width="19.42578125" bestFit="1" customWidth="1"/>
    <col min="34" max="34" width="18.5703125" bestFit="1" customWidth="1"/>
    <col min="35" max="35" width="11.5703125" bestFit="1" customWidth="1"/>
    <col min="36" max="36" width="16.5703125" bestFit="1" customWidth="1"/>
    <col min="37" max="37" width="19.42578125" bestFit="1" customWidth="1"/>
    <col min="38" max="38" width="14.42578125" bestFit="1" customWidth="1"/>
    <col min="39" max="39" width="9.42578125" bestFit="1" customWidth="1"/>
    <col min="40" max="40" width="14.28515625" bestFit="1" customWidth="1"/>
    <col min="41" max="41" width="19.7109375" bestFit="1" customWidth="1"/>
    <col min="42" max="42" width="12.28515625" bestFit="1" customWidth="1"/>
    <col min="43" max="43" width="14" bestFit="1" customWidth="1"/>
    <col min="44" max="44" width="14.140625" bestFit="1" customWidth="1"/>
    <col min="45" max="45" width="7.85546875" bestFit="1" customWidth="1"/>
    <col min="46" max="46" width="12.42578125" bestFit="1" customWidth="1"/>
    <col min="47" max="47" width="10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T1" t="s">
        <v>15</v>
      </c>
      <c r="U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</row>
    <row r="2" spans="1:4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I2">
        <v>4380278</v>
      </c>
      <c r="J2">
        <v>11086857</v>
      </c>
      <c r="K2">
        <v>587488</v>
      </c>
      <c r="L2">
        <v>51286386</v>
      </c>
      <c r="M2">
        <v>56959420</v>
      </c>
      <c r="N2">
        <v>37458246</v>
      </c>
      <c r="O2">
        <v>22796623</v>
      </c>
      <c r="P2">
        <v>11682646</v>
      </c>
      <c r="Q2">
        <v>7204033</v>
      </c>
      <c r="T2">
        <v>49000</v>
      </c>
      <c r="U2">
        <v>35000</v>
      </c>
      <c r="X2">
        <v>20744178</v>
      </c>
      <c r="Y2">
        <v>20248951</v>
      </c>
      <c r="Z2">
        <v>20666522</v>
      </c>
      <c r="AA2">
        <v>21103134</v>
      </c>
      <c r="AB2">
        <v>20231215</v>
      </c>
      <c r="AE2">
        <v>20010377</v>
      </c>
      <c r="AF2">
        <v>8318530</v>
      </c>
      <c r="AG2">
        <v>4578675</v>
      </c>
      <c r="AH2">
        <v>13573179</v>
      </c>
      <c r="AI2">
        <v>13995427</v>
      </c>
      <c r="AJ2">
        <v>9570999</v>
      </c>
      <c r="AK2">
        <v>4183259</v>
      </c>
      <c r="AL2">
        <v>8377235</v>
      </c>
      <c r="AM2">
        <v>17391363</v>
      </c>
      <c r="AN2">
        <v>19613568</v>
      </c>
      <c r="AO2">
        <v>916886</v>
      </c>
      <c r="AP2">
        <v>7269547</v>
      </c>
      <c r="AQ2">
        <v>11784060</v>
      </c>
      <c r="AR2">
        <v>12504870</v>
      </c>
      <c r="AS2">
        <v>556905</v>
      </c>
      <c r="AT2">
        <v>1317281</v>
      </c>
    </row>
    <row r="3" spans="1:46" x14ac:dyDescent="0.25">
      <c r="A3" t="s">
        <v>39</v>
      </c>
      <c r="B3">
        <v>928523</v>
      </c>
      <c r="C3">
        <v>775875</v>
      </c>
      <c r="D3">
        <v>1485420</v>
      </c>
      <c r="E3">
        <v>2238925</v>
      </c>
      <c r="F3">
        <v>5753368</v>
      </c>
      <c r="I3">
        <v>3557555</v>
      </c>
      <c r="J3">
        <v>1818941</v>
      </c>
      <c r="K3">
        <v>26761</v>
      </c>
      <c r="L3">
        <v>2619905</v>
      </c>
      <c r="M3">
        <v>1327496</v>
      </c>
      <c r="N3">
        <v>524225</v>
      </c>
      <c r="O3">
        <v>194147</v>
      </c>
      <c r="P3">
        <v>183810</v>
      </c>
      <c r="Q3">
        <v>209634</v>
      </c>
      <c r="T3">
        <v>30000</v>
      </c>
      <c r="U3">
        <v>26000</v>
      </c>
      <c r="X3">
        <v>1117832</v>
      </c>
      <c r="Y3">
        <v>1260632</v>
      </c>
      <c r="Z3">
        <v>1064728</v>
      </c>
      <c r="AA3">
        <v>745267</v>
      </c>
      <c r="AB3">
        <v>361893</v>
      </c>
      <c r="AE3">
        <v>367891</v>
      </c>
      <c r="AF3">
        <v>111490</v>
      </c>
      <c r="AG3">
        <v>60568</v>
      </c>
      <c r="AH3">
        <v>215812</v>
      </c>
      <c r="AI3">
        <v>312621</v>
      </c>
      <c r="AJ3">
        <v>821912</v>
      </c>
      <c r="AK3">
        <v>787212</v>
      </c>
      <c r="AL3">
        <v>216708</v>
      </c>
      <c r="AM3">
        <v>494685</v>
      </c>
      <c r="AN3">
        <v>482108</v>
      </c>
      <c r="AO3">
        <v>473083</v>
      </c>
      <c r="AP3">
        <v>1316937</v>
      </c>
      <c r="AQ3">
        <v>1001810</v>
      </c>
      <c r="AR3">
        <v>851937</v>
      </c>
      <c r="AS3">
        <v>6356</v>
      </c>
      <c r="AT3">
        <v>68478</v>
      </c>
    </row>
    <row r="4" spans="1:46" x14ac:dyDescent="0.25">
      <c r="A4" t="s">
        <v>40</v>
      </c>
      <c r="B4">
        <v>1500243</v>
      </c>
      <c r="C4">
        <v>946080</v>
      </c>
      <c r="D4">
        <v>926337</v>
      </c>
      <c r="E4">
        <v>941610</v>
      </c>
      <c r="F4">
        <v>4334258</v>
      </c>
      <c r="I4">
        <v>761904</v>
      </c>
      <c r="J4">
        <v>471609</v>
      </c>
      <c r="K4">
        <v>3533</v>
      </c>
      <c r="L4">
        <v>1341724</v>
      </c>
      <c r="M4">
        <v>1507372</v>
      </c>
      <c r="N4">
        <v>2117941</v>
      </c>
      <c r="O4">
        <v>1414465</v>
      </c>
      <c r="P4">
        <v>409655</v>
      </c>
      <c r="Q4">
        <v>407299</v>
      </c>
      <c r="T4">
        <v>50000</v>
      </c>
      <c r="U4">
        <v>39000</v>
      </c>
      <c r="X4">
        <v>645308</v>
      </c>
      <c r="Y4">
        <v>522321</v>
      </c>
      <c r="Z4">
        <v>559489</v>
      </c>
      <c r="AA4">
        <v>694044</v>
      </c>
      <c r="AB4">
        <v>930333</v>
      </c>
      <c r="AE4">
        <v>770393</v>
      </c>
      <c r="AF4">
        <v>701074</v>
      </c>
      <c r="AG4">
        <v>97458</v>
      </c>
      <c r="AH4">
        <v>448148</v>
      </c>
      <c r="AI4">
        <v>797190</v>
      </c>
      <c r="AJ4">
        <v>447055</v>
      </c>
      <c r="AK4">
        <v>146691</v>
      </c>
      <c r="AL4">
        <v>388236</v>
      </c>
      <c r="AM4">
        <v>525913</v>
      </c>
      <c r="AN4">
        <v>559092</v>
      </c>
      <c r="AO4">
        <v>15351</v>
      </c>
      <c r="AP4">
        <v>87448</v>
      </c>
      <c r="AQ4">
        <v>465487</v>
      </c>
      <c r="AR4">
        <v>297208</v>
      </c>
      <c r="AS4">
        <v>10277</v>
      </c>
      <c r="AT4">
        <v>39188</v>
      </c>
    </row>
    <row r="5" spans="1:46" x14ac:dyDescent="0.25">
      <c r="A5" t="s">
        <v>41</v>
      </c>
      <c r="B5">
        <v>38881</v>
      </c>
      <c r="C5">
        <v>21083</v>
      </c>
      <c r="D5">
        <v>20612</v>
      </c>
      <c r="E5">
        <v>17039</v>
      </c>
      <c r="F5">
        <v>34239</v>
      </c>
      <c r="I5">
        <v>2938</v>
      </c>
      <c r="J5">
        <v>2164</v>
      </c>
      <c r="K5">
        <v>0</v>
      </c>
      <c r="L5">
        <v>16565</v>
      </c>
      <c r="M5">
        <v>22521</v>
      </c>
      <c r="N5">
        <v>32253</v>
      </c>
      <c r="O5">
        <v>25411</v>
      </c>
      <c r="P5">
        <v>6582</v>
      </c>
      <c r="Q5">
        <v>6018</v>
      </c>
      <c r="T5">
        <v>45000</v>
      </c>
      <c r="U5">
        <v>32000</v>
      </c>
      <c r="X5">
        <v>13465</v>
      </c>
      <c r="Y5">
        <v>7659</v>
      </c>
      <c r="Z5">
        <v>9633</v>
      </c>
      <c r="AA5">
        <v>9685</v>
      </c>
      <c r="AB5">
        <v>10376</v>
      </c>
      <c r="AE5">
        <v>10560</v>
      </c>
      <c r="AF5">
        <v>6254</v>
      </c>
      <c r="AG5">
        <v>1656</v>
      </c>
      <c r="AH5">
        <v>6787</v>
      </c>
      <c r="AI5">
        <v>17153</v>
      </c>
      <c r="AJ5">
        <v>4373</v>
      </c>
      <c r="AK5">
        <v>2776</v>
      </c>
      <c r="AL5">
        <v>5757</v>
      </c>
      <c r="AM5">
        <v>7961</v>
      </c>
      <c r="AN5">
        <v>7078</v>
      </c>
      <c r="AO5">
        <v>0</v>
      </c>
      <c r="AP5">
        <v>4097</v>
      </c>
      <c r="AQ5">
        <v>5342</v>
      </c>
      <c r="AR5">
        <v>11118</v>
      </c>
      <c r="AS5">
        <v>83</v>
      </c>
      <c r="AT5">
        <v>509</v>
      </c>
    </row>
    <row r="6" spans="1:46" x14ac:dyDescent="0.25">
      <c r="A6" t="s">
        <v>42</v>
      </c>
      <c r="B6">
        <v>1148791</v>
      </c>
      <c r="C6">
        <v>589390</v>
      </c>
      <c r="D6">
        <v>446589</v>
      </c>
      <c r="E6">
        <v>470990</v>
      </c>
      <c r="F6">
        <v>1013222</v>
      </c>
      <c r="I6">
        <v>162268</v>
      </c>
      <c r="J6">
        <v>146226</v>
      </c>
      <c r="K6">
        <v>2590</v>
      </c>
      <c r="L6">
        <v>287480</v>
      </c>
      <c r="M6">
        <v>320697</v>
      </c>
      <c r="N6">
        <v>1003877</v>
      </c>
      <c r="O6">
        <v>1245365</v>
      </c>
      <c r="P6">
        <v>138318</v>
      </c>
      <c r="Q6">
        <v>167468</v>
      </c>
      <c r="T6">
        <v>80000</v>
      </c>
      <c r="U6">
        <v>62000</v>
      </c>
      <c r="X6">
        <v>152752</v>
      </c>
      <c r="Y6">
        <v>153246</v>
      </c>
      <c r="Z6">
        <v>200924</v>
      </c>
      <c r="AA6">
        <v>333207</v>
      </c>
      <c r="AB6">
        <v>628139</v>
      </c>
      <c r="AE6">
        <v>410795</v>
      </c>
      <c r="AF6">
        <v>744866</v>
      </c>
      <c r="AG6">
        <v>29391</v>
      </c>
      <c r="AH6">
        <v>172756</v>
      </c>
      <c r="AI6">
        <v>260796</v>
      </c>
      <c r="AJ6">
        <v>82534</v>
      </c>
      <c r="AK6">
        <v>27050</v>
      </c>
      <c r="AL6">
        <v>62512</v>
      </c>
      <c r="AM6">
        <v>273505</v>
      </c>
      <c r="AN6">
        <v>157368</v>
      </c>
      <c r="AO6">
        <v>3970</v>
      </c>
      <c r="AP6">
        <v>18523</v>
      </c>
      <c r="AQ6">
        <v>92958</v>
      </c>
      <c r="AR6">
        <v>149425</v>
      </c>
      <c r="AS6">
        <v>1178</v>
      </c>
      <c r="AT6">
        <v>24066</v>
      </c>
    </row>
    <row r="7" spans="1:46" x14ac:dyDescent="0.25">
      <c r="A7" t="s">
        <v>43</v>
      </c>
      <c r="B7">
        <v>61091</v>
      </c>
      <c r="C7">
        <v>28265</v>
      </c>
      <c r="D7">
        <v>32969</v>
      </c>
      <c r="E7">
        <v>34158</v>
      </c>
      <c r="F7">
        <v>89888</v>
      </c>
      <c r="I7">
        <v>12426</v>
      </c>
      <c r="J7">
        <v>14294</v>
      </c>
      <c r="K7">
        <v>0</v>
      </c>
      <c r="L7">
        <v>51353</v>
      </c>
      <c r="M7">
        <v>53714</v>
      </c>
      <c r="N7">
        <v>48792</v>
      </c>
      <c r="O7">
        <v>28727</v>
      </c>
      <c r="P7">
        <v>9766</v>
      </c>
      <c r="Q7">
        <v>8358</v>
      </c>
      <c r="T7">
        <v>56000</v>
      </c>
      <c r="U7">
        <v>40000</v>
      </c>
      <c r="X7">
        <v>12483</v>
      </c>
      <c r="Y7">
        <v>17258</v>
      </c>
      <c r="Z7">
        <v>16351</v>
      </c>
      <c r="AA7">
        <v>20960</v>
      </c>
      <c r="AB7">
        <v>28837</v>
      </c>
      <c r="AE7">
        <v>28858</v>
      </c>
      <c r="AF7">
        <v>15152</v>
      </c>
      <c r="AG7">
        <v>4219</v>
      </c>
      <c r="AH7">
        <v>17184</v>
      </c>
      <c r="AI7">
        <v>16466</v>
      </c>
      <c r="AJ7">
        <v>10321</v>
      </c>
      <c r="AK7">
        <v>5240</v>
      </c>
      <c r="AL7">
        <v>8889</v>
      </c>
      <c r="AM7">
        <v>16158</v>
      </c>
      <c r="AN7">
        <v>17864</v>
      </c>
      <c r="AO7">
        <v>1325</v>
      </c>
      <c r="AP7">
        <v>4977</v>
      </c>
      <c r="AQ7">
        <v>12533</v>
      </c>
      <c r="AR7">
        <v>12690</v>
      </c>
      <c r="AS7">
        <v>416</v>
      </c>
      <c r="AT7">
        <v>1696</v>
      </c>
    </row>
    <row r="8" spans="1:46" x14ac:dyDescent="0.25">
      <c r="A8" t="s">
        <v>44</v>
      </c>
      <c r="B8">
        <v>657376</v>
      </c>
      <c r="C8">
        <v>358714</v>
      </c>
      <c r="D8">
        <v>414540</v>
      </c>
      <c r="E8">
        <v>634284</v>
      </c>
      <c r="F8">
        <v>2783356</v>
      </c>
      <c r="I8">
        <v>271588</v>
      </c>
      <c r="J8">
        <v>217141</v>
      </c>
      <c r="K8">
        <v>2150</v>
      </c>
      <c r="L8">
        <v>957705</v>
      </c>
      <c r="M8">
        <v>1003116</v>
      </c>
      <c r="N8">
        <v>967403</v>
      </c>
      <c r="O8">
        <v>994478</v>
      </c>
      <c r="P8">
        <v>119999</v>
      </c>
      <c r="Q8">
        <v>151064</v>
      </c>
      <c r="T8">
        <v>62000</v>
      </c>
      <c r="U8">
        <v>48600</v>
      </c>
      <c r="X8">
        <v>464035</v>
      </c>
      <c r="Y8">
        <v>403162</v>
      </c>
      <c r="Z8">
        <v>394804</v>
      </c>
      <c r="AA8">
        <v>441374</v>
      </c>
      <c r="AB8">
        <v>636009</v>
      </c>
      <c r="AE8">
        <v>512774</v>
      </c>
      <c r="AF8">
        <v>319008</v>
      </c>
      <c r="AG8">
        <v>70541</v>
      </c>
      <c r="AH8">
        <v>329190</v>
      </c>
      <c r="AI8">
        <v>302199</v>
      </c>
      <c r="AJ8">
        <v>128770</v>
      </c>
      <c r="AK8">
        <v>105995</v>
      </c>
      <c r="AL8">
        <v>141259</v>
      </c>
      <c r="AM8">
        <v>276968</v>
      </c>
      <c r="AN8">
        <v>302874</v>
      </c>
      <c r="AO8">
        <v>6559</v>
      </c>
      <c r="AP8">
        <v>150276</v>
      </c>
      <c r="AQ8">
        <v>191971</v>
      </c>
      <c r="AR8">
        <v>183436</v>
      </c>
      <c r="AS8">
        <v>4055</v>
      </c>
      <c r="AT8">
        <v>15986</v>
      </c>
    </row>
    <row r="9" spans="1:46" x14ac:dyDescent="0.25">
      <c r="A9" t="s">
        <v>45</v>
      </c>
      <c r="B9">
        <v>151646</v>
      </c>
      <c r="C9">
        <v>67457</v>
      </c>
      <c r="D9">
        <v>62946</v>
      </c>
      <c r="E9">
        <v>87060</v>
      </c>
      <c r="F9">
        <v>457984</v>
      </c>
      <c r="I9">
        <v>19168</v>
      </c>
      <c r="J9">
        <v>33442</v>
      </c>
      <c r="K9">
        <v>547</v>
      </c>
      <c r="L9">
        <v>124331</v>
      </c>
      <c r="M9">
        <v>196924</v>
      </c>
      <c r="N9">
        <v>207485</v>
      </c>
      <c r="O9">
        <v>163790</v>
      </c>
      <c r="P9">
        <v>27383</v>
      </c>
      <c r="Q9">
        <v>27142</v>
      </c>
      <c r="T9">
        <v>77000</v>
      </c>
      <c r="U9">
        <v>56000</v>
      </c>
      <c r="X9">
        <v>72741</v>
      </c>
      <c r="Y9">
        <v>58409</v>
      </c>
      <c r="Z9">
        <v>70938</v>
      </c>
      <c r="AA9">
        <v>72963</v>
      </c>
      <c r="AB9">
        <v>135332</v>
      </c>
      <c r="AE9">
        <v>105201</v>
      </c>
      <c r="AF9">
        <v>58508</v>
      </c>
      <c r="AG9">
        <v>18262</v>
      </c>
      <c r="AH9">
        <v>67957</v>
      </c>
      <c r="AI9">
        <v>60699</v>
      </c>
      <c r="AJ9">
        <v>14727</v>
      </c>
      <c r="AK9">
        <v>6934</v>
      </c>
      <c r="AL9">
        <v>17993</v>
      </c>
      <c r="AM9">
        <v>53662</v>
      </c>
      <c r="AN9">
        <v>53519</v>
      </c>
      <c r="AO9">
        <v>2097</v>
      </c>
      <c r="AP9">
        <v>14822</v>
      </c>
      <c r="AQ9">
        <v>20568</v>
      </c>
      <c r="AR9">
        <v>21666</v>
      </c>
      <c r="AS9">
        <v>322</v>
      </c>
      <c r="AT9">
        <v>1594</v>
      </c>
    </row>
    <row r="10" spans="1:46" x14ac:dyDescent="0.25">
      <c r="A10" t="s">
        <v>46</v>
      </c>
      <c r="B10">
        <v>768542</v>
      </c>
      <c r="C10">
        <v>576927</v>
      </c>
      <c r="D10">
        <v>470081</v>
      </c>
      <c r="E10">
        <v>479039</v>
      </c>
      <c r="F10">
        <v>2169302</v>
      </c>
      <c r="I10">
        <v>469118</v>
      </c>
      <c r="J10">
        <v>413320</v>
      </c>
      <c r="K10">
        <v>7512</v>
      </c>
      <c r="L10">
        <v>1173233</v>
      </c>
      <c r="M10">
        <v>987259</v>
      </c>
      <c r="N10">
        <v>562591</v>
      </c>
      <c r="O10">
        <v>314062</v>
      </c>
      <c r="P10">
        <v>103288</v>
      </c>
      <c r="Q10">
        <v>185647</v>
      </c>
      <c r="T10">
        <v>35000</v>
      </c>
      <c r="U10">
        <v>29400</v>
      </c>
      <c r="X10">
        <v>526856</v>
      </c>
      <c r="Y10">
        <v>430911</v>
      </c>
      <c r="Z10">
        <v>386883</v>
      </c>
      <c r="AA10">
        <v>319706</v>
      </c>
      <c r="AB10">
        <v>253729</v>
      </c>
      <c r="AE10">
        <v>227531</v>
      </c>
      <c r="AF10">
        <v>83025</v>
      </c>
      <c r="AG10">
        <v>65335</v>
      </c>
      <c r="AH10">
        <v>157404</v>
      </c>
      <c r="AI10">
        <v>466385</v>
      </c>
      <c r="AJ10">
        <v>178265</v>
      </c>
      <c r="AK10">
        <v>223699</v>
      </c>
      <c r="AL10">
        <v>187967</v>
      </c>
      <c r="AM10">
        <v>255489</v>
      </c>
      <c r="AN10">
        <v>296439</v>
      </c>
      <c r="AO10">
        <v>9904</v>
      </c>
      <c r="AP10">
        <v>165738</v>
      </c>
      <c r="AQ10">
        <v>238654</v>
      </c>
      <c r="AR10">
        <v>380618</v>
      </c>
      <c r="AS10">
        <v>3388</v>
      </c>
      <c r="AT10">
        <v>38632</v>
      </c>
    </row>
    <row r="11" spans="1:46" x14ac:dyDescent="0.25">
      <c r="A11" t="s">
        <v>47</v>
      </c>
      <c r="B11">
        <v>657604</v>
      </c>
      <c r="C11">
        <v>367185</v>
      </c>
      <c r="D11">
        <v>559321</v>
      </c>
      <c r="E11">
        <v>537020</v>
      </c>
      <c r="F11">
        <v>1469200</v>
      </c>
      <c r="I11">
        <v>990157</v>
      </c>
      <c r="J11">
        <v>409274</v>
      </c>
      <c r="K11">
        <v>24440</v>
      </c>
      <c r="L11">
        <v>780777</v>
      </c>
      <c r="M11">
        <v>503784</v>
      </c>
      <c r="N11">
        <v>234528</v>
      </c>
      <c r="O11">
        <v>89029</v>
      </c>
      <c r="P11">
        <v>0</v>
      </c>
      <c r="Q11">
        <v>84037</v>
      </c>
      <c r="T11">
        <v>30000</v>
      </c>
      <c r="U11">
        <v>25200</v>
      </c>
      <c r="X11">
        <v>313847</v>
      </c>
      <c r="Y11">
        <v>364005</v>
      </c>
      <c r="Z11">
        <v>302928</v>
      </c>
      <c r="AA11">
        <v>233591</v>
      </c>
      <c r="AB11">
        <v>142635</v>
      </c>
      <c r="AE11">
        <v>131186</v>
      </c>
      <c r="AF11">
        <v>38518</v>
      </c>
      <c r="AG11">
        <v>22168</v>
      </c>
      <c r="AH11">
        <v>75202</v>
      </c>
      <c r="AI11">
        <v>109156</v>
      </c>
      <c r="AJ11">
        <v>253526</v>
      </c>
      <c r="AK11">
        <v>340261</v>
      </c>
      <c r="AL11">
        <v>90115</v>
      </c>
      <c r="AM11">
        <v>157791</v>
      </c>
      <c r="AN11">
        <v>160879</v>
      </c>
      <c r="AO11">
        <v>48009</v>
      </c>
      <c r="AP11">
        <v>472636</v>
      </c>
      <c r="AQ11">
        <v>275088</v>
      </c>
      <c r="AR11">
        <v>278768</v>
      </c>
      <c r="AS11">
        <v>3605</v>
      </c>
      <c r="AT11">
        <v>21807</v>
      </c>
    </row>
    <row r="12" spans="1:46" x14ac:dyDescent="0.25">
      <c r="A12" t="s">
        <v>48</v>
      </c>
      <c r="B12">
        <v>706779</v>
      </c>
      <c r="C12">
        <v>292896</v>
      </c>
      <c r="D12">
        <v>366750</v>
      </c>
      <c r="E12">
        <v>626399</v>
      </c>
      <c r="F12">
        <v>1311556</v>
      </c>
      <c r="I12">
        <v>230349</v>
      </c>
      <c r="J12">
        <v>173220</v>
      </c>
      <c r="K12">
        <v>3326</v>
      </c>
      <c r="L12">
        <v>773149</v>
      </c>
      <c r="M12">
        <v>729619</v>
      </c>
      <c r="N12">
        <v>610168</v>
      </c>
      <c r="O12">
        <v>377705</v>
      </c>
      <c r="P12">
        <v>101943</v>
      </c>
      <c r="Q12">
        <v>161581</v>
      </c>
      <c r="T12">
        <v>40000</v>
      </c>
      <c r="U12">
        <v>31200</v>
      </c>
      <c r="X12">
        <v>260250</v>
      </c>
      <c r="Y12">
        <v>267990</v>
      </c>
      <c r="Z12">
        <v>282476</v>
      </c>
      <c r="AA12">
        <v>269308</v>
      </c>
      <c r="AB12">
        <v>251520</v>
      </c>
      <c r="AE12">
        <v>273881</v>
      </c>
      <c r="AF12">
        <v>118525</v>
      </c>
      <c r="AG12">
        <v>47565</v>
      </c>
      <c r="AH12">
        <v>190601</v>
      </c>
      <c r="AI12">
        <v>182905</v>
      </c>
      <c r="AJ12">
        <v>156627</v>
      </c>
      <c r="AK12">
        <v>220492</v>
      </c>
      <c r="AL12">
        <v>128878</v>
      </c>
      <c r="AM12">
        <v>226007</v>
      </c>
      <c r="AN12">
        <v>243198</v>
      </c>
      <c r="AO12">
        <v>5649</v>
      </c>
      <c r="AP12">
        <v>192749</v>
      </c>
      <c r="AQ12">
        <v>170932</v>
      </c>
      <c r="AR12">
        <v>195344</v>
      </c>
      <c r="AS12">
        <v>2521</v>
      </c>
      <c r="AT12">
        <v>15344</v>
      </c>
    </row>
    <row r="13" spans="1:46" x14ac:dyDescent="0.25">
      <c r="A13" t="s">
        <v>49</v>
      </c>
      <c r="B13">
        <v>432957</v>
      </c>
      <c r="C13">
        <v>276164</v>
      </c>
      <c r="D13">
        <v>183893</v>
      </c>
      <c r="E13">
        <v>205151</v>
      </c>
      <c r="F13">
        <v>686733</v>
      </c>
      <c r="I13">
        <v>115167</v>
      </c>
      <c r="J13">
        <v>70133</v>
      </c>
      <c r="K13">
        <v>1402</v>
      </c>
      <c r="L13">
        <v>285768</v>
      </c>
      <c r="M13">
        <v>289606</v>
      </c>
      <c r="N13">
        <v>418472</v>
      </c>
      <c r="O13">
        <v>342688</v>
      </c>
      <c r="P13">
        <v>76004</v>
      </c>
      <c r="Q13">
        <v>121530</v>
      </c>
      <c r="T13">
        <v>60000</v>
      </c>
      <c r="U13">
        <v>40000</v>
      </c>
      <c r="X13">
        <v>197391</v>
      </c>
      <c r="Y13">
        <v>136843</v>
      </c>
      <c r="Z13">
        <v>126084</v>
      </c>
      <c r="AA13">
        <v>129897</v>
      </c>
      <c r="AB13">
        <v>194614</v>
      </c>
      <c r="AE13">
        <v>155525</v>
      </c>
      <c r="AF13">
        <v>116494</v>
      </c>
      <c r="AG13">
        <v>20330</v>
      </c>
      <c r="AH13">
        <v>122535</v>
      </c>
      <c r="AI13">
        <v>115503</v>
      </c>
      <c r="AJ13">
        <v>60899</v>
      </c>
      <c r="AK13">
        <v>22133</v>
      </c>
      <c r="AL13">
        <v>45021</v>
      </c>
      <c r="AM13">
        <v>175309</v>
      </c>
      <c r="AN13">
        <v>89201</v>
      </c>
      <c r="AO13">
        <v>1283</v>
      </c>
      <c r="AP13">
        <v>24539</v>
      </c>
      <c r="AQ13">
        <v>68020</v>
      </c>
      <c r="AR13">
        <v>94700</v>
      </c>
      <c r="AS13">
        <v>570</v>
      </c>
      <c r="AT13">
        <v>14942</v>
      </c>
    </row>
    <row r="14" spans="1:46" x14ac:dyDescent="0.25">
      <c r="A14" t="s">
        <v>50</v>
      </c>
      <c r="B14">
        <v>547733</v>
      </c>
      <c r="C14">
        <v>379302</v>
      </c>
      <c r="D14">
        <v>330441</v>
      </c>
      <c r="E14">
        <v>303174</v>
      </c>
      <c r="F14">
        <v>471820</v>
      </c>
      <c r="I14">
        <v>125101</v>
      </c>
      <c r="J14">
        <v>76093</v>
      </c>
      <c r="K14">
        <v>2499</v>
      </c>
      <c r="L14">
        <v>330351</v>
      </c>
      <c r="M14">
        <v>432143</v>
      </c>
      <c r="N14">
        <v>378827</v>
      </c>
      <c r="O14">
        <v>272735</v>
      </c>
      <c r="P14">
        <v>107937</v>
      </c>
      <c r="Q14">
        <v>199896</v>
      </c>
      <c r="T14">
        <v>42000</v>
      </c>
      <c r="U14">
        <v>32000</v>
      </c>
      <c r="X14">
        <v>183461</v>
      </c>
      <c r="Y14">
        <v>182741</v>
      </c>
      <c r="Z14">
        <v>181513</v>
      </c>
      <c r="AA14">
        <v>166382</v>
      </c>
      <c r="AB14">
        <v>140541</v>
      </c>
      <c r="AE14">
        <v>141661</v>
      </c>
      <c r="AF14">
        <v>92680</v>
      </c>
      <c r="AG14">
        <v>44282</v>
      </c>
      <c r="AH14">
        <v>81342</v>
      </c>
      <c r="AI14">
        <v>335065</v>
      </c>
      <c r="AJ14">
        <v>66173</v>
      </c>
      <c r="AK14">
        <v>68446</v>
      </c>
      <c r="AL14">
        <v>77875</v>
      </c>
      <c r="AM14">
        <v>116271</v>
      </c>
      <c r="AN14">
        <v>121349</v>
      </c>
      <c r="AO14">
        <v>2160</v>
      </c>
      <c r="AP14">
        <v>22537</v>
      </c>
      <c r="AQ14">
        <v>107910</v>
      </c>
      <c r="AR14">
        <v>193221</v>
      </c>
      <c r="AS14">
        <v>1993</v>
      </c>
      <c r="AT14">
        <v>16584</v>
      </c>
    </row>
    <row r="17" spans="1:47" x14ac:dyDescent="0.25">
      <c r="A17" t="s">
        <v>51</v>
      </c>
      <c r="B17">
        <f>SUM(B2:B14)</f>
        <v>7600166</v>
      </c>
    </row>
    <row r="19" spans="1:47" x14ac:dyDescent="0.25">
      <c r="B19" t="str">
        <f>B1</f>
        <v>Age_0_5</v>
      </c>
      <c r="C19" t="str">
        <f t="shared" ref="C19:F19" si="0">C1</f>
        <v>Age_6_10</v>
      </c>
      <c r="D19" t="str">
        <f t="shared" si="0"/>
        <v>Age_11_15</v>
      </c>
      <c r="E19" t="str">
        <f t="shared" si="0"/>
        <v>Age_16_20</v>
      </c>
      <c r="F19" t="str">
        <f t="shared" si="0"/>
        <v>Age_20_plus</v>
      </c>
      <c r="H19" t="str">
        <f>A1</f>
        <v>Birth_Country</v>
      </c>
      <c r="I19" t="str">
        <f>I1</f>
        <v>Grade_9th</v>
      </c>
      <c r="J19" t="str">
        <f t="shared" ref="J19:AT19" si="1">J1</f>
        <v>Grade_12th</v>
      </c>
      <c r="K19" t="str">
        <f t="shared" si="1"/>
        <v>HS_Dropout</v>
      </c>
      <c r="L19" t="str">
        <f t="shared" si="1"/>
        <v>HS_Grad</v>
      </c>
      <c r="M19" t="str">
        <f t="shared" si="1"/>
        <v>College_2_Yr</v>
      </c>
      <c r="N19" t="str">
        <f t="shared" si="1"/>
        <v>Bach_Degree</v>
      </c>
      <c r="O19" t="str">
        <f t="shared" si="1"/>
        <v>Adv_Degree</v>
      </c>
      <c r="P19" t="str">
        <f t="shared" si="1"/>
        <v>College_Enroll_18_24</v>
      </c>
      <c r="Q19" t="str">
        <f t="shared" si="1"/>
        <v>College_Enroll_25_plus</v>
      </c>
      <c r="R19">
        <f t="shared" si="1"/>
        <v>0</v>
      </c>
      <c r="T19" t="str">
        <f t="shared" si="1"/>
        <v>Median_Income_FT</v>
      </c>
      <c r="U19" t="str">
        <f t="shared" si="1"/>
        <v>Median_Income_PT</v>
      </c>
      <c r="V19">
        <f t="shared" si="1"/>
        <v>0</v>
      </c>
      <c r="W19" t="s">
        <v>0</v>
      </c>
      <c r="X19" t="str">
        <f t="shared" si="1"/>
        <v>Income_0_25k</v>
      </c>
      <c r="Y19" t="str">
        <f t="shared" si="1"/>
        <v>Income_25k_48k</v>
      </c>
      <c r="Z19" t="str">
        <f t="shared" si="1"/>
        <v>Income_48k_77k</v>
      </c>
      <c r="AA19" t="str">
        <f t="shared" si="1"/>
        <v>Income_77k_125k</v>
      </c>
      <c r="AB19" t="str">
        <f t="shared" si="1"/>
        <v>Income_125k_plus</v>
      </c>
      <c r="AD19" t="s">
        <v>0</v>
      </c>
      <c r="AE19" t="str">
        <f t="shared" si="1"/>
        <v>Management</v>
      </c>
      <c r="AF19" t="str">
        <f t="shared" si="1"/>
        <v>Science_and_Eng</v>
      </c>
      <c r="AG19" t="str">
        <f t="shared" si="1"/>
        <v>Legal_Social_Service</v>
      </c>
      <c r="AH19" t="str">
        <f t="shared" si="1"/>
        <v>Education_and_arts</v>
      </c>
      <c r="AI19" t="str">
        <f t="shared" si="1"/>
        <v>Health_care</v>
      </c>
      <c r="AJ19" t="str">
        <f t="shared" si="1"/>
        <v>Food_prep_serve</v>
      </c>
      <c r="AK19" t="str">
        <f t="shared" si="1"/>
        <v>Cleaning_and_maint</v>
      </c>
      <c r="AL19" t="str">
        <f t="shared" si="1"/>
        <v>Other_services</v>
      </c>
      <c r="AM19" t="str">
        <f t="shared" si="1"/>
        <v>Sales</v>
      </c>
      <c r="AN19" t="str">
        <f t="shared" si="1"/>
        <v>Administrative</v>
      </c>
      <c r="AO19" t="str">
        <f t="shared" si="1"/>
        <v>Farming_and_fishing</v>
      </c>
      <c r="AP19" t="str">
        <f t="shared" si="1"/>
        <v>Construction</v>
      </c>
      <c r="AQ19" t="str">
        <f t="shared" si="1"/>
        <v>Manufacturing</v>
      </c>
      <c r="AR19" t="str">
        <f t="shared" si="1"/>
        <v>Transportation</v>
      </c>
      <c r="AS19" t="str">
        <f t="shared" si="1"/>
        <v>Military</v>
      </c>
      <c r="AT19" t="str">
        <f t="shared" si="1"/>
        <v>Unemployed</v>
      </c>
    </row>
    <row r="20" spans="1:47" x14ac:dyDescent="0.25">
      <c r="A20" t="str">
        <f>A2</f>
        <v>US</v>
      </c>
      <c r="B20">
        <f>B2/$G20</f>
        <v>0</v>
      </c>
      <c r="C20">
        <f>C2/$G20</f>
        <v>0</v>
      </c>
      <c r="D20">
        <f>D2/$G20</f>
        <v>0</v>
      </c>
      <c r="E20">
        <f>E2/$G20</f>
        <v>0</v>
      </c>
      <c r="F20">
        <f>F2/$G20</f>
        <v>0</v>
      </c>
      <c r="G20">
        <v>1</v>
      </c>
      <c r="H20" t="str">
        <f t="shared" ref="H20:H32" si="2">A2</f>
        <v>US</v>
      </c>
      <c r="I20">
        <f>I2/$R20</f>
        <v>2.153084660595881E-2</v>
      </c>
      <c r="J20">
        <f t="shared" ref="J20:Q20" si="3">J2/$R20</f>
        <v>5.4496408083961945E-2</v>
      </c>
      <c r="K20">
        <f t="shared" si="3"/>
        <v>2.8877422873254915E-3</v>
      </c>
      <c r="L20">
        <f t="shared" si="3"/>
        <v>0.25209343104250309</v>
      </c>
      <c r="M20">
        <f t="shared" si="3"/>
        <v>0.27997869879135123</v>
      </c>
      <c r="N20">
        <f t="shared" si="3"/>
        <v>0.18412250289919271</v>
      </c>
      <c r="O20">
        <f t="shared" si="3"/>
        <v>0.11205466706607949</v>
      </c>
      <c r="P20">
        <f t="shared" si="3"/>
        <v>5.7424953159986247E-2</v>
      </c>
      <c r="Q20">
        <f t="shared" si="3"/>
        <v>3.5410750063640993E-2</v>
      </c>
      <c r="R20">
        <f>SUM(I2:Q2)</f>
        <v>203441977</v>
      </c>
      <c r="S20" t="str">
        <f>A2</f>
        <v>US</v>
      </c>
      <c r="W20" t="s">
        <v>38</v>
      </c>
      <c r="X20">
        <f>X2/$AC20</f>
        <v>0.20141151911761851</v>
      </c>
      <c r="Y20">
        <f t="shared" ref="Y20:AB20" si="4">Y2/$AC20</f>
        <v>0.19660320989572208</v>
      </c>
      <c r="Z20">
        <f t="shared" si="4"/>
        <v>0.20065753344855039</v>
      </c>
      <c r="AA20">
        <f t="shared" si="4"/>
        <v>0.20489673184845719</v>
      </c>
      <c r="AB20">
        <f t="shared" si="4"/>
        <v>0.19643100568965183</v>
      </c>
      <c r="AC20">
        <f>SUM(X2:AB2)</f>
        <v>102994000</v>
      </c>
      <c r="AD20" t="s">
        <v>38</v>
      </c>
      <c r="AE20">
        <f>AE2/$AU20</f>
        <v>0.12996944749301095</v>
      </c>
      <c r="AF20">
        <f t="shared" ref="AF20:AT20" si="5">AF2/$AU20</f>
        <v>5.4029704090734348E-2</v>
      </c>
      <c r="AG20">
        <f t="shared" si="5"/>
        <v>2.9738962939082157E-2</v>
      </c>
      <c r="AH20">
        <f t="shared" si="5"/>
        <v>8.8159187373318307E-2</v>
      </c>
      <c r="AI20">
        <f t="shared" si="5"/>
        <v>9.090173136761831E-2</v>
      </c>
      <c r="AJ20">
        <f t="shared" si="5"/>
        <v>6.2164618487006038E-2</v>
      </c>
      <c r="AK20">
        <f t="shared" si="5"/>
        <v>2.7170695532131431E-2</v>
      </c>
      <c r="AL20">
        <f t="shared" si="5"/>
        <v>5.4410999076584796E-2</v>
      </c>
      <c r="AM20">
        <f t="shared" si="5"/>
        <v>0.11295868340013752</v>
      </c>
      <c r="AN20">
        <f t="shared" si="5"/>
        <v>0.12739213240842989</v>
      </c>
      <c r="AO20">
        <f t="shared" si="5"/>
        <v>5.9552684506682134E-3</v>
      </c>
      <c r="AP20">
        <f t="shared" si="5"/>
        <v>4.7216452099551914E-2</v>
      </c>
      <c r="AQ20">
        <f t="shared" si="5"/>
        <v>7.6538676279037154E-2</v>
      </c>
      <c r="AR20">
        <f t="shared" si="5"/>
        <v>8.122041103333176E-2</v>
      </c>
      <c r="AS20">
        <f t="shared" si="5"/>
        <v>3.6171549969346039E-3</v>
      </c>
      <c r="AT20">
        <f t="shared" si="5"/>
        <v>8.5558749724226075E-3</v>
      </c>
      <c r="AU20">
        <f>SUM(AE2:AT2)</f>
        <v>153962161</v>
      </c>
    </row>
    <row r="21" spans="1:47" x14ac:dyDescent="0.25">
      <c r="A21" t="str">
        <f t="shared" ref="A21:A32" si="6">A3</f>
        <v>Mexico</v>
      </c>
      <c r="B21">
        <f>B3/$G21</f>
        <v>8.3036467801115552E-2</v>
      </c>
      <c r="C21">
        <f>C3/$G21</f>
        <v>6.9385378127618302E-2</v>
      </c>
      <c r="D21">
        <f>D3/$G21</f>
        <v>0.13283896037161499</v>
      </c>
      <c r="E21">
        <f>E3/$G21</f>
        <v>0.20022382178105727</v>
      </c>
      <c r="F21">
        <f>F3/$G21</f>
        <v>0.51451537191859387</v>
      </c>
      <c r="G21">
        <f>SUM(B3:F3)</f>
        <v>11182111</v>
      </c>
      <c r="H21" t="str">
        <f t="shared" si="2"/>
        <v>Mexico</v>
      </c>
      <c r="I21">
        <f t="shared" ref="I21:Q32" si="7">I3/$R21</f>
        <v>0.3400299967292631</v>
      </c>
      <c r="J21">
        <f t="shared" si="7"/>
        <v>0.17385381316120832</v>
      </c>
      <c r="K21">
        <f t="shared" si="7"/>
        <v>2.55780802896141E-3</v>
      </c>
      <c r="L21">
        <f t="shared" si="7"/>
        <v>0.25040970233235466</v>
      </c>
      <c r="M21">
        <f t="shared" si="7"/>
        <v>0.12688165342155211</v>
      </c>
      <c r="N21">
        <f t="shared" si="7"/>
        <v>5.0105261910328283E-2</v>
      </c>
      <c r="O21">
        <f t="shared" si="7"/>
        <v>1.8556509674480432E-2</v>
      </c>
      <c r="P21">
        <f t="shared" si="7"/>
        <v>1.7568502440245014E-2</v>
      </c>
      <c r="Q21">
        <f t="shared" si="7"/>
        <v>2.0036752301606675E-2</v>
      </c>
      <c r="R21">
        <f t="shared" ref="R21:R32" si="8">SUM(I3:Q3)</f>
        <v>10462474</v>
      </c>
      <c r="S21" t="str">
        <f t="shared" ref="S21:S32" si="9">A3</f>
        <v>Mexico</v>
      </c>
      <c r="W21" t="s">
        <v>39</v>
      </c>
      <c r="X21">
        <f t="shared" ref="X21:AB21" si="10">X3/$AC21</f>
        <v>0.24565835785890849</v>
      </c>
      <c r="Y21">
        <f t="shared" si="10"/>
        <v>0.27704054543472678</v>
      </c>
      <c r="Z21">
        <f t="shared" si="10"/>
        <v>0.23398805191334648</v>
      </c>
      <c r="AA21">
        <f t="shared" si="10"/>
        <v>0.16378227442624219</v>
      </c>
      <c r="AB21">
        <f t="shared" si="10"/>
        <v>7.9530770366776027E-2</v>
      </c>
      <c r="AC21">
        <f t="shared" ref="AC21:AC33" si="11">SUM(X3:AB3)</f>
        <v>4550352</v>
      </c>
      <c r="AD21" t="s">
        <v>39</v>
      </c>
      <c r="AE21">
        <f t="shared" ref="AE21:AT21" si="12">AE3/$AU21</f>
        <v>4.847299096343316E-2</v>
      </c>
      <c r="AF21">
        <f t="shared" si="12"/>
        <v>1.4689823242517927E-2</v>
      </c>
      <c r="AG21">
        <f t="shared" si="12"/>
        <v>7.9803858117573397E-3</v>
      </c>
      <c r="AH21">
        <f t="shared" si="12"/>
        <v>2.8435197180144218E-2</v>
      </c>
      <c r="AI21">
        <f t="shared" si="12"/>
        <v>4.1190664919716541E-2</v>
      </c>
      <c r="AJ21">
        <f t="shared" si="12"/>
        <v>0.10829439412417612</v>
      </c>
      <c r="AK21">
        <f t="shared" si="12"/>
        <v>0.10372235298581955</v>
      </c>
      <c r="AL21">
        <f t="shared" si="12"/>
        <v>2.8553253343255671E-2</v>
      </c>
      <c r="AM21">
        <f t="shared" si="12"/>
        <v>6.5179255634810127E-2</v>
      </c>
      <c r="AN21">
        <f t="shared" si="12"/>
        <v>6.3522121300599449E-2</v>
      </c>
      <c r="AO21">
        <f t="shared" si="12"/>
        <v>6.2332995327294902E-2</v>
      </c>
      <c r="AP21">
        <f t="shared" si="12"/>
        <v>0.17351844785659548</v>
      </c>
      <c r="AQ21">
        <f t="shared" si="12"/>
        <v>0.13199759460567662</v>
      </c>
      <c r="AR21">
        <f t="shared" si="12"/>
        <v>0.11225046142040537</v>
      </c>
      <c r="AS21">
        <f t="shared" si="12"/>
        <v>8.3746090707188044E-4</v>
      </c>
      <c r="AT21">
        <f t="shared" si="12"/>
        <v>9.0226003767256494E-3</v>
      </c>
      <c r="AU21">
        <f t="shared" ref="AU21:AU36" si="13">SUM(AE3:AT3)</f>
        <v>7589608</v>
      </c>
    </row>
    <row r="22" spans="1:47" x14ac:dyDescent="0.25">
      <c r="A22" t="str">
        <f t="shared" si="6"/>
        <v>Eastand Southeast Asia</v>
      </c>
      <c r="B22">
        <f>B4/$G22</f>
        <v>0.17346801675383372</v>
      </c>
      <c r="C22">
        <f>C4/$G22</f>
        <v>0.10939202601876297</v>
      </c>
      <c r="D22">
        <f>D4/$G22</f>
        <v>0.10710920979847668</v>
      </c>
      <c r="E22">
        <f>E4/$G22</f>
        <v>0.10887517505869207</v>
      </c>
      <c r="F22">
        <f>F4/$G22</f>
        <v>0.50115557237023456</v>
      </c>
      <c r="G22">
        <f>SUM(B4:F4)</f>
        <v>8648528</v>
      </c>
      <c r="H22" t="str">
        <f t="shared" si="2"/>
        <v>Eastand Southeast Asia</v>
      </c>
      <c r="I22">
        <f t="shared" si="7"/>
        <v>9.0321121374874899E-2</v>
      </c>
      <c r="J22">
        <f t="shared" si="7"/>
        <v>5.5907638928898364E-2</v>
      </c>
      <c r="K22">
        <f t="shared" si="7"/>
        <v>4.1882510371048459E-4</v>
      </c>
      <c r="L22">
        <f t="shared" si="7"/>
        <v>0.15905680539225764</v>
      </c>
      <c r="M22">
        <f t="shared" si="7"/>
        <v>0.17869381099073892</v>
      </c>
      <c r="N22">
        <f t="shared" si="7"/>
        <v>0.25107468411482803</v>
      </c>
      <c r="O22">
        <f t="shared" si="7"/>
        <v>0.16768000292098797</v>
      </c>
      <c r="P22">
        <f t="shared" si="7"/>
        <v>4.856320347028547E-2</v>
      </c>
      <c r="Q22">
        <f t="shared" si="7"/>
        <v>4.8283907703418241E-2</v>
      </c>
      <c r="R22">
        <f t="shared" si="8"/>
        <v>8435502</v>
      </c>
      <c r="S22" t="str">
        <f t="shared" si="9"/>
        <v>Eastand Southeast Asia</v>
      </c>
      <c r="W22" t="s">
        <v>40</v>
      </c>
      <c r="X22">
        <f t="shared" ref="X22:AB22" si="14">X4/$AC22</f>
        <v>0.1925433276791402</v>
      </c>
      <c r="Y22">
        <f t="shared" si="14"/>
        <v>0.15584716671216875</v>
      </c>
      <c r="Z22">
        <f t="shared" si="14"/>
        <v>0.16693714297649259</v>
      </c>
      <c r="AA22">
        <f t="shared" si="14"/>
        <v>0.20708489793360874</v>
      </c>
      <c r="AB22">
        <f t="shared" si="14"/>
        <v>0.27758746469858975</v>
      </c>
      <c r="AC22">
        <f t="shared" si="11"/>
        <v>3351495</v>
      </c>
      <c r="AD22" t="s">
        <v>40</v>
      </c>
      <c r="AE22">
        <f t="shared" ref="AE22:AT22" si="15">AE4/$AU22</f>
        <v>0.1329132541631953</v>
      </c>
      <c r="AF22">
        <f t="shared" si="15"/>
        <v>0.12095388554829545</v>
      </c>
      <c r="AG22">
        <f t="shared" si="15"/>
        <v>1.6814093487657191E-2</v>
      </c>
      <c r="AH22">
        <f t="shared" si="15"/>
        <v>7.7317432825489904E-2</v>
      </c>
      <c r="AI22">
        <f t="shared" si="15"/>
        <v>0.13753644839238888</v>
      </c>
      <c r="AJ22">
        <f t="shared" si="15"/>
        <v>7.7128861295374274E-2</v>
      </c>
      <c r="AK22">
        <f t="shared" si="15"/>
        <v>2.5308093617742219E-2</v>
      </c>
      <c r="AL22">
        <f t="shared" si="15"/>
        <v>6.6981021560816728E-2</v>
      </c>
      <c r="AM22">
        <f t="shared" si="15"/>
        <v>9.0733960766425092E-2</v>
      </c>
      <c r="AN22">
        <f t="shared" si="15"/>
        <v>9.6458219501746739E-2</v>
      </c>
      <c r="AO22">
        <f t="shared" si="15"/>
        <v>2.6484552230604521E-3</v>
      </c>
      <c r="AP22">
        <f t="shared" si="15"/>
        <v>1.5087102621730859E-2</v>
      </c>
      <c r="AQ22">
        <f t="shared" si="15"/>
        <v>8.0308870849895159E-2</v>
      </c>
      <c r="AR22">
        <f t="shared" si="15"/>
        <v>5.1276273854169163E-2</v>
      </c>
      <c r="AS22">
        <f t="shared" si="15"/>
        <v>1.7730554574550365E-3</v>
      </c>
      <c r="AT22">
        <f t="shared" si="15"/>
        <v>6.7609708345575531E-3</v>
      </c>
      <c r="AU22">
        <f t="shared" si="13"/>
        <v>5796209</v>
      </c>
    </row>
    <row r="23" spans="1:47" x14ac:dyDescent="0.25">
      <c r="A23" t="str">
        <f t="shared" si="6"/>
        <v>Central Asia</v>
      </c>
      <c r="B23">
        <f>B5/$G23</f>
        <v>0.2948791845526112</v>
      </c>
      <c r="C23">
        <f>C5/$G23</f>
        <v>0.15989655224718249</v>
      </c>
      <c r="D23">
        <f>D5/$G23</f>
        <v>0.15632441943361597</v>
      </c>
      <c r="E23">
        <f>E5/$G23</f>
        <v>0.12922626541477694</v>
      </c>
      <c r="F23">
        <f>F5/$G23</f>
        <v>0.25967357835181337</v>
      </c>
      <c r="G23">
        <f>SUM(B5:F5)</f>
        <v>131854</v>
      </c>
      <c r="H23" t="str">
        <f t="shared" si="2"/>
        <v>Central Asia</v>
      </c>
      <c r="I23">
        <f t="shared" si="7"/>
        <v>2.567014993184916E-2</v>
      </c>
      <c r="J23">
        <f t="shared" si="7"/>
        <v>1.8907489602628176E-2</v>
      </c>
      <c r="K23">
        <f t="shared" si="7"/>
        <v>0</v>
      </c>
      <c r="L23">
        <f t="shared" si="7"/>
        <v>0.14473316324747493</v>
      </c>
      <c r="M23">
        <f t="shared" si="7"/>
        <v>0.19677244609093769</v>
      </c>
      <c r="N23">
        <f t="shared" si="7"/>
        <v>0.28180372557928213</v>
      </c>
      <c r="O23">
        <f t="shared" si="7"/>
        <v>0.22202320623492819</v>
      </c>
      <c r="P23">
        <f t="shared" si="7"/>
        <v>5.7508824660119529E-2</v>
      </c>
      <c r="Q23">
        <f t="shared" si="7"/>
        <v>5.2580994652780204E-2</v>
      </c>
      <c r="R23">
        <f t="shared" si="8"/>
        <v>114452</v>
      </c>
      <c r="S23" t="str">
        <f t="shared" si="9"/>
        <v>Central Asia</v>
      </c>
      <c r="W23" t="s">
        <v>41</v>
      </c>
      <c r="X23">
        <f t="shared" ref="X23:AB23" si="16">X5/$AC23</f>
        <v>0.2649651698217167</v>
      </c>
      <c r="Y23">
        <f t="shared" si="16"/>
        <v>0.15071431382580974</v>
      </c>
      <c r="Z23">
        <f t="shared" si="16"/>
        <v>0.18955881774174504</v>
      </c>
      <c r="AA23">
        <f t="shared" si="16"/>
        <v>0.19058207721673423</v>
      </c>
      <c r="AB23">
        <f t="shared" si="16"/>
        <v>0.20417962139399426</v>
      </c>
      <c r="AC23">
        <f t="shared" si="11"/>
        <v>50818</v>
      </c>
      <c r="AD23" t="s">
        <v>41</v>
      </c>
      <c r="AE23">
        <f t="shared" ref="AE23:AT23" si="17">AE5/$AU23</f>
        <v>0.11540479104738591</v>
      </c>
      <c r="AF23">
        <f t="shared" si="17"/>
        <v>6.8346738940374185E-2</v>
      </c>
      <c r="AG23">
        <f t="shared" si="17"/>
        <v>1.8097569505158246E-2</v>
      </c>
      <c r="AH23">
        <f t="shared" si="17"/>
        <v>7.4171620912746983E-2</v>
      </c>
      <c r="AI23">
        <f t="shared" si="17"/>
        <v>0.1874562860639972</v>
      </c>
      <c r="AJ23">
        <f t="shared" si="17"/>
        <v>4.7790260535058575E-2</v>
      </c>
      <c r="AK23">
        <f t="shared" si="17"/>
        <v>3.0337471585941599E-2</v>
      </c>
      <c r="AL23">
        <f t="shared" si="17"/>
        <v>6.2915282392026581E-2</v>
      </c>
      <c r="AM23">
        <f t="shared" si="17"/>
        <v>8.70016611295681E-2</v>
      </c>
      <c r="AN23">
        <f t="shared" si="17"/>
        <v>7.735180975695051E-2</v>
      </c>
      <c r="AO23">
        <f t="shared" si="17"/>
        <v>0</v>
      </c>
      <c r="AP23">
        <f t="shared" si="17"/>
        <v>4.4773998950865534E-2</v>
      </c>
      <c r="AQ23">
        <f t="shared" si="17"/>
        <v>5.8379961531736316E-2</v>
      </c>
      <c r="AR23">
        <f t="shared" si="17"/>
        <v>0.12150288511977618</v>
      </c>
      <c r="AS23">
        <f t="shared" si="17"/>
        <v>9.0706417205805212E-4</v>
      </c>
      <c r="AT23">
        <f t="shared" si="17"/>
        <v>5.5625983563560065E-3</v>
      </c>
      <c r="AU23">
        <f t="shared" si="13"/>
        <v>91504</v>
      </c>
    </row>
    <row r="24" spans="1:47" x14ac:dyDescent="0.25">
      <c r="A24" t="str">
        <f t="shared" si="6"/>
        <v>South Asia</v>
      </c>
      <c r="B24">
        <f>B6/$G24</f>
        <v>0.31310892231142046</v>
      </c>
      <c r="C24">
        <f>C6/$G24</f>
        <v>0.16064128960022153</v>
      </c>
      <c r="D24">
        <f>D6/$G24</f>
        <v>0.12172013926478789</v>
      </c>
      <c r="E24">
        <f>E6/$G24</f>
        <v>0.12837075788324936</v>
      </c>
      <c r="F24">
        <f>F6/$G24</f>
        <v>0.27615889094032076</v>
      </c>
      <c r="G24">
        <f>SUM(B6:F6)</f>
        <v>3668982</v>
      </c>
      <c r="H24" t="str">
        <f t="shared" si="2"/>
        <v>South Asia</v>
      </c>
      <c r="I24">
        <f t="shared" si="7"/>
        <v>4.670538346119163E-2</v>
      </c>
      <c r="J24">
        <f t="shared" si="7"/>
        <v>4.2088035854242409E-2</v>
      </c>
      <c r="K24">
        <f t="shared" si="7"/>
        <v>7.454762686696472E-4</v>
      </c>
      <c r="L24">
        <f t="shared" si="7"/>
        <v>8.2744987535579226E-2</v>
      </c>
      <c r="M24">
        <f t="shared" si="7"/>
        <v>9.2305792638436232E-2</v>
      </c>
      <c r="N24">
        <f t="shared" si="7"/>
        <v>0.28894458693562913</v>
      </c>
      <c r="O24">
        <f t="shared" si="7"/>
        <v>0.35845175804315643</v>
      </c>
      <c r="P24">
        <f t="shared" si="7"/>
        <v>3.9811886691061109E-2</v>
      </c>
      <c r="Q24">
        <f t="shared" si="7"/>
        <v>4.8202092572034165E-2</v>
      </c>
      <c r="R24">
        <f t="shared" si="8"/>
        <v>3474289</v>
      </c>
      <c r="S24" t="str">
        <f t="shared" si="9"/>
        <v>South Asia</v>
      </c>
      <c r="W24" t="s">
        <v>42</v>
      </c>
      <c r="X24">
        <f t="shared" ref="X24:AB24" si="18">X6/$AC24</f>
        <v>0.10403550305530053</v>
      </c>
      <c r="Y24">
        <f t="shared" si="18"/>
        <v>0.10437195389397576</v>
      </c>
      <c r="Z24">
        <f t="shared" si="18"/>
        <v>0.13684422734814081</v>
      </c>
      <c r="AA24">
        <f t="shared" si="18"/>
        <v>0.22693881498473031</v>
      </c>
      <c r="AB24">
        <f t="shared" si="18"/>
        <v>0.42780950071785262</v>
      </c>
      <c r="AC24">
        <f t="shared" si="11"/>
        <v>1468268</v>
      </c>
      <c r="AD24" t="s">
        <v>42</v>
      </c>
      <c r="AE24">
        <f t="shared" ref="AE24:AT24" si="19">AE6/$AU24</f>
        <v>0.16355302976916367</v>
      </c>
      <c r="AF24">
        <f t="shared" si="19"/>
        <v>0.2965593326891463</v>
      </c>
      <c r="AG24">
        <f t="shared" si="19"/>
        <v>1.1701668953968498E-2</v>
      </c>
      <c r="AH24">
        <f t="shared" si="19"/>
        <v>6.8780698915034605E-2</v>
      </c>
      <c r="AI24">
        <f t="shared" si="19"/>
        <v>0.10383275344558432</v>
      </c>
      <c r="AJ24">
        <f t="shared" si="19"/>
        <v>3.2859907639986259E-2</v>
      </c>
      <c r="AK24">
        <f t="shared" si="19"/>
        <v>1.0769628294540774E-2</v>
      </c>
      <c r="AL24">
        <f t="shared" si="19"/>
        <v>2.4888392012877372E-2</v>
      </c>
      <c r="AM24">
        <f t="shared" si="19"/>
        <v>0.10889268712378464</v>
      </c>
      <c r="AN24">
        <f t="shared" si="19"/>
        <v>6.2654153990953518E-2</v>
      </c>
      <c r="AO24">
        <f t="shared" si="19"/>
        <v>1.5806071840786275E-3</v>
      </c>
      <c r="AP24">
        <f t="shared" si="19"/>
        <v>7.3747070203245384E-3</v>
      </c>
      <c r="AQ24">
        <f t="shared" si="19"/>
        <v>3.7010096377224445E-2</v>
      </c>
      <c r="AR24">
        <f t="shared" si="19"/>
        <v>5.9491745209307029E-2</v>
      </c>
      <c r="AS24">
        <f t="shared" si="19"/>
        <v>4.6900636343693279E-4</v>
      </c>
      <c r="AT24">
        <f t="shared" si="19"/>
        <v>9.5815850105884764E-3</v>
      </c>
      <c r="AU24">
        <f t="shared" si="13"/>
        <v>2511693</v>
      </c>
    </row>
    <row r="25" spans="1:47" x14ac:dyDescent="0.25">
      <c r="A25" t="str">
        <f t="shared" si="6"/>
        <v>Oceania</v>
      </c>
      <c r="B25">
        <f>B7/$G25</f>
        <v>0.24796343725519643</v>
      </c>
      <c r="C25">
        <f>C7/$G25</f>
        <v>0.11472535322744966</v>
      </c>
      <c r="D25">
        <f>D7/$G25</f>
        <v>0.13381850948366489</v>
      </c>
      <c r="E25">
        <f>E7/$G25</f>
        <v>0.13864456449825668</v>
      </c>
      <c r="F25">
        <f>F7/$G25</f>
        <v>0.36484813553543233</v>
      </c>
      <c r="G25">
        <f>SUM(B7:F7)</f>
        <v>246371</v>
      </c>
      <c r="H25" t="str">
        <f t="shared" si="2"/>
        <v>Oceania</v>
      </c>
      <c r="I25">
        <f t="shared" si="7"/>
        <v>5.463659147869674E-2</v>
      </c>
      <c r="J25">
        <f t="shared" si="7"/>
        <v>6.2850107725453991E-2</v>
      </c>
      <c r="K25">
        <f t="shared" si="7"/>
        <v>0</v>
      </c>
      <c r="L25">
        <f t="shared" si="7"/>
        <v>0.22579694851162996</v>
      </c>
      <c r="M25">
        <f t="shared" si="7"/>
        <v>0.23617816471002068</v>
      </c>
      <c r="N25">
        <f t="shared" si="7"/>
        <v>0.21453634085213033</v>
      </c>
      <c r="O25">
        <f t="shared" si="7"/>
        <v>0.12631139251637866</v>
      </c>
      <c r="P25">
        <f t="shared" si="7"/>
        <v>4.2940685045948203E-2</v>
      </c>
      <c r="Q25">
        <f t="shared" si="7"/>
        <v>3.6749769159741458E-2</v>
      </c>
      <c r="R25">
        <f t="shared" si="8"/>
        <v>227430</v>
      </c>
      <c r="S25" t="str">
        <f t="shared" si="9"/>
        <v>Oceania</v>
      </c>
      <c r="W25" t="s">
        <v>43</v>
      </c>
      <c r="X25">
        <f t="shared" ref="X25:AB25" si="20">X7/$AC25</f>
        <v>0.13018177267465508</v>
      </c>
      <c r="Y25">
        <f t="shared" si="20"/>
        <v>0.1799789339757428</v>
      </c>
      <c r="Z25">
        <f t="shared" si="20"/>
        <v>0.17052008050975606</v>
      </c>
      <c r="AA25">
        <f t="shared" si="20"/>
        <v>0.21858607348079551</v>
      </c>
      <c r="AB25">
        <f t="shared" si="20"/>
        <v>0.30073313935905055</v>
      </c>
      <c r="AC25">
        <f t="shared" si="11"/>
        <v>95889</v>
      </c>
      <c r="AD25" t="s">
        <v>43</v>
      </c>
      <c r="AE25">
        <f t="shared" ref="AE25:AT25" si="21">AE7/$AU25</f>
        <v>0.16586201347219348</v>
      </c>
      <c r="AF25">
        <f t="shared" si="21"/>
        <v>8.7086465733268961E-2</v>
      </c>
      <c r="AG25">
        <f t="shared" si="21"/>
        <v>2.4248798767731106E-2</v>
      </c>
      <c r="AH25">
        <f t="shared" si="21"/>
        <v>9.8765432098765427E-2</v>
      </c>
      <c r="AI25">
        <f t="shared" si="21"/>
        <v>9.4638710715681543E-2</v>
      </c>
      <c r="AJ25">
        <f t="shared" si="21"/>
        <v>5.9320183001126514E-2</v>
      </c>
      <c r="AK25">
        <f t="shared" si="21"/>
        <v>3.0117019564567672E-2</v>
      </c>
      <c r="AL25">
        <f t="shared" si="21"/>
        <v>5.1089730326229398E-2</v>
      </c>
      <c r="AM25">
        <f t="shared" si="21"/>
        <v>9.2868473687840541E-2</v>
      </c>
      <c r="AN25">
        <f t="shared" si="21"/>
        <v>0.10267374761477803</v>
      </c>
      <c r="AO25">
        <f t="shared" si="21"/>
        <v>7.6154677334069019E-3</v>
      </c>
      <c r="AP25">
        <f t="shared" si="21"/>
        <v>2.8605421063521621E-2</v>
      </c>
      <c r="AQ25">
        <f t="shared" si="21"/>
        <v>7.2033703473802793E-2</v>
      </c>
      <c r="AR25">
        <f t="shared" si="21"/>
        <v>7.2936064556176294E-2</v>
      </c>
      <c r="AS25">
        <f t="shared" si="21"/>
        <v>2.3909694921488839E-3</v>
      </c>
      <c r="AT25">
        <f t="shared" si="21"/>
        <v>9.7477986987608341E-3</v>
      </c>
      <c r="AU25">
        <f t="shared" si="13"/>
        <v>173988</v>
      </c>
    </row>
    <row r="26" spans="1:47" x14ac:dyDescent="0.25">
      <c r="A26" t="str">
        <f t="shared" si="6"/>
        <v>Europe</v>
      </c>
      <c r="B26">
        <f>B8/$G26</f>
        <v>0.13558980832338133</v>
      </c>
      <c r="C26">
        <f>C8/$G26</f>
        <v>7.3988041095071025E-2</v>
      </c>
      <c r="D26">
        <f>D8/$G26</f>
        <v>8.5502663836791268E-2</v>
      </c>
      <c r="E26">
        <f>E8/$G26</f>
        <v>0.13082687226577727</v>
      </c>
      <c r="F26">
        <f>F8/$G26</f>
        <v>0.57409261447897908</v>
      </c>
      <c r="G26">
        <f>SUM(B8:F8)</f>
        <v>4848270</v>
      </c>
      <c r="H26" t="str">
        <f t="shared" si="2"/>
        <v>Europe</v>
      </c>
      <c r="I26">
        <f t="shared" si="7"/>
        <v>5.797409579041652E-2</v>
      </c>
      <c r="J26">
        <f t="shared" si="7"/>
        <v>4.6351654469368432E-2</v>
      </c>
      <c r="K26">
        <f t="shared" si="7"/>
        <v>4.5894629346434864E-4</v>
      </c>
      <c r="L26">
        <f t="shared" si="7"/>
        <v>0.20443495813129023</v>
      </c>
      <c r="M26">
        <f t="shared" si="7"/>
        <v>0.2141285442394342</v>
      </c>
      <c r="N26">
        <f t="shared" si="7"/>
        <v>0.2065051261099029</v>
      </c>
      <c r="O26">
        <f t="shared" si="7"/>
        <v>0.21228464745666906</v>
      </c>
      <c r="P26">
        <f t="shared" si="7"/>
        <v>2.5615393613687615E-2</v>
      </c>
      <c r="Q26">
        <f t="shared" si="7"/>
        <v>3.224663389576668E-2</v>
      </c>
      <c r="R26">
        <f t="shared" si="8"/>
        <v>4684644</v>
      </c>
      <c r="S26" t="str">
        <f t="shared" si="9"/>
        <v>Europe</v>
      </c>
      <c r="W26" t="s">
        <v>44</v>
      </c>
      <c r="X26">
        <f t="shared" ref="X26:AB26" si="22">X8/$AC26</f>
        <v>0.19835777281540781</v>
      </c>
      <c r="Y26">
        <f t="shared" si="22"/>
        <v>0.17233682029115358</v>
      </c>
      <c r="Z26">
        <f t="shared" si="22"/>
        <v>0.16876408490440217</v>
      </c>
      <c r="AA26">
        <f t="shared" si="22"/>
        <v>0.18867103476812699</v>
      </c>
      <c r="AB26">
        <f t="shared" si="22"/>
        <v>0.27187028722090945</v>
      </c>
      <c r="AC26">
        <f t="shared" si="11"/>
        <v>2339384</v>
      </c>
      <c r="AD26" t="s">
        <v>44</v>
      </c>
      <c r="AE26">
        <f t="shared" ref="AE26:AT26" si="23">AE8/$AU26</f>
        <v>0.16857246271279325</v>
      </c>
      <c r="AF26">
        <f t="shared" si="23"/>
        <v>0.1048726421095507</v>
      </c>
      <c r="AG26">
        <f t="shared" si="23"/>
        <v>2.3190080020092964E-2</v>
      </c>
      <c r="AH26">
        <f t="shared" si="23"/>
        <v>0.10821993509894108</v>
      </c>
      <c r="AI26">
        <f t="shared" si="23"/>
        <v>9.934674858581638E-2</v>
      </c>
      <c r="AJ26">
        <f t="shared" si="23"/>
        <v>4.2332637816126381E-2</v>
      </c>
      <c r="AK26">
        <f t="shared" si="23"/>
        <v>3.484544494307925E-2</v>
      </c>
      <c r="AL26">
        <f t="shared" si="23"/>
        <v>4.6438348103348577E-2</v>
      </c>
      <c r="AM26">
        <f t="shared" si="23"/>
        <v>9.1052155243122546E-2</v>
      </c>
      <c r="AN26">
        <f t="shared" si="23"/>
        <v>9.9568652216521406E-2</v>
      </c>
      <c r="AO26">
        <f t="shared" si="23"/>
        <v>2.1562457982136594E-3</v>
      </c>
      <c r="AP26">
        <f t="shared" si="23"/>
        <v>4.9402651863448069E-2</v>
      </c>
      <c r="AQ26">
        <f t="shared" si="23"/>
        <v>6.310972131862698E-2</v>
      </c>
      <c r="AR26">
        <f t="shared" si="23"/>
        <v>6.0303873188156852E-2</v>
      </c>
      <c r="AS26">
        <f t="shared" si="23"/>
        <v>1.3330655148279295E-3</v>
      </c>
      <c r="AT26">
        <f t="shared" si="23"/>
        <v>5.2553354673339778E-3</v>
      </c>
      <c r="AU26">
        <f t="shared" si="13"/>
        <v>3041861</v>
      </c>
    </row>
    <row r="27" spans="1:47" x14ac:dyDescent="0.25">
      <c r="A27" t="str">
        <f t="shared" si="6"/>
        <v>Canada and Other North America</v>
      </c>
      <c r="B27">
        <f>B9/$G27</f>
        <v>0.1833481845451479</v>
      </c>
      <c r="C27">
        <f>C9/$G27</f>
        <v>8.1559147520290948E-2</v>
      </c>
      <c r="D27">
        <f>D9/$G27</f>
        <v>7.6105105471815135E-2</v>
      </c>
      <c r="E27">
        <f>E9/$G27</f>
        <v>0.1052602307116612</v>
      </c>
      <c r="F27">
        <f>F9/$G27</f>
        <v>0.55372733175108479</v>
      </c>
      <c r="G27">
        <f>SUM(B9:F9)</f>
        <v>827093</v>
      </c>
      <c r="H27" t="str">
        <f t="shared" si="2"/>
        <v>Canada and Other North America</v>
      </c>
      <c r="I27">
        <f t="shared" si="7"/>
        <v>2.3953652282145233E-2</v>
      </c>
      <c r="J27">
        <f t="shared" si="7"/>
        <v>4.179142527230284E-2</v>
      </c>
      <c r="K27">
        <f t="shared" si="7"/>
        <v>6.8356885425362277E-4</v>
      </c>
      <c r="L27">
        <f t="shared" si="7"/>
        <v>0.15537257626728918</v>
      </c>
      <c r="M27">
        <f t="shared" si="7"/>
        <v>0.24608978620665523</v>
      </c>
      <c r="N27">
        <f t="shared" si="7"/>
        <v>0.25928753880221739</v>
      </c>
      <c r="O27">
        <f t="shared" si="7"/>
        <v>0.20468325893638187</v>
      </c>
      <c r="P27">
        <f t="shared" si="7"/>
        <v>3.4219681784327154E-2</v>
      </c>
      <c r="Q27">
        <f t="shared" si="7"/>
        <v>3.3918511594427478E-2</v>
      </c>
      <c r="R27">
        <f t="shared" si="8"/>
        <v>800212</v>
      </c>
      <c r="S27" t="str">
        <f t="shared" si="9"/>
        <v>Canada and Other North America</v>
      </c>
      <c r="W27" t="s">
        <v>45</v>
      </c>
      <c r="X27">
        <f t="shared" ref="X27:AB27" si="24">X9/$AC27</f>
        <v>0.17725149433577903</v>
      </c>
      <c r="Y27">
        <f t="shared" si="24"/>
        <v>0.14232802041020218</v>
      </c>
      <c r="Z27">
        <f t="shared" si="24"/>
        <v>0.17285803749180642</v>
      </c>
      <c r="AA27">
        <f t="shared" si="24"/>
        <v>0.17779245241640126</v>
      </c>
      <c r="AB27">
        <f t="shared" si="24"/>
        <v>0.32976999534581108</v>
      </c>
      <c r="AC27">
        <f t="shared" si="11"/>
        <v>410383</v>
      </c>
      <c r="AD27" t="s">
        <v>45</v>
      </c>
      <c r="AE27">
        <f t="shared" ref="AE27:AT27" si="25">AE9/$AU27</f>
        <v>0.20288275917929691</v>
      </c>
      <c r="AF27">
        <f t="shared" si="25"/>
        <v>0.1128341410638901</v>
      </c>
      <c r="AG27">
        <f t="shared" si="25"/>
        <v>3.5218723663580385E-2</v>
      </c>
      <c r="AH27">
        <f t="shared" si="25"/>
        <v>0.1310567738476581</v>
      </c>
      <c r="AI27">
        <f t="shared" si="25"/>
        <v>0.11705953935251702</v>
      </c>
      <c r="AJ27">
        <f t="shared" si="25"/>
        <v>2.8401387766594476E-2</v>
      </c>
      <c r="AK27">
        <f t="shared" si="25"/>
        <v>1.3372392393125966E-2</v>
      </c>
      <c r="AL27">
        <f t="shared" si="25"/>
        <v>3.4699950436907337E-2</v>
      </c>
      <c r="AM27">
        <f t="shared" si="25"/>
        <v>0.10348850888375044</v>
      </c>
      <c r="AN27">
        <f t="shared" si="25"/>
        <v>0.10321272980786106</v>
      </c>
      <c r="AO27">
        <f t="shared" si="25"/>
        <v>4.044116938042277E-3</v>
      </c>
      <c r="AP27">
        <f t="shared" si="25"/>
        <v>2.8584597642185329E-2</v>
      </c>
      <c r="AQ27">
        <f t="shared" si="25"/>
        <v>3.9665902327922532E-2</v>
      </c>
      <c r="AR27">
        <f t="shared" si="25"/>
        <v>4.1783422784751535E-2</v>
      </c>
      <c r="AS27">
        <f t="shared" si="25"/>
        <v>6.209850520026768E-4</v>
      </c>
      <c r="AT27">
        <f t="shared" si="25"/>
        <v>3.074068859913872E-3</v>
      </c>
      <c r="AU27">
        <f t="shared" si="13"/>
        <v>518531</v>
      </c>
    </row>
    <row r="28" spans="1:47" x14ac:dyDescent="0.25">
      <c r="A28" t="str">
        <f t="shared" si="6"/>
        <v>Caribbean</v>
      </c>
      <c r="B28">
        <f>B10/$G28</f>
        <v>0.17216863046163089</v>
      </c>
      <c r="C28">
        <f>C10/$G28</f>
        <v>0.12924307515573297</v>
      </c>
      <c r="D28">
        <f>D10/$G28</f>
        <v>0.10530745486392924</v>
      </c>
      <c r="E28">
        <f>E10/$G28</f>
        <v>0.10731422429445522</v>
      </c>
      <c r="F28">
        <f>F10/$G28</f>
        <v>0.48596661522425166</v>
      </c>
      <c r="G28">
        <f>SUM(B10:F10)</f>
        <v>4463891</v>
      </c>
      <c r="H28" t="str">
        <f t="shared" si="2"/>
        <v>Caribbean</v>
      </c>
      <c r="I28">
        <f t="shared" si="7"/>
        <v>0.11127008109524837</v>
      </c>
      <c r="J28">
        <f t="shared" si="7"/>
        <v>9.8035355535895138E-2</v>
      </c>
      <c r="K28">
        <f t="shared" si="7"/>
        <v>1.7817710025782548E-3</v>
      </c>
      <c r="L28">
        <f t="shared" si="7"/>
        <v>0.27827909194194539</v>
      </c>
      <c r="M28">
        <f t="shared" si="7"/>
        <v>0.23416792575005396</v>
      </c>
      <c r="N28">
        <f t="shared" si="7"/>
        <v>0.13344093851324587</v>
      </c>
      <c r="O28">
        <f t="shared" si="7"/>
        <v>7.449235418154046E-2</v>
      </c>
      <c r="P28">
        <f t="shared" si="7"/>
        <v>2.4498876905524866E-2</v>
      </c>
      <c r="Q28">
        <f t="shared" si="7"/>
        <v>4.403360507396769E-2</v>
      </c>
      <c r="R28">
        <f t="shared" si="8"/>
        <v>4216030</v>
      </c>
      <c r="S28" t="str">
        <f t="shared" si="9"/>
        <v>Caribbean</v>
      </c>
      <c r="W28" t="s">
        <v>46</v>
      </c>
      <c r="X28">
        <f t="shared" ref="X28:AB28" si="26">X10/$AC28</f>
        <v>0.27467812948852632</v>
      </c>
      <c r="Y28">
        <f t="shared" si="26"/>
        <v>0.22465688434037073</v>
      </c>
      <c r="Z28">
        <f t="shared" si="26"/>
        <v>0.20170273997242041</v>
      </c>
      <c r="AA28">
        <f t="shared" si="26"/>
        <v>0.16667978739211245</v>
      </c>
      <c r="AB28">
        <f t="shared" si="26"/>
        <v>0.13228245880657011</v>
      </c>
      <c r="AC28">
        <f t="shared" si="11"/>
        <v>1918085</v>
      </c>
      <c r="AD28" t="s">
        <v>46</v>
      </c>
      <c r="AE28">
        <f t="shared" ref="AE28:AT28" si="27">AE10/$AU28</f>
        <v>7.6391828967393688E-2</v>
      </c>
      <c r="AF28">
        <f t="shared" si="27"/>
        <v>2.7875021865230942E-2</v>
      </c>
      <c r="AG28">
        <f t="shared" si="27"/>
        <v>2.1935736869194384E-2</v>
      </c>
      <c r="AH28">
        <f t="shared" si="27"/>
        <v>5.2847213991867648E-2</v>
      </c>
      <c r="AI28">
        <f t="shared" si="27"/>
        <v>0.15658527037176431</v>
      </c>
      <c r="AJ28">
        <f t="shared" si="27"/>
        <v>5.985113848606316E-2</v>
      </c>
      <c r="AK28">
        <f t="shared" si="27"/>
        <v>7.5105263670343828E-2</v>
      </c>
      <c r="AL28">
        <f t="shared" si="27"/>
        <v>6.3108512314867388E-2</v>
      </c>
      <c r="AM28">
        <f t="shared" si="27"/>
        <v>8.5778518052706879E-2</v>
      </c>
      <c r="AN28">
        <f t="shared" si="27"/>
        <v>9.9527173823633783E-2</v>
      </c>
      <c r="AO28">
        <f t="shared" si="27"/>
        <v>3.3251938157572688E-3</v>
      </c>
      <c r="AP28">
        <f t="shared" si="27"/>
        <v>5.5645292067445298E-2</v>
      </c>
      <c r="AQ28">
        <f t="shared" si="27"/>
        <v>8.0126292902436919E-2</v>
      </c>
      <c r="AR28">
        <f t="shared" si="27"/>
        <v>0.12778964254502223</v>
      </c>
      <c r="AS28">
        <f t="shared" si="27"/>
        <v>1.1374956227570303E-3</v>
      </c>
      <c r="AT28">
        <f t="shared" si="27"/>
        <v>1.2970404633515228E-2</v>
      </c>
      <c r="AU28">
        <f t="shared" si="13"/>
        <v>2978473</v>
      </c>
    </row>
    <row r="29" spans="1:47" x14ac:dyDescent="0.25">
      <c r="A29" t="str">
        <f t="shared" si="6"/>
        <v>Central America</v>
      </c>
      <c r="B29">
        <f>B11/$G29</f>
        <v>0.18315976525834674</v>
      </c>
      <c r="C29">
        <f>C11/$G29</f>
        <v>0.10227054337623562</v>
      </c>
      <c r="D29">
        <f>D11/$G29</f>
        <v>0.15578540134193794</v>
      </c>
      <c r="E29">
        <f>E11/$G29</f>
        <v>0.14957399459102644</v>
      </c>
      <c r="F29">
        <f>F11/$G29</f>
        <v>0.4092102954324533</v>
      </c>
      <c r="G29">
        <f>SUM(B11:F11)</f>
        <v>3590330</v>
      </c>
      <c r="H29" t="str">
        <f t="shared" si="2"/>
        <v>Central America</v>
      </c>
      <c r="I29">
        <f t="shared" si="7"/>
        <v>0.31776275294236955</v>
      </c>
      <c r="J29">
        <f t="shared" si="7"/>
        <v>0.13134486040873858</v>
      </c>
      <c r="K29">
        <f t="shared" si="7"/>
        <v>7.843323515272338E-3</v>
      </c>
      <c r="L29">
        <f t="shared" si="7"/>
        <v>0.25056819166463951</v>
      </c>
      <c r="M29">
        <f t="shared" si="7"/>
        <v>0.16167515932152043</v>
      </c>
      <c r="N29">
        <f t="shared" si="7"/>
        <v>7.5265097274541351E-2</v>
      </c>
      <c r="O29">
        <f t="shared" si="7"/>
        <v>2.8571327710359286E-2</v>
      </c>
      <c r="P29">
        <f t="shared" si="7"/>
        <v>0</v>
      </c>
      <c r="Q29">
        <f t="shared" si="7"/>
        <v>2.6969287162558978E-2</v>
      </c>
      <c r="R29">
        <f t="shared" si="8"/>
        <v>3116026</v>
      </c>
      <c r="S29" t="str">
        <f t="shared" si="9"/>
        <v>Central America</v>
      </c>
      <c r="W29" t="s">
        <v>47</v>
      </c>
      <c r="X29">
        <f t="shared" ref="X29:AB29" si="28">X11/$AC29</f>
        <v>0.23127900687248251</v>
      </c>
      <c r="Y29">
        <f t="shared" si="28"/>
        <v>0.26824126053974706</v>
      </c>
      <c r="Z29">
        <f t="shared" si="28"/>
        <v>0.22323261651017018</v>
      </c>
      <c r="AA29">
        <f t="shared" si="28"/>
        <v>0.17213704287232334</v>
      </c>
      <c r="AB29">
        <f t="shared" si="28"/>
        <v>0.1051100732052769</v>
      </c>
      <c r="AC29">
        <f t="shared" si="11"/>
        <v>1357006</v>
      </c>
      <c r="AD29" t="s">
        <v>47</v>
      </c>
      <c r="AE29">
        <f t="shared" ref="AE29:AT29" si="29">AE11/$AU29</f>
        <v>5.2925003479625532E-2</v>
      </c>
      <c r="AF29">
        <f t="shared" si="29"/>
        <v>1.5539503331363226E-2</v>
      </c>
      <c r="AG29">
        <f t="shared" si="29"/>
        <v>8.9433436276457768E-3</v>
      </c>
      <c r="AH29">
        <f t="shared" si="29"/>
        <v>3.033910715834616E-2</v>
      </c>
      <c r="AI29">
        <f t="shared" si="29"/>
        <v>4.4037333860488199E-2</v>
      </c>
      <c r="AJ29">
        <f t="shared" si="29"/>
        <v>0.10228122232689116</v>
      </c>
      <c r="AK29">
        <f t="shared" si="29"/>
        <v>0.13727314354413475</v>
      </c>
      <c r="AL29">
        <f t="shared" si="29"/>
        <v>3.6355530990856151E-2</v>
      </c>
      <c r="AM29">
        <f t="shared" si="29"/>
        <v>6.3658387511270967E-2</v>
      </c>
      <c r="AN29">
        <f t="shared" si="29"/>
        <v>6.490419431035839E-2</v>
      </c>
      <c r="AO29">
        <f t="shared" si="29"/>
        <v>1.9368503438273461E-2</v>
      </c>
      <c r="AP29">
        <f t="shared" si="29"/>
        <v>0.19067783105359026</v>
      </c>
      <c r="AQ29">
        <f t="shared" si="29"/>
        <v>0.1109800844389129</v>
      </c>
      <c r="AR29">
        <f t="shared" si="29"/>
        <v>0.11246472466580466</v>
      </c>
      <c r="AS29">
        <f t="shared" si="29"/>
        <v>1.4543826135719517E-3</v>
      </c>
      <c r="AT29">
        <f t="shared" si="29"/>
        <v>8.7977036488664489E-3</v>
      </c>
      <c r="AU29">
        <f t="shared" si="13"/>
        <v>2478715</v>
      </c>
    </row>
    <row r="30" spans="1:47" x14ac:dyDescent="0.25">
      <c r="A30" t="str">
        <f t="shared" si="6"/>
        <v>South America</v>
      </c>
      <c r="B30">
        <f>B12/$G30</f>
        <v>0.21389156210847421</v>
      </c>
      <c r="C30">
        <f>C12/$G30</f>
        <v>8.8638715886187422E-2</v>
      </c>
      <c r="D30">
        <f>D12/$G30</f>
        <v>0.11098905089608338</v>
      </c>
      <c r="E30">
        <f>E12/$G30</f>
        <v>0.18956627264418741</v>
      </c>
      <c r="F30">
        <f>F12/$G30</f>
        <v>0.3969143984650676</v>
      </c>
      <c r="G30">
        <f>SUM(B12:F12)</f>
        <v>3304380</v>
      </c>
      <c r="H30" t="str">
        <f t="shared" si="2"/>
        <v>South America</v>
      </c>
      <c r="I30">
        <f t="shared" si="7"/>
        <v>7.2870809158953012E-2</v>
      </c>
      <c r="J30">
        <f t="shared" si="7"/>
        <v>5.479807406376342E-2</v>
      </c>
      <c r="K30">
        <f t="shared" si="7"/>
        <v>1.0521786995501508E-3</v>
      </c>
      <c r="L30">
        <f t="shared" si="7"/>
        <v>0.24458536060688504</v>
      </c>
      <c r="M30">
        <f t="shared" si="7"/>
        <v>0.23081466343568297</v>
      </c>
      <c r="N30">
        <f t="shared" si="7"/>
        <v>0.19302638988187507</v>
      </c>
      <c r="O30">
        <f t="shared" si="7"/>
        <v>0.11948681771304562</v>
      </c>
      <c r="P30">
        <f t="shared" si="7"/>
        <v>3.2249625125748957E-2</v>
      </c>
      <c r="Q30">
        <f t="shared" si="7"/>
        <v>5.111608131449577E-2</v>
      </c>
      <c r="R30">
        <f t="shared" si="8"/>
        <v>3161060</v>
      </c>
      <c r="S30" t="str">
        <f t="shared" si="9"/>
        <v>South America</v>
      </c>
      <c r="W30" t="s">
        <v>48</v>
      </c>
      <c r="X30">
        <f t="shared" ref="X30:AB30" si="30">X12/$AC30</f>
        <v>0.19544979362304213</v>
      </c>
      <c r="Y30">
        <f t="shared" si="30"/>
        <v>0.20126259440168706</v>
      </c>
      <c r="Z30">
        <f t="shared" si="30"/>
        <v>0.21214169415355408</v>
      </c>
      <c r="AA30">
        <f t="shared" si="30"/>
        <v>0.20225242275133229</v>
      </c>
      <c r="AB30">
        <f t="shared" si="30"/>
        <v>0.18889349507038444</v>
      </c>
      <c r="AC30">
        <f t="shared" si="11"/>
        <v>1331544</v>
      </c>
      <c r="AD30" t="s">
        <v>48</v>
      </c>
      <c r="AE30">
        <f t="shared" ref="AE30:AT30" si="31">AE12/$AU30</f>
        <v>0.11550224399443662</v>
      </c>
      <c r="AF30">
        <f t="shared" si="31"/>
        <v>4.9984860101433104E-2</v>
      </c>
      <c r="AG30">
        <f t="shared" si="31"/>
        <v>2.0059311290653158E-2</v>
      </c>
      <c r="AH30">
        <f t="shared" si="31"/>
        <v>8.0381053112788453E-2</v>
      </c>
      <c r="AI30">
        <f t="shared" si="31"/>
        <v>7.7135463715272065E-2</v>
      </c>
      <c r="AJ30">
        <f t="shared" si="31"/>
        <v>6.6053395343658824E-2</v>
      </c>
      <c r="AK30">
        <f t="shared" si="31"/>
        <v>9.2986810997554847E-2</v>
      </c>
      <c r="AL30">
        <f t="shared" si="31"/>
        <v>5.4350970682577479E-2</v>
      </c>
      <c r="AM30">
        <f t="shared" si="31"/>
        <v>9.5312619927817685E-2</v>
      </c>
      <c r="AN30">
        <f t="shared" si="31"/>
        <v>0.10256248054797155</v>
      </c>
      <c r="AO30">
        <f t="shared" si="31"/>
        <v>2.3823199722674171E-3</v>
      </c>
      <c r="AP30">
        <f t="shared" si="31"/>
        <v>8.1286916681637872E-2</v>
      </c>
      <c r="AQ30">
        <f t="shared" si="31"/>
        <v>7.2086159939744043E-2</v>
      </c>
      <c r="AR30">
        <f t="shared" si="31"/>
        <v>8.2381290965233903E-2</v>
      </c>
      <c r="AS30">
        <f t="shared" si="31"/>
        <v>1.0631666932352909E-3</v>
      </c>
      <c r="AT30">
        <f t="shared" si="31"/>
        <v>6.4709360337176927E-3</v>
      </c>
      <c r="AU30">
        <f t="shared" si="13"/>
        <v>2371218</v>
      </c>
    </row>
    <row r="31" spans="1:47" x14ac:dyDescent="0.25">
      <c r="A31" t="str">
        <f t="shared" si="6"/>
        <v>Middle East North Africa</v>
      </c>
      <c r="B31">
        <f>B13/$G31</f>
        <v>0.24256680213659268</v>
      </c>
      <c r="C31">
        <f>C13/$G31</f>
        <v>0.15472256677972634</v>
      </c>
      <c r="D31">
        <f>D13/$G31</f>
        <v>0.10302717578259374</v>
      </c>
      <c r="E31">
        <f>E13/$G31</f>
        <v>0.11493710004717356</v>
      </c>
      <c r="F31">
        <f>F13/$G31</f>
        <v>0.38474635525391365</v>
      </c>
      <c r="G31">
        <f>SUM(B13:F13)</f>
        <v>1784898</v>
      </c>
      <c r="H31" t="str">
        <f t="shared" si="2"/>
        <v>Middle East North Africa</v>
      </c>
      <c r="I31">
        <f t="shared" si="7"/>
        <v>6.6927596366742795E-2</v>
      </c>
      <c r="J31">
        <f t="shared" si="7"/>
        <v>4.0756754243739722E-2</v>
      </c>
      <c r="K31">
        <f t="shared" si="7"/>
        <v>8.1475153564973817E-4</v>
      </c>
      <c r="L31">
        <f t="shared" si="7"/>
        <v>0.1660698408270716</v>
      </c>
      <c r="M31">
        <f t="shared" si="7"/>
        <v>0.1683002376842925</v>
      </c>
      <c r="N31">
        <f t="shared" si="7"/>
        <v>0.24318880501170986</v>
      </c>
      <c r="O31">
        <f t="shared" si="7"/>
        <v>0.19914805581222358</v>
      </c>
      <c r="P31">
        <f t="shared" si="7"/>
        <v>4.4168598941171686E-2</v>
      </c>
      <c r="Q31">
        <f t="shared" si="7"/>
        <v>7.0625359577398489E-2</v>
      </c>
      <c r="R31">
        <f t="shared" si="8"/>
        <v>1720770</v>
      </c>
      <c r="S31" t="str">
        <f t="shared" si="9"/>
        <v>Middle East North Africa</v>
      </c>
      <c r="W31" t="s">
        <v>49</v>
      </c>
      <c r="X31">
        <f t="shared" ref="X31:AB31" si="32">X13/$AC31</f>
        <v>0.25150829034095323</v>
      </c>
      <c r="Y31">
        <f t="shared" si="32"/>
        <v>0.17436027465855619</v>
      </c>
      <c r="Z31">
        <f t="shared" si="32"/>
        <v>0.16065155594403366</v>
      </c>
      <c r="AA31">
        <f t="shared" si="32"/>
        <v>0.16550993910775469</v>
      </c>
      <c r="AB31">
        <f t="shared" si="32"/>
        <v>0.2479699399487022</v>
      </c>
      <c r="AC31">
        <f t="shared" si="11"/>
        <v>784829</v>
      </c>
      <c r="AD31" t="s">
        <v>49</v>
      </c>
      <c r="AE31">
        <f t="shared" ref="AE31:AT31" si="33">AE13/$AU31</f>
        <v>0.13799862289752299</v>
      </c>
      <c r="AF31">
        <f t="shared" si="33"/>
        <v>0.10336609275566014</v>
      </c>
      <c r="AG31">
        <f t="shared" si="33"/>
        <v>1.803897767887248E-2</v>
      </c>
      <c r="AH31">
        <f t="shared" si="33"/>
        <v>0.10872632217809343</v>
      </c>
      <c r="AI31">
        <f t="shared" si="33"/>
        <v>0.1024867702332911</v>
      </c>
      <c r="AJ31">
        <f t="shared" si="33"/>
        <v>5.4036187981586575E-2</v>
      </c>
      <c r="AK31">
        <f t="shared" si="33"/>
        <v>1.9638794538439971E-2</v>
      </c>
      <c r="AL31">
        <f t="shared" si="33"/>
        <v>3.9947506841146972E-2</v>
      </c>
      <c r="AM31">
        <f t="shared" si="33"/>
        <v>0.15555313024621031</v>
      </c>
      <c r="AN31">
        <f t="shared" si="33"/>
        <v>7.9148787404481266E-2</v>
      </c>
      <c r="AO31">
        <f t="shared" si="33"/>
        <v>1.1384165451054299E-3</v>
      </c>
      <c r="AP31">
        <f t="shared" si="33"/>
        <v>2.1773658301124044E-2</v>
      </c>
      <c r="AQ31">
        <f t="shared" si="33"/>
        <v>6.0354710364825682E-2</v>
      </c>
      <c r="AR31">
        <f t="shared" si="33"/>
        <v>8.4028095729917554E-2</v>
      </c>
      <c r="AS31">
        <f t="shared" si="33"/>
        <v>5.0576572931418167E-4</v>
      </c>
      <c r="AT31">
        <f t="shared" si="33"/>
        <v>1.3258160574407899E-2</v>
      </c>
      <c r="AU31">
        <f t="shared" si="13"/>
        <v>1127004</v>
      </c>
    </row>
    <row r="32" spans="1:47" x14ac:dyDescent="0.25">
      <c r="A32" t="str">
        <f t="shared" si="6"/>
        <v>Sub Saharan Africa</v>
      </c>
      <c r="B32">
        <f>B14/$G32</f>
        <v>0.26949130860480103</v>
      </c>
      <c r="C32">
        <f>C14/$G32</f>
        <v>0.18662120474102939</v>
      </c>
      <c r="D32">
        <f>D14/$G32</f>
        <v>0.16258099750549823</v>
      </c>
      <c r="E32">
        <f>E14/$G32</f>
        <v>0.14916530133286099</v>
      </c>
      <c r="F32">
        <f>F14/$G32</f>
        <v>0.23214118781581031</v>
      </c>
      <c r="G32">
        <f>SUM(B14:F14)</f>
        <v>2032470</v>
      </c>
      <c r="H32" t="str">
        <f t="shared" si="2"/>
        <v>Sub Saharan Africa</v>
      </c>
      <c r="I32">
        <f t="shared" si="7"/>
        <v>6.4967890227474082E-2</v>
      </c>
      <c r="J32">
        <f t="shared" si="7"/>
        <v>3.9516883726582408E-2</v>
      </c>
      <c r="K32">
        <f t="shared" si="7"/>
        <v>1.2977894475540382E-3</v>
      </c>
      <c r="L32">
        <f t="shared" si="7"/>
        <v>0.1715590403317023</v>
      </c>
      <c r="M32">
        <f t="shared" si="7"/>
        <v>0.22442201890129843</v>
      </c>
      <c r="N32">
        <f t="shared" si="7"/>
        <v>0.1967337667261119</v>
      </c>
      <c r="O32">
        <f t="shared" si="7"/>
        <v>0.14163769707028837</v>
      </c>
      <c r="P32">
        <f t="shared" si="7"/>
        <v>5.6054221528867638E-2</v>
      </c>
      <c r="Q32">
        <f t="shared" si="7"/>
        <v>0.10381069204012086</v>
      </c>
      <c r="R32">
        <f t="shared" si="8"/>
        <v>1925582</v>
      </c>
      <c r="S32" t="str">
        <f t="shared" si="9"/>
        <v>Sub Saharan Africa</v>
      </c>
      <c r="W32" t="s">
        <v>50</v>
      </c>
      <c r="X32">
        <f t="shared" ref="X32:AB32" si="34">X14/$AC32</f>
        <v>0.21466515647560722</v>
      </c>
      <c r="Y32">
        <f t="shared" si="34"/>
        <v>0.21382269452095506</v>
      </c>
      <c r="Z32">
        <f t="shared" si="34"/>
        <v>0.2123858288538539</v>
      </c>
      <c r="AA32">
        <f t="shared" si="34"/>
        <v>0.19468125685962945</v>
      </c>
      <c r="AB32">
        <f t="shared" si="34"/>
        <v>0.16444506328995434</v>
      </c>
      <c r="AC32">
        <f t="shared" si="11"/>
        <v>854638</v>
      </c>
      <c r="AD32" t="s">
        <v>50</v>
      </c>
      <c r="AE32">
        <f t="shared" ref="AE32:AT32" si="35">AE14/$AU32</f>
        <v>9.5103282940003989E-2</v>
      </c>
      <c r="AF32">
        <f t="shared" si="35"/>
        <v>6.2220175368517587E-2</v>
      </c>
      <c r="AG32">
        <f t="shared" si="35"/>
        <v>2.9728461433628568E-2</v>
      </c>
      <c r="AH32">
        <f t="shared" si="35"/>
        <v>5.4608475451294318E-2</v>
      </c>
      <c r="AI32">
        <f t="shared" si="35"/>
        <v>0.22494392598027993</v>
      </c>
      <c r="AJ32">
        <f t="shared" si="35"/>
        <v>4.4424856114166099E-2</v>
      </c>
      <c r="AK32">
        <f t="shared" si="35"/>
        <v>4.5950821355994334E-2</v>
      </c>
      <c r="AL32">
        <f t="shared" si="35"/>
        <v>5.2280925300208315E-2</v>
      </c>
      <c r="AM32">
        <f t="shared" si="35"/>
        <v>7.8057855095737039E-2</v>
      </c>
      <c r="AN32">
        <f t="shared" si="35"/>
        <v>8.1466940664590426E-2</v>
      </c>
      <c r="AO32">
        <f t="shared" si="35"/>
        <v>1.4501033534311393E-3</v>
      </c>
      <c r="AP32">
        <f t="shared" si="35"/>
        <v>1.5130082998276659E-2</v>
      </c>
      <c r="AQ32">
        <f t="shared" si="35"/>
        <v>7.2444746698497334E-2</v>
      </c>
      <c r="AR32">
        <f t="shared" si="35"/>
        <v>0.12971778706172138</v>
      </c>
      <c r="AS32">
        <f t="shared" si="35"/>
        <v>1.3379888811982687E-3</v>
      </c>
      <c r="AT32">
        <f t="shared" si="35"/>
        <v>1.1133571302454636E-2</v>
      </c>
      <c r="AU32">
        <f t="shared" si="13"/>
        <v>1489549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Migration_Map_Data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Said Pakyari</cp:lastModifiedBy>
  <dcterms:created xsi:type="dcterms:W3CDTF">2020-10-16T04:24:28Z</dcterms:created>
  <dcterms:modified xsi:type="dcterms:W3CDTF">2020-10-16T05:12:58Z</dcterms:modified>
</cp:coreProperties>
</file>