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0" yWindow="885" windowWidth="25605" windowHeight="14235"/>
  </bookViews>
  <sheets>
    <sheet name="run" sheetId="1" r:id="rId1"/>
    <sheet name="files" sheetId="3" r:id="rId2"/>
    <sheet name="variables" sheetId="2" r:id="rId3"/>
    <sheet name="figs" sheetId="4" r:id="rId4"/>
    <sheet name="lists" sheetId="6" r:id="rId5"/>
  </sheet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B28" i="6" l="1"/>
  <c r="C28" i="6"/>
  <c r="D28" i="6"/>
  <c r="E28" i="6"/>
  <c r="G28" i="6"/>
  <c r="H28" i="6"/>
  <c r="I28" i="6"/>
  <c r="D27" i="6" l="1"/>
  <c r="E27" i="6"/>
  <c r="F27" i="6"/>
  <c r="G27" i="6"/>
  <c r="H27" i="6"/>
  <c r="I27" i="6"/>
  <c r="B26" i="6" l="1"/>
  <c r="C26" i="6"/>
  <c r="D26" i="6"/>
  <c r="E26" i="6"/>
  <c r="F26" i="6"/>
  <c r="G26" i="6"/>
  <c r="H26" i="6"/>
  <c r="J26" i="6"/>
  <c r="B25" i="6"/>
  <c r="C25" i="6"/>
  <c r="D25" i="6"/>
  <c r="E25" i="6"/>
  <c r="F25" i="6"/>
  <c r="G25" i="6"/>
  <c r="H25" i="6"/>
  <c r="J25" i="6"/>
  <c r="B24" i="6"/>
  <c r="C24" i="6"/>
  <c r="D24" i="6"/>
  <c r="E24" i="6"/>
  <c r="F24" i="6"/>
  <c r="G24" i="6"/>
  <c r="H24" i="6"/>
  <c r="J24" i="6"/>
  <c r="B23" i="6"/>
  <c r="C23" i="6"/>
  <c r="D23" i="6"/>
  <c r="E23" i="6"/>
  <c r="F23" i="6"/>
  <c r="G23" i="6"/>
  <c r="H23" i="6"/>
  <c r="J23" i="6"/>
  <c r="B22" i="6"/>
  <c r="C22" i="6"/>
  <c r="D22" i="6"/>
  <c r="E22" i="6"/>
  <c r="F22" i="6"/>
  <c r="G22" i="6"/>
  <c r="H22" i="6"/>
  <c r="J22" i="6"/>
  <c r="B21" i="6"/>
  <c r="C21" i="6"/>
  <c r="D21" i="6"/>
  <c r="E21" i="6"/>
  <c r="F21" i="6"/>
  <c r="G21" i="6"/>
  <c r="H21" i="6"/>
  <c r="J21" i="6"/>
  <c r="B20" i="6"/>
  <c r="C20" i="6"/>
  <c r="D20" i="6"/>
  <c r="E20" i="6"/>
  <c r="F20" i="6"/>
  <c r="G20" i="6"/>
  <c r="H20" i="6"/>
  <c r="J20" i="6"/>
  <c r="B19" i="6"/>
  <c r="C19" i="6"/>
  <c r="D19" i="6"/>
  <c r="E19" i="6"/>
  <c r="F19" i="6"/>
  <c r="G19" i="6"/>
  <c r="H19" i="6"/>
  <c r="J19" i="6"/>
  <c r="C18" i="6" l="1"/>
  <c r="D18" i="6"/>
  <c r="E18" i="6"/>
  <c r="F18" i="6"/>
  <c r="G18" i="6"/>
  <c r="H18" i="6"/>
  <c r="J18" i="6"/>
  <c r="B18" i="6"/>
  <c r="E17" i="6"/>
  <c r="C17" i="6"/>
  <c r="D17" i="6"/>
  <c r="F17" i="6"/>
  <c r="G17" i="6"/>
  <c r="H17" i="6"/>
  <c r="J17" i="6"/>
  <c r="B17" i="6"/>
  <c r="C16" i="6" l="1"/>
  <c r="D16" i="6"/>
  <c r="E16" i="6"/>
  <c r="F16" i="6"/>
  <c r="G16" i="6"/>
  <c r="H16" i="6"/>
  <c r="J16" i="6"/>
  <c r="B16" i="6"/>
  <c r="A3" i="6" l="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B55" i="2" l="1"/>
  <c r="B54" i="2"/>
  <c r="B47" i="2"/>
  <c r="B46" i="2"/>
  <c r="B48" i="2"/>
</calcChain>
</file>

<file path=xl/sharedStrings.xml><?xml version="1.0" encoding="utf-8"?>
<sst xmlns="http://schemas.openxmlformats.org/spreadsheetml/2006/main" count="1112" uniqueCount="253">
  <si>
    <t>protein_lists</t>
  </si>
  <si>
    <t>TRUE</t>
  </si>
  <si>
    <t>FALSE</t>
  </si>
  <si>
    <t>If "TRUE", a list of accessions downloaded from uniprot will be compared against UniRef clusters (e.g. UniRef50, each &gt;50% amino acid identity), and a nonredundant list will be created, using the UniRef "reference sequence" if available. A uniprot flatfile containing the proteins of interest will be created from this list of non-redundant proteins (e.g. List##_selected_flatfile.txt), by copying the records from a larger flatfile (e.g. all membrane proteins). Leave "FALSE" if the selected UniProt flatfile already exists, for example if it has been downloaded directly from UniProt.</t>
  </si>
  <si>
    <t>If "TRUE", a uniprot flatfile containing the proteins of interest will be created from a list of uniprot accessions from an excel file. The uniprot records will be copied from a larger flatfile (e.g. all membrane proteins) into a selected flatfile (e.g. List##_selected_flatfile.txt). Leave "FALSE" if the selected UniProt flatfile already exists, for example if it has been downloaded directly from UniProt.</t>
  </si>
  <si>
    <t>If "TRUE", a uniprot flatfile containing the proteins of interest will be created from a list of uniprot accessions in a text file. The uniprot records will be copied from a larger flatfile (e.g. all membrane proteins) to a selected flatfile (e.g. List##_selected_flatfile.txt). Leave "FALSE" if the selected UniProt flatfile already exists, for example if it has been downloaded directly from UniProt.</t>
  </si>
  <si>
    <t>If "TRUE", the uniprot flatfile will be parsed into a csv file (List##_uniprot.csv), extracting fields of interest such as the full sequence, the transmembrane domain sequences, protein description, protein keywords, disease mutations, etc.</t>
  </si>
  <si>
    <t>If "TRUE", the file locations for that protein will be appended to the csv file.</t>
  </si>
  <si>
    <t>If "TRUE", for each protein in the list lacking SIMAP data, a query will be sent to the SIMAP server and the homologues downloaded as an XML file, before being compressed into a .tar.gz file. Leave "FALSE" if the SIMAP homologues have been downloaded already.</t>
  </si>
  <si>
    <t>If "TRUE", for each protein the SIMAP homologues (compressed into a .tar.gz file) will be parsed from XML to csv format, which is then also compressed into a .tar.gz.</t>
  </si>
  <si>
    <t>If "TRUE", figures will be created describing the AAIMON ratios (and other variables) of the list of proteins.</t>
  </si>
  <si>
    <t>uniref_cluster_cutoff</t>
  </si>
  <si>
    <t>overwrite_prev_calculated_AAIMON_ratios</t>
  </si>
  <si>
    <t>calculate_TMD_conservation_with_aa_matrices</t>
  </si>
  <si>
    <t>overwrite_homologue_csv_files</t>
  </si>
  <si>
    <t>overwrite_csv_file_av_cons_ratios_hits</t>
  </si>
  <si>
    <t>gap_open_penalty_min</t>
  </si>
  <si>
    <t>gap_open_penalty_max</t>
  </si>
  <si>
    <t>gap_open_penalty_increment</t>
  </si>
  <si>
    <t>gap_ext_penalty_type</t>
  </si>
  <si>
    <t>gap_ext_penalty_fixed</t>
  </si>
  <si>
    <t>gap_ext_penalty_min</t>
  </si>
  <si>
    <t>gap_ext_penalty_max</t>
  </si>
  <si>
    <t>gap_ext_penalty_increment</t>
  </si>
  <si>
    <t>"single_value"</t>
  </si>
  <si>
    <t>["ident_matrix","blosum62_matrix","pam120_matrix","levin_matrix"]</t>
  </si>
  <si>
    <t>java_max_RAM_memory_allocated_to_simap_download</t>
  </si>
  <si>
    <t>max_hits</t>
  </si>
  <si>
    <t>max_query_sequence_length</t>
  </si>
  <si>
    <t>overwrite_homologue_files</t>
  </si>
  <si>
    <t>taxid</t>
  </si>
  <si>
    <t>overwrite_previous_gap_analysis</t>
  </si>
  <si>
    <t>max_number_of_tmds</t>
  </si>
  <si>
    <t>num_of_bins_in_tmd_region</t>
  </si>
  <si>
    <t>value</t>
  </si>
  <si>
    <t>notes</t>
  </si>
  <si>
    <t>The amount of RAM allocated to the download. You should check your computer/server RAM before setting this figure. If this is too low, some downloads will fail.</t>
  </si>
  <si>
    <t>If "TRUE", for each protein ..</t>
  </si>
  <si>
    <t>If "TRUE", for each protein..</t>
  </si>
  <si>
    <t>If "TRUE", figures will be created ..</t>
  </si>
  <si>
    <t>""</t>
  </si>
  <si>
    <t>eaSimap_path</t>
  </si>
  <si>
    <t>r'/nas/teeselab/programs/eaSimap.jar'</t>
  </si>
  <si>
    <t>java_exec_str</t>
  </si>
  <si>
    <t xml:space="preserve">Java Executable String (usually "java", or %JAVAJRE%, depending on java_home settings in Windows). </t>
  </si>
  <si>
    <t>SIMAP homologue download parameters</t>
  </si>
  <si>
    <t>Gap analysis parameters</t>
  </si>
  <si>
    <t>TMD/nonTMD conservation analysis parameters</t>
  </si>
  <si>
    <t>Old parameters, no longer in use</t>
  </si>
  <si>
    <t>Amino acid substitution scoring parameters</t>
  </si>
  <si>
    <t>1p_final_highest_bin</t>
  </si>
  <si>
    <t>1p_fixed_bins</t>
  </si>
  <si>
    <t>1p_largest_bin</t>
  </si>
  <si>
    <t>1p_number_of_bins</t>
  </si>
  <si>
    <t>1p_overwrite_histogram_files</t>
  </si>
  <si>
    <t>1p_pylab_automatic_bins</t>
  </si>
  <si>
    <t>1p_smallest_bin</t>
  </si>
  <si>
    <t>mp_final_highest_bin</t>
  </si>
  <si>
    <t>mp_fixed_bins</t>
  </si>
  <si>
    <t>mp_largest_bin</t>
  </si>
  <si>
    <t>mp_number_of_bins</t>
  </si>
  <si>
    <t>mp_pylab_automatic_bins</t>
  </si>
  <si>
    <t>mp_smallest_bin</t>
  </si>
  <si>
    <t>SIMAP run settings</t>
  </si>
  <si>
    <t>Analysis run settings</t>
  </si>
  <si>
    <t>parameter</t>
  </si>
  <si>
    <t>1p_min_n_hits_for_data_analysis</t>
  </si>
  <si>
    <t>Protein lists chosen for analysis</t>
  </si>
  <si>
    <t>D:\Databases</t>
  </si>
  <si>
    <t>aa_sub_matrices</t>
  </si>
  <si>
    <t>mp_xlim_min01</t>
  </si>
  <si>
    <t>mp_xlim_max01</t>
  </si>
  <si>
    <t>fa_X_allowed_in_sel_seq</t>
  </si>
  <si>
    <t>fa_X_allowed_in_full_seq</t>
  </si>
  <si>
    <t>fa_max_identity_of_full_protein</t>
  </si>
  <si>
    <t>fa_min_identity_of_full_protein</t>
  </si>
  <si>
    <t>fa_max_n_gaps_in_match_TMD</t>
  </si>
  <si>
    <t>fa_max_n_gaps_in_query_TMD</t>
  </si>
  <si>
    <t>remove_redundant_seqs</t>
  </si>
  <si>
    <t>add_query_seq</t>
  </si>
  <si>
    <t>save_fasta_plus_surr</t>
  </si>
  <si>
    <t>save a second fasta output with the TMD or selected sequence plus the surrounding sequence</t>
  </si>
  <si>
    <t>SIMAP homologue filtering for conservation ratio (cr) output</t>
  </si>
  <si>
    <t>SIMAP homologue filtering for fasta (fa) output</t>
  </si>
  <si>
    <t>your_name</t>
  </si>
  <si>
    <t>ASCII text! Identifier to determine who downloaded SIMAP homologues</t>
  </si>
  <si>
    <t>0.4 = 40% aa identity excluding gaps</t>
  </si>
  <si>
    <t>1 = 100% aa identity excluding gaps</t>
  </si>
  <si>
    <t>do you want the original query sequence to be the first seq of the homologues?</t>
  </si>
  <si>
    <t>do you want redundant selected (e.g. TMD) sequences to be removed before saving to fasta</t>
  </si>
  <si>
    <t>slice_juxtamembrane_regions</t>
  </si>
  <si>
    <t>java</t>
  </si>
  <si>
    <t>D:\Schweris\Projects\Programming\Python\programs\eaSimap.jar</t>
  </si>
  <si>
    <t>add_user_subseqs</t>
  </si>
  <si>
    <t>If "TRUE", user-based TMD or subsequences will be added from an external file (e.g. List12_SE_seqs).</t>
  </si>
  <si>
    <t>OMPdb_extract_omp_IDs_from_nr_fasta</t>
  </si>
  <si>
    <t>OMPdb_parse_OMPdb_all_selected_to_csv</t>
  </si>
  <si>
    <t>Protein list settings (UniProt/OMPdb)</t>
  </si>
  <si>
    <t>Protein list (UniProt) settings</t>
  </si>
  <si>
    <t>attempt_prev_failed_downloads</t>
  </si>
  <si>
    <t>If true, the list of failed downloads (e.g. "D:\Databases\main\summaries\05\List05_failed_downloads.txt") will be ignored, and download will be attempted anyway.</t>
  </si>
  <si>
    <t>If "TRUE", the homologues for each TMD will be sliced out of the query, match and markup sequences from the SIMAP data. This is necessary for both the create_fasta or calculate_AAIMON_ratios.</t>
  </si>
  <si>
    <t>use_multiprocessing</t>
  </si>
  <si>
    <t>If "TRUE", logging will be disabled, and the python multiprocessing module will be used. This allows processing of each protein in the list in parallel, and in most cases will be faster.</t>
  </si>
  <si>
    <t>Multiprocessing and logging settings</t>
  </si>
  <si>
    <t>DEBUG</t>
  </si>
  <si>
    <t>logging_level_console</t>
  </si>
  <si>
    <t>logging_level_logfile</t>
  </si>
  <si>
    <t>DEBUG, WARNING or CRITICAL. Determines which messages are printed to the console.See python logging module for details. DEBUG is default: all logging.info("message") messages will be printed. If multiprocessing is used, logging will probably be disabled (set to CRITICAL).</t>
  </si>
  <si>
    <t>DEBUG, WARNING or CRITICAL. Determines which messages are printed to the logfile. See python logging module for details. DEBUG is default: all logging.info("message") messages will be printed. If multiprocessing is used, logging will probably be disabled (set to CRITICAL).</t>
  </si>
  <si>
    <t>words_not_allowed_in_description</t>
  </si>
  <si>
    <t>n_aa_before_tmd</t>
  </si>
  <si>
    <t>n_aa_after_tmd</t>
  </si>
  <si>
    <t>Number of amino acids before the TMD, for slicing "TMD_plus_surr" sequence.</t>
  </si>
  <si>
    <t>Number of amino acids after the TMD, for slicing "TMD_plus_surr" sequence.</t>
  </si>
  <si>
    <t>cr_min_identity_of_full_protein</t>
  </si>
  <si>
    <t>cr_max_identity_of_full_protein</t>
  </si>
  <si>
    <t>Mark Teese</t>
  </si>
  <si>
    <t>overwrite_simap_parsed_to_csv</t>
  </si>
  <si>
    <t>analyse_signal_peptides</t>
  </si>
  <si>
    <t>overwrite_sliced_homologues</t>
  </si>
  <si>
    <t>create_nonred_uniprot_flatfile_via_uniref</t>
  </si>
  <si>
    <t>multiprocessing_cores</t>
  </si>
  <si>
    <t>data_dir</t>
  </si>
  <si>
    <t>Data directory.</t>
  </si>
  <si>
    <t>download_feature_tables</t>
  </si>
  <si>
    <t>simap_dir</t>
  </si>
  <si>
    <t>D:\Databases\simap</t>
  </si>
  <si>
    <t>OMPdb_get_TM_indices_and_slice</t>
  </si>
  <si>
    <t>protein_list_number</t>
  </si>
  <si>
    <t>Only for comparing two or more protein lists.</t>
  </si>
  <si>
    <t>Number of concurrent processes to be run, using multiple CPU cores if available.</t>
  </si>
  <si>
    <t>gap_min_identity_of_full_protein</t>
  </si>
  <si>
    <t>gap_max_identity_of_full_protein</t>
  </si>
  <si>
    <t>gap_min_n_gaps_in_TMD</t>
  </si>
  <si>
    <t>gap_max_n_gaps_in_TMD</t>
  </si>
  <si>
    <t>gap_allowed_gaps_per_tmd</t>
  </si>
  <si>
    <t>fa_max_n_gaps_in_match_TMD_plus_surr</t>
  </si>
  <si>
    <t>Fasta (fa) output for gap analysis.</t>
  </si>
  <si>
    <t>save_fasta_for_gap_analysis</t>
  </si>
  <si>
    <t>fa_min_n_gaps_in_match_TMD_plus_surr</t>
  </si>
  <si>
    <t>cr_max_n_gaps_in_TMD</t>
  </si>
  <si>
    <t>cr_min_len_nonTMD</t>
  </si>
  <si>
    <t>cr_min_identity_of_TMD</t>
  </si>
  <si>
    <t>linked to fa setting above</t>
  </si>
  <si>
    <t>fa_max_hydrophilicity_Hessa</t>
  </si>
  <si>
    <t>maximum hydrophilicity of the selected sequence (BUT NOT THE SURROUNDING SEQ!). Hydrophobicity is calculated with Hessa scale, negative value means favourable membrane insertion. Seqs that have mean hydrophobicity score above the cutoff will be excluded from the alignment. Typically, anything above 12 is unlikely to be a TMD for alpha helical proteins, and above 30 for beta-barrel proteins.</t>
  </si>
  <si>
    <t>clustal_path</t>
  </si>
  <si>
    <t>D:\Databases\programs\clustal-omega\clustalo.exe</t>
  </si>
  <si>
    <t>Fig01_Histogram_of_mean_AAIMON_and_AASMON_ratios_SP_vs_MP</t>
  </si>
  <si>
    <t>Fig02_Histogram_of_standard_deviations_for_AAIMON_and_AASMON</t>
  </si>
  <si>
    <t>(std_among_homologues_for_each_protein)</t>
  </si>
  <si>
    <t>Fig03_Scattergram_comparing_mean_AAIMON_and_AASMON</t>
  </si>
  <si>
    <t>Fig04_Scattergram_comparing_standard_deviation_AAIMON_and_AASMON</t>
  </si>
  <si>
    <t>Fig09_Histogram_of_mean_AAIMON_ratios_for_each_TMD_separately</t>
  </si>
  <si>
    <t>Fig10_Line_histogram_of_mean_AAIMON_ratios_for_each_TMD_separately</t>
  </si>
  <si>
    <t>Fig11_Line_histogram_of_mean_AAIMON_ratios_for_selected_TMDs,_highlighting_difference_for_TM07</t>
  </si>
  <si>
    <t>Fig12_TMD_1-5_only</t>
  </si>
  <si>
    <t>Fig13_TMD_5-10_only</t>
  </si>
  <si>
    <t>Fig14_TMD_10-15_only</t>
  </si>
  <si>
    <t>Fig15_TMD_15-20_only</t>
  </si>
  <si>
    <t>Fig16_ONLY_proteins_with_7_TMDs</t>
  </si>
  <si>
    <t>Fig17_Less_than_12_TMDs_vs_at_least_12_TMDs</t>
  </si>
  <si>
    <t>Fig18_Boxplot_of_all_TMDs</t>
  </si>
  <si>
    <t>Fig19_Show_only_GPCRs_in_full_dataset</t>
  </si>
  <si>
    <t>Fig20_Show_GPCRs_vs_full_dataset</t>
  </si>
  <si>
    <t>Fig21_Boxplot_only_GPCRs</t>
  </si>
  <si>
    <t>cutoff_max_characterising_each_homol_TMD</t>
  </si>
  <si>
    <t>cutoff_min_characterising_each_homol_TMD</t>
  </si>
  <si>
    <t>specify_number_of_bins_characterising_TMDs</t>
  </si>
  <si>
    <t>100 is equivalent to one bin every 1% identity</t>
  </si>
  <si>
    <t>save_df_characterising_each_homol_TMD</t>
  </si>
  <si>
    <t>"run_gather_AAIMON_ratios = TRUE" is required!!  AAIMON and AAIMON_n of each TMD and homologue is saved as zipped pickle, a second df is saved containing binned data in 1% identity steps and 95% confidence intervals</t>
  </si>
  <si>
    <t>note_that_the_total_hits_comes_from_SIMAP,_so_this_doesn't_say_anything_about_how_much_data_is_available_for_each_protein; total_hits = n_homol_TM01</t>
  </si>
  <si>
    <t>Fig22_Boxplot_comparing_number_of_TMDs_with_mean_AAIMON</t>
  </si>
  <si>
    <t>Fig23_Boxplot_comparing_seqlen_with_mean_AAIMON</t>
  </si>
  <si>
    <t>Email settings</t>
  </si>
  <si>
    <t>send_email_when_finished</t>
  </si>
  <si>
    <t>send_email_to</t>
  </si>
  <si>
    <t>email_message</t>
  </si>
  <si>
    <t>mark.teese@tum.de</t>
  </si>
  <si>
    <t>Your korbinian run has finished.</t>
  </si>
  <si>
    <t>save_pdf</t>
  </si>
  <si>
    <t>save_png</t>
  </si>
  <si>
    <t>Fig98_Scatterplot_AAIMON_vs_perc_ident_all_homol_all_proteins</t>
  </si>
  <si>
    <t>Fig99_Linegraph_CI_95_AAIMON_vs_perc_ident_all_homol_all_proteins</t>
  </si>
  <si>
    <t>min_n_homol_for_figs</t>
  </si>
  <si>
    <t>email</t>
  </si>
  <si>
    <t>run_keyword_analysis</t>
  </si>
  <si>
    <t>1 = filter OFF; 0.9 allows only sequence with 95% nonTMD coverage</t>
  </si>
  <si>
    <t>cutoff_major_keywords</t>
  </si>
  <si>
    <t>minimum number of proteins containing keyword to generate valid keywords for analysis</t>
  </si>
  <si>
    <t>Gets the TM indices from the OMPdb data, slices out all the TMDs, and transfers csv from the OMPdb folder to the summaries folder, where it is then processed exactly the same as the UniProt datasets.</t>
  </si>
  <si>
    <t>Fig24_Scatterplot_AAIMON_n_vs._AAIMON_n_slope</t>
  </si>
  <si>
    <t>Fig25_Scatterplot_AAIMON_n_vs_obs_changes_mean</t>
  </si>
  <si>
    <t>Fig26_Scatterplot_AAIMON_n_slope_vs_obs_changes_mean</t>
  </si>
  <si>
    <t>Fig27_Scatterplot_perc_identity_nonTMD_vs_TMD</t>
  </si>
  <si>
    <t>p_value_cutoff_for_histograms</t>
  </si>
  <si>
    <t>accepted p-value for histogram plotting</t>
  </si>
  <si>
    <t>3000 for windows, 20000 for linux or mac</t>
  </si>
  <si>
    <t>sleep_if_downloads_unsuccessful</t>
  </si>
  <si>
    <t>Special analysis settings</t>
  </si>
  <si>
    <t>["patent","synthetic","artificial","bad sequence","low quality"]</t>
  </si>
  <si>
    <t>Protein list non-redundancy parameters</t>
  </si>
  <si>
    <t>Homologue parsing and slicing settings</t>
  </si>
  <si>
    <t>OMPdb_topology_reliability_cutoff</t>
  </si>
  <si>
    <t>gather_pretty_alignments</t>
  </si>
  <si>
    <t>list</t>
  </si>
  <si>
    <t>max_lipo_list</t>
  </si>
  <si>
    <t>max_lipo_homol</t>
  </si>
  <si>
    <t>min_homol</t>
  </si>
  <si>
    <t>rand_TM</t>
  </si>
  <si>
    <t>rand_nonTM</t>
  </si>
  <si>
    <t>prepare_protein_list</t>
  </si>
  <si>
    <t>download_homologues</t>
  </si>
  <si>
    <t>parse_large_flatfile_with_list_uniprot_accessions</t>
  </si>
  <si>
    <t>retrieve_uniprot_data_for_acc_list_in_xlsx_file</t>
  </si>
  <si>
    <t>create_csv_from_uniprot_flatfile</t>
  </si>
  <si>
    <t>parse_simap_to_csv</t>
  </si>
  <si>
    <t>slice_TMDs_from_homologues</t>
  </si>
  <si>
    <t>calculate_AAIMON_ratios</t>
  </si>
  <si>
    <t>gather_AAIMON_ratios</t>
  </si>
  <si>
    <t>save_figures_describing_proteins_in_list</t>
  </si>
  <si>
    <t>filter_truncated_alignments</t>
  </si>
  <si>
    <t>create_fasta</t>
  </si>
  <si>
    <t>save_fastagap</t>
  </si>
  <si>
    <t>calc_fastagap_densities</t>
  </si>
  <si>
    <t>create_graph_of_gap_density</t>
  </si>
  <si>
    <t>calculate_gap_densities</t>
  </si>
  <si>
    <t>gather_gap_densities</t>
  </si>
  <si>
    <t>max_TMDs</t>
  </si>
  <si>
    <t>min_TMDs</t>
  </si>
  <si>
    <t>_</t>
  </si>
  <si>
    <t>list_description</t>
  </si>
  <si>
    <t>singlepass</t>
  </si>
  <si>
    <t>multipass</t>
  </si>
  <si>
    <t>betabarrel</t>
  </si>
  <si>
    <t>minimum number of proteins in list for figs, KW analysis, etc</t>
  </si>
  <si>
    <t>min_n_proteins_in_list</t>
  </si>
  <si>
    <t>min_perc_nonTMD_coverage</t>
  </si>
  <si>
    <t>singlepass_w_SiPe</t>
  </si>
  <si>
    <t>multipass_w_SiPe</t>
  </si>
  <si>
    <t>CI</t>
  </si>
  <si>
    <t>testing_mode</t>
  </si>
  <si>
    <t>The proteins to be analysed are grouped in a numbered list. Replace with "compare" if running compare_lists.</t>
  </si>
  <si>
    <t>[1,2,3]</t>
  </si>
  <si>
    <t>singlepass_yeast_SiPe</t>
  </si>
  <si>
    <t>singlepass_Ecoli</t>
  </si>
  <si>
    <t>Fig06_Boxplot_comparing_seqlen_with_mean_AAIMON</t>
  </si>
  <si>
    <t>Fig07_Boxplot_comparing_nonTMD_SW_align_len_mean_with_mean_AAIMON</t>
  </si>
  <si>
    <t>Fig05_Boxplot_comparing_number_of_TMDs_with_mean_AAIMON</t>
  </si>
  <si>
    <t>Fig08_Boxplot_comparing_total_number_of_simap_hits_with_mean_AAIMON</t>
  </si>
  <si>
    <t>1,2,3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</si>
</sst>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4" x14ac:knownFonts="1">
    <font>
      <sz val="11"/>
      <color theme="1"/>
      <name val="Calibri"/>
      <family val="2"/>
      <scheme val="minor"/>
    </font>
    <font>
      <b/>
      <sz val="11"/>
      <color theme="1"/>
      <name val="Calibri"/>
      <family val="2"/>
      <scheme val="minor"/>
    </font>
    <font>
      <b/>
      <sz val="11"/>
      <color theme="0"/>
      <name val="Calibri"/>
      <family val="2"/>
      <scheme val="minor"/>
    </font>
    <font>
      <u/>
      <sz val="11"/>
      <color theme="10"/>
      <name val="Calibri"/>
      <family val="2"/>
      <scheme val="minor"/>
    </font>
  </fonts>
  <fills count="29">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theme="6"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4" tint="-0.499984740745262"/>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rgb="FF7030A0"/>
        <bgColor indexed="64"/>
      </patternFill>
    </fill>
    <fill>
      <patternFill patternType="solid">
        <fgColor rgb="FF868E1A"/>
        <bgColor indexed="64"/>
      </patternFill>
    </fill>
    <fill>
      <patternFill patternType="solid">
        <fgColor rgb="FFF4F8BA"/>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theme="9" tint="0.39997558519241921"/>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7">
    <xf numFmtId="0" fontId="0" fillId="0" borderId="0" xfId="0"/>
    <xf numFmtId="0" fontId="0" fillId="0" borderId="0" xfId="0" applyBorder="1"/>
    <xf numFmtId="0" fontId="0" fillId="3" borderId="0" xfId="0" applyFill="1" applyBorder="1"/>
    <xf numFmtId="0" fontId="1" fillId="0" borderId="0" xfId="0" applyFont="1" applyBorder="1"/>
    <xf numFmtId="0" fontId="0" fillId="0" borderId="0" xfId="0" applyFill="1" applyBorder="1" applyAlignment="1">
      <alignment horizontal="left"/>
    </xf>
    <xf numFmtId="0" fontId="0" fillId="0" borderId="0" xfId="0" applyAlignment="1">
      <alignment horizontal="left"/>
    </xf>
    <xf numFmtId="0" fontId="0" fillId="4" borderId="0" xfId="0" applyFill="1"/>
    <xf numFmtId="0" fontId="0" fillId="0" borderId="0" xfId="0" applyFill="1"/>
    <xf numFmtId="0" fontId="0" fillId="0" borderId="0" xfId="0" applyFill="1" applyAlignment="1">
      <alignment horizontal="left"/>
    </xf>
    <xf numFmtId="0" fontId="0" fillId="5" borderId="0" xfId="0" applyFill="1"/>
    <xf numFmtId="0" fontId="0" fillId="7" borderId="0" xfId="0" applyFill="1" applyBorder="1"/>
    <xf numFmtId="0" fontId="0" fillId="6" borderId="0" xfId="0" applyFill="1"/>
    <xf numFmtId="0" fontId="1" fillId="8" borderId="0" xfId="0" applyFont="1" applyFill="1"/>
    <xf numFmtId="0" fontId="1" fillId="8" borderId="0" xfId="0" applyFont="1" applyFill="1" applyAlignment="1">
      <alignment horizontal="left"/>
    </xf>
    <xf numFmtId="0" fontId="1" fillId="8" borderId="0" xfId="0" applyFont="1" applyFill="1" applyBorder="1"/>
    <xf numFmtId="0" fontId="2" fillId="9" borderId="0" xfId="0" applyFont="1" applyFill="1"/>
    <xf numFmtId="0" fontId="0" fillId="2" borderId="0" xfId="0" applyFill="1"/>
    <xf numFmtId="0" fontId="2" fillId="10" borderId="0" xfId="0" applyFont="1" applyFill="1"/>
    <xf numFmtId="0" fontId="0" fillId="11" borderId="0" xfId="0" applyFill="1"/>
    <xf numFmtId="0" fontId="2" fillId="12" borderId="0" xfId="0" applyFont="1" applyFill="1"/>
    <xf numFmtId="0" fontId="0" fillId="13" borderId="0" xfId="0" applyFill="1"/>
    <xf numFmtId="0" fontId="2" fillId="14" borderId="0" xfId="0" applyFont="1" applyFill="1"/>
    <xf numFmtId="0" fontId="0" fillId="15" borderId="0" xfId="0" applyFill="1"/>
    <xf numFmtId="0" fontId="2" fillId="16" borderId="0" xfId="0" applyFont="1" applyFill="1"/>
    <xf numFmtId="0" fontId="0" fillId="4" borderId="0" xfId="0" applyFill="1" applyAlignment="1">
      <alignment horizontal="left"/>
    </xf>
    <xf numFmtId="0" fontId="2" fillId="19" borderId="0" xfId="0" applyFont="1" applyFill="1"/>
    <xf numFmtId="0" fontId="2" fillId="19" borderId="0" xfId="0" applyFont="1" applyFill="1" applyAlignment="1">
      <alignment horizontal="left"/>
    </xf>
    <xf numFmtId="0" fontId="0" fillId="20" borderId="0" xfId="0" applyFill="1"/>
    <xf numFmtId="0" fontId="0" fillId="20" borderId="0" xfId="0" applyFill="1" applyAlignment="1">
      <alignment horizontal="left"/>
    </xf>
    <xf numFmtId="0" fontId="0" fillId="21" borderId="0" xfId="0" applyFill="1" applyAlignment="1">
      <alignment horizontal="left"/>
    </xf>
    <xf numFmtId="0" fontId="0" fillId="18" borderId="0" xfId="0" applyFill="1"/>
    <xf numFmtId="0" fontId="0" fillId="18" borderId="0" xfId="0" applyFill="1" applyAlignment="1">
      <alignment horizontal="left"/>
    </xf>
    <xf numFmtId="0" fontId="0" fillId="6" borderId="0" xfId="0" applyFill="1" applyAlignment="1">
      <alignment horizontal="left"/>
    </xf>
    <xf numFmtId="0" fontId="2" fillId="21" borderId="0" xfId="0" applyFont="1" applyFill="1"/>
    <xf numFmtId="0" fontId="1" fillId="8" borderId="0" xfId="0" applyFont="1" applyFill="1" applyAlignment="1">
      <alignment horizontal="center"/>
    </xf>
    <xf numFmtId="0" fontId="2" fillId="9" borderId="0" xfId="0" applyFont="1" applyFill="1" applyAlignment="1">
      <alignment horizontal="center"/>
    </xf>
    <xf numFmtId="0" fontId="0" fillId="2" borderId="0" xfId="0" applyFill="1" applyAlignment="1">
      <alignment horizontal="center"/>
    </xf>
    <xf numFmtId="0" fontId="0" fillId="0" borderId="0" xfId="0" applyFill="1" applyAlignment="1">
      <alignment horizontal="center"/>
    </xf>
    <xf numFmtId="0" fontId="2" fillId="10" borderId="0" xfId="0" applyFont="1" applyFill="1" applyAlignment="1">
      <alignment horizontal="center"/>
    </xf>
    <xf numFmtId="0" fontId="0" fillId="11" borderId="0" xfId="0" applyFill="1" applyAlignment="1">
      <alignment horizontal="center"/>
    </xf>
    <xf numFmtId="0" fontId="2" fillId="14" borderId="0" xfId="0" applyFont="1" applyFill="1" applyAlignment="1">
      <alignment horizontal="center"/>
    </xf>
    <xf numFmtId="0" fontId="0" fillId="15" borderId="0" xfId="0" applyFill="1" applyAlignment="1">
      <alignment horizontal="center"/>
    </xf>
    <xf numFmtId="0" fontId="2" fillId="16" borderId="0" xfId="0" applyFont="1" applyFill="1" applyAlignment="1">
      <alignment horizontal="center"/>
    </xf>
    <xf numFmtId="0" fontId="0" fillId="4" borderId="0" xfId="0" applyFill="1" applyAlignment="1">
      <alignment horizontal="center"/>
    </xf>
    <xf numFmtId="0" fontId="2" fillId="12" borderId="0" xfId="0" applyFont="1" applyFill="1" applyAlignment="1">
      <alignment horizontal="center"/>
    </xf>
    <xf numFmtId="0" fontId="0" fillId="13" borderId="0" xfId="0" applyFill="1" applyAlignment="1">
      <alignment horizontal="center"/>
    </xf>
    <xf numFmtId="0" fontId="0" fillId="0" borderId="0" xfId="0" applyAlignment="1">
      <alignment horizontal="center"/>
    </xf>
    <xf numFmtId="0" fontId="2" fillId="19" borderId="0" xfId="0" applyFont="1" applyFill="1" applyAlignment="1">
      <alignment horizontal="center"/>
    </xf>
    <xf numFmtId="0" fontId="0" fillId="20" borderId="0" xfId="0" applyFill="1" applyAlignment="1">
      <alignment horizontal="center"/>
    </xf>
    <xf numFmtId="0" fontId="0" fillId="21" borderId="0" xfId="0" applyFill="1" applyAlignment="1">
      <alignment horizontal="center"/>
    </xf>
    <xf numFmtId="0" fontId="0" fillId="6" borderId="0" xfId="0" applyFill="1" applyAlignment="1">
      <alignment horizontal="center"/>
    </xf>
    <xf numFmtId="0" fontId="1" fillId="8" borderId="0" xfId="0" applyFont="1" applyFill="1" applyBorder="1" applyAlignment="1">
      <alignment horizontal="left"/>
    </xf>
    <xf numFmtId="0" fontId="2" fillId="9" borderId="0" xfId="0" applyFont="1" applyFill="1" applyAlignment="1">
      <alignment horizontal="left"/>
    </xf>
    <xf numFmtId="0" fontId="0" fillId="2" borderId="0" xfId="0" applyFill="1" applyAlignment="1">
      <alignment horizontal="left"/>
    </xf>
    <xf numFmtId="0" fontId="2" fillId="10" borderId="0" xfId="0" applyFont="1" applyFill="1" applyAlignment="1">
      <alignment horizontal="left"/>
    </xf>
    <xf numFmtId="0" fontId="0" fillId="11" borderId="0" xfId="0" applyFill="1" applyAlignment="1">
      <alignment horizontal="left"/>
    </xf>
    <xf numFmtId="0" fontId="2" fillId="14" borderId="0" xfId="0" applyFont="1" applyFill="1" applyAlignment="1">
      <alignment horizontal="left"/>
    </xf>
    <xf numFmtId="0" fontId="0" fillId="15" borderId="0" xfId="0" applyFill="1" applyAlignment="1">
      <alignment horizontal="left"/>
    </xf>
    <xf numFmtId="0" fontId="2" fillId="16" borderId="0" xfId="0" applyFont="1" applyFill="1" applyAlignment="1">
      <alignment horizontal="left"/>
    </xf>
    <xf numFmtId="0" fontId="2" fillId="12" borderId="0" xfId="0" applyFont="1" applyFill="1" applyAlignment="1">
      <alignment horizontal="left"/>
    </xf>
    <xf numFmtId="0" fontId="0" fillId="13" borderId="0" xfId="0" applyFill="1" applyAlignment="1">
      <alignment horizontal="left"/>
    </xf>
    <xf numFmtId="0" fontId="0" fillId="0" borderId="0" xfId="0" applyFill="1" applyBorder="1"/>
    <xf numFmtId="0" fontId="0" fillId="11" borderId="0" xfId="0" applyFill="1" applyBorder="1"/>
    <xf numFmtId="0" fontId="0" fillId="17" borderId="0" xfId="0" applyFill="1"/>
    <xf numFmtId="0" fontId="0" fillId="17" borderId="0" xfId="0" applyFill="1" applyAlignment="1">
      <alignment horizontal="left"/>
    </xf>
    <xf numFmtId="0" fontId="0" fillId="17" borderId="0" xfId="0" applyFill="1" applyBorder="1"/>
    <xf numFmtId="0" fontId="0" fillId="18" borderId="0" xfId="0" applyFill="1" applyBorder="1"/>
    <xf numFmtId="0" fontId="0" fillId="5" borderId="0" xfId="0" applyFill="1" applyAlignment="1">
      <alignment horizontal="left"/>
    </xf>
    <xf numFmtId="0" fontId="0" fillId="5" borderId="0" xfId="0" applyFill="1" applyBorder="1"/>
    <xf numFmtId="0" fontId="0" fillId="20" borderId="0" xfId="0" applyFill="1" applyBorder="1" applyAlignment="1">
      <alignment horizontal="left"/>
    </xf>
    <xf numFmtId="0" fontId="2" fillId="22" borderId="0" xfId="0" applyFont="1" applyFill="1"/>
    <xf numFmtId="0" fontId="2" fillId="22" borderId="0" xfId="0" applyFont="1" applyFill="1" applyAlignment="1">
      <alignment horizontal="center"/>
    </xf>
    <xf numFmtId="0" fontId="2" fillId="22" borderId="0" xfId="0" applyFont="1" applyFill="1" applyAlignment="1">
      <alignment horizontal="left"/>
    </xf>
    <xf numFmtId="0" fontId="0" fillId="23" borderId="0" xfId="0" applyFill="1"/>
    <xf numFmtId="0" fontId="0" fillId="23" borderId="0" xfId="0" applyFill="1" applyAlignment="1">
      <alignment horizontal="center"/>
    </xf>
    <xf numFmtId="0" fontId="2" fillId="24" borderId="0" xfId="0" applyFont="1" applyFill="1"/>
    <xf numFmtId="0" fontId="2" fillId="24" borderId="0" xfId="0" applyFont="1" applyFill="1" applyAlignment="1">
      <alignment horizontal="center"/>
    </xf>
    <xf numFmtId="0" fontId="2" fillId="24" borderId="0" xfId="0" applyFont="1" applyFill="1" applyAlignment="1">
      <alignment horizontal="left"/>
    </xf>
    <xf numFmtId="0" fontId="0" fillId="25" borderId="0" xfId="0" applyFill="1"/>
    <xf numFmtId="0" fontId="0" fillId="25" borderId="0" xfId="0" applyFill="1" applyAlignment="1">
      <alignment horizontal="center"/>
    </xf>
    <xf numFmtId="0" fontId="0" fillId="25" borderId="0" xfId="0" applyFill="1" applyAlignment="1">
      <alignment horizontal="left"/>
    </xf>
    <xf numFmtId="0" fontId="0" fillId="23" borderId="0" xfId="0" applyFill="1" applyAlignment="1">
      <alignment horizontal="left"/>
    </xf>
    <xf numFmtId="0" fontId="1" fillId="15" borderId="0" xfId="0" applyFont="1" applyFill="1" applyAlignment="1">
      <alignment horizontal="center"/>
    </xf>
    <xf numFmtId="0" fontId="1" fillId="0" borderId="0" xfId="0" applyFont="1" applyFill="1" applyBorder="1"/>
    <xf numFmtId="0" fontId="0" fillId="0" borderId="0" xfId="0" applyFont="1" applyFill="1"/>
    <xf numFmtId="0" fontId="2" fillId="26" borderId="0" xfId="0" applyFont="1" applyFill="1"/>
    <xf numFmtId="0" fontId="2" fillId="26" borderId="0" xfId="0" applyFont="1" applyFill="1" applyAlignment="1">
      <alignment horizontal="center"/>
    </xf>
    <xf numFmtId="0" fontId="2" fillId="26" borderId="0" xfId="0" applyFont="1" applyFill="1" applyAlignment="1">
      <alignment horizontal="left"/>
    </xf>
    <xf numFmtId="0" fontId="3" fillId="0" borderId="0" xfId="1" applyFill="1" applyBorder="1" applyAlignment="1">
      <alignment horizontal="left"/>
    </xf>
    <xf numFmtId="0" fontId="0" fillId="27" borderId="0" xfId="0" applyFill="1" applyAlignment="1">
      <alignment horizontal="center"/>
    </xf>
    <xf numFmtId="0" fontId="0" fillId="28" borderId="0" xfId="0" applyFill="1" applyAlignment="1">
      <alignment horizontal="center"/>
    </xf>
    <xf numFmtId="164" fontId="0" fillId="20" borderId="0" xfId="0" applyNumberFormat="1" applyFill="1" applyAlignment="1">
      <alignment horizontal="center"/>
    </xf>
    <xf numFmtId="164" fontId="0" fillId="27" borderId="0" xfId="0" applyNumberFormat="1" applyFill="1" applyAlignment="1">
      <alignment horizontal="center"/>
    </xf>
    <xf numFmtId="164" fontId="0" fillId="28" borderId="0" xfId="0" applyNumberFormat="1" applyFill="1" applyAlignment="1">
      <alignment horizontal="center"/>
    </xf>
    <xf numFmtId="0" fontId="0" fillId="5" borderId="0" xfId="0" quotePrefix="1" applyFill="1" applyAlignment="1">
      <alignment horizontal="center"/>
    </xf>
    <xf numFmtId="0" fontId="0" fillId="20" borderId="0" xfId="0" applyFill="1" applyBorder="1" applyAlignment="1">
      <alignment horizontal="center"/>
    </xf>
    <xf numFmtId="0" fontId="0" fillId="0" borderId="0" xfId="0" applyFont="1" applyFill="1" applyBorder="1"/>
  </cellXfs>
  <cellStyles count="2">
    <cellStyle name="Hyperlink" xfId="1" builtinId="8"/>
    <cellStyle name="Standard" xfId="0" builtinId="0"/>
  </cellStyles>
  <dxfs count="61">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s>
  <tableStyles count="0" defaultTableStyle="TableStyleMedium2" defaultPivotStyle="PivotStyleMedium9"/>
  <colors>
    <mruColors>
      <color rgb="FFF4F8BA"/>
      <color rgb="FF868E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artin.ortner@tum.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tabSelected="1" topLeftCell="A16" workbookViewId="0">
      <selection activeCell="A41" sqref="A41"/>
    </sheetView>
  </sheetViews>
  <sheetFormatPr baseColWidth="10" defaultColWidth="9.140625" defaultRowHeight="15" x14ac:dyDescent="0.25"/>
  <cols>
    <col min="1" max="1" width="49.7109375" style="1" customWidth="1"/>
    <col min="2" max="2" width="11" style="4" customWidth="1"/>
    <col min="3" max="3" width="85.42578125" style="1" customWidth="1"/>
    <col min="4" max="4" width="27.140625" style="61" customWidth="1"/>
    <col min="5" max="16" width="9.140625" style="61"/>
    <col min="17" max="16384" width="9.140625" style="1"/>
  </cols>
  <sheetData>
    <row r="1" spans="1:32" s="3" customFormat="1" x14ac:dyDescent="0.25">
      <c r="A1" s="12" t="s">
        <v>65</v>
      </c>
      <c r="B1" s="13" t="s">
        <v>34</v>
      </c>
      <c r="C1" s="14" t="s">
        <v>35</v>
      </c>
      <c r="D1" s="83"/>
      <c r="E1" s="83"/>
      <c r="F1" s="83"/>
      <c r="G1" s="83"/>
      <c r="H1" s="83"/>
      <c r="I1" s="83"/>
      <c r="J1" s="83"/>
      <c r="K1" s="83"/>
      <c r="L1" s="83"/>
      <c r="M1" s="83"/>
      <c r="N1" s="83"/>
      <c r="O1" s="83"/>
      <c r="P1" s="83"/>
    </row>
    <row r="2" spans="1:32" s="3" customFormat="1" x14ac:dyDescent="0.25">
      <c r="A2" s="15" t="s">
        <v>67</v>
      </c>
      <c r="B2" s="35"/>
      <c r="C2" s="52"/>
      <c r="D2" s="83"/>
      <c r="E2" s="83"/>
      <c r="F2" s="83"/>
      <c r="G2" s="83"/>
      <c r="H2" s="83"/>
      <c r="I2" s="83"/>
      <c r="J2" s="83"/>
      <c r="K2" s="83"/>
      <c r="L2" s="83"/>
      <c r="M2" s="83"/>
      <c r="N2" s="83"/>
      <c r="O2" s="83"/>
      <c r="P2" s="83"/>
    </row>
    <row r="3" spans="1:32" x14ac:dyDescent="0.25">
      <c r="A3" s="16" t="s">
        <v>129</v>
      </c>
      <c r="B3" s="36" t="s">
        <v>252</v>
      </c>
      <c r="C3" s="53" t="s">
        <v>244</v>
      </c>
      <c r="Q3" s="61"/>
      <c r="R3" s="61"/>
      <c r="S3" s="61"/>
      <c r="T3" s="61"/>
      <c r="U3" s="61"/>
      <c r="V3" s="61"/>
      <c r="W3" s="61"/>
      <c r="X3" s="61"/>
      <c r="Y3" s="61"/>
      <c r="Z3" s="61"/>
      <c r="AA3" s="61"/>
      <c r="AB3" s="61"/>
      <c r="AC3" s="61"/>
      <c r="AD3" s="61"/>
      <c r="AE3" s="61"/>
      <c r="AF3" s="61"/>
    </row>
    <row r="4" spans="1:32" x14ac:dyDescent="0.25">
      <c r="A4" s="16" t="s">
        <v>0</v>
      </c>
      <c r="B4" s="36" t="s">
        <v>245</v>
      </c>
      <c r="C4" s="53" t="s">
        <v>130</v>
      </c>
      <c r="Q4" s="61"/>
      <c r="R4" s="61"/>
      <c r="S4" s="61"/>
      <c r="T4" s="61"/>
      <c r="U4" s="61"/>
      <c r="V4" s="61"/>
      <c r="W4" s="61"/>
      <c r="X4" s="61"/>
      <c r="Y4" s="61"/>
      <c r="Z4" s="61"/>
      <c r="AA4" s="61"/>
      <c r="AB4" s="61"/>
      <c r="AC4" s="61"/>
      <c r="AD4" s="61"/>
      <c r="AE4" s="61"/>
      <c r="AF4" s="61"/>
    </row>
    <row r="5" spans="1:32" s="61" customFormat="1" x14ac:dyDescent="0.25">
      <c r="B5" s="4"/>
    </row>
    <row r="6" spans="1:32" x14ac:dyDescent="0.25">
      <c r="A6" s="25" t="s">
        <v>104</v>
      </c>
      <c r="B6" s="47"/>
      <c r="C6" s="26"/>
      <c r="Q6" s="61"/>
      <c r="R6" s="61"/>
      <c r="S6" s="61"/>
      <c r="T6" s="61"/>
      <c r="U6" s="61"/>
      <c r="V6" s="61"/>
      <c r="W6" s="61"/>
      <c r="X6" s="61"/>
      <c r="Y6" s="61"/>
      <c r="Z6" s="61"/>
      <c r="AA6" s="61"/>
      <c r="AB6" s="61"/>
      <c r="AC6" s="61"/>
      <c r="AD6" s="61"/>
      <c r="AE6" s="61"/>
      <c r="AF6" s="61"/>
    </row>
    <row r="7" spans="1:32" s="62" customFormat="1" x14ac:dyDescent="0.25">
      <c r="A7" s="27" t="s">
        <v>102</v>
      </c>
      <c r="B7" s="69" t="s">
        <v>1</v>
      </c>
      <c r="C7" s="28" t="s">
        <v>103</v>
      </c>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row>
    <row r="8" spans="1:32" s="62" customFormat="1" x14ac:dyDescent="0.25">
      <c r="A8" s="27" t="s">
        <v>122</v>
      </c>
      <c r="B8" s="69">
        <v>14</v>
      </c>
      <c r="C8" s="28" t="s">
        <v>131</v>
      </c>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row>
    <row r="9" spans="1:32" s="62" customFormat="1" x14ac:dyDescent="0.25">
      <c r="A9" s="27" t="s">
        <v>106</v>
      </c>
      <c r="B9" s="69" t="s">
        <v>105</v>
      </c>
      <c r="C9" s="28" t="s">
        <v>108</v>
      </c>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row>
    <row r="10" spans="1:32" s="62" customFormat="1" x14ac:dyDescent="0.25">
      <c r="A10" s="27" t="s">
        <v>107</v>
      </c>
      <c r="B10" s="69" t="s">
        <v>105</v>
      </c>
      <c r="C10" s="28" t="s">
        <v>109</v>
      </c>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row>
    <row r="11" spans="1:32" x14ac:dyDescent="0.25">
      <c r="A11" s="61"/>
      <c r="C11" s="61"/>
      <c r="Q11" s="61"/>
      <c r="R11" s="61"/>
      <c r="S11" s="61"/>
      <c r="T11" s="61"/>
      <c r="U11" s="61"/>
      <c r="V11" s="61"/>
      <c r="W11" s="61"/>
      <c r="X11" s="61"/>
      <c r="Y11" s="61"/>
      <c r="Z11" s="61"/>
      <c r="AA11" s="61"/>
      <c r="AB11" s="61"/>
      <c r="AC11" s="61"/>
      <c r="AD11" s="61"/>
      <c r="AE11" s="61"/>
      <c r="AF11" s="61"/>
    </row>
    <row r="12" spans="1:32" x14ac:dyDescent="0.25">
      <c r="A12" s="17" t="s">
        <v>97</v>
      </c>
      <c r="B12" s="38"/>
      <c r="C12" s="54"/>
      <c r="Q12" s="61"/>
      <c r="R12" s="61"/>
      <c r="S12" s="61"/>
      <c r="T12" s="61"/>
      <c r="U12" s="61"/>
      <c r="V12" s="61"/>
      <c r="W12" s="61"/>
      <c r="X12" s="61"/>
      <c r="Y12" s="61"/>
      <c r="Z12" s="61"/>
      <c r="AA12" s="61"/>
      <c r="AB12" s="61"/>
      <c r="AC12" s="61"/>
      <c r="AD12" s="61"/>
      <c r="AE12" s="61"/>
      <c r="AF12" s="61"/>
    </row>
    <row r="13" spans="1:32" s="62" customFormat="1" x14ac:dyDescent="0.25">
      <c r="A13" s="18" t="s">
        <v>95</v>
      </c>
      <c r="B13" s="69" t="s">
        <v>2</v>
      </c>
      <c r="C13" s="55"/>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row>
    <row r="14" spans="1:32" s="68" customFormat="1" x14ac:dyDescent="0.25">
      <c r="A14" s="9" t="s">
        <v>96</v>
      </c>
      <c r="B14" s="69" t="s">
        <v>2</v>
      </c>
      <c r="C14" s="67"/>
      <c r="D14" s="61"/>
      <c r="E14" s="61"/>
      <c r="F14" s="61"/>
      <c r="G14" s="61"/>
      <c r="H14" s="61"/>
      <c r="I14" s="61"/>
      <c r="J14" s="61"/>
      <c r="K14" s="61"/>
      <c r="L14" s="61"/>
      <c r="M14" s="61"/>
      <c r="N14" s="61"/>
      <c r="O14" s="61"/>
      <c r="P14" s="61"/>
      <c r="Q14" s="61"/>
      <c r="R14" s="61"/>
      <c r="S14" s="61"/>
      <c r="T14" s="61"/>
      <c r="U14" s="61"/>
      <c r="V14" s="61"/>
      <c r="W14" s="61"/>
      <c r="X14" s="61"/>
      <c r="Y14" s="61"/>
      <c r="Z14" s="61"/>
      <c r="AA14" s="61"/>
      <c r="AB14" s="61"/>
      <c r="AC14" s="61"/>
      <c r="AD14" s="61"/>
      <c r="AE14" s="61"/>
      <c r="AF14" s="61"/>
    </row>
    <row r="15" spans="1:32" s="66" customFormat="1" x14ac:dyDescent="0.25">
      <c r="A15" s="30" t="s">
        <v>128</v>
      </c>
      <c r="B15" s="69" t="s">
        <v>2</v>
      </c>
      <c r="C15" s="31" t="s">
        <v>192</v>
      </c>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row>
    <row r="16" spans="1:32" s="62" customFormat="1" x14ac:dyDescent="0.25">
      <c r="A16" s="18" t="s">
        <v>215</v>
      </c>
      <c r="B16" s="69" t="s">
        <v>2</v>
      </c>
      <c r="C16" s="55" t="s">
        <v>5</v>
      </c>
      <c r="D16" s="61"/>
      <c r="E16" s="61"/>
      <c r="F16" s="61"/>
      <c r="G16" s="61"/>
      <c r="H16" s="61"/>
      <c r="I16" s="61"/>
      <c r="J16" s="61"/>
      <c r="K16" s="61"/>
      <c r="L16" s="61"/>
      <c r="M16" s="61"/>
      <c r="N16" s="61"/>
      <c r="O16" s="61"/>
      <c r="P16" s="61"/>
      <c r="Q16" s="61"/>
      <c r="R16" s="61"/>
      <c r="S16" s="61"/>
      <c r="T16" s="61"/>
      <c r="U16" s="61"/>
      <c r="V16" s="61"/>
      <c r="W16" s="61"/>
      <c r="X16" s="61"/>
      <c r="Y16" s="61"/>
      <c r="Z16" s="61"/>
      <c r="AA16" s="61"/>
      <c r="AB16" s="61"/>
      <c r="AC16" s="61"/>
      <c r="AD16" s="61"/>
      <c r="AE16" s="61"/>
      <c r="AF16" s="61"/>
    </row>
    <row r="17" spans="1:32" s="68" customFormat="1" x14ac:dyDescent="0.25">
      <c r="A17" s="9" t="s">
        <v>216</v>
      </c>
      <c r="B17" s="69" t="s">
        <v>2</v>
      </c>
      <c r="C17" s="67" t="s">
        <v>4</v>
      </c>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row>
    <row r="18" spans="1:32" s="66" customFormat="1" x14ac:dyDescent="0.25">
      <c r="A18" s="30" t="s">
        <v>121</v>
      </c>
      <c r="B18" s="69" t="s">
        <v>2</v>
      </c>
      <c r="C18" s="31" t="s">
        <v>3</v>
      </c>
      <c r="D18" s="61"/>
      <c r="E18" s="61"/>
      <c r="F18" s="61"/>
      <c r="G18" s="61"/>
      <c r="H18" s="61"/>
      <c r="I18" s="61"/>
      <c r="J18" s="61"/>
      <c r="K18" s="61"/>
      <c r="L18" s="61"/>
      <c r="M18" s="61"/>
      <c r="N18" s="61"/>
      <c r="O18" s="61"/>
      <c r="P18" s="61"/>
      <c r="Q18" s="61"/>
      <c r="R18" s="61"/>
      <c r="S18" s="61"/>
      <c r="T18" s="61"/>
      <c r="U18" s="61"/>
      <c r="V18" s="61"/>
      <c r="W18" s="61"/>
      <c r="X18" s="61"/>
      <c r="Y18" s="61"/>
      <c r="Z18" s="61"/>
      <c r="AA18" s="61"/>
      <c r="AB18" s="61"/>
      <c r="AC18" s="61"/>
      <c r="AD18" s="61"/>
      <c r="AE18" s="61"/>
      <c r="AF18" s="61"/>
    </row>
    <row r="19" spans="1:32" x14ac:dyDescent="0.25">
      <c r="A19" s="18" t="s">
        <v>217</v>
      </c>
      <c r="B19" s="69" t="s">
        <v>2</v>
      </c>
      <c r="C19" s="55" t="s">
        <v>6</v>
      </c>
      <c r="Q19" s="61"/>
      <c r="R19" s="61"/>
      <c r="S19" s="61"/>
      <c r="T19" s="61"/>
      <c r="U19" s="61"/>
      <c r="V19" s="61"/>
      <c r="W19" s="61"/>
      <c r="X19" s="61"/>
      <c r="Y19" s="61"/>
      <c r="Z19" s="61"/>
      <c r="AA19" s="61"/>
      <c r="AB19" s="61"/>
      <c r="AC19" s="61"/>
      <c r="AD19" s="61"/>
      <c r="AE19" s="61"/>
      <c r="AF19" s="61"/>
    </row>
    <row r="20" spans="1:32" x14ac:dyDescent="0.25">
      <c r="A20" s="30" t="s">
        <v>213</v>
      </c>
      <c r="B20" s="69" t="s">
        <v>1</v>
      </c>
      <c r="C20" s="31" t="s">
        <v>7</v>
      </c>
      <c r="Q20" s="61"/>
      <c r="R20" s="61"/>
      <c r="S20" s="61"/>
      <c r="T20" s="61"/>
      <c r="U20" s="61"/>
      <c r="V20" s="61"/>
      <c r="W20" s="61"/>
      <c r="X20" s="61"/>
      <c r="Y20" s="61"/>
      <c r="Z20" s="61"/>
      <c r="AA20" s="61"/>
      <c r="AB20" s="61"/>
      <c r="AC20" s="61"/>
      <c r="AD20" s="61"/>
      <c r="AE20" s="61"/>
      <c r="AF20" s="61"/>
    </row>
    <row r="21" spans="1:32" x14ac:dyDescent="0.25">
      <c r="A21" s="61"/>
      <c r="C21" s="61"/>
      <c r="Q21" s="61"/>
      <c r="R21" s="61"/>
      <c r="S21" s="61"/>
      <c r="T21" s="61"/>
      <c r="U21" s="61"/>
      <c r="V21" s="61"/>
      <c r="W21" s="61"/>
      <c r="X21" s="61"/>
      <c r="Y21" s="61"/>
      <c r="Z21" s="61"/>
      <c r="AA21" s="61"/>
      <c r="AB21" s="61"/>
      <c r="AC21" s="61"/>
      <c r="AD21" s="61"/>
      <c r="AE21" s="61"/>
      <c r="AF21" s="61"/>
    </row>
    <row r="22" spans="1:32" x14ac:dyDescent="0.25">
      <c r="A22" s="21" t="s">
        <v>63</v>
      </c>
      <c r="B22" s="40"/>
      <c r="C22" s="56"/>
      <c r="Q22" s="61"/>
      <c r="R22" s="61"/>
      <c r="S22" s="61"/>
      <c r="T22" s="61"/>
      <c r="U22" s="61"/>
      <c r="V22" s="61"/>
      <c r="W22" s="61"/>
      <c r="X22" s="61"/>
      <c r="Y22" s="61"/>
      <c r="Z22" s="61"/>
      <c r="AA22" s="61"/>
      <c r="AB22" s="61"/>
      <c r="AC22" s="61"/>
      <c r="AD22" s="61"/>
      <c r="AE22" s="61"/>
      <c r="AF22" s="61"/>
    </row>
    <row r="23" spans="1:32" x14ac:dyDescent="0.25">
      <c r="A23" s="63" t="s">
        <v>214</v>
      </c>
      <c r="B23" s="69" t="s">
        <v>2</v>
      </c>
      <c r="C23" s="64" t="s">
        <v>8</v>
      </c>
      <c r="Q23" s="61"/>
      <c r="R23" s="61"/>
      <c r="S23" s="61"/>
      <c r="T23" s="61"/>
      <c r="U23" s="61"/>
      <c r="V23" s="61"/>
      <c r="W23" s="61"/>
      <c r="X23" s="61"/>
      <c r="Y23" s="61"/>
      <c r="Z23" s="61"/>
      <c r="AA23" s="61"/>
      <c r="AB23" s="61"/>
      <c r="AC23" s="61"/>
      <c r="AD23" s="61"/>
      <c r="AE23" s="61"/>
      <c r="AF23" s="61"/>
    </row>
    <row r="24" spans="1:32" x14ac:dyDescent="0.25">
      <c r="A24" s="65" t="s">
        <v>218</v>
      </c>
      <c r="B24" s="69" t="s">
        <v>2</v>
      </c>
      <c r="C24" s="65" t="s">
        <v>9</v>
      </c>
      <c r="Q24" s="61"/>
      <c r="R24" s="61"/>
      <c r="S24" s="61"/>
      <c r="T24" s="61"/>
      <c r="U24" s="61"/>
      <c r="V24" s="61"/>
      <c r="W24" s="61"/>
      <c r="X24" s="61"/>
      <c r="Y24" s="61"/>
      <c r="Z24" s="61"/>
      <c r="AA24" s="61"/>
      <c r="AB24" s="61"/>
      <c r="AC24" s="61"/>
      <c r="AD24" s="61"/>
      <c r="AE24" s="61"/>
      <c r="AF24" s="61"/>
    </row>
    <row r="25" spans="1:32" x14ac:dyDescent="0.25">
      <c r="A25" s="61"/>
      <c r="C25" s="61"/>
    </row>
    <row r="26" spans="1:32" x14ac:dyDescent="0.25">
      <c r="A26" s="23" t="s">
        <v>64</v>
      </c>
      <c r="B26" s="42"/>
      <c r="C26" s="58"/>
    </row>
    <row r="27" spans="1:32" s="10" customFormat="1" x14ac:dyDescent="0.25">
      <c r="A27" s="6" t="s">
        <v>219</v>
      </c>
      <c r="B27" s="69" t="s">
        <v>2</v>
      </c>
      <c r="C27" s="24" t="s">
        <v>101</v>
      </c>
      <c r="D27" s="61"/>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c r="AE27" s="61"/>
      <c r="AF27" s="61"/>
    </row>
    <row r="28" spans="1:32" s="10" customFormat="1" x14ac:dyDescent="0.25">
      <c r="A28" s="6" t="s">
        <v>220</v>
      </c>
      <c r="B28" s="69" t="s">
        <v>1</v>
      </c>
      <c r="C28" s="24" t="s">
        <v>37</v>
      </c>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c r="AE28" s="61"/>
      <c r="AF28" s="61"/>
    </row>
    <row r="29" spans="1:32" s="10" customFormat="1" x14ac:dyDescent="0.25">
      <c r="A29" s="6" t="s">
        <v>221</v>
      </c>
      <c r="B29" s="69" t="s">
        <v>2</v>
      </c>
      <c r="C29" s="24" t="s">
        <v>37</v>
      </c>
      <c r="D29" s="61"/>
      <c r="E29" s="61"/>
      <c r="F29" s="61"/>
      <c r="G29" s="61"/>
      <c r="H29" s="61"/>
      <c r="I29" s="61"/>
      <c r="J29" s="61"/>
      <c r="K29" s="61"/>
      <c r="L29" s="61"/>
      <c r="M29" s="61"/>
      <c r="N29" s="61"/>
      <c r="O29" s="61"/>
      <c r="P29" s="61"/>
      <c r="Q29" s="61"/>
      <c r="R29" s="61"/>
      <c r="S29" s="61"/>
      <c r="T29" s="61"/>
      <c r="U29" s="61"/>
      <c r="V29" s="61"/>
      <c r="W29" s="61"/>
      <c r="X29" s="61"/>
      <c r="Y29" s="61"/>
      <c r="Z29" s="61"/>
      <c r="AA29" s="61"/>
      <c r="AB29" s="61"/>
      <c r="AC29" s="61"/>
      <c r="AD29" s="61"/>
      <c r="AE29" s="61"/>
      <c r="AF29" s="61"/>
    </row>
    <row r="30" spans="1:32" s="10" customFormat="1" x14ac:dyDescent="0.25">
      <c r="A30" s="6" t="s">
        <v>171</v>
      </c>
      <c r="B30" s="69" t="s">
        <v>2</v>
      </c>
      <c r="C30" s="24" t="s">
        <v>172</v>
      </c>
      <c r="D30" s="61"/>
      <c r="E30" s="61"/>
      <c r="F30" s="61"/>
      <c r="G30" s="61"/>
      <c r="H30" s="61"/>
      <c r="I30" s="61"/>
      <c r="J30" s="61"/>
      <c r="K30" s="61"/>
      <c r="L30" s="61"/>
      <c r="M30" s="61"/>
      <c r="N30" s="61"/>
      <c r="O30" s="61"/>
      <c r="P30" s="61"/>
      <c r="Q30" s="61"/>
      <c r="R30" s="61"/>
      <c r="S30" s="61"/>
      <c r="T30" s="61"/>
      <c r="U30" s="61"/>
      <c r="V30" s="61"/>
      <c r="W30" s="61"/>
      <c r="X30" s="61"/>
      <c r="Y30" s="61"/>
      <c r="Z30" s="61"/>
      <c r="AA30" s="61"/>
      <c r="AB30" s="61"/>
      <c r="AC30" s="61"/>
      <c r="AD30" s="61"/>
      <c r="AE30" s="61"/>
      <c r="AF30" s="61"/>
    </row>
    <row r="31" spans="1:32" s="10" customFormat="1" x14ac:dyDescent="0.25">
      <c r="A31" s="6" t="s">
        <v>188</v>
      </c>
      <c r="B31" s="69" t="s">
        <v>1</v>
      </c>
      <c r="C31" s="24"/>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row>
    <row r="32" spans="1:32" s="2" customFormat="1" x14ac:dyDescent="0.25">
      <c r="A32" s="6" t="s">
        <v>222</v>
      </c>
      <c r="B32" s="69" t="s">
        <v>1</v>
      </c>
      <c r="C32" s="24" t="s">
        <v>10</v>
      </c>
      <c r="D32" s="61"/>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row>
    <row r="33" spans="1:32" s="10" customFormat="1" x14ac:dyDescent="0.25">
      <c r="A33" s="61"/>
      <c r="B33" s="4"/>
      <c r="C33" s="61"/>
      <c r="D33" s="61"/>
      <c r="E33" s="61"/>
      <c r="F33" s="61"/>
      <c r="G33" s="61"/>
      <c r="H33" s="61"/>
      <c r="I33" s="61"/>
      <c r="J33" s="61"/>
      <c r="K33" s="61"/>
      <c r="L33" s="61"/>
      <c r="M33" s="61"/>
      <c r="N33" s="61"/>
      <c r="O33" s="61"/>
      <c r="P33" s="61"/>
      <c r="Q33" s="61"/>
      <c r="R33" s="61"/>
      <c r="S33" s="61"/>
      <c r="T33" s="61"/>
      <c r="U33" s="61"/>
      <c r="V33" s="61"/>
      <c r="W33" s="61"/>
      <c r="X33" s="61"/>
      <c r="Y33" s="61"/>
      <c r="Z33" s="61"/>
      <c r="AA33" s="61"/>
      <c r="AB33" s="61"/>
      <c r="AC33" s="61"/>
      <c r="AD33" s="61"/>
      <c r="AE33" s="61"/>
      <c r="AF33" s="61"/>
    </row>
    <row r="34" spans="1:32" s="10" customFormat="1" x14ac:dyDescent="0.25">
      <c r="A34" s="19" t="s">
        <v>201</v>
      </c>
      <c r="B34" s="44"/>
      <c r="C34" s="59"/>
      <c r="D34" s="61"/>
      <c r="E34" s="61"/>
      <c r="F34" s="61"/>
      <c r="G34" s="61"/>
      <c r="H34" s="61"/>
      <c r="I34" s="61"/>
      <c r="J34" s="61"/>
      <c r="K34" s="61"/>
      <c r="L34" s="61"/>
      <c r="M34" s="61"/>
      <c r="N34" s="61"/>
      <c r="O34" s="61"/>
      <c r="P34" s="61"/>
      <c r="Q34" s="61"/>
      <c r="R34" s="61"/>
      <c r="S34" s="61"/>
      <c r="T34" s="61"/>
      <c r="U34" s="61"/>
      <c r="V34" s="61"/>
      <c r="W34" s="61"/>
      <c r="X34" s="61"/>
      <c r="Y34" s="61"/>
      <c r="Z34" s="61"/>
      <c r="AA34" s="61"/>
      <c r="AB34" s="61"/>
      <c r="AC34" s="61"/>
      <c r="AD34" s="61"/>
      <c r="AE34" s="61"/>
      <c r="AF34" s="61"/>
    </row>
    <row r="35" spans="1:32" s="10" customFormat="1" x14ac:dyDescent="0.25">
      <c r="A35" s="20" t="s">
        <v>223</v>
      </c>
      <c r="B35" s="69" t="s">
        <v>2</v>
      </c>
      <c r="C35" s="60"/>
      <c r="D35" s="61"/>
      <c r="E35" s="61"/>
      <c r="F35" s="61"/>
      <c r="G35" s="61"/>
      <c r="H35" s="61"/>
      <c r="I35" s="61"/>
      <c r="J35" s="61"/>
      <c r="K35" s="61"/>
      <c r="L35" s="61"/>
      <c r="M35" s="61"/>
      <c r="N35" s="61"/>
      <c r="O35" s="61"/>
      <c r="P35" s="61"/>
      <c r="Q35" s="61"/>
      <c r="R35" s="61"/>
      <c r="S35" s="61"/>
      <c r="T35" s="61"/>
      <c r="U35" s="61"/>
      <c r="V35" s="61"/>
      <c r="W35" s="61"/>
      <c r="X35" s="61"/>
      <c r="Y35" s="61"/>
      <c r="Z35" s="61"/>
      <c r="AA35" s="61"/>
      <c r="AB35" s="61"/>
      <c r="AC35" s="61"/>
      <c r="AD35" s="61"/>
      <c r="AE35" s="61"/>
      <c r="AF35" s="61"/>
    </row>
    <row r="36" spans="1:32" s="10" customFormat="1" x14ac:dyDescent="0.25">
      <c r="A36" s="20" t="s">
        <v>206</v>
      </c>
      <c r="B36" s="69" t="s">
        <v>2</v>
      </c>
      <c r="C36" s="60"/>
      <c r="D36" s="61"/>
      <c r="E36" s="61"/>
      <c r="F36" s="61"/>
      <c r="G36" s="61"/>
      <c r="H36" s="61"/>
      <c r="I36" s="61"/>
      <c r="J36" s="61"/>
      <c r="K36" s="61"/>
      <c r="L36" s="61"/>
      <c r="M36" s="61"/>
      <c r="N36" s="61"/>
      <c r="O36" s="61"/>
      <c r="P36" s="61"/>
      <c r="Q36" s="61"/>
      <c r="R36" s="61"/>
      <c r="S36" s="61"/>
      <c r="T36" s="61"/>
      <c r="U36" s="61"/>
      <c r="V36" s="61"/>
      <c r="W36" s="61"/>
      <c r="X36" s="61"/>
      <c r="Y36" s="61"/>
      <c r="Z36" s="61"/>
      <c r="AA36" s="61"/>
      <c r="AB36" s="61"/>
      <c r="AC36" s="61"/>
      <c r="AD36" s="61"/>
      <c r="AE36" s="61"/>
      <c r="AF36" s="61"/>
    </row>
    <row r="37" spans="1:32" s="10" customFormat="1" x14ac:dyDescent="0.25">
      <c r="A37" s="20" t="s">
        <v>224</v>
      </c>
      <c r="B37" s="69" t="s">
        <v>2</v>
      </c>
      <c r="C37" s="60" t="s">
        <v>37</v>
      </c>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c r="AE37" s="61"/>
      <c r="AF37" s="61"/>
    </row>
    <row r="38" spans="1:32" s="10" customFormat="1" x14ac:dyDescent="0.25">
      <c r="A38" s="20" t="s">
        <v>225</v>
      </c>
      <c r="B38" s="69" t="s">
        <v>2</v>
      </c>
      <c r="C38" s="60"/>
      <c r="D38" s="61"/>
      <c r="E38" s="61"/>
      <c r="F38" s="61"/>
      <c r="G38" s="61"/>
      <c r="H38" s="61"/>
      <c r="I38" s="61"/>
      <c r="J38" s="61"/>
      <c r="K38" s="61"/>
      <c r="L38" s="61"/>
      <c r="M38" s="61"/>
      <c r="N38" s="61"/>
      <c r="O38" s="61"/>
      <c r="P38" s="61"/>
      <c r="Q38" s="61"/>
      <c r="R38" s="61"/>
      <c r="S38" s="61"/>
      <c r="T38" s="61"/>
      <c r="U38" s="61"/>
      <c r="V38" s="61"/>
      <c r="W38" s="61"/>
      <c r="X38" s="61"/>
      <c r="Y38" s="61"/>
      <c r="Z38" s="61"/>
      <c r="AA38" s="61"/>
      <c r="AB38" s="61"/>
      <c r="AC38" s="61"/>
      <c r="AD38" s="61"/>
      <c r="AE38" s="61"/>
      <c r="AF38" s="61"/>
    </row>
    <row r="39" spans="1:32" s="10" customFormat="1" x14ac:dyDescent="0.25">
      <c r="A39" s="20" t="s">
        <v>226</v>
      </c>
      <c r="B39" s="69" t="s">
        <v>2</v>
      </c>
      <c r="C39" s="60"/>
      <c r="D39" s="61"/>
      <c r="E39" s="61"/>
      <c r="F39" s="61"/>
      <c r="G39" s="61"/>
      <c r="H39" s="61"/>
      <c r="I39" s="61"/>
      <c r="J39" s="61"/>
      <c r="K39" s="61"/>
      <c r="L39" s="61"/>
      <c r="M39" s="61"/>
      <c r="N39" s="61"/>
      <c r="O39" s="61"/>
      <c r="P39" s="61"/>
      <c r="Q39" s="61"/>
      <c r="R39" s="61"/>
      <c r="S39" s="61"/>
      <c r="T39" s="61"/>
      <c r="U39" s="61"/>
      <c r="V39" s="61"/>
      <c r="W39" s="61"/>
      <c r="X39" s="61"/>
      <c r="Y39" s="61"/>
      <c r="Z39" s="61"/>
      <c r="AA39" s="61"/>
      <c r="AB39" s="61"/>
      <c r="AC39" s="61"/>
      <c r="AD39" s="61"/>
      <c r="AE39" s="61"/>
      <c r="AF39" s="61"/>
    </row>
    <row r="40" spans="1:32" s="10" customFormat="1" x14ac:dyDescent="0.25">
      <c r="A40" s="20" t="s">
        <v>227</v>
      </c>
      <c r="B40" s="69" t="s">
        <v>2</v>
      </c>
      <c r="C40" s="60" t="s">
        <v>39</v>
      </c>
      <c r="D40" s="61"/>
      <c r="E40" s="61"/>
      <c r="F40" s="61"/>
      <c r="G40" s="61"/>
      <c r="H40" s="61"/>
      <c r="I40" s="61"/>
      <c r="J40" s="61"/>
      <c r="K40" s="61"/>
      <c r="L40" s="61"/>
      <c r="M40" s="61"/>
      <c r="N40" s="61"/>
      <c r="O40" s="61"/>
      <c r="P40" s="61"/>
      <c r="Q40" s="61"/>
      <c r="R40" s="61"/>
      <c r="S40" s="61"/>
      <c r="T40" s="61"/>
      <c r="U40" s="61"/>
      <c r="V40" s="61"/>
      <c r="W40" s="61"/>
      <c r="X40" s="61"/>
      <c r="Y40" s="61"/>
      <c r="Z40" s="61"/>
      <c r="AA40" s="61"/>
      <c r="AB40" s="61"/>
      <c r="AC40" s="61"/>
      <c r="AD40" s="61"/>
      <c r="AE40" s="61"/>
      <c r="AF40" s="61"/>
    </row>
    <row r="41" spans="1:32" s="10" customFormat="1" x14ac:dyDescent="0.25">
      <c r="A41" s="20" t="s">
        <v>228</v>
      </c>
      <c r="B41" s="69" t="s">
        <v>2</v>
      </c>
      <c r="C41" s="60" t="s">
        <v>38</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row>
    <row r="42" spans="1:32" s="10" customFormat="1" x14ac:dyDescent="0.25">
      <c r="A42" s="20" t="s">
        <v>229</v>
      </c>
      <c r="B42" s="69" t="s">
        <v>2</v>
      </c>
      <c r="C42" s="60"/>
      <c r="D42" s="61"/>
      <c r="E42" s="61"/>
      <c r="F42" s="61"/>
      <c r="G42" s="61"/>
      <c r="H42" s="61"/>
      <c r="I42" s="61"/>
      <c r="J42" s="61"/>
      <c r="K42" s="61"/>
      <c r="L42" s="61"/>
      <c r="M42" s="61"/>
      <c r="N42" s="61"/>
      <c r="O42" s="61"/>
      <c r="P42" s="61"/>
      <c r="Q42" s="61"/>
      <c r="R42" s="61"/>
      <c r="S42" s="61"/>
      <c r="T42" s="61"/>
      <c r="U42" s="61"/>
      <c r="V42" s="61"/>
      <c r="W42" s="61"/>
      <c r="X42" s="61"/>
      <c r="Y42" s="61"/>
      <c r="Z42" s="61"/>
      <c r="AA42" s="61"/>
      <c r="AB42" s="61"/>
      <c r="AC42" s="61"/>
      <c r="AD42" s="61"/>
      <c r="AE42" s="61"/>
      <c r="AF42" s="61"/>
    </row>
    <row r="43" spans="1:32" x14ac:dyDescent="0.25">
      <c r="A43" s="20" t="s">
        <v>227</v>
      </c>
      <c r="B43" s="69" t="s">
        <v>2</v>
      </c>
      <c r="C43" s="60"/>
      <c r="Q43" s="61"/>
      <c r="R43" s="61"/>
      <c r="S43" s="61"/>
      <c r="T43" s="61"/>
      <c r="U43" s="61"/>
      <c r="V43" s="61"/>
      <c r="W43" s="61"/>
      <c r="X43" s="61"/>
      <c r="Y43" s="61"/>
      <c r="Z43" s="61"/>
      <c r="AA43" s="61"/>
      <c r="AB43" s="61"/>
      <c r="AC43" s="61"/>
      <c r="AD43" s="61"/>
      <c r="AE43" s="61"/>
      <c r="AF43" s="61"/>
    </row>
    <row r="44" spans="1:32" x14ac:dyDescent="0.25">
      <c r="Q44" s="61"/>
      <c r="R44" s="61"/>
      <c r="S44" s="61"/>
      <c r="T44" s="61"/>
      <c r="U44" s="61"/>
      <c r="V44" s="61"/>
      <c r="W44" s="61"/>
      <c r="X44" s="61"/>
      <c r="Y44" s="61"/>
      <c r="Z44" s="61"/>
      <c r="AA44" s="61"/>
      <c r="AB44" s="61"/>
      <c r="AC44" s="61"/>
      <c r="AD44" s="61"/>
      <c r="AE44" s="61"/>
      <c r="AF44" s="61"/>
    </row>
    <row r="45" spans="1:32" s="10" customFormat="1" x14ac:dyDescent="0.25">
      <c r="A45" s="85" t="s">
        <v>176</v>
      </c>
      <c r="B45" s="86"/>
      <c r="C45" s="87"/>
      <c r="D45" s="61"/>
      <c r="E45" s="61"/>
      <c r="F45" s="61"/>
      <c r="G45" s="61"/>
      <c r="H45" s="61"/>
      <c r="I45" s="61"/>
      <c r="J45" s="61"/>
      <c r="K45" s="61"/>
      <c r="L45" s="61"/>
      <c r="M45" s="61"/>
      <c r="N45" s="61"/>
      <c r="O45" s="61"/>
      <c r="P45" s="61"/>
      <c r="Q45" s="61"/>
      <c r="R45" s="61"/>
      <c r="S45" s="61"/>
      <c r="T45" s="61"/>
      <c r="U45" s="61"/>
      <c r="V45" s="61"/>
      <c r="W45" s="61"/>
      <c r="X45" s="61"/>
      <c r="Y45" s="61"/>
      <c r="Z45" s="61"/>
      <c r="AA45" s="61"/>
      <c r="AB45" s="61"/>
      <c r="AC45" s="61"/>
      <c r="AD45" s="61"/>
      <c r="AE45" s="61"/>
      <c r="AF45" s="61"/>
    </row>
    <row r="46" spans="1:32" x14ac:dyDescent="0.25">
      <c r="A46" s="61" t="s">
        <v>177</v>
      </c>
      <c r="B46" s="69" t="s">
        <v>1</v>
      </c>
      <c r="Q46" s="61"/>
      <c r="R46" s="61"/>
      <c r="S46" s="61"/>
      <c r="T46" s="61"/>
      <c r="U46" s="61"/>
      <c r="V46" s="61"/>
      <c r="W46" s="61"/>
      <c r="X46" s="61"/>
      <c r="Y46" s="61"/>
      <c r="Z46" s="61"/>
      <c r="AA46" s="61"/>
      <c r="AB46" s="61"/>
      <c r="AC46" s="61"/>
      <c r="AD46" s="61"/>
      <c r="AE46" s="61"/>
      <c r="AF46" s="61"/>
    </row>
    <row r="47" spans="1:32" x14ac:dyDescent="0.25">
      <c r="A47" s="61" t="s">
        <v>178</v>
      </c>
      <c r="B47" s="88" t="s">
        <v>180</v>
      </c>
      <c r="Q47" s="61"/>
      <c r="R47" s="61"/>
      <c r="S47" s="61"/>
      <c r="T47" s="61"/>
      <c r="U47" s="61"/>
      <c r="V47" s="61"/>
      <c r="W47" s="61"/>
      <c r="X47" s="61"/>
      <c r="Y47" s="61"/>
      <c r="Z47" s="61"/>
      <c r="AA47" s="61"/>
      <c r="AB47" s="61"/>
      <c r="AC47" s="61"/>
      <c r="AD47" s="61"/>
      <c r="AE47" s="61"/>
      <c r="AF47" s="61"/>
    </row>
    <row r="48" spans="1:32" x14ac:dyDescent="0.25">
      <c r="A48" s="61" t="s">
        <v>179</v>
      </c>
      <c r="B48" s="4" t="s">
        <v>181</v>
      </c>
      <c r="Q48" s="61"/>
      <c r="R48" s="61"/>
      <c r="S48" s="61"/>
      <c r="T48" s="61"/>
      <c r="U48" s="61"/>
      <c r="V48" s="61"/>
      <c r="W48" s="61"/>
      <c r="X48" s="61"/>
      <c r="Y48" s="61"/>
      <c r="Z48" s="61"/>
      <c r="AA48" s="61"/>
      <c r="AB48" s="61"/>
      <c r="AC48" s="61"/>
      <c r="AD48" s="61"/>
      <c r="AE48" s="61"/>
      <c r="AF48" s="61"/>
    </row>
  </sheetData>
  <conditionalFormatting sqref="B1 B5 B49:B1048576 B38:B44">
    <cfRule type="containsText" dxfId="60" priority="1182" operator="containsText" text="TRUE">
      <formula>NOT(ISERROR(SEARCH("TRUE",B1)))</formula>
    </cfRule>
  </conditionalFormatting>
  <conditionalFormatting sqref="B21">
    <cfRule type="containsText" dxfId="59" priority="1180" operator="containsText" text="TRUE">
      <formula>NOT(ISERROR(SEARCH("TRUE",B21)))</formula>
    </cfRule>
  </conditionalFormatting>
  <conditionalFormatting sqref="B25">
    <cfRule type="containsText" dxfId="58" priority="1179" operator="containsText" text="TRUE">
      <formula>NOT(ISERROR(SEARCH("TRUE",B25)))</formula>
    </cfRule>
  </conditionalFormatting>
  <conditionalFormatting sqref="B33">
    <cfRule type="containsText" dxfId="57" priority="1178" operator="containsText" text="TRUE">
      <formula>NOT(ISERROR(SEARCH("TRUE",B33)))</formula>
    </cfRule>
  </conditionalFormatting>
  <conditionalFormatting sqref="B16:B17">
    <cfRule type="containsText" dxfId="56" priority="1176" operator="containsText" text="TRUE">
      <formula>NOT(ISERROR(SEARCH("TRUE",B16)))</formula>
    </cfRule>
  </conditionalFormatting>
  <conditionalFormatting sqref="B9:B10">
    <cfRule type="containsText" dxfId="55" priority="985" operator="containsText" text="TRUE">
      <formula>NOT(ISERROR(SEARCH("TRUE",B9)))</formula>
    </cfRule>
  </conditionalFormatting>
  <conditionalFormatting sqref="B11">
    <cfRule type="containsText" dxfId="54" priority="984" operator="containsText" text="TRUE">
      <formula>NOT(ISERROR(SEARCH("TRUE",B11)))</formula>
    </cfRule>
  </conditionalFormatting>
  <conditionalFormatting sqref="B8">
    <cfRule type="containsText" dxfId="53" priority="872" operator="containsText" text="TRUE">
      <formula>NOT(ISERROR(SEARCH("TRUE",B8)))</formula>
    </cfRule>
  </conditionalFormatting>
  <conditionalFormatting sqref="B13">
    <cfRule type="containsText" dxfId="52" priority="462" operator="containsText" text="TRUE">
      <formula>NOT(ISERROR(SEARCH("TRUE",B13)))</formula>
    </cfRule>
  </conditionalFormatting>
  <conditionalFormatting sqref="B41:B43">
    <cfRule type="containsText" dxfId="51" priority="458" operator="containsText" text="TRUE">
      <formula>NOT(ISERROR(SEARCH("TRUE",B41)))</formula>
    </cfRule>
  </conditionalFormatting>
  <conditionalFormatting sqref="B47:B48">
    <cfRule type="containsText" dxfId="50" priority="420" operator="containsText" text="TRUE">
      <formula>NOT(ISERROR(SEARCH("TRUE",B47)))</formula>
    </cfRule>
  </conditionalFormatting>
  <conditionalFormatting sqref="B14">
    <cfRule type="containsText" dxfId="49" priority="390" operator="containsText" text="TRUE">
      <formula>NOT(ISERROR(SEARCH("TRUE",B14)))</formula>
    </cfRule>
  </conditionalFormatting>
  <conditionalFormatting sqref="B35">
    <cfRule type="containsText" dxfId="48" priority="215" operator="containsText" text="TRUE">
      <formula>NOT(ISERROR(SEARCH("TRUE",B35)))</formula>
    </cfRule>
  </conditionalFormatting>
  <conditionalFormatting sqref="B15">
    <cfRule type="containsText" dxfId="47" priority="184" operator="containsText" text="TRUE">
      <formula>NOT(ISERROR(SEARCH("TRUE",B15)))</formula>
    </cfRule>
  </conditionalFormatting>
  <conditionalFormatting sqref="B37">
    <cfRule type="containsText" dxfId="46" priority="181" operator="containsText" text="TRUE">
      <formula>NOT(ISERROR(SEARCH("TRUE",B37)))</formula>
    </cfRule>
  </conditionalFormatting>
  <conditionalFormatting sqref="B7">
    <cfRule type="containsText" dxfId="45" priority="129" operator="containsText" text="TRUE">
      <formula>NOT(ISERROR(SEARCH("TRUE",B7)))</formula>
    </cfRule>
  </conditionalFormatting>
  <conditionalFormatting sqref="B18:B19">
    <cfRule type="containsText" dxfId="44" priority="29" operator="containsText" text="TRUE">
      <formula>NOT(ISERROR(SEARCH("TRUE",B18)))</formula>
    </cfRule>
  </conditionalFormatting>
  <conditionalFormatting sqref="B23:B24">
    <cfRule type="containsText" dxfId="40" priority="15" operator="containsText" text="TRUE">
      <formula>NOT(ISERROR(SEARCH("TRUE",B23)))</formula>
    </cfRule>
  </conditionalFormatting>
  <conditionalFormatting sqref="B27">
    <cfRule type="containsText" dxfId="39" priority="14" operator="containsText" text="TRUE">
      <formula>NOT(ISERROR(SEARCH("TRUE",B27)))</formula>
    </cfRule>
  </conditionalFormatting>
  <conditionalFormatting sqref="B36">
    <cfRule type="containsText" dxfId="38" priority="13" operator="containsText" text="TRUE">
      <formula>NOT(ISERROR(SEARCH("TRUE",B36)))</formula>
    </cfRule>
  </conditionalFormatting>
  <conditionalFormatting sqref="B29:B30">
    <cfRule type="containsText" dxfId="37" priority="12" operator="containsText" text="TRUE">
      <formula>NOT(ISERROR(SEARCH("TRUE",B29)))</formula>
    </cfRule>
  </conditionalFormatting>
  <conditionalFormatting sqref="B29">
    <cfRule type="containsText" dxfId="36" priority="10" operator="containsText" text="TRUE">
      <formula>NOT(ISERROR(SEARCH("TRUE",B29)))</formula>
    </cfRule>
  </conditionalFormatting>
  <conditionalFormatting sqref="B30">
    <cfRule type="containsText" dxfId="34" priority="8" operator="containsText" text="TRUE">
      <formula>NOT(ISERROR(SEARCH("TRUE",B30)))</formula>
    </cfRule>
  </conditionalFormatting>
  <conditionalFormatting sqref="B28">
    <cfRule type="containsText" dxfId="15" priority="7" operator="containsText" text="TRUE">
      <formula>NOT(ISERROR(SEARCH("TRUE",B28)))</formula>
    </cfRule>
  </conditionalFormatting>
  <conditionalFormatting sqref="B20">
    <cfRule type="containsText" dxfId="7" priority="4" operator="containsText" text="TRUE">
      <formula>NOT(ISERROR(SEARCH("TRUE",B20)))</formula>
    </cfRule>
  </conditionalFormatting>
  <conditionalFormatting sqref="B31">
    <cfRule type="containsText" dxfId="5" priority="3" operator="containsText" text="TRUE">
      <formula>NOT(ISERROR(SEARCH("TRUE",B31)))</formula>
    </cfRule>
  </conditionalFormatting>
  <conditionalFormatting sqref="B32">
    <cfRule type="containsText" dxfId="3" priority="2" operator="containsText" text="TRUE">
      <formula>NOT(ISERROR(SEARCH("TRUE",B32)))</formula>
    </cfRule>
  </conditionalFormatting>
  <conditionalFormatting sqref="B46">
    <cfRule type="containsText" dxfId="1" priority="1" operator="containsText" text="TRUE">
      <formula>NOT(ISERROR(SEARCH("TRUE",B46)))</formula>
    </cfRule>
  </conditionalFormatting>
  <hyperlinks>
    <hyperlink ref="B47" r:id="rId1" display="martin.ortner@tum.de"/>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32" sqref="A32"/>
    </sheetView>
  </sheetViews>
  <sheetFormatPr baseColWidth="10" defaultColWidth="9.140625" defaultRowHeight="15" x14ac:dyDescent="0.25"/>
  <cols>
    <col min="1" max="1" width="37.7109375" customWidth="1"/>
    <col min="2" max="2" width="71" customWidth="1"/>
    <col min="3" max="3" width="38.42578125" customWidth="1"/>
  </cols>
  <sheetData>
    <row r="1" spans="1:3" x14ac:dyDescent="0.25">
      <c r="A1" s="12" t="s">
        <v>65</v>
      </c>
      <c r="B1" s="13" t="s">
        <v>34</v>
      </c>
      <c r="C1" s="14" t="s">
        <v>35</v>
      </c>
    </row>
    <row r="2" spans="1:3" x14ac:dyDescent="0.25">
      <c r="A2" t="s">
        <v>84</v>
      </c>
      <c r="B2" t="s">
        <v>117</v>
      </c>
      <c r="C2" t="s">
        <v>85</v>
      </c>
    </row>
    <row r="3" spans="1:3" x14ac:dyDescent="0.25">
      <c r="A3" t="s">
        <v>123</v>
      </c>
      <c r="B3" t="s">
        <v>68</v>
      </c>
      <c r="C3" t="s">
        <v>124</v>
      </c>
    </row>
    <row r="4" spans="1:3" x14ac:dyDescent="0.25">
      <c r="A4" t="s">
        <v>126</v>
      </c>
      <c r="B4" t="s">
        <v>127</v>
      </c>
    </row>
    <row r="5" spans="1:3" x14ac:dyDescent="0.25">
      <c r="A5" t="s">
        <v>43</v>
      </c>
      <c r="B5" t="s">
        <v>91</v>
      </c>
      <c r="C5" t="s">
        <v>44</v>
      </c>
    </row>
    <row r="6" spans="1:3" ht="15.75" customHeight="1" x14ac:dyDescent="0.25">
      <c r="A6" t="s">
        <v>41</v>
      </c>
      <c r="B6" t="s">
        <v>92</v>
      </c>
      <c r="C6" t="s">
        <v>42</v>
      </c>
    </row>
    <row r="7" spans="1:3" ht="15.75" customHeight="1" x14ac:dyDescent="0.25">
      <c r="A7" t="s">
        <v>147</v>
      </c>
      <c r="B7" t="s">
        <v>148</v>
      </c>
    </row>
    <row r="9" spans="1:3" x14ac:dyDescent="0.25">
      <c r="A9" s="17" t="s">
        <v>98</v>
      </c>
      <c r="B9" s="38"/>
      <c r="C9" s="54"/>
    </row>
    <row r="10" spans="1:3" x14ac:dyDescent="0.25">
      <c r="A10" t="s">
        <v>93</v>
      </c>
      <c r="B10" s="69" t="s">
        <v>2</v>
      </c>
      <c r="C10" s="8" t="s">
        <v>94</v>
      </c>
    </row>
    <row r="11" spans="1:3" x14ac:dyDescent="0.25">
      <c r="A11" t="s">
        <v>119</v>
      </c>
      <c r="B11" s="69" t="s">
        <v>2</v>
      </c>
      <c r="C11" s="8" t="s">
        <v>94</v>
      </c>
    </row>
  </sheetData>
  <conditionalFormatting sqref="B1">
    <cfRule type="containsText" dxfId="33" priority="3" operator="containsText" text="TRUE">
      <formula>NOT(ISERROR(SEARCH("TRUE",B1)))</formula>
    </cfRule>
  </conditionalFormatting>
  <conditionalFormatting sqref="B10">
    <cfRule type="containsText" dxfId="32" priority="2" operator="containsText" text="TRUE">
      <formula>NOT(ISERROR(SEARCH("TRUE",B10)))</formula>
    </cfRule>
  </conditionalFormatting>
  <conditionalFormatting sqref="B11">
    <cfRule type="containsText" dxfId="31" priority="1" operator="containsText" text="TRUE">
      <formula>NOT(ISERROR(SEARCH("TRUE",B11)))</formula>
    </cfRule>
  </conditionalFormatting>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workbookViewId="0">
      <selection activeCell="C20" sqref="C20"/>
    </sheetView>
  </sheetViews>
  <sheetFormatPr baseColWidth="10" defaultColWidth="9.140625" defaultRowHeight="15" x14ac:dyDescent="0.25"/>
  <cols>
    <col min="1" max="1" width="40.42578125" customWidth="1"/>
    <col min="2" max="2" width="31" style="46" customWidth="1"/>
    <col min="3" max="3" width="9.140625" style="5"/>
  </cols>
  <sheetData>
    <row r="1" spans="1:3" x14ac:dyDescent="0.25">
      <c r="A1" s="12" t="s">
        <v>65</v>
      </c>
      <c r="B1" s="34" t="s">
        <v>34</v>
      </c>
      <c r="C1" s="51" t="s">
        <v>35</v>
      </c>
    </row>
    <row r="2" spans="1:3" x14ac:dyDescent="0.25">
      <c r="A2" s="15" t="s">
        <v>203</v>
      </c>
      <c r="B2" s="35"/>
      <c r="C2" s="52"/>
    </row>
    <row r="3" spans="1:3" x14ac:dyDescent="0.25">
      <c r="A3" s="16" t="s">
        <v>11</v>
      </c>
      <c r="B3" s="36">
        <v>50</v>
      </c>
      <c r="C3" s="53"/>
    </row>
    <row r="4" spans="1:3" x14ac:dyDescent="0.25">
      <c r="A4" s="16" t="s">
        <v>205</v>
      </c>
      <c r="B4" s="36">
        <v>85</v>
      </c>
      <c r="C4" s="53"/>
    </row>
    <row r="5" spans="1:3" s="7" customFormat="1" x14ac:dyDescent="0.25">
      <c r="B5" s="37"/>
      <c r="C5" s="8"/>
    </row>
    <row r="6" spans="1:3" x14ac:dyDescent="0.25">
      <c r="A6" s="17" t="s">
        <v>45</v>
      </c>
      <c r="B6" s="38"/>
      <c r="C6" s="54"/>
    </row>
    <row r="7" spans="1:3" x14ac:dyDescent="0.25">
      <c r="A7" s="18" t="s">
        <v>29</v>
      </c>
      <c r="B7" s="39" t="s">
        <v>2</v>
      </c>
      <c r="C7" s="55"/>
    </row>
    <row r="8" spans="1:3" x14ac:dyDescent="0.25">
      <c r="A8" s="18" t="s">
        <v>14</v>
      </c>
      <c r="B8" s="39" t="s">
        <v>1</v>
      </c>
      <c r="C8" s="55"/>
    </row>
    <row r="9" spans="1:3" x14ac:dyDescent="0.25">
      <c r="A9" s="18" t="s">
        <v>125</v>
      </c>
      <c r="B9" s="39" t="s">
        <v>2</v>
      </c>
      <c r="C9" s="55"/>
    </row>
    <row r="10" spans="1:3" x14ac:dyDescent="0.25">
      <c r="A10" s="18" t="s">
        <v>13</v>
      </c>
      <c r="B10" s="39" t="s">
        <v>2</v>
      </c>
      <c r="C10" s="55"/>
    </row>
    <row r="11" spans="1:3" x14ac:dyDescent="0.25">
      <c r="A11" s="18" t="s">
        <v>26</v>
      </c>
      <c r="B11" s="39">
        <v>2000</v>
      </c>
      <c r="C11" s="55" t="s">
        <v>36</v>
      </c>
    </row>
    <row r="12" spans="1:3" x14ac:dyDescent="0.25">
      <c r="A12" s="18" t="s">
        <v>27</v>
      </c>
      <c r="B12" s="39">
        <v>5000</v>
      </c>
      <c r="C12" s="55"/>
    </row>
    <row r="13" spans="1:3" x14ac:dyDescent="0.25">
      <c r="A13" s="18" t="s">
        <v>28</v>
      </c>
      <c r="B13" s="39">
        <v>3000</v>
      </c>
      <c r="C13" s="55" t="s">
        <v>199</v>
      </c>
    </row>
    <row r="14" spans="1:3" x14ac:dyDescent="0.25">
      <c r="A14" s="18" t="s">
        <v>99</v>
      </c>
      <c r="B14" s="39" t="s">
        <v>2</v>
      </c>
      <c r="C14" s="55" t="s">
        <v>100</v>
      </c>
    </row>
    <row r="15" spans="1:3" x14ac:dyDescent="0.25">
      <c r="A15" s="18" t="s">
        <v>30</v>
      </c>
      <c r="B15" s="39" t="s">
        <v>40</v>
      </c>
      <c r="C15" s="55"/>
    </row>
    <row r="16" spans="1:3" x14ac:dyDescent="0.25">
      <c r="A16" s="18" t="s">
        <v>200</v>
      </c>
      <c r="B16" s="39" t="s">
        <v>2</v>
      </c>
      <c r="C16" s="55"/>
    </row>
    <row r="17" spans="1:3" s="7" customFormat="1" x14ac:dyDescent="0.25">
      <c r="B17" s="37"/>
      <c r="C17" s="8"/>
    </row>
    <row r="18" spans="1:3" x14ac:dyDescent="0.25">
      <c r="A18" s="75" t="s">
        <v>204</v>
      </c>
      <c r="B18" s="76"/>
      <c r="C18" s="77"/>
    </row>
    <row r="19" spans="1:3" x14ac:dyDescent="0.25">
      <c r="A19" s="78" t="s">
        <v>118</v>
      </c>
      <c r="B19" s="79" t="s">
        <v>1</v>
      </c>
      <c r="C19" s="80"/>
    </row>
    <row r="20" spans="1:3" x14ac:dyDescent="0.25">
      <c r="A20" s="78" t="s">
        <v>120</v>
      </c>
      <c r="B20" s="79" t="s">
        <v>1</v>
      </c>
      <c r="C20" s="80"/>
    </row>
    <row r="21" spans="1:3" x14ac:dyDescent="0.25">
      <c r="A21" s="78" t="s">
        <v>90</v>
      </c>
      <c r="B21" s="95" t="s">
        <v>2</v>
      </c>
      <c r="C21" s="80"/>
    </row>
    <row r="22" spans="1:3" x14ac:dyDescent="0.25">
      <c r="A22" s="78" t="s">
        <v>110</v>
      </c>
      <c r="B22" s="79" t="s">
        <v>202</v>
      </c>
      <c r="C22" s="80"/>
    </row>
    <row r="23" spans="1:3" x14ac:dyDescent="0.25">
      <c r="A23" s="78" t="s">
        <v>111</v>
      </c>
      <c r="B23" s="79">
        <v>30</v>
      </c>
      <c r="C23" s="80" t="s">
        <v>113</v>
      </c>
    </row>
    <row r="24" spans="1:3" x14ac:dyDescent="0.25">
      <c r="A24" s="78" t="s">
        <v>112</v>
      </c>
      <c r="B24" s="79">
        <v>30</v>
      </c>
      <c r="C24" s="80" t="s">
        <v>114</v>
      </c>
    </row>
    <row r="25" spans="1:3" x14ac:dyDescent="0.25">
      <c r="A25" s="78" t="s">
        <v>119</v>
      </c>
      <c r="B25" s="95" t="s">
        <v>2</v>
      </c>
      <c r="C25" s="80"/>
    </row>
    <row r="26" spans="1:3" s="7" customFormat="1" x14ac:dyDescent="0.25">
      <c r="B26" s="37"/>
      <c r="C26" s="8"/>
    </row>
    <row r="27" spans="1:3" x14ac:dyDescent="0.25">
      <c r="A27" s="21" t="s">
        <v>83</v>
      </c>
      <c r="B27" s="40"/>
      <c r="C27" s="56"/>
    </row>
    <row r="28" spans="1:3" x14ac:dyDescent="0.25">
      <c r="A28" s="22" t="s">
        <v>79</v>
      </c>
      <c r="B28" s="41" t="s">
        <v>1</v>
      </c>
      <c r="C28" s="57" t="s">
        <v>88</v>
      </c>
    </row>
    <row r="29" spans="1:3" x14ac:dyDescent="0.25">
      <c r="A29" s="22" t="s">
        <v>78</v>
      </c>
      <c r="B29" s="41" t="s">
        <v>1</v>
      </c>
      <c r="C29" s="57" t="s">
        <v>89</v>
      </c>
    </row>
    <row r="30" spans="1:3" x14ac:dyDescent="0.25">
      <c r="A30" s="22" t="s">
        <v>80</v>
      </c>
      <c r="B30" s="41" t="s">
        <v>1</v>
      </c>
      <c r="C30" s="57" t="s">
        <v>81</v>
      </c>
    </row>
    <row r="31" spans="1:3" x14ac:dyDescent="0.25">
      <c r="A31" s="22" t="s">
        <v>145</v>
      </c>
      <c r="B31" s="82">
        <v>0.5</v>
      </c>
      <c r="C31" s="57" t="s">
        <v>146</v>
      </c>
    </row>
    <row r="32" spans="1:3" x14ac:dyDescent="0.25">
      <c r="A32" s="22" t="s">
        <v>76</v>
      </c>
      <c r="B32" s="41">
        <v>2</v>
      </c>
      <c r="C32" s="57"/>
    </row>
    <row r="33" spans="1:3" x14ac:dyDescent="0.25">
      <c r="A33" s="22" t="s">
        <v>77</v>
      </c>
      <c r="B33" s="41">
        <v>2</v>
      </c>
      <c r="C33" s="57"/>
    </row>
    <row r="34" spans="1:3" x14ac:dyDescent="0.25">
      <c r="A34" s="22" t="s">
        <v>75</v>
      </c>
      <c r="B34" s="82">
        <v>0.4</v>
      </c>
      <c r="C34" s="57" t="s">
        <v>86</v>
      </c>
    </row>
    <row r="35" spans="1:3" x14ac:dyDescent="0.25">
      <c r="A35" s="22" t="s">
        <v>74</v>
      </c>
      <c r="B35" s="82">
        <v>1</v>
      </c>
      <c r="C35" s="57" t="s">
        <v>87</v>
      </c>
    </row>
    <row r="36" spans="1:3" x14ac:dyDescent="0.25">
      <c r="A36" s="22" t="s">
        <v>73</v>
      </c>
      <c r="B36" s="41" t="s">
        <v>2</v>
      </c>
      <c r="C36" s="57"/>
    </row>
    <row r="37" spans="1:3" x14ac:dyDescent="0.25">
      <c r="A37" s="22" t="s">
        <v>72</v>
      </c>
      <c r="B37" s="41" t="s">
        <v>2</v>
      </c>
      <c r="C37" s="57"/>
    </row>
    <row r="38" spans="1:3" x14ac:dyDescent="0.25">
      <c r="A38" s="21" t="s">
        <v>138</v>
      </c>
      <c r="B38" s="40"/>
      <c r="C38" s="56"/>
    </row>
    <row r="39" spans="1:3" x14ac:dyDescent="0.25">
      <c r="A39" s="22" t="s">
        <v>139</v>
      </c>
      <c r="B39" s="41" t="s">
        <v>1</v>
      </c>
      <c r="C39" s="57"/>
    </row>
    <row r="40" spans="1:3" x14ac:dyDescent="0.25">
      <c r="A40" s="22" t="s">
        <v>140</v>
      </c>
      <c r="B40" s="41">
        <v>1</v>
      </c>
      <c r="C40" s="57"/>
    </row>
    <row r="41" spans="1:3" x14ac:dyDescent="0.25">
      <c r="A41" s="22" t="s">
        <v>137</v>
      </c>
      <c r="B41" s="41">
        <v>6</v>
      </c>
      <c r="C41" s="57"/>
    </row>
    <row r="42" spans="1:3" s="7" customFormat="1" x14ac:dyDescent="0.25">
      <c r="B42" s="37"/>
      <c r="C42" s="8"/>
    </row>
    <row r="43" spans="1:3" x14ac:dyDescent="0.25">
      <c r="A43" s="70" t="s">
        <v>82</v>
      </c>
      <c r="B43" s="71"/>
      <c r="C43" s="72"/>
    </row>
    <row r="44" spans="1:3" x14ac:dyDescent="0.25">
      <c r="A44" s="73" t="s">
        <v>12</v>
      </c>
      <c r="B44" s="74" t="s">
        <v>1</v>
      </c>
      <c r="C44" s="74" t="s">
        <v>1</v>
      </c>
    </row>
    <row r="45" spans="1:3" x14ac:dyDescent="0.25">
      <c r="A45" s="73" t="s">
        <v>141</v>
      </c>
      <c r="B45" s="74">
        <v>2</v>
      </c>
      <c r="C45" s="74">
        <v>2</v>
      </c>
    </row>
    <row r="46" spans="1:3" x14ac:dyDescent="0.25">
      <c r="A46" s="73" t="s">
        <v>115</v>
      </c>
      <c r="B46" s="74">
        <f>B34</f>
        <v>0.4</v>
      </c>
      <c r="C46" s="81" t="s">
        <v>144</v>
      </c>
    </row>
    <row r="47" spans="1:3" x14ac:dyDescent="0.25">
      <c r="A47" s="73" t="s">
        <v>116</v>
      </c>
      <c r="B47" s="74">
        <f>B35</f>
        <v>1</v>
      </c>
      <c r="C47" s="81" t="s">
        <v>144</v>
      </c>
    </row>
    <row r="48" spans="1:3" x14ac:dyDescent="0.25">
      <c r="A48" s="73" t="s">
        <v>143</v>
      </c>
      <c r="B48" s="74">
        <f>B46-0.4</f>
        <v>0</v>
      </c>
      <c r="C48" s="74">
        <v>0.3</v>
      </c>
    </row>
    <row r="49" spans="1:3" x14ac:dyDescent="0.25">
      <c r="A49" s="73" t="s">
        <v>142</v>
      </c>
      <c r="B49" s="74">
        <v>20</v>
      </c>
      <c r="C49" s="74">
        <v>20</v>
      </c>
    </row>
    <row r="50" spans="1:3" s="7" customFormat="1" x14ac:dyDescent="0.25">
      <c r="B50" s="37"/>
      <c r="C50" s="8"/>
    </row>
    <row r="51" spans="1:3" x14ac:dyDescent="0.25">
      <c r="A51" s="23" t="s">
        <v>46</v>
      </c>
      <c r="B51" s="42"/>
      <c r="C51" s="58"/>
    </row>
    <row r="52" spans="1:3" x14ac:dyDescent="0.25">
      <c r="A52" s="6" t="s">
        <v>31</v>
      </c>
      <c r="B52" s="43" t="s">
        <v>1</v>
      </c>
      <c r="C52" s="24"/>
    </row>
    <row r="53" spans="1:3" x14ac:dyDescent="0.25">
      <c r="A53" s="6" t="s">
        <v>136</v>
      </c>
      <c r="B53" s="43">
        <v>2</v>
      </c>
      <c r="C53" s="24"/>
    </row>
    <row r="54" spans="1:3" x14ac:dyDescent="0.25">
      <c r="A54" s="6" t="s">
        <v>132</v>
      </c>
      <c r="B54" s="43">
        <f>B34</f>
        <v>0.4</v>
      </c>
      <c r="C54" s="24" t="s">
        <v>144</v>
      </c>
    </row>
    <row r="55" spans="1:3" x14ac:dyDescent="0.25">
      <c r="A55" s="6" t="s">
        <v>133</v>
      </c>
      <c r="B55" s="43">
        <f>B35</f>
        <v>1</v>
      </c>
      <c r="C55" s="24" t="s">
        <v>144</v>
      </c>
    </row>
    <row r="56" spans="1:3" x14ac:dyDescent="0.25">
      <c r="A56" s="6" t="s">
        <v>134</v>
      </c>
      <c r="B56" s="43">
        <v>1</v>
      </c>
      <c r="C56" s="24">
        <v>1</v>
      </c>
    </row>
    <row r="57" spans="1:3" x14ac:dyDescent="0.25">
      <c r="A57" s="6" t="s">
        <v>135</v>
      </c>
      <c r="B57" s="43">
        <v>2</v>
      </c>
      <c r="C57" s="24">
        <v>2</v>
      </c>
    </row>
    <row r="58" spans="1:3" x14ac:dyDescent="0.25">
      <c r="A58" s="6" t="s">
        <v>32</v>
      </c>
      <c r="B58" s="43">
        <v>24</v>
      </c>
      <c r="C58" s="24"/>
    </row>
    <row r="59" spans="1:3" x14ac:dyDescent="0.25">
      <c r="A59" s="6" t="s">
        <v>33</v>
      </c>
      <c r="B59" s="43">
        <v>20</v>
      </c>
      <c r="C59" s="24"/>
    </row>
    <row r="60" spans="1:3" s="7" customFormat="1" x14ac:dyDescent="0.25">
      <c r="B60" s="37"/>
      <c r="C60" s="8"/>
    </row>
    <row r="61" spans="1:3" x14ac:dyDescent="0.25">
      <c r="A61" s="19" t="s">
        <v>47</v>
      </c>
      <c r="B61" s="44"/>
      <c r="C61" s="59"/>
    </row>
    <row r="62" spans="1:3" s="7" customFormat="1" x14ac:dyDescent="0.25">
      <c r="A62" s="20" t="s">
        <v>50</v>
      </c>
      <c r="B62" s="45">
        <v>30</v>
      </c>
      <c r="C62" s="60"/>
    </row>
    <row r="63" spans="1:3" s="7" customFormat="1" x14ac:dyDescent="0.25">
      <c r="A63" s="20" t="s">
        <v>51</v>
      </c>
      <c r="B63" s="45" t="s">
        <v>1</v>
      </c>
      <c r="C63" s="60"/>
    </row>
    <row r="64" spans="1:3" s="7" customFormat="1" x14ac:dyDescent="0.25">
      <c r="A64" s="20" t="s">
        <v>52</v>
      </c>
      <c r="B64" s="45">
        <v>3.05</v>
      </c>
      <c r="C64" s="60"/>
    </row>
    <row r="65" spans="1:3" s="7" customFormat="1" x14ac:dyDescent="0.25">
      <c r="A65" s="20" t="s">
        <v>66</v>
      </c>
      <c r="B65" s="45">
        <v>20</v>
      </c>
      <c r="C65" s="60"/>
    </row>
    <row r="66" spans="1:3" s="7" customFormat="1" x14ac:dyDescent="0.25">
      <c r="A66" s="20" t="s">
        <v>53</v>
      </c>
      <c r="B66" s="45">
        <v>31</v>
      </c>
      <c r="C66" s="60"/>
    </row>
    <row r="67" spans="1:3" s="7" customFormat="1" x14ac:dyDescent="0.25">
      <c r="A67" s="20" t="s">
        <v>54</v>
      </c>
      <c r="B67" s="45" t="s">
        <v>1</v>
      </c>
      <c r="C67" s="60"/>
    </row>
    <row r="68" spans="1:3" s="7" customFormat="1" x14ac:dyDescent="0.25">
      <c r="A68" s="20" t="s">
        <v>55</v>
      </c>
      <c r="B68" s="45" t="s">
        <v>2</v>
      </c>
      <c r="C68" s="60"/>
    </row>
    <row r="69" spans="1:3" s="7" customFormat="1" x14ac:dyDescent="0.25">
      <c r="A69" s="20" t="s">
        <v>56</v>
      </c>
      <c r="B69" s="45">
        <v>0.05</v>
      </c>
      <c r="C69" s="60"/>
    </row>
    <row r="70" spans="1:3" s="7" customFormat="1" x14ac:dyDescent="0.25">
      <c r="A70" s="20" t="s">
        <v>57</v>
      </c>
      <c r="B70" s="45">
        <v>3</v>
      </c>
      <c r="C70" s="60"/>
    </row>
    <row r="71" spans="1:3" s="7" customFormat="1" x14ac:dyDescent="0.25">
      <c r="A71" s="20" t="s">
        <v>58</v>
      </c>
      <c r="B71" s="45" t="s">
        <v>1</v>
      </c>
      <c r="C71" s="60"/>
    </row>
    <row r="72" spans="1:3" s="7" customFormat="1" x14ac:dyDescent="0.25">
      <c r="A72" s="20" t="s">
        <v>59</v>
      </c>
      <c r="B72" s="45">
        <v>1.4550000000000001</v>
      </c>
      <c r="C72" s="60"/>
    </row>
    <row r="73" spans="1:3" s="7" customFormat="1" x14ac:dyDescent="0.25">
      <c r="A73" s="20" t="s">
        <v>60</v>
      </c>
      <c r="B73" s="45">
        <v>31</v>
      </c>
      <c r="C73" s="60"/>
    </row>
    <row r="74" spans="1:3" x14ac:dyDescent="0.25">
      <c r="A74" s="20" t="s">
        <v>61</v>
      </c>
      <c r="B74" s="45" t="s">
        <v>2</v>
      </c>
      <c r="C74" s="60"/>
    </row>
    <row r="75" spans="1:3" x14ac:dyDescent="0.25">
      <c r="A75" s="20" t="s">
        <v>62</v>
      </c>
      <c r="B75" s="45">
        <v>0.55500000000000005</v>
      </c>
      <c r="C75" s="60"/>
    </row>
    <row r="76" spans="1:3" x14ac:dyDescent="0.25">
      <c r="A76" s="20" t="s">
        <v>70</v>
      </c>
      <c r="B76" s="45">
        <v>0.5</v>
      </c>
      <c r="C76" s="60"/>
    </row>
    <row r="77" spans="1:3" x14ac:dyDescent="0.25">
      <c r="A77" s="20" t="s">
        <v>71</v>
      </c>
      <c r="B77" s="45">
        <v>1.75</v>
      </c>
      <c r="C77" s="60"/>
    </row>
    <row r="78" spans="1:3" x14ac:dyDescent="0.25">
      <c r="A78" s="20" t="s">
        <v>15</v>
      </c>
      <c r="B78" s="45" t="s">
        <v>1</v>
      </c>
      <c r="C78" s="60"/>
    </row>
    <row r="79" spans="1:3" x14ac:dyDescent="0.25">
      <c r="A79" s="20" t="s">
        <v>167</v>
      </c>
      <c r="B79" s="45">
        <v>4500</v>
      </c>
      <c r="C79" s="60"/>
    </row>
    <row r="80" spans="1:3" x14ac:dyDescent="0.25">
      <c r="A80" s="20" t="s">
        <v>168</v>
      </c>
      <c r="B80" s="45">
        <v>50</v>
      </c>
      <c r="C80" s="60"/>
    </row>
    <row r="81" spans="1:3" x14ac:dyDescent="0.25">
      <c r="A81" s="20" t="s">
        <v>169</v>
      </c>
      <c r="B81" s="45">
        <v>100</v>
      </c>
      <c r="C81" s="60" t="s">
        <v>170</v>
      </c>
    </row>
    <row r="82" spans="1:3" x14ac:dyDescent="0.25">
      <c r="A82" s="20" t="s">
        <v>239</v>
      </c>
      <c r="B82" s="45">
        <v>0.6</v>
      </c>
      <c r="C82" s="60" t="s">
        <v>189</v>
      </c>
    </row>
    <row r="83" spans="1:3" x14ac:dyDescent="0.25">
      <c r="A83" s="20" t="s">
        <v>190</v>
      </c>
      <c r="B83" s="45">
        <v>50</v>
      </c>
      <c r="C83" s="60" t="s">
        <v>191</v>
      </c>
    </row>
    <row r="84" spans="1:3" x14ac:dyDescent="0.25">
      <c r="A84" s="20" t="s">
        <v>197</v>
      </c>
      <c r="B84" s="45">
        <v>5.0000000000000001E-3</v>
      </c>
      <c r="C84" s="60" t="s">
        <v>198</v>
      </c>
    </row>
    <row r="86" spans="1:3" x14ac:dyDescent="0.25">
      <c r="A86" s="25" t="s">
        <v>49</v>
      </c>
      <c r="B86" s="47"/>
      <c r="C86" s="26"/>
    </row>
    <row r="87" spans="1:3" x14ac:dyDescent="0.25">
      <c r="A87" s="27" t="s">
        <v>16</v>
      </c>
      <c r="B87" s="48">
        <v>0</v>
      </c>
      <c r="C87" s="28"/>
    </row>
    <row r="88" spans="1:3" x14ac:dyDescent="0.25">
      <c r="A88" s="27" t="s">
        <v>17</v>
      </c>
      <c r="B88" s="48">
        <v>-12</v>
      </c>
      <c r="C88" s="28"/>
    </row>
    <row r="89" spans="1:3" x14ac:dyDescent="0.25">
      <c r="A89" s="27" t="s">
        <v>18</v>
      </c>
      <c r="B89" s="48">
        <v>-2</v>
      </c>
      <c r="C89" s="28"/>
    </row>
    <row r="90" spans="1:3" x14ac:dyDescent="0.25">
      <c r="A90" s="27" t="s">
        <v>19</v>
      </c>
      <c r="B90" s="48" t="s">
        <v>24</v>
      </c>
      <c r="C90" s="28"/>
    </row>
    <row r="91" spans="1:3" x14ac:dyDescent="0.25">
      <c r="A91" s="27" t="s">
        <v>20</v>
      </c>
      <c r="B91" s="48">
        <v>-0.2</v>
      </c>
      <c r="C91" s="28"/>
    </row>
    <row r="92" spans="1:3" x14ac:dyDescent="0.25">
      <c r="A92" s="27" t="s">
        <v>21</v>
      </c>
      <c r="B92" s="48">
        <v>-1</v>
      </c>
      <c r="C92" s="28"/>
    </row>
    <row r="93" spans="1:3" x14ac:dyDescent="0.25">
      <c r="A93" s="27" t="s">
        <v>22</v>
      </c>
      <c r="B93" s="48">
        <v>-1</v>
      </c>
      <c r="C93" s="28"/>
    </row>
    <row r="94" spans="1:3" x14ac:dyDescent="0.25">
      <c r="A94" s="27" t="s">
        <v>23</v>
      </c>
      <c r="B94" s="48">
        <v>0</v>
      </c>
      <c r="C94" s="28"/>
    </row>
    <row r="95" spans="1:3" x14ac:dyDescent="0.25">
      <c r="A95" s="27" t="s">
        <v>69</v>
      </c>
      <c r="B95" s="48" t="s">
        <v>25</v>
      </c>
      <c r="C95" s="28"/>
    </row>
    <row r="96" spans="1:3" s="7" customFormat="1" x14ac:dyDescent="0.25">
      <c r="A96"/>
      <c r="B96" s="46"/>
      <c r="C96" s="5"/>
    </row>
    <row r="97" spans="1:3" x14ac:dyDescent="0.25">
      <c r="A97" s="33" t="s">
        <v>48</v>
      </c>
      <c r="B97" s="49"/>
      <c r="C97" s="29"/>
    </row>
    <row r="98" spans="1:3" x14ac:dyDescent="0.25">
      <c r="A98" s="11"/>
      <c r="B98" s="50"/>
      <c r="C98" s="32"/>
    </row>
  </sheetData>
  <conditionalFormatting sqref="B1">
    <cfRule type="containsText" dxfId="30" priority="5" operator="containsText" text="TRUE">
      <formula>NOT(ISERROR(SEARCH("TRUE",B1)))</formula>
    </cfRule>
  </conditionalFormatting>
  <conditionalFormatting sqref="B21">
    <cfRule type="containsText" dxfId="29" priority="3" operator="containsText" text="TRUE">
      <formula>NOT(ISERROR(SEARCH("TRUE",B21)))</formula>
    </cfRule>
  </conditionalFormatting>
  <conditionalFormatting sqref="B25">
    <cfRule type="containsText" dxfId="28" priority="1" operator="containsText" text="TRUE">
      <formula>NOT(ISERROR(SEARCH("TRUE",B25)))</formula>
    </cfRule>
  </conditionalFormatting>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workbookViewId="0">
      <selection activeCell="A12" sqref="A12"/>
    </sheetView>
  </sheetViews>
  <sheetFormatPr baseColWidth="10" defaultRowHeight="15" x14ac:dyDescent="0.25"/>
  <cols>
    <col min="1" max="1" width="77.42578125" customWidth="1"/>
    <col min="2" max="2" width="9.42578125" customWidth="1"/>
    <col min="3" max="3" width="7.7109375" customWidth="1"/>
  </cols>
  <sheetData>
    <row r="1" spans="1:17" x14ac:dyDescent="0.25">
      <c r="A1" s="12" t="s">
        <v>65</v>
      </c>
      <c r="B1" s="13" t="s">
        <v>34</v>
      </c>
      <c r="C1" s="13" t="s">
        <v>187</v>
      </c>
      <c r="D1" s="14" t="s">
        <v>35</v>
      </c>
    </row>
    <row r="2" spans="1:17" s="3" customFormat="1" x14ac:dyDescent="0.25">
      <c r="A2" s="84" t="s">
        <v>243</v>
      </c>
      <c r="B2" s="69" t="s">
        <v>1</v>
      </c>
      <c r="C2" s="69"/>
      <c r="D2" s="96"/>
      <c r="E2" s="83"/>
      <c r="F2" s="83"/>
      <c r="G2" s="83"/>
      <c r="H2" s="83"/>
      <c r="I2" s="83"/>
      <c r="J2" s="83"/>
      <c r="K2" s="83"/>
      <c r="L2" s="83"/>
      <c r="M2" s="83"/>
      <c r="N2" s="83"/>
      <c r="O2" s="83"/>
      <c r="P2" s="83"/>
      <c r="Q2" s="83"/>
    </row>
    <row r="3" spans="1:17" s="3" customFormat="1" x14ac:dyDescent="0.25">
      <c r="A3" s="84" t="s">
        <v>182</v>
      </c>
      <c r="B3" s="69" t="s">
        <v>1</v>
      </c>
      <c r="C3" s="69"/>
      <c r="D3" s="83"/>
      <c r="E3" s="83"/>
      <c r="F3" s="83"/>
      <c r="G3" s="83"/>
      <c r="H3" s="83"/>
      <c r="I3" s="83"/>
      <c r="J3" s="83"/>
      <c r="K3" s="83"/>
      <c r="L3" s="83"/>
      <c r="M3" s="83"/>
      <c r="N3" s="83"/>
      <c r="O3" s="83"/>
      <c r="P3" s="83"/>
      <c r="Q3" s="83"/>
    </row>
    <row r="4" spans="1:17" s="3" customFormat="1" x14ac:dyDescent="0.25">
      <c r="A4" s="84" t="s">
        <v>183</v>
      </c>
      <c r="B4" s="69" t="s">
        <v>1</v>
      </c>
      <c r="C4" s="69"/>
      <c r="D4" s="83"/>
      <c r="E4" s="83"/>
      <c r="F4" s="83"/>
      <c r="G4" s="83"/>
      <c r="H4" s="83"/>
      <c r="I4" s="83"/>
      <c r="J4" s="83"/>
      <c r="K4" s="83"/>
      <c r="L4" s="83"/>
      <c r="M4" s="83"/>
      <c r="N4" s="83"/>
      <c r="O4" s="83"/>
      <c r="P4" s="83"/>
      <c r="Q4" s="83"/>
    </row>
    <row r="5" spans="1:17" s="3" customFormat="1" x14ac:dyDescent="0.25">
      <c r="A5" s="84" t="s">
        <v>186</v>
      </c>
      <c r="B5" s="69">
        <v>50</v>
      </c>
      <c r="C5" s="69"/>
      <c r="D5" s="83"/>
      <c r="E5" s="83"/>
      <c r="F5" s="83"/>
      <c r="G5" s="83"/>
      <c r="H5" s="83"/>
      <c r="I5" s="83"/>
      <c r="J5" s="83"/>
      <c r="K5" s="83"/>
      <c r="L5" s="83"/>
      <c r="M5" s="83"/>
      <c r="N5" s="83"/>
      <c r="O5" s="83"/>
      <c r="P5" s="83"/>
      <c r="Q5" s="83"/>
    </row>
    <row r="6" spans="1:17" s="3" customFormat="1" x14ac:dyDescent="0.25">
      <c r="A6" s="84" t="s">
        <v>238</v>
      </c>
      <c r="B6" s="69">
        <v>5</v>
      </c>
      <c r="C6" s="69"/>
      <c r="D6" s="96" t="s">
        <v>237</v>
      </c>
      <c r="E6" s="83"/>
      <c r="F6" s="83"/>
      <c r="G6" s="83"/>
      <c r="H6" s="83"/>
      <c r="I6" s="83"/>
      <c r="J6" s="83"/>
      <c r="K6" s="83"/>
      <c r="L6" s="83"/>
      <c r="M6" s="83"/>
      <c r="N6" s="83"/>
      <c r="O6" s="83"/>
      <c r="P6" s="83"/>
      <c r="Q6" s="83"/>
    </row>
    <row r="7" spans="1:17" x14ac:dyDescent="0.25">
      <c r="A7" t="s">
        <v>149</v>
      </c>
      <c r="B7" s="69" t="s">
        <v>1</v>
      </c>
      <c r="C7" s="69" t="s">
        <v>2</v>
      </c>
    </row>
    <row r="8" spans="1:17" x14ac:dyDescent="0.25">
      <c r="A8" t="s">
        <v>150</v>
      </c>
      <c r="B8" s="69" t="s">
        <v>1</v>
      </c>
      <c r="C8" s="69" t="s">
        <v>2</v>
      </c>
      <c r="D8" t="s">
        <v>151</v>
      </c>
    </row>
    <row r="9" spans="1:17" x14ac:dyDescent="0.25">
      <c r="A9" t="s">
        <v>152</v>
      </c>
      <c r="B9" s="69" t="s">
        <v>1</v>
      </c>
      <c r="C9" s="69" t="s">
        <v>2</v>
      </c>
    </row>
    <row r="10" spans="1:17" x14ac:dyDescent="0.25">
      <c r="A10" t="s">
        <v>153</v>
      </c>
      <c r="B10" s="69" t="s">
        <v>1</v>
      </c>
      <c r="C10" s="69" t="s">
        <v>2</v>
      </c>
    </row>
    <row r="11" spans="1:17" x14ac:dyDescent="0.25">
      <c r="A11" t="s">
        <v>250</v>
      </c>
      <c r="B11" s="69" t="s">
        <v>1</v>
      </c>
      <c r="C11" s="69" t="s">
        <v>2</v>
      </c>
    </row>
    <row r="12" spans="1:17" x14ac:dyDescent="0.25">
      <c r="A12" t="s">
        <v>248</v>
      </c>
      <c r="B12" s="69" t="s">
        <v>1</v>
      </c>
      <c r="C12" s="69" t="s">
        <v>2</v>
      </c>
    </row>
    <row r="13" spans="1:17" x14ac:dyDescent="0.25">
      <c r="A13" t="s">
        <v>249</v>
      </c>
      <c r="B13" s="69" t="s">
        <v>1</v>
      </c>
      <c r="C13" s="69" t="s">
        <v>2</v>
      </c>
    </row>
    <row r="14" spans="1:17" x14ac:dyDescent="0.25">
      <c r="A14" t="s">
        <v>251</v>
      </c>
      <c r="B14" s="69" t="s">
        <v>1</v>
      </c>
      <c r="C14" s="69" t="s">
        <v>2</v>
      </c>
      <c r="D14" t="s">
        <v>173</v>
      </c>
    </row>
    <row r="15" spans="1:17" x14ac:dyDescent="0.25">
      <c r="A15" t="s">
        <v>154</v>
      </c>
      <c r="B15" s="69" t="s">
        <v>1</v>
      </c>
      <c r="C15" s="69" t="s">
        <v>2</v>
      </c>
    </row>
    <row r="16" spans="1:17" x14ac:dyDescent="0.25">
      <c r="A16" t="s">
        <v>155</v>
      </c>
      <c r="B16" s="69" t="s">
        <v>1</v>
      </c>
      <c r="C16" s="69" t="s">
        <v>2</v>
      </c>
    </row>
    <row r="17" spans="1:3" x14ac:dyDescent="0.25">
      <c r="A17" t="s">
        <v>156</v>
      </c>
      <c r="B17" s="69" t="s">
        <v>1</v>
      </c>
      <c r="C17" s="69" t="s">
        <v>2</v>
      </c>
    </row>
    <row r="18" spans="1:3" x14ac:dyDescent="0.25">
      <c r="A18" t="s">
        <v>157</v>
      </c>
      <c r="B18" s="69" t="s">
        <v>1</v>
      </c>
      <c r="C18" s="69" t="s">
        <v>2</v>
      </c>
    </row>
    <row r="19" spans="1:3" x14ac:dyDescent="0.25">
      <c r="A19" t="s">
        <v>158</v>
      </c>
      <c r="B19" s="69" t="s">
        <v>1</v>
      </c>
      <c r="C19" s="69" t="s">
        <v>2</v>
      </c>
    </row>
    <row r="20" spans="1:3" x14ac:dyDescent="0.25">
      <c r="A20" t="s">
        <v>159</v>
      </c>
      <c r="B20" s="69" t="s">
        <v>1</v>
      </c>
      <c r="C20" s="69" t="s">
        <v>2</v>
      </c>
    </row>
    <row r="21" spans="1:3" x14ac:dyDescent="0.25">
      <c r="A21" t="s">
        <v>160</v>
      </c>
      <c r="B21" s="69" t="s">
        <v>1</v>
      </c>
      <c r="C21" s="69" t="s">
        <v>2</v>
      </c>
    </row>
    <row r="22" spans="1:3" x14ac:dyDescent="0.25">
      <c r="A22" t="s">
        <v>161</v>
      </c>
      <c r="B22" s="69" t="s">
        <v>1</v>
      </c>
      <c r="C22" s="69" t="s">
        <v>2</v>
      </c>
    </row>
    <row r="23" spans="1:3" x14ac:dyDescent="0.25">
      <c r="A23" t="s">
        <v>162</v>
      </c>
      <c r="B23" s="69" t="s">
        <v>1</v>
      </c>
      <c r="C23" s="69" t="s">
        <v>2</v>
      </c>
    </row>
    <row r="24" spans="1:3" x14ac:dyDescent="0.25">
      <c r="A24" t="s">
        <v>163</v>
      </c>
      <c r="B24" s="69" t="s">
        <v>1</v>
      </c>
      <c r="C24" s="69" t="s">
        <v>2</v>
      </c>
    </row>
    <row r="25" spans="1:3" x14ac:dyDescent="0.25">
      <c r="A25" t="s">
        <v>164</v>
      </c>
      <c r="B25" s="69" t="s">
        <v>1</v>
      </c>
      <c r="C25" s="69" t="s">
        <v>2</v>
      </c>
    </row>
    <row r="26" spans="1:3" x14ac:dyDescent="0.25">
      <c r="A26" t="s">
        <v>165</v>
      </c>
      <c r="B26" s="69" t="s">
        <v>1</v>
      </c>
      <c r="C26" s="69" t="s">
        <v>2</v>
      </c>
    </row>
    <row r="27" spans="1:3" x14ac:dyDescent="0.25">
      <c r="A27" t="s">
        <v>166</v>
      </c>
      <c r="B27" s="69" t="s">
        <v>1</v>
      </c>
      <c r="C27" s="69" t="s">
        <v>2</v>
      </c>
    </row>
    <row r="28" spans="1:3" x14ac:dyDescent="0.25">
      <c r="A28" t="s">
        <v>174</v>
      </c>
      <c r="B28" s="69" t="s">
        <v>1</v>
      </c>
      <c r="C28" s="69" t="s">
        <v>2</v>
      </c>
    </row>
    <row r="29" spans="1:3" x14ac:dyDescent="0.25">
      <c r="A29" t="s">
        <v>175</v>
      </c>
      <c r="B29" s="69" t="s">
        <v>1</v>
      </c>
      <c r="C29" s="69" t="s">
        <v>2</v>
      </c>
    </row>
    <row r="30" spans="1:3" x14ac:dyDescent="0.25">
      <c r="A30" t="s">
        <v>193</v>
      </c>
      <c r="B30" s="69" t="s">
        <v>1</v>
      </c>
      <c r="C30" s="69" t="s">
        <v>2</v>
      </c>
    </row>
    <row r="31" spans="1:3" x14ac:dyDescent="0.25">
      <c r="A31" t="s">
        <v>194</v>
      </c>
      <c r="B31" s="69" t="s">
        <v>1</v>
      </c>
      <c r="C31" s="69" t="s">
        <v>2</v>
      </c>
    </row>
    <row r="32" spans="1:3" x14ac:dyDescent="0.25">
      <c r="A32" t="s">
        <v>195</v>
      </c>
      <c r="B32" s="69" t="s">
        <v>1</v>
      </c>
      <c r="C32" s="69" t="s">
        <v>2</v>
      </c>
    </row>
    <row r="33" spans="1:3" x14ac:dyDescent="0.25">
      <c r="A33" t="s">
        <v>196</v>
      </c>
      <c r="B33" s="69" t="s">
        <v>1</v>
      </c>
      <c r="C33" s="69" t="s">
        <v>2</v>
      </c>
    </row>
    <row r="34" spans="1:3" x14ac:dyDescent="0.25">
      <c r="A34" t="s">
        <v>184</v>
      </c>
      <c r="B34" s="69" t="s">
        <v>1</v>
      </c>
      <c r="C34" s="69" t="s">
        <v>2</v>
      </c>
    </row>
    <row r="35" spans="1:3" x14ac:dyDescent="0.25">
      <c r="A35" t="s">
        <v>185</v>
      </c>
      <c r="B35" s="69" t="s">
        <v>1</v>
      </c>
      <c r="C35" s="69" t="s">
        <v>2</v>
      </c>
    </row>
  </sheetData>
  <conditionalFormatting sqref="B1:C1 B5:C6 C4 B3:C3 C2">
    <cfRule type="containsText" dxfId="27" priority="68" operator="containsText" text="TRUE">
      <formula>NOT(ISERROR(SEARCH("TRUE",B1)))</formula>
    </cfRule>
  </conditionalFormatting>
  <conditionalFormatting sqref="C16:C29 C8:C14">
    <cfRule type="containsText" dxfId="26" priority="11" operator="containsText" text="TRUE">
      <formula>NOT(ISERROR(SEARCH("TRUE",C8)))</formula>
    </cfRule>
  </conditionalFormatting>
  <conditionalFormatting sqref="C30">
    <cfRule type="containsText" dxfId="25" priority="9" operator="containsText" text="TRUE">
      <formula>NOT(ISERROR(SEARCH("TRUE",C30)))</formula>
    </cfRule>
  </conditionalFormatting>
  <conditionalFormatting sqref="C7">
    <cfRule type="containsText" dxfId="24" priority="10" operator="containsText" text="TRUE">
      <formula>NOT(ISERROR(SEARCH("TRUE",C7)))</formula>
    </cfRule>
  </conditionalFormatting>
  <conditionalFormatting sqref="C33">
    <cfRule type="containsText" dxfId="23" priority="7" operator="containsText" text="TRUE">
      <formula>NOT(ISERROR(SEARCH("TRUE",C33)))</formula>
    </cfRule>
  </conditionalFormatting>
  <conditionalFormatting sqref="C31">
    <cfRule type="containsText" dxfId="22" priority="8" operator="containsText" text="TRUE">
      <formula>NOT(ISERROR(SEARCH("TRUE",C31)))</formula>
    </cfRule>
  </conditionalFormatting>
  <conditionalFormatting sqref="C32">
    <cfRule type="containsText" dxfId="21" priority="6" operator="containsText" text="TRUE">
      <formula>NOT(ISERROR(SEARCH("TRUE",C32)))</formula>
    </cfRule>
  </conditionalFormatting>
  <conditionalFormatting sqref="C15">
    <cfRule type="containsText" dxfId="20" priority="5" operator="containsText" text="TRUE">
      <formula>NOT(ISERROR(SEARCH("TRUE",C15)))</formula>
    </cfRule>
  </conditionalFormatting>
  <conditionalFormatting sqref="C34:C35">
    <cfRule type="containsText" dxfId="19" priority="4" operator="containsText" text="TRUE">
      <formula>NOT(ISERROR(SEARCH("TRUE",C34)))</formula>
    </cfRule>
  </conditionalFormatting>
  <conditionalFormatting sqref="B7:B35">
    <cfRule type="containsText" dxfId="18" priority="3" operator="containsText" text="TRUE">
      <formula>NOT(ISERROR(SEARCH("TRUE",B7)))</formula>
    </cfRule>
  </conditionalFormatting>
  <conditionalFormatting sqref="B4">
    <cfRule type="containsText" dxfId="17" priority="2" operator="containsText" text="TRUE">
      <formula>NOT(ISERROR(SEARCH("TRUE",B4)))</formula>
    </cfRule>
  </conditionalFormatting>
  <conditionalFormatting sqref="B2">
    <cfRule type="containsText" dxfId="16" priority="1" operator="containsText" text="TRUE">
      <formula>NOT(ISERROR(SEARCH("TRUE",B2)))</formula>
    </cfRule>
  </conditionalFormatting>
  <pageMargins left="0.7" right="0.7" top="0.78740157499999996" bottom="0.78740157499999996"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workbookViewId="0">
      <selection activeCell="J23" sqref="J23"/>
    </sheetView>
  </sheetViews>
  <sheetFormatPr baseColWidth="10" defaultRowHeight="15" x14ac:dyDescent="0.25"/>
  <cols>
    <col min="1" max="1" width="6.5703125" style="46" customWidth="1"/>
    <col min="2" max="2" width="15.140625" style="46" customWidth="1"/>
    <col min="3" max="3" width="17.85546875" style="46" customWidth="1"/>
    <col min="4" max="4" width="10" style="46" customWidth="1"/>
    <col min="5" max="5" width="12.28515625" style="46" customWidth="1"/>
    <col min="6" max="6" width="13.42578125" customWidth="1"/>
    <col min="9" max="9" width="4.85546875" customWidth="1"/>
    <col min="10" max="10" width="28" style="46" customWidth="1"/>
  </cols>
  <sheetData>
    <row r="1" spans="1:10" x14ac:dyDescent="0.25">
      <c r="A1" s="34" t="s">
        <v>207</v>
      </c>
      <c r="B1" s="34" t="s">
        <v>208</v>
      </c>
      <c r="C1" s="34" t="s">
        <v>209</v>
      </c>
      <c r="D1" s="34" t="s">
        <v>211</v>
      </c>
      <c r="E1" s="34" t="s">
        <v>212</v>
      </c>
      <c r="F1" s="34" t="s">
        <v>210</v>
      </c>
      <c r="G1" s="34" t="s">
        <v>231</v>
      </c>
      <c r="H1" s="34" t="s">
        <v>230</v>
      </c>
      <c r="I1" s="34" t="s">
        <v>242</v>
      </c>
      <c r="J1" s="34" t="s">
        <v>233</v>
      </c>
    </row>
    <row r="2" spans="1:10" x14ac:dyDescent="0.25">
      <c r="A2" s="34">
        <v>1</v>
      </c>
      <c r="B2" s="48">
        <v>0.4</v>
      </c>
      <c r="C2" s="48">
        <v>0.5</v>
      </c>
      <c r="D2" s="91">
        <v>0.12520000000000001</v>
      </c>
      <c r="E2" s="91">
        <v>5.9299999999999999E-2</v>
      </c>
      <c r="F2" s="48">
        <v>50</v>
      </c>
      <c r="G2" s="48">
        <v>1</v>
      </c>
      <c r="H2" s="48">
        <v>1</v>
      </c>
      <c r="I2" s="48">
        <v>95</v>
      </c>
      <c r="J2" s="48" t="s">
        <v>234</v>
      </c>
    </row>
    <row r="3" spans="1:10" x14ac:dyDescent="0.25">
      <c r="A3" s="34">
        <f>A2+1</f>
        <v>2</v>
      </c>
      <c r="B3" s="89">
        <v>0.6</v>
      </c>
      <c r="C3" s="89">
        <v>1</v>
      </c>
      <c r="D3" s="92">
        <v>9.3899999999999997E-2</v>
      </c>
      <c r="E3" s="92">
        <v>5.8599999999999999E-2</v>
      </c>
      <c r="F3" s="89">
        <v>50</v>
      </c>
      <c r="G3" s="89">
        <v>2</v>
      </c>
      <c r="H3" s="89">
        <v>40</v>
      </c>
      <c r="I3" s="89">
        <v>99.5</v>
      </c>
      <c r="J3" s="89" t="s">
        <v>235</v>
      </c>
    </row>
    <row r="4" spans="1:10" x14ac:dyDescent="0.25">
      <c r="A4" s="34">
        <f t="shared" ref="A4:A67" si="0">A3+1</f>
        <v>3</v>
      </c>
      <c r="B4" s="90">
        <v>0.6</v>
      </c>
      <c r="C4" s="90">
        <v>1</v>
      </c>
      <c r="D4" s="93">
        <v>7.17E-2</v>
      </c>
      <c r="E4" s="93">
        <v>6.5000000000000002E-2</v>
      </c>
      <c r="F4" s="90">
        <v>5</v>
      </c>
      <c r="G4" s="90">
        <v>6</v>
      </c>
      <c r="H4" s="90">
        <v>40</v>
      </c>
      <c r="I4" s="90">
        <v>99</v>
      </c>
      <c r="J4" s="90" t="s">
        <v>236</v>
      </c>
    </row>
    <row r="5" spans="1:10" x14ac:dyDescent="0.25">
      <c r="A5" s="34">
        <f t="shared" si="0"/>
        <v>4</v>
      </c>
      <c r="B5" s="48">
        <v>10</v>
      </c>
      <c r="C5" s="48">
        <v>10</v>
      </c>
      <c r="D5" s="91">
        <v>0.12520000000000001</v>
      </c>
      <c r="E5" s="91">
        <v>5.9299999999999999E-2</v>
      </c>
      <c r="F5" s="48">
        <v>25</v>
      </c>
      <c r="G5" s="48">
        <v>1</v>
      </c>
      <c r="H5" s="48">
        <v>1</v>
      </c>
      <c r="I5" s="48">
        <v>95</v>
      </c>
      <c r="J5" s="48" t="s">
        <v>240</v>
      </c>
    </row>
    <row r="6" spans="1:10" x14ac:dyDescent="0.25">
      <c r="A6" s="34">
        <f t="shared" si="0"/>
        <v>5</v>
      </c>
      <c r="B6" s="89">
        <v>10</v>
      </c>
      <c r="C6" s="89">
        <v>10</v>
      </c>
      <c r="D6" s="92">
        <v>9.3899999999999997E-2</v>
      </c>
      <c r="E6" s="92">
        <v>5.8599999999999999E-2</v>
      </c>
      <c r="F6" s="89">
        <v>50</v>
      </c>
      <c r="G6" s="89">
        <v>2</v>
      </c>
      <c r="H6" s="89">
        <v>40</v>
      </c>
      <c r="I6" s="89">
        <v>99.5</v>
      </c>
      <c r="J6" s="89" t="s">
        <v>241</v>
      </c>
    </row>
    <row r="7" spans="1:10" x14ac:dyDescent="0.25">
      <c r="A7" s="34">
        <f t="shared" si="0"/>
        <v>6</v>
      </c>
      <c r="B7" s="94" t="s">
        <v>232</v>
      </c>
      <c r="C7" s="94" t="s">
        <v>232</v>
      </c>
      <c r="D7" s="94" t="s">
        <v>232</v>
      </c>
      <c r="E7" s="94" t="s">
        <v>232</v>
      </c>
      <c r="F7" s="94" t="s">
        <v>232</v>
      </c>
      <c r="G7" s="94" t="s">
        <v>232</v>
      </c>
      <c r="H7" s="94" t="s">
        <v>232</v>
      </c>
      <c r="I7" s="94" t="s">
        <v>232</v>
      </c>
      <c r="J7" s="94" t="s">
        <v>232</v>
      </c>
    </row>
    <row r="8" spans="1:10" x14ac:dyDescent="0.25">
      <c r="A8" s="34">
        <f t="shared" si="0"/>
        <v>7</v>
      </c>
      <c r="B8" s="94" t="s">
        <v>232</v>
      </c>
      <c r="C8" s="94" t="s">
        <v>232</v>
      </c>
      <c r="D8" s="94" t="s">
        <v>232</v>
      </c>
      <c r="E8" s="94" t="s">
        <v>232</v>
      </c>
      <c r="F8" s="94" t="s">
        <v>232</v>
      </c>
      <c r="G8" s="94" t="s">
        <v>232</v>
      </c>
      <c r="H8" s="94" t="s">
        <v>232</v>
      </c>
      <c r="I8" s="94" t="s">
        <v>232</v>
      </c>
      <c r="J8" s="94" t="s">
        <v>232</v>
      </c>
    </row>
    <row r="9" spans="1:10" x14ac:dyDescent="0.25">
      <c r="A9" s="34">
        <f t="shared" si="0"/>
        <v>8</v>
      </c>
      <c r="B9" s="94" t="s">
        <v>232</v>
      </c>
      <c r="C9" s="94" t="s">
        <v>232</v>
      </c>
      <c r="D9" s="94" t="s">
        <v>232</v>
      </c>
      <c r="E9" s="94" t="s">
        <v>232</v>
      </c>
      <c r="F9" s="94" t="s">
        <v>232</v>
      </c>
      <c r="G9" s="94" t="s">
        <v>232</v>
      </c>
      <c r="H9" s="94" t="s">
        <v>232</v>
      </c>
      <c r="I9" s="94" t="s">
        <v>232</v>
      </c>
      <c r="J9" s="94" t="s">
        <v>232</v>
      </c>
    </row>
    <row r="10" spans="1:10" x14ac:dyDescent="0.25">
      <c r="A10" s="34">
        <f t="shared" si="0"/>
        <v>9</v>
      </c>
      <c r="B10" s="94" t="s">
        <v>232</v>
      </c>
      <c r="C10" s="94" t="s">
        <v>232</v>
      </c>
      <c r="D10" s="94" t="s">
        <v>232</v>
      </c>
      <c r="E10" s="94" t="s">
        <v>232</v>
      </c>
      <c r="F10" s="94" t="s">
        <v>232</v>
      </c>
      <c r="G10" s="94" t="s">
        <v>232</v>
      </c>
      <c r="H10" s="94" t="s">
        <v>232</v>
      </c>
      <c r="I10" s="94" t="s">
        <v>232</v>
      </c>
      <c r="J10" s="94" t="s">
        <v>232</v>
      </c>
    </row>
    <row r="11" spans="1:10" x14ac:dyDescent="0.25">
      <c r="A11" s="34">
        <f t="shared" si="0"/>
        <v>10</v>
      </c>
      <c r="B11" s="94" t="s">
        <v>232</v>
      </c>
      <c r="C11" s="94" t="s">
        <v>232</v>
      </c>
      <c r="D11" s="94" t="s">
        <v>232</v>
      </c>
      <c r="E11" s="94" t="s">
        <v>232</v>
      </c>
      <c r="F11" s="94" t="s">
        <v>232</v>
      </c>
      <c r="G11" s="94" t="s">
        <v>232</v>
      </c>
      <c r="H11" s="94" t="s">
        <v>232</v>
      </c>
      <c r="I11" s="94" t="s">
        <v>232</v>
      </c>
      <c r="J11" s="94" t="s">
        <v>232</v>
      </c>
    </row>
    <row r="12" spans="1:10" x14ac:dyDescent="0.25">
      <c r="A12" s="34">
        <f t="shared" si="0"/>
        <v>11</v>
      </c>
      <c r="B12" s="94" t="s">
        <v>232</v>
      </c>
      <c r="C12" s="94" t="s">
        <v>232</v>
      </c>
      <c r="D12" s="94" t="s">
        <v>232</v>
      </c>
      <c r="E12" s="94" t="s">
        <v>232</v>
      </c>
      <c r="F12" s="94" t="s">
        <v>232</v>
      </c>
      <c r="G12" s="94" t="s">
        <v>232</v>
      </c>
      <c r="H12" s="94" t="s">
        <v>232</v>
      </c>
      <c r="I12" s="94" t="s">
        <v>232</v>
      </c>
      <c r="J12" s="94" t="s">
        <v>232</v>
      </c>
    </row>
    <row r="13" spans="1:10" x14ac:dyDescent="0.25">
      <c r="A13" s="34">
        <f t="shared" si="0"/>
        <v>12</v>
      </c>
      <c r="B13" s="94" t="s">
        <v>232</v>
      </c>
      <c r="C13" s="94" t="s">
        <v>232</v>
      </c>
      <c r="D13" s="94" t="s">
        <v>232</v>
      </c>
      <c r="E13" s="94" t="s">
        <v>232</v>
      </c>
      <c r="F13" s="94" t="s">
        <v>232</v>
      </c>
      <c r="G13" s="94" t="s">
        <v>232</v>
      </c>
      <c r="H13" s="94" t="s">
        <v>232</v>
      </c>
      <c r="I13" s="94" t="s">
        <v>232</v>
      </c>
      <c r="J13" s="94" t="s">
        <v>232</v>
      </c>
    </row>
    <row r="14" spans="1:10" x14ac:dyDescent="0.25">
      <c r="A14" s="34">
        <f t="shared" si="0"/>
        <v>13</v>
      </c>
      <c r="B14" s="94" t="s">
        <v>232</v>
      </c>
      <c r="C14" s="94" t="s">
        <v>232</v>
      </c>
      <c r="D14" s="94" t="s">
        <v>232</v>
      </c>
      <c r="E14" s="94" t="s">
        <v>232</v>
      </c>
      <c r="F14" s="94" t="s">
        <v>232</v>
      </c>
      <c r="G14" s="94" t="s">
        <v>232</v>
      </c>
      <c r="H14" s="94" t="s">
        <v>232</v>
      </c>
      <c r="I14" s="94" t="s">
        <v>232</v>
      </c>
      <c r="J14" s="94" t="s">
        <v>232</v>
      </c>
    </row>
    <row r="15" spans="1:10" x14ac:dyDescent="0.25">
      <c r="A15" s="34">
        <f t="shared" si="0"/>
        <v>14</v>
      </c>
      <c r="B15" s="94" t="s">
        <v>232</v>
      </c>
      <c r="C15" s="94" t="s">
        <v>232</v>
      </c>
      <c r="D15" s="94" t="s">
        <v>232</v>
      </c>
      <c r="E15" s="94" t="s">
        <v>232</v>
      </c>
      <c r="F15" s="94" t="s">
        <v>232</v>
      </c>
      <c r="G15" s="94" t="s">
        <v>232</v>
      </c>
      <c r="H15" s="94" t="s">
        <v>232</v>
      </c>
      <c r="I15" s="94" t="s">
        <v>232</v>
      </c>
      <c r="J15" s="94" t="s">
        <v>232</v>
      </c>
    </row>
    <row r="16" spans="1:10" x14ac:dyDescent="0.25">
      <c r="A16" s="34">
        <f t="shared" si="0"/>
        <v>15</v>
      </c>
      <c r="B16" s="90">
        <f>B4</f>
        <v>0.6</v>
      </c>
      <c r="C16" s="90">
        <f t="shared" ref="C16:J16" si="1">C4</f>
        <v>1</v>
      </c>
      <c r="D16" s="90">
        <f t="shared" si="1"/>
        <v>7.17E-2</v>
      </c>
      <c r="E16" s="90">
        <f t="shared" si="1"/>
        <v>6.5000000000000002E-2</v>
      </c>
      <c r="F16" s="90">
        <f t="shared" si="1"/>
        <v>5</v>
      </c>
      <c r="G16" s="90">
        <f t="shared" si="1"/>
        <v>6</v>
      </c>
      <c r="H16" s="90">
        <f t="shared" si="1"/>
        <v>40</v>
      </c>
      <c r="I16" s="90">
        <v>95</v>
      </c>
      <c r="J16" s="90" t="str">
        <f t="shared" si="1"/>
        <v>betabarrel</v>
      </c>
    </row>
    <row r="17" spans="1:10" x14ac:dyDescent="0.25">
      <c r="A17" s="34">
        <f t="shared" si="0"/>
        <v>16</v>
      </c>
      <c r="B17" s="48">
        <f>B2</f>
        <v>0.4</v>
      </c>
      <c r="C17" s="48">
        <f t="shared" ref="C17:J17" si="2">C2</f>
        <v>0.5</v>
      </c>
      <c r="D17" s="91">
        <f t="shared" si="2"/>
        <v>0.12520000000000001</v>
      </c>
      <c r="E17" s="91">
        <f t="shared" si="2"/>
        <v>5.9299999999999999E-2</v>
      </c>
      <c r="F17" s="48">
        <f t="shared" si="2"/>
        <v>50</v>
      </c>
      <c r="G17" s="48">
        <f t="shared" si="2"/>
        <v>1</v>
      </c>
      <c r="H17" s="48">
        <f t="shared" si="2"/>
        <v>1</v>
      </c>
      <c r="I17" s="48">
        <v>95</v>
      </c>
      <c r="J17" s="48" t="str">
        <f t="shared" si="2"/>
        <v>singlepass</v>
      </c>
    </row>
    <row r="18" spans="1:10" x14ac:dyDescent="0.25">
      <c r="A18" s="34">
        <f t="shared" si="0"/>
        <v>17</v>
      </c>
      <c r="B18" s="89">
        <f>B3</f>
        <v>0.6</v>
      </c>
      <c r="C18" s="89">
        <f t="shared" ref="C18:J18" si="3">C3</f>
        <v>1</v>
      </c>
      <c r="D18" s="92">
        <f t="shared" si="3"/>
        <v>9.3899999999999997E-2</v>
      </c>
      <c r="E18" s="92">
        <f t="shared" si="3"/>
        <v>5.8599999999999999E-2</v>
      </c>
      <c r="F18" s="89">
        <f t="shared" si="3"/>
        <v>50</v>
      </c>
      <c r="G18" s="89">
        <f t="shared" si="3"/>
        <v>2</v>
      </c>
      <c r="H18" s="89">
        <f t="shared" si="3"/>
        <v>40</v>
      </c>
      <c r="I18" s="89">
        <v>95</v>
      </c>
      <c r="J18" s="89" t="str">
        <f t="shared" si="3"/>
        <v>multipass</v>
      </c>
    </row>
    <row r="19" spans="1:10" x14ac:dyDescent="0.25">
      <c r="A19" s="34">
        <f t="shared" si="0"/>
        <v>18</v>
      </c>
      <c r="B19" s="48">
        <f t="shared" ref="B19:J19" si="4">B2</f>
        <v>0.4</v>
      </c>
      <c r="C19" s="48">
        <f t="shared" si="4"/>
        <v>0.5</v>
      </c>
      <c r="D19" s="91">
        <f t="shared" si="4"/>
        <v>0.12520000000000001</v>
      </c>
      <c r="E19" s="91">
        <f t="shared" si="4"/>
        <v>5.9299999999999999E-2</v>
      </c>
      <c r="F19" s="48">
        <f t="shared" si="4"/>
        <v>50</v>
      </c>
      <c r="G19" s="48">
        <f t="shared" si="4"/>
        <v>1</v>
      </c>
      <c r="H19" s="48">
        <f t="shared" si="4"/>
        <v>1</v>
      </c>
      <c r="I19" s="48">
        <v>95</v>
      </c>
      <c r="J19" s="48" t="str">
        <f t="shared" si="4"/>
        <v>singlepass</v>
      </c>
    </row>
    <row r="20" spans="1:10" x14ac:dyDescent="0.25">
      <c r="A20" s="34">
        <f t="shared" si="0"/>
        <v>19</v>
      </c>
      <c r="B20" s="89">
        <f t="shared" ref="B20:J20" si="5">B3</f>
        <v>0.6</v>
      </c>
      <c r="C20" s="89">
        <f t="shared" si="5"/>
        <v>1</v>
      </c>
      <c r="D20" s="92">
        <f t="shared" si="5"/>
        <v>9.3899999999999997E-2</v>
      </c>
      <c r="E20" s="92">
        <f t="shared" si="5"/>
        <v>5.8599999999999999E-2</v>
      </c>
      <c r="F20" s="89">
        <f t="shared" si="5"/>
        <v>50</v>
      </c>
      <c r="G20" s="89">
        <f t="shared" si="5"/>
        <v>2</v>
      </c>
      <c r="H20" s="89">
        <f t="shared" si="5"/>
        <v>40</v>
      </c>
      <c r="I20" s="89">
        <v>95</v>
      </c>
      <c r="J20" s="89" t="str">
        <f t="shared" si="5"/>
        <v>multipass</v>
      </c>
    </row>
    <row r="21" spans="1:10" x14ac:dyDescent="0.25">
      <c r="A21" s="34">
        <f t="shared" si="0"/>
        <v>20</v>
      </c>
      <c r="B21" s="89">
        <f t="shared" ref="B21:J21" si="6">B3</f>
        <v>0.6</v>
      </c>
      <c r="C21" s="89">
        <f t="shared" si="6"/>
        <v>1</v>
      </c>
      <c r="D21" s="92">
        <f t="shared" si="6"/>
        <v>9.3899999999999997E-2</v>
      </c>
      <c r="E21" s="92">
        <f t="shared" si="6"/>
        <v>5.8599999999999999E-2</v>
      </c>
      <c r="F21" s="89">
        <f t="shared" si="6"/>
        <v>50</v>
      </c>
      <c r="G21" s="89">
        <f t="shared" si="6"/>
        <v>2</v>
      </c>
      <c r="H21" s="89">
        <f t="shared" si="6"/>
        <v>40</v>
      </c>
      <c r="I21" s="89">
        <v>95</v>
      </c>
      <c r="J21" s="89" t="str">
        <f t="shared" si="6"/>
        <v>multipass</v>
      </c>
    </row>
    <row r="22" spans="1:10" x14ac:dyDescent="0.25">
      <c r="A22" s="34">
        <f t="shared" si="0"/>
        <v>21</v>
      </c>
      <c r="B22" s="48">
        <f t="shared" ref="B22:J22" si="7">B2</f>
        <v>0.4</v>
      </c>
      <c r="C22" s="48">
        <f t="shared" si="7"/>
        <v>0.5</v>
      </c>
      <c r="D22" s="91">
        <f t="shared" si="7"/>
        <v>0.12520000000000001</v>
      </c>
      <c r="E22" s="91">
        <f t="shared" si="7"/>
        <v>5.9299999999999999E-2</v>
      </c>
      <c r="F22" s="48">
        <f t="shared" si="7"/>
        <v>50</v>
      </c>
      <c r="G22" s="48">
        <f t="shared" si="7"/>
        <v>1</v>
      </c>
      <c r="H22" s="48">
        <f t="shared" si="7"/>
        <v>1</v>
      </c>
      <c r="I22" s="48">
        <v>95</v>
      </c>
      <c r="J22" s="48" t="str">
        <f t="shared" si="7"/>
        <v>singlepass</v>
      </c>
    </row>
    <row r="23" spans="1:10" x14ac:dyDescent="0.25">
      <c r="A23" s="34">
        <f t="shared" si="0"/>
        <v>22</v>
      </c>
      <c r="B23" s="90">
        <f t="shared" ref="B23:J23" si="8">B4</f>
        <v>0.6</v>
      </c>
      <c r="C23" s="90">
        <f t="shared" si="8"/>
        <v>1</v>
      </c>
      <c r="D23" s="93">
        <f t="shared" si="8"/>
        <v>7.17E-2</v>
      </c>
      <c r="E23" s="93">
        <f t="shared" si="8"/>
        <v>6.5000000000000002E-2</v>
      </c>
      <c r="F23" s="90">
        <f t="shared" si="8"/>
        <v>5</v>
      </c>
      <c r="G23" s="90">
        <f t="shared" si="8"/>
        <v>6</v>
      </c>
      <c r="H23" s="90">
        <f t="shared" si="8"/>
        <v>40</v>
      </c>
      <c r="I23" s="90">
        <v>95</v>
      </c>
      <c r="J23" s="90" t="str">
        <f t="shared" si="8"/>
        <v>betabarrel</v>
      </c>
    </row>
    <row r="24" spans="1:10" x14ac:dyDescent="0.25">
      <c r="A24" s="34">
        <f t="shared" si="0"/>
        <v>23</v>
      </c>
      <c r="B24" s="48">
        <f t="shared" ref="B24:J24" si="9">B2</f>
        <v>0.4</v>
      </c>
      <c r="C24" s="48">
        <f t="shared" si="9"/>
        <v>0.5</v>
      </c>
      <c r="D24" s="91">
        <f t="shared" si="9"/>
        <v>0.12520000000000001</v>
      </c>
      <c r="E24" s="91">
        <f t="shared" si="9"/>
        <v>5.9299999999999999E-2</v>
      </c>
      <c r="F24" s="48">
        <f t="shared" si="9"/>
        <v>50</v>
      </c>
      <c r="G24" s="48">
        <f t="shared" si="9"/>
        <v>1</v>
      </c>
      <c r="H24" s="48">
        <f t="shared" si="9"/>
        <v>1</v>
      </c>
      <c r="I24" s="48">
        <v>95</v>
      </c>
      <c r="J24" s="48" t="str">
        <f t="shared" si="9"/>
        <v>singlepass</v>
      </c>
    </row>
    <row r="25" spans="1:10" x14ac:dyDescent="0.25">
      <c r="A25" s="34">
        <f t="shared" si="0"/>
        <v>24</v>
      </c>
      <c r="B25" s="48">
        <f t="shared" ref="B25:J25" si="10">B2</f>
        <v>0.4</v>
      </c>
      <c r="C25" s="48">
        <f t="shared" si="10"/>
        <v>0.5</v>
      </c>
      <c r="D25" s="91">
        <f t="shared" si="10"/>
        <v>0.12520000000000001</v>
      </c>
      <c r="E25" s="91">
        <f t="shared" si="10"/>
        <v>5.9299999999999999E-2</v>
      </c>
      <c r="F25" s="48">
        <f t="shared" si="10"/>
        <v>50</v>
      </c>
      <c r="G25" s="48">
        <f t="shared" si="10"/>
        <v>1</v>
      </c>
      <c r="H25" s="48">
        <f t="shared" si="10"/>
        <v>1</v>
      </c>
      <c r="I25" s="48">
        <v>95</v>
      </c>
      <c r="J25" s="48" t="str">
        <f t="shared" si="10"/>
        <v>singlepass</v>
      </c>
    </row>
    <row r="26" spans="1:10" x14ac:dyDescent="0.25">
      <c r="A26" s="34">
        <f t="shared" si="0"/>
        <v>25</v>
      </c>
      <c r="B26" s="48">
        <f t="shared" ref="B26:J26" si="11">B2</f>
        <v>0.4</v>
      </c>
      <c r="C26" s="48">
        <f t="shared" si="11"/>
        <v>0.5</v>
      </c>
      <c r="D26" s="91">
        <f t="shared" si="11"/>
        <v>0.12520000000000001</v>
      </c>
      <c r="E26" s="91">
        <f t="shared" si="11"/>
        <v>5.9299999999999999E-2</v>
      </c>
      <c r="F26" s="48">
        <f t="shared" si="11"/>
        <v>50</v>
      </c>
      <c r="G26" s="48">
        <f t="shared" si="11"/>
        <v>1</v>
      </c>
      <c r="H26" s="48">
        <f t="shared" si="11"/>
        <v>1</v>
      </c>
      <c r="I26" s="48">
        <v>95</v>
      </c>
      <c r="J26" s="48" t="str">
        <f t="shared" si="11"/>
        <v>singlepass</v>
      </c>
    </row>
    <row r="27" spans="1:10" x14ac:dyDescent="0.25">
      <c r="A27" s="34">
        <f t="shared" si="0"/>
        <v>26</v>
      </c>
      <c r="B27" s="48">
        <v>10</v>
      </c>
      <c r="C27" s="48">
        <v>10</v>
      </c>
      <c r="D27" s="91">
        <f t="shared" ref="D27:I27" si="12">D2</f>
        <v>0.12520000000000001</v>
      </c>
      <c r="E27" s="91">
        <f t="shared" si="12"/>
        <v>5.9299999999999999E-2</v>
      </c>
      <c r="F27" s="48">
        <f t="shared" si="12"/>
        <v>50</v>
      </c>
      <c r="G27" s="48">
        <f t="shared" si="12"/>
        <v>1</v>
      </c>
      <c r="H27" s="48">
        <f t="shared" si="12"/>
        <v>1</v>
      </c>
      <c r="I27" s="48">
        <f t="shared" si="12"/>
        <v>95</v>
      </c>
      <c r="J27" s="48" t="s">
        <v>246</v>
      </c>
    </row>
    <row r="28" spans="1:10" x14ac:dyDescent="0.25">
      <c r="A28" s="34">
        <f t="shared" si="0"/>
        <v>27</v>
      </c>
      <c r="B28" s="48">
        <f t="shared" ref="B28:I28" si="13">B2</f>
        <v>0.4</v>
      </c>
      <c r="C28" s="48">
        <f t="shared" si="13"/>
        <v>0.5</v>
      </c>
      <c r="D28" s="91">
        <f t="shared" si="13"/>
        <v>0.12520000000000001</v>
      </c>
      <c r="E28" s="91">
        <f t="shared" si="13"/>
        <v>5.9299999999999999E-2</v>
      </c>
      <c r="F28" s="48">
        <v>5</v>
      </c>
      <c r="G28" s="48">
        <f t="shared" si="13"/>
        <v>1</v>
      </c>
      <c r="H28" s="48">
        <f t="shared" si="13"/>
        <v>1</v>
      </c>
      <c r="I28" s="48">
        <f t="shared" si="13"/>
        <v>95</v>
      </c>
      <c r="J28" s="48" t="s">
        <v>247</v>
      </c>
    </row>
    <row r="29" spans="1:10" x14ac:dyDescent="0.25">
      <c r="A29" s="34">
        <f t="shared" si="0"/>
        <v>28</v>
      </c>
      <c r="B29" s="94" t="s">
        <v>232</v>
      </c>
      <c r="C29" s="94" t="s">
        <v>232</v>
      </c>
      <c r="D29" s="94" t="s">
        <v>232</v>
      </c>
      <c r="E29" s="94" t="s">
        <v>232</v>
      </c>
      <c r="F29" s="94" t="s">
        <v>232</v>
      </c>
      <c r="G29" s="94" t="s">
        <v>232</v>
      </c>
      <c r="H29" s="94" t="s">
        <v>232</v>
      </c>
      <c r="I29" s="94" t="s">
        <v>232</v>
      </c>
      <c r="J29" s="94" t="s">
        <v>232</v>
      </c>
    </row>
    <row r="30" spans="1:10" x14ac:dyDescent="0.25">
      <c r="A30" s="34">
        <f t="shared" si="0"/>
        <v>29</v>
      </c>
      <c r="B30" s="94" t="s">
        <v>232</v>
      </c>
      <c r="C30" s="94" t="s">
        <v>232</v>
      </c>
      <c r="D30" s="94" t="s">
        <v>232</v>
      </c>
      <c r="E30" s="94" t="s">
        <v>232</v>
      </c>
      <c r="F30" s="94" t="s">
        <v>232</v>
      </c>
      <c r="G30" s="94" t="s">
        <v>232</v>
      </c>
      <c r="H30" s="94" t="s">
        <v>232</v>
      </c>
      <c r="I30" s="94" t="s">
        <v>232</v>
      </c>
      <c r="J30" s="94" t="s">
        <v>232</v>
      </c>
    </row>
    <row r="31" spans="1:10" x14ac:dyDescent="0.25">
      <c r="A31" s="34">
        <f t="shared" si="0"/>
        <v>30</v>
      </c>
      <c r="B31" s="94" t="s">
        <v>232</v>
      </c>
      <c r="C31" s="94" t="s">
        <v>232</v>
      </c>
      <c r="D31" s="94" t="s">
        <v>232</v>
      </c>
      <c r="E31" s="94" t="s">
        <v>232</v>
      </c>
      <c r="F31" s="94" t="s">
        <v>232</v>
      </c>
      <c r="G31" s="94" t="s">
        <v>232</v>
      </c>
      <c r="H31" s="94" t="s">
        <v>232</v>
      </c>
      <c r="I31" s="94" t="s">
        <v>232</v>
      </c>
      <c r="J31" s="94" t="s">
        <v>232</v>
      </c>
    </row>
    <row r="32" spans="1:10" x14ac:dyDescent="0.25">
      <c r="A32" s="34">
        <f t="shared" si="0"/>
        <v>31</v>
      </c>
      <c r="B32" s="94" t="s">
        <v>232</v>
      </c>
      <c r="C32" s="94" t="s">
        <v>232</v>
      </c>
      <c r="D32" s="94" t="s">
        <v>232</v>
      </c>
      <c r="E32" s="94" t="s">
        <v>232</v>
      </c>
      <c r="F32" s="94" t="s">
        <v>232</v>
      </c>
      <c r="G32" s="94" t="s">
        <v>232</v>
      </c>
      <c r="H32" s="94" t="s">
        <v>232</v>
      </c>
      <c r="I32" s="94" t="s">
        <v>232</v>
      </c>
      <c r="J32" s="94" t="s">
        <v>232</v>
      </c>
    </row>
    <row r="33" spans="1:10" x14ac:dyDescent="0.25">
      <c r="A33" s="34">
        <f t="shared" si="0"/>
        <v>32</v>
      </c>
      <c r="B33" s="94" t="s">
        <v>232</v>
      </c>
      <c r="C33" s="94" t="s">
        <v>232</v>
      </c>
      <c r="D33" s="94" t="s">
        <v>232</v>
      </c>
      <c r="E33" s="94" t="s">
        <v>232</v>
      </c>
      <c r="F33" s="94" t="s">
        <v>232</v>
      </c>
      <c r="G33" s="94" t="s">
        <v>232</v>
      </c>
      <c r="H33" s="94" t="s">
        <v>232</v>
      </c>
      <c r="I33" s="94" t="s">
        <v>232</v>
      </c>
      <c r="J33" s="94" t="s">
        <v>232</v>
      </c>
    </row>
    <row r="34" spans="1:10" x14ac:dyDescent="0.25">
      <c r="A34" s="34">
        <f t="shared" si="0"/>
        <v>33</v>
      </c>
      <c r="B34" s="94" t="s">
        <v>232</v>
      </c>
      <c r="C34" s="94" t="s">
        <v>232</v>
      </c>
      <c r="D34" s="94" t="s">
        <v>232</v>
      </c>
      <c r="E34" s="94" t="s">
        <v>232</v>
      </c>
      <c r="F34" s="94" t="s">
        <v>232</v>
      </c>
      <c r="G34" s="94" t="s">
        <v>232</v>
      </c>
      <c r="H34" s="94" t="s">
        <v>232</v>
      </c>
      <c r="I34" s="94" t="s">
        <v>232</v>
      </c>
      <c r="J34" s="94" t="s">
        <v>232</v>
      </c>
    </row>
    <row r="35" spans="1:10" x14ac:dyDescent="0.25">
      <c r="A35" s="34">
        <f t="shared" si="0"/>
        <v>34</v>
      </c>
      <c r="B35" s="94" t="s">
        <v>232</v>
      </c>
      <c r="C35" s="94" t="s">
        <v>232</v>
      </c>
      <c r="D35" s="94" t="s">
        <v>232</v>
      </c>
      <c r="E35" s="94" t="s">
        <v>232</v>
      </c>
      <c r="F35" s="94" t="s">
        <v>232</v>
      </c>
      <c r="G35" s="94" t="s">
        <v>232</v>
      </c>
      <c r="H35" s="94" t="s">
        <v>232</v>
      </c>
      <c r="I35" s="94" t="s">
        <v>232</v>
      </c>
      <c r="J35" s="94" t="s">
        <v>232</v>
      </c>
    </row>
    <row r="36" spans="1:10" x14ac:dyDescent="0.25">
      <c r="A36" s="34">
        <f t="shared" si="0"/>
        <v>35</v>
      </c>
      <c r="B36" s="94" t="s">
        <v>232</v>
      </c>
      <c r="C36" s="94" t="s">
        <v>232</v>
      </c>
      <c r="D36" s="94" t="s">
        <v>232</v>
      </c>
      <c r="E36" s="94" t="s">
        <v>232</v>
      </c>
      <c r="F36" s="94" t="s">
        <v>232</v>
      </c>
      <c r="G36" s="94" t="s">
        <v>232</v>
      </c>
      <c r="H36" s="94" t="s">
        <v>232</v>
      </c>
      <c r="I36" s="94" t="s">
        <v>232</v>
      </c>
      <c r="J36" s="94" t="s">
        <v>232</v>
      </c>
    </row>
    <row r="37" spans="1:10" x14ac:dyDescent="0.25">
      <c r="A37" s="34">
        <f t="shared" si="0"/>
        <v>36</v>
      </c>
      <c r="B37" s="94" t="s">
        <v>232</v>
      </c>
      <c r="C37" s="94" t="s">
        <v>232</v>
      </c>
      <c r="D37" s="94" t="s">
        <v>232</v>
      </c>
      <c r="E37" s="94" t="s">
        <v>232</v>
      </c>
      <c r="F37" s="94" t="s">
        <v>232</v>
      </c>
      <c r="G37" s="94" t="s">
        <v>232</v>
      </c>
      <c r="H37" s="94" t="s">
        <v>232</v>
      </c>
      <c r="I37" s="94" t="s">
        <v>232</v>
      </c>
      <c r="J37" s="94" t="s">
        <v>232</v>
      </c>
    </row>
    <row r="38" spans="1:10" x14ac:dyDescent="0.25">
      <c r="A38" s="34">
        <f t="shared" si="0"/>
        <v>37</v>
      </c>
      <c r="B38" s="94" t="s">
        <v>232</v>
      </c>
      <c r="C38" s="94" t="s">
        <v>232</v>
      </c>
      <c r="D38" s="94" t="s">
        <v>232</v>
      </c>
      <c r="E38" s="94" t="s">
        <v>232</v>
      </c>
      <c r="F38" s="94" t="s">
        <v>232</v>
      </c>
      <c r="G38" s="94" t="s">
        <v>232</v>
      </c>
      <c r="H38" s="94" t="s">
        <v>232</v>
      </c>
      <c r="I38" s="94" t="s">
        <v>232</v>
      </c>
      <c r="J38" s="94" t="s">
        <v>232</v>
      </c>
    </row>
    <row r="39" spans="1:10" x14ac:dyDescent="0.25">
      <c r="A39" s="34">
        <f t="shared" si="0"/>
        <v>38</v>
      </c>
      <c r="B39" s="94" t="s">
        <v>232</v>
      </c>
      <c r="C39" s="94" t="s">
        <v>232</v>
      </c>
      <c r="D39" s="94" t="s">
        <v>232</v>
      </c>
      <c r="E39" s="94" t="s">
        <v>232</v>
      </c>
      <c r="F39" s="94" t="s">
        <v>232</v>
      </c>
      <c r="G39" s="94" t="s">
        <v>232</v>
      </c>
      <c r="H39" s="94" t="s">
        <v>232</v>
      </c>
      <c r="I39" s="94" t="s">
        <v>232</v>
      </c>
      <c r="J39" s="94" t="s">
        <v>232</v>
      </c>
    </row>
    <row r="40" spans="1:10" x14ac:dyDescent="0.25">
      <c r="A40" s="34">
        <f t="shared" si="0"/>
        <v>39</v>
      </c>
      <c r="B40" s="94" t="s">
        <v>232</v>
      </c>
      <c r="C40" s="94" t="s">
        <v>232</v>
      </c>
      <c r="D40" s="94" t="s">
        <v>232</v>
      </c>
      <c r="E40" s="94" t="s">
        <v>232</v>
      </c>
      <c r="F40" s="94" t="s">
        <v>232</v>
      </c>
      <c r="G40" s="94" t="s">
        <v>232</v>
      </c>
      <c r="H40" s="94" t="s">
        <v>232</v>
      </c>
      <c r="I40" s="94" t="s">
        <v>232</v>
      </c>
      <c r="J40" s="94" t="s">
        <v>232</v>
      </c>
    </row>
    <row r="41" spans="1:10" x14ac:dyDescent="0.25">
      <c r="A41" s="34">
        <f t="shared" si="0"/>
        <v>40</v>
      </c>
      <c r="B41" s="94" t="s">
        <v>232</v>
      </c>
      <c r="C41" s="94" t="s">
        <v>232</v>
      </c>
      <c r="D41" s="94" t="s">
        <v>232</v>
      </c>
      <c r="E41" s="94" t="s">
        <v>232</v>
      </c>
      <c r="F41" s="94" t="s">
        <v>232</v>
      </c>
      <c r="G41" s="94" t="s">
        <v>232</v>
      </c>
      <c r="H41" s="94" t="s">
        <v>232</v>
      </c>
      <c r="I41" s="94" t="s">
        <v>232</v>
      </c>
      <c r="J41" s="94" t="s">
        <v>232</v>
      </c>
    </row>
    <row r="42" spans="1:10" x14ac:dyDescent="0.25">
      <c r="A42" s="34">
        <f t="shared" si="0"/>
        <v>41</v>
      </c>
      <c r="B42" s="94" t="s">
        <v>232</v>
      </c>
      <c r="C42" s="94" t="s">
        <v>232</v>
      </c>
      <c r="D42" s="94" t="s">
        <v>232</v>
      </c>
      <c r="E42" s="94" t="s">
        <v>232</v>
      </c>
      <c r="F42" s="94" t="s">
        <v>232</v>
      </c>
      <c r="G42" s="94" t="s">
        <v>232</v>
      </c>
      <c r="H42" s="94" t="s">
        <v>232</v>
      </c>
      <c r="I42" s="94" t="s">
        <v>232</v>
      </c>
      <c r="J42" s="94" t="s">
        <v>232</v>
      </c>
    </row>
    <row r="43" spans="1:10" x14ac:dyDescent="0.25">
      <c r="A43" s="34">
        <f t="shared" si="0"/>
        <v>42</v>
      </c>
      <c r="B43" s="94" t="s">
        <v>232</v>
      </c>
      <c r="C43" s="94" t="s">
        <v>232</v>
      </c>
      <c r="D43" s="94" t="s">
        <v>232</v>
      </c>
      <c r="E43" s="94" t="s">
        <v>232</v>
      </c>
      <c r="F43" s="94" t="s">
        <v>232</v>
      </c>
      <c r="G43" s="94" t="s">
        <v>232</v>
      </c>
      <c r="H43" s="94" t="s">
        <v>232</v>
      </c>
      <c r="I43" s="94" t="s">
        <v>232</v>
      </c>
      <c r="J43" s="94" t="s">
        <v>232</v>
      </c>
    </row>
    <row r="44" spans="1:10" x14ac:dyDescent="0.25">
      <c r="A44" s="34">
        <f t="shared" si="0"/>
        <v>43</v>
      </c>
      <c r="B44" s="94" t="s">
        <v>232</v>
      </c>
      <c r="C44" s="94" t="s">
        <v>232</v>
      </c>
      <c r="D44" s="94" t="s">
        <v>232</v>
      </c>
      <c r="E44" s="94" t="s">
        <v>232</v>
      </c>
      <c r="F44" s="94" t="s">
        <v>232</v>
      </c>
      <c r="G44" s="94" t="s">
        <v>232</v>
      </c>
      <c r="H44" s="94" t="s">
        <v>232</v>
      </c>
      <c r="I44" s="94" t="s">
        <v>232</v>
      </c>
      <c r="J44" s="94" t="s">
        <v>232</v>
      </c>
    </row>
    <row r="45" spans="1:10" x14ac:dyDescent="0.25">
      <c r="A45" s="34">
        <f t="shared" si="0"/>
        <v>44</v>
      </c>
      <c r="B45" s="94" t="s">
        <v>232</v>
      </c>
      <c r="C45" s="94" t="s">
        <v>232</v>
      </c>
      <c r="D45" s="94" t="s">
        <v>232</v>
      </c>
      <c r="E45" s="94" t="s">
        <v>232</v>
      </c>
      <c r="F45" s="94" t="s">
        <v>232</v>
      </c>
      <c r="G45" s="94" t="s">
        <v>232</v>
      </c>
      <c r="H45" s="94" t="s">
        <v>232</v>
      </c>
      <c r="I45" s="94" t="s">
        <v>232</v>
      </c>
      <c r="J45" s="94" t="s">
        <v>232</v>
      </c>
    </row>
    <row r="46" spans="1:10" x14ac:dyDescent="0.25">
      <c r="A46" s="34">
        <f t="shared" si="0"/>
        <v>45</v>
      </c>
      <c r="B46" s="94" t="s">
        <v>232</v>
      </c>
      <c r="C46" s="94" t="s">
        <v>232</v>
      </c>
      <c r="D46" s="94" t="s">
        <v>232</v>
      </c>
      <c r="E46" s="94" t="s">
        <v>232</v>
      </c>
      <c r="F46" s="94" t="s">
        <v>232</v>
      </c>
      <c r="G46" s="94" t="s">
        <v>232</v>
      </c>
      <c r="H46" s="94" t="s">
        <v>232</v>
      </c>
      <c r="I46" s="94" t="s">
        <v>232</v>
      </c>
      <c r="J46" s="94" t="s">
        <v>232</v>
      </c>
    </row>
    <row r="47" spans="1:10" x14ac:dyDescent="0.25">
      <c r="A47" s="34">
        <f t="shared" si="0"/>
        <v>46</v>
      </c>
      <c r="B47" s="94" t="s">
        <v>232</v>
      </c>
      <c r="C47" s="94" t="s">
        <v>232</v>
      </c>
      <c r="D47" s="94" t="s">
        <v>232</v>
      </c>
      <c r="E47" s="94" t="s">
        <v>232</v>
      </c>
      <c r="F47" s="94" t="s">
        <v>232</v>
      </c>
      <c r="G47" s="94" t="s">
        <v>232</v>
      </c>
      <c r="H47" s="94" t="s">
        <v>232</v>
      </c>
      <c r="I47" s="94" t="s">
        <v>232</v>
      </c>
      <c r="J47" s="94" t="s">
        <v>232</v>
      </c>
    </row>
    <row r="48" spans="1:10" x14ac:dyDescent="0.25">
      <c r="A48" s="34">
        <f t="shared" si="0"/>
        <v>47</v>
      </c>
      <c r="B48" s="94" t="s">
        <v>232</v>
      </c>
      <c r="C48" s="94" t="s">
        <v>232</v>
      </c>
      <c r="D48" s="94" t="s">
        <v>232</v>
      </c>
      <c r="E48" s="94" t="s">
        <v>232</v>
      </c>
      <c r="F48" s="94" t="s">
        <v>232</v>
      </c>
      <c r="G48" s="94" t="s">
        <v>232</v>
      </c>
      <c r="H48" s="94" t="s">
        <v>232</v>
      </c>
      <c r="I48" s="94" t="s">
        <v>232</v>
      </c>
      <c r="J48" s="94" t="s">
        <v>232</v>
      </c>
    </row>
    <row r="49" spans="1:10" x14ac:dyDescent="0.25">
      <c r="A49" s="34">
        <f t="shared" si="0"/>
        <v>48</v>
      </c>
      <c r="B49" s="94" t="s">
        <v>232</v>
      </c>
      <c r="C49" s="94" t="s">
        <v>232</v>
      </c>
      <c r="D49" s="94" t="s">
        <v>232</v>
      </c>
      <c r="E49" s="94" t="s">
        <v>232</v>
      </c>
      <c r="F49" s="94" t="s">
        <v>232</v>
      </c>
      <c r="G49" s="94" t="s">
        <v>232</v>
      </c>
      <c r="H49" s="94" t="s">
        <v>232</v>
      </c>
      <c r="I49" s="94" t="s">
        <v>232</v>
      </c>
      <c r="J49" s="94" t="s">
        <v>232</v>
      </c>
    </row>
    <row r="50" spans="1:10" x14ac:dyDescent="0.25">
      <c r="A50" s="34">
        <f t="shared" si="0"/>
        <v>49</v>
      </c>
      <c r="B50" s="94" t="s">
        <v>232</v>
      </c>
      <c r="C50" s="94" t="s">
        <v>232</v>
      </c>
      <c r="D50" s="94" t="s">
        <v>232</v>
      </c>
      <c r="E50" s="94" t="s">
        <v>232</v>
      </c>
      <c r="F50" s="94" t="s">
        <v>232</v>
      </c>
      <c r="G50" s="94" t="s">
        <v>232</v>
      </c>
      <c r="H50" s="94" t="s">
        <v>232</v>
      </c>
      <c r="I50" s="94" t="s">
        <v>232</v>
      </c>
      <c r="J50" s="94" t="s">
        <v>232</v>
      </c>
    </row>
    <row r="51" spans="1:10" x14ac:dyDescent="0.25">
      <c r="A51" s="34">
        <f t="shared" si="0"/>
        <v>50</v>
      </c>
      <c r="B51" s="94" t="s">
        <v>232</v>
      </c>
      <c r="C51" s="94" t="s">
        <v>232</v>
      </c>
      <c r="D51" s="94" t="s">
        <v>232</v>
      </c>
      <c r="E51" s="94" t="s">
        <v>232</v>
      </c>
      <c r="F51" s="94" t="s">
        <v>232</v>
      </c>
      <c r="G51" s="94" t="s">
        <v>232</v>
      </c>
      <c r="H51" s="94" t="s">
        <v>232</v>
      </c>
      <c r="I51" s="94" t="s">
        <v>232</v>
      </c>
      <c r="J51" s="94" t="s">
        <v>232</v>
      </c>
    </row>
    <row r="52" spans="1:10" x14ac:dyDescent="0.25">
      <c r="A52" s="34">
        <f t="shared" si="0"/>
        <v>51</v>
      </c>
      <c r="B52" s="94" t="s">
        <v>232</v>
      </c>
      <c r="C52" s="94" t="s">
        <v>232</v>
      </c>
      <c r="D52" s="94" t="s">
        <v>232</v>
      </c>
      <c r="E52" s="94" t="s">
        <v>232</v>
      </c>
      <c r="F52" s="94" t="s">
        <v>232</v>
      </c>
      <c r="G52" s="94" t="s">
        <v>232</v>
      </c>
      <c r="H52" s="94" t="s">
        <v>232</v>
      </c>
      <c r="I52" s="94" t="s">
        <v>232</v>
      </c>
      <c r="J52" s="94" t="s">
        <v>232</v>
      </c>
    </row>
    <row r="53" spans="1:10" x14ac:dyDescent="0.25">
      <c r="A53" s="34">
        <f t="shared" si="0"/>
        <v>52</v>
      </c>
      <c r="B53" s="94" t="s">
        <v>232</v>
      </c>
      <c r="C53" s="94" t="s">
        <v>232</v>
      </c>
      <c r="D53" s="94" t="s">
        <v>232</v>
      </c>
      <c r="E53" s="94" t="s">
        <v>232</v>
      </c>
      <c r="F53" s="94" t="s">
        <v>232</v>
      </c>
      <c r="G53" s="94" t="s">
        <v>232</v>
      </c>
      <c r="H53" s="94" t="s">
        <v>232</v>
      </c>
      <c r="I53" s="94" t="s">
        <v>232</v>
      </c>
      <c r="J53" s="94" t="s">
        <v>232</v>
      </c>
    </row>
    <row r="54" spans="1:10" x14ac:dyDescent="0.25">
      <c r="A54" s="34">
        <f t="shared" si="0"/>
        <v>53</v>
      </c>
      <c r="B54" s="94" t="s">
        <v>232</v>
      </c>
      <c r="C54" s="94" t="s">
        <v>232</v>
      </c>
      <c r="D54" s="94" t="s">
        <v>232</v>
      </c>
      <c r="E54" s="94" t="s">
        <v>232</v>
      </c>
      <c r="F54" s="94" t="s">
        <v>232</v>
      </c>
      <c r="G54" s="94" t="s">
        <v>232</v>
      </c>
      <c r="H54" s="94" t="s">
        <v>232</v>
      </c>
      <c r="I54" s="94" t="s">
        <v>232</v>
      </c>
      <c r="J54" s="94" t="s">
        <v>232</v>
      </c>
    </row>
    <row r="55" spans="1:10" x14ac:dyDescent="0.25">
      <c r="A55" s="34">
        <f t="shared" si="0"/>
        <v>54</v>
      </c>
      <c r="B55" s="94" t="s">
        <v>232</v>
      </c>
      <c r="C55" s="94" t="s">
        <v>232</v>
      </c>
      <c r="D55" s="94" t="s">
        <v>232</v>
      </c>
      <c r="E55" s="94" t="s">
        <v>232</v>
      </c>
      <c r="F55" s="94" t="s">
        <v>232</v>
      </c>
      <c r="G55" s="94" t="s">
        <v>232</v>
      </c>
      <c r="H55" s="94" t="s">
        <v>232</v>
      </c>
      <c r="I55" s="94" t="s">
        <v>232</v>
      </c>
      <c r="J55" s="94" t="s">
        <v>232</v>
      </c>
    </row>
    <row r="56" spans="1:10" x14ac:dyDescent="0.25">
      <c r="A56" s="34">
        <f t="shared" si="0"/>
        <v>55</v>
      </c>
      <c r="B56" s="94" t="s">
        <v>232</v>
      </c>
      <c r="C56" s="94" t="s">
        <v>232</v>
      </c>
      <c r="D56" s="94" t="s">
        <v>232</v>
      </c>
      <c r="E56" s="94" t="s">
        <v>232</v>
      </c>
      <c r="F56" s="94" t="s">
        <v>232</v>
      </c>
      <c r="G56" s="94" t="s">
        <v>232</v>
      </c>
      <c r="H56" s="94" t="s">
        <v>232</v>
      </c>
      <c r="I56" s="94" t="s">
        <v>232</v>
      </c>
      <c r="J56" s="94" t="s">
        <v>232</v>
      </c>
    </row>
    <row r="57" spans="1:10" x14ac:dyDescent="0.25">
      <c r="A57" s="34">
        <f t="shared" si="0"/>
        <v>56</v>
      </c>
      <c r="B57" s="94" t="s">
        <v>232</v>
      </c>
      <c r="C57" s="94" t="s">
        <v>232</v>
      </c>
      <c r="D57" s="94" t="s">
        <v>232</v>
      </c>
      <c r="E57" s="94" t="s">
        <v>232</v>
      </c>
      <c r="F57" s="94" t="s">
        <v>232</v>
      </c>
      <c r="G57" s="94" t="s">
        <v>232</v>
      </c>
      <c r="H57" s="94" t="s">
        <v>232</v>
      </c>
      <c r="I57" s="94" t="s">
        <v>232</v>
      </c>
      <c r="J57" s="94" t="s">
        <v>232</v>
      </c>
    </row>
    <row r="58" spans="1:10" x14ac:dyDescent="0.25">
      <c r="A58" s="34">
        <f t="shared" si="0"/>
        <v>57</v>
      </c>
      <c r="B58" s="94" t="s">
        <v>232</v>
      </c>
      <c r="C58" s="94" t="s">
        <v>232</v>
      </c>
      <c r="D58" s="94" t="s">
        <v>232</v>
      </c>
      <c r="E58" s="94" t="s">
        <v>232</v>
      </c>
      <c r="F58" s="94" t="s">
        <v>232</v>
      </c>
      <c r="G58" s="94" t="s">
        <v>232</v>
      </c>
      <c r="H58" s="94" t="s">
        <v>232</v>
      </c>
      <c r="I58" s="94" t="s">
        <v>232</v>
      </c>
      <c r="J58" s="94" t="s">
        <v>232</v>
      </c>
    </row>
    <row r="59" spans="1:10" x14ac:dyDescent="0.25">
      <c r="A59" s="34">
        <f t="shared" si="0"/>
        <v>58</v>
      </c>
      <c r="B59" s="94" t="s">
        <v>232</v>
      </c>
      <c r="C59" s="94" t="s">
        <v>232</v>
      </c>
      <c r="D59" s="94" t="s">
        <v>232</v>
      </c>
      <c r="E59" s="94" t="s">
        <v>232</v>
      </c>
      <c r="F59" s="94" t="s">
        <v>232</v>
      </c>
      <c r="G59" s="94" t="s">
        <v>232</v>
      </c>
      <c r="H59" s="94" t="s">
        <v>232</v>
      </c>
      <c r="I59" s="94" t="s">
        <v>232</v>
      </c>
      <c r="J59" s="94" t="s">
        <v>232</v>
      </c>
    </row>
    <row r="60" spans="1:10" x14ac:dyDescent="0.25">
      <c r="A60" s="34">
        <f t="shared" si="0"/>
        <v>59</v>
      </c>
      <c r="B60" s="94" t="s">
        <v>232</v>
      </c>
      <c r="C60" s="94" t="s">
        <v>232</v>
      </c>
      <c r="D60" s="94" t="s">
        <v>232</v>
      </c>
      <c r="E60" s="94" t="s">
        <v>232</v>
      </c>
      <c r="F60" s="94" t="s">
        <v>232</v>
      </c>
      <c r="G60" s="94" t="s">
        <v>232</v>
      </c>
      <c r="H60" s="94" t="s">
        <v>232</v>
      </c>
      <c r="I60" s="94" t="s">
        <v>232</v>
      </c>
      <c r="J60" s="94" t="s">
        <v>232</v>
      </c>
    </row>
    <row r="61" spans="1:10" x14ac:dyDescent="0.25">
      <c r="A61" s="34">
        <f t="shared" si="0"/>
        <v>60</v>
      </c>
      <c r="B61" s="94" t="s">
        <v>232</v>
      </c>
      <c r="C61" s="94" t="s">
        <v>232</v>
      </c>
      <c r="D61" s="94" t="s">
        <v>232</v>
      </c>
      <c r="E61" s="94" t="s">
        <v>232</v>
      </c>
      <c r="F61" s="94" t="s">
        <v>232</v>
      </c>
      <c r="G61" s="94" t="s">
        <v>232</v>
      </c>
      <c r="H61" s="94" t="s">
        <v>232</v>
      </c>
      <c r="I61" s="94" t="s">
        <v>232</v>
      </c>
      <c r="J61" s="94" t="s">
        <v>232</v>
      </c>
    </row>
    <row r="62" spans="1:10" x14ac:dyDescent="0.25">
      <c r="A62" s="34">
        <f t="shared" si="0"/>
        <v>61</v>
      </c>
      <c r="B62" s="94" t="s">
        <v>232</v>
      </c>
      <c r="C62" s="94" t="s">
        <v>232</v>
      </c>
      <c r="D62" s="94" t="s">
        <v>232</v>
      </c>
      <c r="E62" s="94" t="s">
        <v>232</v>
      </c>
      <c r="F62" s="94" t="s">
        <v>232</v>
      </c>
      <c r="G62" s="94" t="s">
        <v>232</v>
      </c>
      <c r="H62" s="94" t="s">
        <v>232</v>
      </c>
      <c r="I62" s="94" t="s">
        <v>232</v>
      </c>
      <c r="J62" s="94" t="s">
        <v>232</v>
      </c>
    </row>
    <row r="63" spans="1:10" x14ac:dyDescent="0.25">
      <c r="A63" s="34">
        <f t="shared" si="0"/>
        <v>62</v>
      </c>
      <c r="B63" s="94" t="s">
        <v>232</v>
      </c>
      <c r="C63" s="94" t="s">
        <v>232</v>
      </c>
      <c r="D63" s="94" t="s">
        <v>232</v>
      </c>
      <c r="E63" s="94" t="s">
        <v>232</v>
      </c>
      <c r="F63" s="94" t="s">
        <v>232</v>
      </c>
      <c r="G63" s="94" t="s">
        <v>232</v>
      </c>
      <c r="H63" s="94" t="s">
        <v>232</v>
      </c>
      <c r="I63" s="94" t="s">
        <v>232</v>
      </c>
      <c r="J63" s="94" t="s">
        <v>232</v>
      </c>
    </row>
    <row r="64" spans="1:10" x14ac:dyDescent="0.25">
      <c r="A64" s="34">
        <f t="shared" si="0"/>
        <v>63</v>
      </c>
      <c r="B64" s="94" t="s">
        <v>232</v>
      </c>
      <c r="C64" s="94" t="s">
        <v>232</v>
      </c>
      <c r="D64" s="94" t="s">
        <v>232</v>
      </c>
      <c r="E64" s="94" t="s">
        <v>232</v>
      </c>
      <c r="F64" s="94" t="s">
        <v>232</v>
      </c>
      <c r="G64" s="94" t="s">
        <v>232</v>
      </c>
      <c r="H64" s="94" t="s">
        <v>232</v>
      </c>
      <c r="I64" s="94" t="s">
        <v>232</v>
      </c>
      <c r="J64" s="94" t="s">
        <v>232</v>
      </c>
    </row>
    <row r="65" spans="1:10" x14ac:dyDescent="0.25">
      <c r="A65" s="34">
        <f t="shared" si="0"/>
        <v>64</v>
      </c>
      <c r="B65" s="94" t="s">
        <v>232</v>
      </c>
      <c r="C65" s="94" t="s">
        <v>232</v>
      </c>
      <c r="D65" s="94" t="s">
        <v>232</v>
      </c>
      <c r="E65" s="94" t="s">
        <v>232</v>
      </c>
      <c r="F65" s="94" t="s">
        <v>232</v>
      </c>
      <c r="G65" s="94" t="s">
        <v>232</v>
      </c>
      <c r="H65" s="94" t="s">
        <v>232</v>
      </c>
      <c r="I65" s="94" t="s">
        <v>232</v>
      </c>
      <c r="J65" s="94" t="s">
        <v>232</v>
      </c>
    </row>
    <row r="66" spans="1:10" x14ac:dyDescent="0.25">
      <c r="A66" s="34">
        <f t="shared" si="0"/>
        <v>65</v>
      </c>
      <c r="B66" s="94" t="s">
        <v>232</v>
      </c>
      <c r="C66" s="94" t="s">
        <v>232</v>
      </c>
      <c r="D66" s="94" t="s">
        <v>232</v>
      </c>
      <c r="E66" s="94" t="s">
        <v>232</v>
      </c>
      <c r="F66" s="94" t="s">
        <v>232</v>
      </c>
      <c r="G66" s="94" t="s">
        <v>232</v>
      </c>
      <c r="H66" s="94" t="s">
        <v>232</v>
      </c>
      <c r="I66" s="94" t="s">
        <v>232</v>
      </c>
      <c r="J66" s="94" t="s">
        <v>232</v>
      </c>
    </row>
    <row r="67" spans="1:10" x14ac:dyDescent="0.25">
      <c r="A67" s="34">
        <f t="shared" si="0"/>
        <v>66</v>
      </c>
      <c r="B67" s="94" t="s">
        <v>232</v>
      </c>
      <c r="C67" s="94" t="s">
        <v>232</v>
      </c>
      <c r="D67" s="94" t="s">
        <v>232</v>
      </c>
      <c r="E67" s="94" t="s">
        <v>232</v>
      </c>
      <c r="F67" s="94" t="s">
        <v>232</v>
      </c>
      <c r="G67" s="94" t="s">
        <v>232</v>
      </c>
      <c r="H67" s="94" t="s">
        <v>232</v>
      </c>
      <c r="I67" s="94" t="s">
        <v>232</v>
      </c>
      <c r="J67" s="94" t="s">
        <v>232</v>
      </c>
    </row>
    <row r="68" spans="1:10" x14ac:dyDescent="0.25">
      <c r="A68" s="34">
        <f t="shared" ref="A68:A100" si="14">A67+1</f>
        <v>67</v>
      </c>
      <c r="B68" s="94" t="s">
        <v>232</v>
      </c>
      <c r="C68" s="94" t="s">
        <v>232</v>
      </c>
      <c r="D68" s="94" t="s">
        <v>232</v>
      </c>
      <c r="E68" s="94" t="s">
        <v>232</v>
      </c>
      <c r="F68" s="94" t="s">
        <v>232</v>
      </c>
      <c r="G68" s="94" t="s">
        <v>232</v>
      </c>
      <c r="H68" s="94" t="s">
        <v>232</v>
      </c>
      <c r="I68" s="94" t="s">
        <v>232</v>
      </c>
      <c r="J68" s="94" t="s">
        <v>232</v>
      </c>
    </row>
    <row r="69" spans="1:10" x14ac:dyDescent="0.25">
      <c r="A69" s="34">
        <f t="shared" si="14"/>
        <v>68</v>
      </c>
      <c r="B69" s="94" t="s">
        <v>232</v>
      </c>
      <c r="C69" s="94" t="s">
        <v>232</v>
      </c>
      <c r="D69" s="94" t="s">
        <v>232</v>
      </c>
      <c r="E69" s="94" t="s">
        <v>232</v>
      </c>
      <c r="F69" s="94" t="s">
        <v>232</v>
      </c>
      <c r="G69" s="94" t="s">
        <v>232</v>
      </c>
      <c r="H69" s="94" t="s">
        <v>232</v>
      </c>
      <c r="I69" s="94" t="s">
        <v>232</v>
      </c>
      <c r="J69" s="94" t="s">
        <v>232</v>
      </c>
    </row>
    <row r="70" spans="1:10" x14ac:dyDescent="0.25">
      <c r="A70" s="34">
        <f t="shared" si="14"/>
        <v>69</v>
      </c>
      <c r="B70" s="94" t="s">
        <v>232</v>
      </c>
      <c r="C70" s="94" t="s">
        <v>232</v>
      </c>
      <c r="D70" s="94" t="s">
        <v>232</v>
      </c>
      <c r="E70" s="94" t="s">
        <v>232</v>
      </c>
      <c r="F70" s="94" t="s">
        <v>232</v>
      </c>
      <c r="G70" s="94" t="s">
        <v>232</v>
      </c>
      <c r="H70" s="94" t="s">
        <v>232</v>
      </c>
      <c r="I70" s="94" t="s">
        <v>232</v>
      </c>
      <c r="J70" s="94" t="s">
        <v>232</v>
      </c>
    </row>
    <row r="71" spans="1:10" x14ac:dyDescent="0.25">
      <c r="A71" s="34">
        <f t="shared" si="14"/>
        <v>70</v>
      </c>
      <c r="B71" s="94" t="s">
        <v>232</v>
      </c>
      <c r="C71" s="94" t="s">
        <v>232</v>
      </c>
      <c r="D71" s="94" t="s">
        <v>232</v>
      </c>
      <c r="E71" s="94" t="s">
        <v>232</v>
      </c>
      <c r="F71" s="94" t="s">
        <v>232</v>
      </c>
      <c r="G71" s="94" t="s">
        <v>232</v>
      </c>
      <c r="H71" s="94" t="s">
        <v>232</v>
      </c>
      <c r="I71" s="94" t="s">
        <v>232</v>
      </c>
      <c r="J71" s="94" t="s">
        <v>232</v>
      </c>
    </row>
    <row r="72" spans="1:10" x14ac:dyDescent="0.25">
      <c r="A72" s="34">
        <f t="shared" si="14"/>
        <v>71</v>
      </c>
      <c r="B72" s="94" t="s">
        <v>232</v>
      </c>
      <c r="C72" s="94" t="s">
        <v>232</v>
      </c>
      <c r="D72" s="94" t="s">
        <v>232</v>
      </c>
      <c r="E72" s="94" t="s">
        <v>232</v>
      </c>
      <c r="F72" s="94" t="s">
        <v>232</v>
      </c>
      <c r="G72" s="94" t="s">
        <v>232</v>
      </c>
      <c r="H72" s="94" t="s">
        <v>232</v>
      </c>
      <c r="I72" s="94" t="s">
        <v>232</v>
      </c>
      <c r="J72" s="94" t="s">
        <v>232</v>
      </c>
    </row>
    <row r="73" spans="1:10" x14ac:dyDescent="0.25">
      <c r="A73" s="34">
        <f t="shared" si="14"/>
        <v>72</v>
      </c>
      <c r="B73" s="94" t="s">
        <v>232</v>
      </c>
      <c r="C73" s="94" t="s">
        <v>232</v>
      </c>
      <c r="D73" s="94" t="s">
        <v>232</v>
      </c>
      <c r="E73" s="94" t="s">
        <v>232</v>
      </c>
      <c r="F73" s="94" t="s">
        <v>232</v>
      </c>
      <c r="G73" s="94" t="s">
        <v>232</v>
      </c>
      <c r="H73" s="94" t="s">
        <v>232</v>
      </c>
      <c r="I73" s="94" t="s">
        <v>232</v>
      </c>
      <c r="J73" s="94" t="s">
        <v>232</v>
      </c>
    </row>
    <row r="74" spans="1:10" x14ac:dyDescent="0.25">
      <c r="A74" s="34">
        <f t="shared" si="14"/>
        <v>73</v>
      </c>
      <c r="B74" s="94" t="s">
        <v>232</v>
      </c>
      <c r="C74" s="94" t="s">
        <v>232</v>
      </c>
      <c r="D74" s="94" t="s">
        <v>232</v>
      </c>
      <c r="E74" s="94" t="s">
        <v>232</v>
      </c>
      <c r="F74" s="94" t="s">
        <v>232</v>
      </c>
      <c r="G74" s="94" t="s">
        <v>232</v>
      </c>
      <c r="H74" s="94" t="s">
        <v>232</v>
      </c>
      <c r="I74" s="94" t="s">
        <v>232</v>
      </c>
      <c r="J74" s="94" t="s">
        <v>232</v>
      </c>
    </row>
    <row r="75" spans="1:10" x14ac:dyDescent="0.25">
      <c r="A75" s="34">
        <f t="shared" si="14"/>
        <v>74</v>
      </c>
      <c r="B75" s="94" t="s">
        <v>232</v>
      </c>
      <c r="C75" s="94" t="s">
        <v>232</v>
      </c>
      <c r="D75" s="94" t="s">
        <v>232</v>
      </c>
      <c r="E75" s="94" t="s">
        <v>232</v>
      </c>
      <c r="F75" s="94" t="s">
        <v>232</v>
      </c>
      <c r="G75" s="94" t="s">
        <v>232</v>
      </c>
      <c r="H75" s="94" t="s">
        <v>232</v>
      </c>
      <c r="I75" s="94" t="s">
        <v>232</v>
      </c>
      <c r="J75" s="94" t="s">
        <v>232</v>
      </c>
    </row>
    <row r="76" spans="1:10" x14ac:dyDescent="0.25">
      <c r="A76" s="34">
        <f t="shared" si="14"/>
        <v>75</v>
      </c>
      <c r="B76" s="94" t="s">
        <v>232</v>
      </c>
      <c r="C76" s="94" t="s">
        <v>232</v>
      </c>
      <c r="D76" s="94" t="s">
        <v>232</v>
      </c>
      <c r="E76" s="94" t="s">
        <v>232</v>
      </c>
      <c r="F76" s="94" t="s">
        <v>232</v>
      </c>
      <c r="G76" s="94" t="s">
        <v>232</v>
      </c>
      <c r="H76" s="94" t="s">
        <v>232</v>
      </c>
      <c r="I76" s="94" t="s">
        <v>232</v>
      </c>
      <c r="J76" s="94" t="s">
        <v>232</v>
      </c>
    </row>
    <row r="77" spans="1:10" x14ac:dyDescent="0.25">
      <c r="A77" s="34">
        <f t="shared" si="14"/>
        <v>76</v>
      </c>
      <c r="B77" s="94" t="s">
        <v>232</v>
      </c>
      <c r="C77" s="94" t="s">
        <v>232</v>
      </c>
      <c r="D77" s="94" t="s">
        <v>232</v>
      </c>
      <c r="E77" s="94" t="s">
        <v>232</v>
      </c>
      <c r="F77" s="94" t="s">
        <v>232</v>
      </c>
      <c r="G77" s="94" t="s">
        <v>232</v>
      </c>
      <c r="H77" s="94" t="s">
        <v>232</v>
      </c>
      <c r="I77" s="94" t="s">
        <v>232</v>
      </c>
      <c r="J77" s="94" t="s">
        <v>232</v>
      </c>
    </row>
    <row r="78" spans="1:10" x14ac:dyDescent="0.25">
      <c r="A78" s="34">
        <f t="shared" si="14"/>
        <v>77</v>
      </c>
      <c r="B78" s="94" t="s">
        <v>232</v>
      </c>
      <c r="C78" s="94" t="s">
        <v>232</v>
      </c>
      <c r="D78" s="94" t="s">
        <v>232</v>
      </c>
      <c r="E78" s="94" t="s">
        <v>232</v>
      </c>
      <c r="F78" s="94" t="s">
        <v>232</v>
      </c>
      <c r="G78" s="94" t="s">
        <v>232</v>
      </c>
      <c r="H78" s="94" t="s">
        <v>232</v>
      </c>
      <c r="I78" s="94" t="s">
        <v>232</v>
      </c>
      <c r="J78" s="94" t="s">
        <v>232</v>
      </c>
    </row>
    <row r="79" spans="1:10" x14ac:dyDescent="0.25">
      <c r="A79" s="34">
        <f t="shared" si="14"/>
        <v>78</v>
      </c>
      <c r="B79" s="94" t="s">
        <v>232</v>
      </c>
      <c r="C79" s="94" t="s">
        <v>232</v>
      </c>
      <c r="D79" s="94" t="s">
        <v>232</v>
      </c>
      <c r="E79" s="94" t="s">
        <v>232</v>
      </c>
      <c r="F79" s="94" t="s">
        <v>232</v>
      </c>
      <c r="G79" s="94" t="s">
        <v>232</v>
      </c>
      <c r="H79" s="94" t="s">
        <v>232</v>
      </c>
      <c r="I79" s="94" t="s">
        <v>232</v>
      </c>
      <c r="J79" s="94" t="s">
        <v>232</v>
      </c>
    </row>
    <row r="80" spans="1:10" x14ac:dyDescent="0.25">
      <c r="A80" s="34">
        <f t="shared" si="14"/>
        <v>79</v>
      </c>
      <c r="B80" s="94" t="s">
        <v>232</v>
      </c>
      <c r="C80" s="94" t="s">
        <v>232</v>
      </c>
      <c r="D80" s="94" t="s">
        <v>232</v>
      </c>
      <c r="E80" s="94" t="s">
        <v>232</v>
      </c>
      <c r="F80" s="94" t="s">
        <v>232</v>
      </c>
      <c r="G80" s="94" t="s">
        <v>232</v>
      </c>
      <c r="H80" s="94" t="s">
        <v>232</v>
      </c>
      <c r="I80" s="94" t="s">
        <v>232</v>
      </c>
      <c r="J80" s="94" t="s">
        <v>232</v>
      </c>
    </row>
    <row r="81" spans="1:10" x14ac:dyDescent="0.25">
      <c r="A81" s="34">
        <f t="shared" si="14"/>
        <v>80</v>
      </c>
      <c r="B81" s="94" t="s">
        <v>232</v>
      </c>
      <c r="C81" s="94" t="s">
        <v>232</v>
      </c>
      <c r="D81" s="94" t="s">
        <v>232</v>
      </c>
      <c r="E81" s="94" t="s">
        <v>232</v>
      </c>
      <c r="F81" s="94" t="s">
        <v>232</v>
      </c>
      <c r="G81" s="94" t="s">
        <v>232</v>
      </c>
      <c r="H81" s="94" t="s">
        <v>232</v>
      </c>
      <c r="I81" s="94" t="s">
        <v>232</v>
      </c>
      <c r="J81" s="94" t="s">
        <v>232</v>
      </c>
    </row>
    <row r="82" spans="1:10" x14ac:dyDescent="0.25">
      <c r="A82" s="34">
        <f t="shared" si="14"/>
        <v>81</v>
      </c>
      <c r="B82" s="94" t="s">
        <v>232</v>
      </c>
      <c r="C82" s="94" t="s">
        <v>232</v>
      </c>
      <c r="D82" s="94" t="s">
        <v>232</v>
      </c>
      <c r="E82" s="94" t="s">
        <v>232</v>
      </c>
      <c r="F82" s="94" t="s">
        <v>232</v>
      </c>
      <c r="G82" s="94" t="s">
        <v>232</v>
      </c>
      <c r="H82" s="94" t="s">
        <v>232</v>
      </c>
      <c r="I82" s="94" t="s">
        <v>232</v>
      </c>
      <c r="J82" s="94" t="s">
        <v>232</v>
      </c>
    </row>
    <row r="83" spans="1:10" x14ac:dyDescent="0.25">
      <c r="A83" s="34">
        <f t="shared" si="14"/>
        <v>82</v>
      </c>
      <c r="B83" s="94" t="s">
        <v>232</v>
      </c>
      <c r="C83" s="94" t="s">
        <v>232</v>
      </c>
      <c r="D83" s="94" t="s">
        <v>232</v>
      </c>
      <c r="E83" s="94" t="s">
        <v>232</v>
      </c>
      <c r="F83" s="94" t="s">
        <v>232</v>
      </c>
      <c r="G83" s="94" t="s">
        <v>232</v>
      </c>
      <c r="H83" s="94" t="s">
        <v>232</v>
      </c>
      <c r="I83" s="94" t="s">
        <v>232</v>
      </c>
      <c r="J83" s="94" t="s">
        <v>232</v>
      </c>
    </row>
    <row r="84" spans="1:10" x14ac:dyDescent="0.25">
      <c r="A84" s="34">
        <f t="shared" si="14"/>
        <v>83</v>
      </c>
      <c r="B84" s="94" t="s">
        <v>232</v>
      </c>
      <c r="C84" s="94" t="s">
        <v>232</v>
      </c>
      <c r="D84" s="94" t="s">
        <v>232</v>
      </c>
      <c r="E84" s="94" t="s">
        <v>232</v>
      </c>
      <c r="F84" s="94" t="s">
        <v>232</v>
      </c>
      <c r="G84" s="94" t="s">
        <v>232</v>
      </c>
      <c r="H84" s="94" t="s">
        <v>232</v>
      </c>
      <c r="I84" s="94" t="s">
        <v>232</v>
      </c>
      <c r="J84" s="94" t="s">
        <v>232</v>
      </c>
    </row>
    <row r="85" spans="1:10" x14ac:dyDescent="0.25">
      <c r="A85" s="34">
        <f t="shared" si="14"/>
        <v>84</v>
      </c>
      <c r="B85" s="94" t="s">
        <v>232</v>
      </c>
      <c r="C85" s="94" t="s">
        <v>232</v>
      </c>
      <c r="D85" s="94" t="s">
        <v>232</v>
      </c>
      <c r="E85" s="94" t="s">
        <v>232</v>
      </c>
      <c r="F85" s="94" t="s">
        <v>232</v>
      </c>
      <c r="G85" s="94" t="s">
        <v>232</v>
      </c>
      <c r="H85" s="94" t="s">
        <v>232</v>
      </c>
      <c r="I85" s="94" t="s">
        <v>232</v>
      </c>
      <c r="J85" s="94" t="s">
        <v>232</v>
      </c>
    </row>
    <row r="86" spans="1:10" x14ac:dyDescent="0.25">
      <c r="A86" s="34">
        <f t="shared" si="14"/>
        <v>85</v>
      </c>
      <c r="B86" s="94" t="s">
        <v>232</v>
      </c>
      <c r="C86" s="94" t="s">
        <v>232</v>
      </c>
      <c r="D86" s="94" t="s">
        <v>232</v>
      </c>
      <c r="E86" s="94" t="s">
        <v>232</v>
      </c>
      <c r="F86" s="94" t="s">
        <v>232</v>
      </c>
      <c r="G86" s="94" t="s">
        <v>232</v>
      </c>
      <c r="H86" s="94" t="s">
        <v>232</v>
      </c>
      <c r="I86" s="94" t="s">
        <v>232</v>
      </c>
      <c r="J86" s="94" t="s">
        <v>232</v>
      </c>
    </row>
    <row r="87" spans="1:10" x14ac:dyDescent="0.25">
      <c r="A87" s="34">
        <f t="shared" si="14"/>
        <v>86</v>
      </c>
      <c r="B87" s="94" t="s">
        <v>232</v>
      </c>
      <c r="C87" s="94" t="s">
        <v>232</v>
      </c>
      <c r="D87" s="94" t="s">
        <v>232</v>
      </c>
      <c r="E87" s="94" t="s">
        <v>232</v>
      </c>
      <c r="F87" s="94" t="s">
        <v>232</v>
      </c>
      <c r="G87" s="94" t="s">
        <v>232</v>
      </c>
      <c r="H87" s="94" t="s">
        <v>232</v>
      </c>
      <c r="I87" s="94" t="s">
        <v>232</v>
      </c>
      <c r="J87" s="94" t="s">
        <v>232</v>
      </c>
    </row>
    <row r="88" spans="1:10" x14ac:dyDescent="0.25">
      <c r="A88" s="34">
        <f t="shared" si="14"/>
        <v>87</v>
      </c>
      <c r="B88" s="94" t="s">
        <v>232</v>
      </c>
      <c r="C88" s="94" t="s">
        <v>232</v>
      </c>
      <c r="D88" s="94" t="s">
        <v>232</v>
      </c>
      <c r="E88" s="94" t="s">
        <v>232</v>
      </c>
      <c r="F88" s="94" t="s">
        <v>232</v>
      </c>
      <c r="G88" s="94" t="s">
        <v>232</v>
      </c>
      <c r="H88" s="94" t="s">
        <v>232</v>
      </c>
      <c r="I88" s="94" t="s">
        <v>232</v>
      </c>
      <c r="J88" s="94" t="s">
        <v>232</v>
      </c>
    </row>
    <row r="89" spans="1:10" x14ac:dyDescent="0.25">
      <c r="A89" s="34">
        <f t="shared" si="14"/>
        <v>88</v>
      </c>
      <c r="B89" s="94" t="s">
        <v>232</v>
      </c>
      <c r="C89" s="94" t="s">
        <v>232</v>
      </c>
      <c r="D89" s="94" t="s">
        <v>232</v>
      </c>
      <c r="E89" s="94" t="s">
        <v>232</v>
      </c>
      <c r="F89" s="94" t="s">
        <v>232</v>
      </c>
      <c r="G89" s="94" t="s">
        <v>232</v>
      </c>
      <c r="H89" s="94" t="s">
        <v>232</v>
      </c>
      <c r="I89" s="94" t="s">
        <v>232</v>
      </c>
      <c r="J89" s="94" t="s">
        <v>232</v>
      </c>
    </row>
    <row r="90" spans="1:10" x14ac:dyDescent="0.25">
      <c r="A90" s="34">
        <f t="shared" si="14"/>
        <v>89</v>
      </c>
      <c r="B90" s="94" t="s">
        <v>232</v>
      </c>
      <c r="C90" s="94" t="s">
        <v>232</v>
      </c>
      <c r="D90" s="94" t="s">
        <v>232</v>
      </c>
      <c r="E90" s="94" t="s">
        <v>232</v>
      </c>
      <c r="F90" s="94" t="s">
        <v>232</v>
      </c>
      <c r="G90" s="94" t="s">
        <v>232</v>
      </c>
      <c r="H90" s="94" t="s">
        <v>232</v>
      </c>
      <c r="I90" s="94" t="s">
        <v>232</v>
      </c>
      <c r="J90" s="94" t="s">
        <v>232</v>
      </c>
    </row>
    <row r="91" spans="1:10" x14ac:dyDescent="0.25">
      <c r="A91" s="34">
        <f t="shared" si="14"/>
        <v>90</v>
      </c>
      <c r="B91" s="94" t="s">
        <v>232</v>
      </c>
      <c r="C91" s="94" t="s">
        <v>232</v>
      </c>
      <c r="D91" s="94" t="s">
        <v>232</v>
      </c>
      <c r="E91" s="94" t="s">
        <v>232</v>
      </c>
      <c r="F91" s="94" t="s">
        <v>232</v>
      </c>
      <c r="G91" s="94" t="s">
        <v>232</v>
      </c>
      <c r="H91" s="94" t="s">
        <v>232</v>
      </c>
      <c r="I91" s="94" t="s">
        <v>232</v>
      </c>
      <c r="J91" s="94" t="s">
        <v>232</v>
      </c>
    </row>
    <row r="92" spans="1:10" x14ac:dyDescent="0.25">
      <c r="A92" s="34">
        <f t="shared" si="14"/>
        <v>91</v>
      </c>
      <c r="B92" s="94" t="s">
        <v>232</v>
      </c>
      <c r="C92" s="94" t="s">
        <v>232</v>
      </c>
      <c r="D92" s="94" t="s">
        <v>232</v>
      </c>
      <c r="E92" s="94" t="s">
        <v>232</v>
      </c>
      <c r="F92" s="94" t="s">
        <v>232</v>
      </c>
      <c r="G92" s="94" t="s">
        <v>232</v>
      </c>
      <c r="H92" s="94" t="s">
        <v>232</v>
      </c>
      <c r="I92" s="94" t="s">
        <v>232</v>
      </c>
      <c r="J92" s="94" t="s">
        <v>232</v>
      </c>
    </row>
    <row r="93" spans="1:10" x14ac:dyDescent="0.25">
      <c r="A93" s="34">
        <f t="shared" si="14"/>
        <v>92</v>
      </c>
      <c r="B93" s="94" t="s">
        <v>232</v>
      </c>
      <c r="C93" s="94" t="s">
        <v>232</v>
      </c>
      <c r="D93" s="94" t="s">
        <v>232</v>
      </c>
      <c r="E93" s="94" t="s">
        <v>232</v>
      </c>
      <c r="F93" s="94" t="s">
        <v>232</v>
      </c>
      <c r="G93" s="94" t="s">
        <v>232</v>
      </c>
      <c r="H93" s="94" t="s">
        <v>232</v>
      </c>
      <c r="I93" s="94" t="s">
        <v>232</v>
      </c>
      <c r="J93" s="94" t="s">
        <v>232</v>
      </c>
    </row>
    <row r="94" spans="1:10" x14ac:dyDescent="0.25">
      <c r="A94" s="34">
        <f t="shared" si="14"/>
        <v>93</v>
      </c>
      <c r="B94" s="94" t="s">
        <v>232</v>
      </c>
      <c r="C94" s="94" t="s">
        <v>232</v>
      </c>
      <c r="D94" s="94" t="s">
        <v>232</v>
      </c>
      <c r="E94" s="94" t="s">
        <v>232</v>
      </c>
      <c r="F94" s="94" t="s">
        <v>232</v>
      </c>
      <c r="G94" s="94" t="s">
        <v>232</v>
      </c>
      <c r="H94" s="94" t="s">
        <v>232</v>
      </c>
      <c r="I94" s="94" t="s">
        <v>232</v>
      </c>
      <c r="J94" s="94" t="s">
        <v>232</v>
      </c>
    </row>
    <row r="95" spans="1:10" x14ac:dyDescent="0.25">
      <c r="A95" s="34">
        <f t="shared" si="14"/>
        <v>94</v>
      </c>
      <c r="B95" s="94" t="s">
        <v>232</v>
      </c>
      <c r="C95" s="94" t="s">
        <v>232</v>
      </c>
      <c r="D95" s="94" t="s">
        <v>232</v>
      </c>
      <c r="E95" s="94" t="s">
        <v>232</v>
      </c>
      <c r="F95" s="94" t="s">
        <v>232</v>
      </c>
      <c r="G95" s="94" t="s">
        <v>232</v>
      </c>
      <c r="H95" s="94" t="s">
        <v>232</v>
      </c>
      <c r="I95" s="94" t="s">
        <v>232</v>
      </c>
      <c r="J95" s="94" t="s">
        <v>232</v>
      </c>
    </row>
    <row r="96" spans="1:10" x14ac:dyDescent="0.25">
      <c r="A96" s="34">
        <f t="shared" si="14"/>
        <v>95</v>
      </c>
      <c r="B96" s="94" t="s">
        <v>232</v>
      </c>
      <c r="C96" s="94" t="s">
        <v>232</v>
      </c>
      <c r="D96" s="94" t="s">
        <v>232</v>
      </c>
      <c r="E96" s="94" t="s">
        <v>232</v>
      </c>
      <c r="F96" s="94" t="s">
        <v>232</v>
      </c>
      <c r="G96" s="94" t="s">
        <v>232</v>
      </c>
      <c r="H96" s="94" t="s">
        <v>232</v>
      </c>
      <c r="I96" s="94" t="s">
        <v>232</v>
      </c>
      <c r="J96" s="94" t="s">
        <v>232</v>
      </c>
    </row>
    <row r="97" spans="1:10" x14ac:dyDescent="0.25">
      <c r="A97" s="34">
        <f t="shared" si="14"/>
        <v>96</v>
      </c>
      <c r="B97" s="94" t="s">
        <v>232</v>
      </c>
      <c r="C97" s="94" t="s">
        <v>232</v>
      </c>
      <c r="D97" s="94" t="s">
        <v>232</v>
      </c>
      <c r="E97" s="94" t="s">
        <v>232</v>
      </c>
      <c r="F97" s="94" t="s">
        <v>232</v>
      </c>
      <c r="G97" s="94" t="s">
        <v>232</v>
      </c>
      <c r="H97" s="94" t="s">
        <v>232</v>
      </c>
      <c r="I97" s="94" t="s">
        <v>232</v>
      </c>
      <c r="J97" s="94" t="s">
        <v>232</v>
      </c>
    </row>
    <row r="98" spans="1:10" x14ac:dyDescent="0.25">
      <c r="A98" s="34">
        <f t="shared" si="14"/>
        <v>97</v>
      </c>
      <c r="B98" s="94" t="s">
        <v>232</v>
      </c>
      <c r="C98" s="94" t="s">
        <v>232</v>
      </c>
      <c r="D98" s="94" t="s">
        <v>232</v>
      </c>
      <c r="E98" s="94" t="s">
        <v>232</v>
      </c>
      <c r="F98" s="94" t="s">
        <v>232</v>
      </c>
      <c r="G98" s="94" t="s">
        <v>232</v>
      </c>
      <c r="H98" s="94" t="s">
        <v>232</v>
      </c>
      <c r="I98" s="94" t="s">
        <v>232</v>
      </c>
      <c r="J98" s="94" t="s">
        <v>232</v>
      </c>
    </row>
    <row r="99" spans="1:10" x14ac:dyDescent="0.25">
      <c r="A99" s="34">
        <f t="shared" si="14"/>
        <v>98</v>
      </c>
      <c r="B99" s="94" t="s">
        <v>232</v>
      </c>
      <c r="C99" s="94" t="s">
        <v>232</v>
      </c>
      <c r="D99" s="94" t="s">
        <v>232</v>
      </c>
      <c r="E99" s="94" t="s">
        <v>232</v>
      </c>
      <c r="F99" s="94" t="s">
        <v>232</v>
      </c>
      <c r="G99" s="94" t="s">
        <v>232</v>
      </c>
      <c r="H99" s="94" t="s">
        <v>232</v>
      </c>
      <c r="I99" s="94" t="s">
        <v>232</v>
      </c>
      <c r="J99" s="94" t="s">
        <v>232</v>
      </c>
    </row>
    <row r="100" spans="1:10" x14ac:dyDescent="0.25">
      <c r="A100" s="34">
        <f t="shared" si="14"/>
        <v>99</v>
      </c>
      <c r="B100" s="94" t="s">
        <v>232</v>
      </c>
      <c r="C100" s="94" t="s">
        <v>232</v>
      </c>
      <c r="D100" s="94" t="s">
        <v>232</v>
      </c>
      <c r="E100" s="94" t="s">
        <v>232</v>
      </c>
      <c r="F100" s="94" t="s">
        <v>232</v>
      </c>
      <c r="G100" s="94" t="s">
        <v>232</v>
      </c>
      <c r="H100" s="94" t="s">
        <v>232</v>
      </c>
      <c r="I100" s="94" t="s">
        <v>232</v>
      </c>
      <c r="J100" s="94" t="s">
        <v>232</v>
      </c>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run</vt:lpstr>
      <vt:lpstr>files</vt:lpstr>
      <vt:lpstr>variables</vt:lpstr>
      <vt:lpstr>figs</vt:lpstr>
      <vt:lpstr>lists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2017-02-20T17:25:51Z</dcterms:modified>
</cp:coreProperties>
</file>