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645" windowWidth="25605" windowHeight="14475"/>
  </bookViews>
  <sheets>
    <sheet name="run" sheetId="1" r:id="rId1"/>
    <sheet name="files" sheetId="3" r:id="rId2"/>
    <sheet name="variables" sheetId="2" r:id="rId3"/>
    <sheet name="figs" sheetId="4" r:id="rId4"/>
    <sheet name="lists" sheetId="6" r:id="rId5"/>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B61" i="2" l="1"/>
  <c r="B46" i="2"/>
  <c r="B56" i="2"/>
  <c r="B55" i="2"/>
  <c r="B48" i="2"/>
  <c r="B47" i="2"/>
  <c r="B49" i="2"/>
</calcChain>
</file>

<file path=xl/sharedStrings.xml><?xml version="1.0" encoding="utf-8"?>
<sst xmlns="http://schemas.openxmlformats.org/spreadsheetml/2006/main" count="373" uniqueCount="243">
  <si>
    <t>protein_lists</t>
  </si>
  <si>
    <t>protein_list_names</t>
  </si>
  <si>
    <t>[77,79,22]</t>
  </si>
  <si>
    <t>["singlepass","multipass","beta-barrel"]</t>
  </si>
  <si>
    <t>TRUE</t>
  </si>
  <si>
    <t>FALSE</t>
  </si>
  <si>
    <t>The proteins to be analysed are grouped in a numbered list.</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</si>
  <si>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</si>
  <si>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</si>
  <si>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</si>
  <si>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</si>
  <si>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</si>
  <si>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</si>
  <si>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</si>
  <si>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</si>
  <si>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uniref_cluster_cutoff</t>
  </si>
  <si>
    <t>overwrite_prev_calculated_AAIMON_ratios</t>
  </si>
  <si>
    <t>calculate_TMD_conservation_with_aa_matrices</t>
  </si>
  <si>
    <t>overwrite_homologue_csv_files</t>
  </si>
  <si>
    <t>overwrite_csv_file_av_cons_ratios_hits</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</si>
  <si>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</si>
  <si>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</si>
  <si>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</si>
  <si>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</si>
  <si>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</si>
  <si>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</si>
  <si>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</si>
  <si>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</si>
  <si>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</si>
  <si>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</si>
  <si>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</si>
  <si>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</si>
  <si>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</si>
  <si>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</si>
  <si>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</si>
  <si>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</si>
  <si>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</si>
  <si>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</si>
  <si>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</si>
  <si>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</si>
  <si>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</si>
  <si>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</si>
  <si>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</si>
  <si>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</si>
  <si>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t>
  </si>
  <si>
    <t>eaSimap_path</t>
  </si>
  <si>
    <t>r'/nas/teeselab/programs/eaSimap.jar'</t>
  </si>
  <si>
    <t>java_exec_str</t>
  </si>
  <si>
    <t xml:space="preserve">Java Executable String (usually "java", or %JAVAJRE%, depending on java_home settings in Windows). </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</si>
  <si>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</si>
  <si>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</si>
  <si>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</si>
  <si>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</si>
  <si>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</si>
  <si>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</si>
  <si>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</si>
  <si>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</si>
  <si>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</si>
  <si>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</si>
  <si>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</si>
  <si>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</si>
  <si>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</si>
  <si>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</si>
  <si>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</si>
  <si>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</si>
  <si>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</si>
  <si>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</si>
  <si>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</si>
  <si>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</si>
  <si>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parameter</t>
  </si>
  <si>
    <t>1p_min_n_hits_for_data_analysis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</si>
  <si>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</si>
  <si>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</si>
  <si>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</si>
  <si>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</si>
  <si>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</si>
  <si>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</si>
  <si>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</si>
  <si>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</si>
  <si>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</si>
  <si>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</si>
  <si>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</si>
  <si>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</si>
  <si>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</si>
  <si>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</si>
  <si>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</si>
  <si>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</si>
  <si>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</si>
  <si>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</si>
  <si>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</si>
  <si>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</si>
  <si>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</si>
  <si>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</si>
  <si>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</si>
  <si>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slice_juxtamembrane_regions</t>
  </si>
  <si>
    <t>java</t>
  </si>
  <si>
    <t>D:\Schweris\Projects\Programming\Python\programs\eaSimap.jar</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</si>
  <si>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</si>
  <si>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</si>
  <si>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</si>
  <si>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</si>
  <si>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</si>
  <si>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</si>
  <si>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</si>
  <si>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</si>
  <si>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</si>
  <si>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</si>
  <si>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</si>
  <si>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</si>
  <si>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</si>
  <si>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</si>
  <si>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</si>
  <si>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</si>
  <si>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</si>
  <si>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</si>
  <si>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</si>
  <si>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</si>
  <si>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</si>
  <si>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</si>
  <si>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cr_min_identity_of_full_protein</t>
  </si>
  <si>
    <t>cr_max_identity_of_full_protein</t>
  </si>
  <si>
    <t>Mark Teese</t>
  </si>
  <si>
    <t>overwrite_simap_parsed_to_csv</t>
  </si>
  <si>
    <t>analyse_signal_peptides</t>
  </si>
  <si>
    <t>overwrite_sliced_homologues</t>
  </si>
  <si>
    <t>create_nonred_uniprot_flatfile_via_uniref</t>
  </si>
  <si>
    <t>multiprocessing_cores</t>
  </si>
  <si>
    <t>data_dir</t>
  </si>
  <si>
    <t>Data directory.</t>
  </si>
  <si>
    <t>download_feature_tables</t>
  </si>
  <si>
    <t>simap_dir</t>
  </si>
  <si>
    <t>D:\Databases\simap</t>
  </si>
  <si>
    <t>OMPdb_get_TM_indices_and_slice</t>
  </si>
  <si>
    <t>protein_list_number</t>
  </si>
  <si>
    <t>Only for comparing two or more protein lists.</t>
  </si>
  <si>
    <t>Only for comparing two or more protein lists. Here you can name the protein lists that you are analysing.</t>
  </si>
  <si>
    <t>Number of concurrent processes to be run, using multiple CPU cores if available.</t>
  </si>
  <si>
    <t>gap_min_identity_of_full_protein</t>
  </si>
  <si>
    <t>gap_max_identity_of_full_protein</t>
  </si>
  <si>
    <t>gap_min_n_gaps_in_TMD</t>
  </si>
  <si>
    <t>gap_max_n_gaps_in_TMD</t>
  </si>
  <si>
    <t>gap_allowed_gaps_per_tmd</t>
  </si>
  <si>
    <t>fa_max_n_gaps_in_match_TMD_plus_surr</t>
  </si>
  <si>
    <t>Fasta (fa) output for gap analysis.</t>
  </si>
  <si>
    <t>save_fasta_for_gap_analysis</t>
  </si>
  <si>
    <t>fa_min_n_gaps_in_match_TMD_plus_surr</t>
  </si>
  <si>
    <t>cr_max_n_gaps_in_TMD</t>
  </si>
  <si>
    <t>cr_min_len_nonTMD</t>
  </si>
  <si>
    <t>cr_min_identity_of_TMD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</si>
  <si>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</si>
  <si>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</si>
  <si>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t>
  </si>
  <si>
    <t>cr_max_hydrophilicity_Hessa</t>
  </si>
  <si>
    <t>gap_max_hydrophilicity_Hessa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</si>
  <si>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 for alpha helical proteins, and above 30 for beta-barrel proteins.</t>
  </si>
  <si>
    <t>clustal_path</t>
  </si>
  <si>
    <t>D:\Databases\programs\clustal-omega\clustalo.exe</t>
  </si>
  <si>
    <t>Fig01_Histogram_of_mean_AAIMON_and_AASMON_ratios_SP_vs_MP</t>
  </si>
  <si>
    <t>Fig02_Histogram_of_standard_deviations_for_AAIMON_and_AASMON</t>
  </si>
  <si>
    <t>(std_among_homologues_for_each_protein)</t>
  </si>
  <si>
    <t>Fig03_Scattergram_comparing_mean_AAIMON_and_AASMON</t>
  </si>
  <si>
    <t>Fig04_Scattergram_comparing_standard_deviation_AAIMON_and_AASMON</t>
  </si>
  <si>
    <t>Fig05_Scattergram_comparing_number_of_TMDs_with_mean_AAIMON</t>
  </si>
  <si>
    <t>Fig06_Scattergram_comparing_seqlen_with_mean_AAIMON</t>
  </si>
  <si>
    <t>Fig07_Scattergram_comparing_nonTMD_SW_align_len_mean_with_mean_AAIMON</t>
  </si>
  <si>
    <t>Fig08_Scattergram_comparing_total_number_of_simap_hits_with_mean_AAIMON</t>
  </si>
  <si>
    <t>Fig09_Histogram_of_mean_AAIMON_ratios_for_each_TMD_separately</t>
  </si>
  <si>
    <t>Fig10_Line_histogram_of_mean_AAIMON_ratios_for_each_TMD_separately</t>
  </si>
  <si>
    <t>Fig11_Line_histogram_of_mean_AAIMON_ratios_for_selected_TMDs,_highlighting_difference_for_TM07</t>
  </si>
  <si>
    <t>Fig12_TMD_1-5_only</t>
  </si>
  <si>
    <t>Fig13_TMD_5-10_only</t>
  </si>
  <si>
    <t>Fig14_TMD_10-15_only</t>
  </si>
  <si>
    <t>Fig15_TMD_15-20_only</t>
  </si>
  <si>
    <t>Fig16_ONLY_proteins_with_7_TMDs</t>
  </si>
  <si>
    <t>Fig17_Less_than_12_TMDs_vs_at_least_12_TMDs</t>
  </si>
  <si>
    <t>Fig18_Boxplot_of_all_TMDs</t>
  </si>
  <si>
    <t>Fig19_Show_only_GPCRs_in_full_dataset</t>
  </si>
  <si>
    <t>Fig20_Show_GPCRs_vs_full_dataset</t>
  </si>
  <si>
    <t>Fig21_Boxplot_only_GPCRs</t>
  </si>
  <si>
    <t>cutoff_max_characterising_each_homol_TMD</t>
  </si>
  <si>
    <t>cutoff_min_characterising_each_homol_TMD</t>
  </si>
  <si>
    <t>specify_number_of_bins_characterising_TMDs</t>
  </si>
  <si>
    <t>100 is equivalent to one bin every 1% identity</t>
  </si>
  <si>
    <t>save_df_characterising_each_homol_TMD</t>
  </si>
  <si>
    <t>"run_gather_AAIMON_ratios = TRUE" is required!!  AAIMON and AAIMON_n of each TMD and homologue is saved as zipped pickle, a second df is saved containing binned data in 1% identity steps and 95% confidence intervals</t>
  </si>
  <si>
    <t>note_that_the_total_hits_comes_from_SIMAP,_so_this_doesn't_say_anything_about_how_much_data_is_available_for_each_protein; total_hits = n_homol_TM01</t>
  </si>
  <si>
    <t>Fig22_Boxplot_comparing_number_of_TMDs_with_mean_AAIMON</t>
  </si>
  <si>
    <t>Fig23_Boxplot_comparing_seqlen_with_mean_AAIMON</t>
  </si>
  <si>
    <t>Email settings</t>
  </si>
  <si>
    <t>send_email_when_finished</t>
  </si>
  <si>
    <t>send_email_to</t>
  </si>
  <si>
    <t>email_message</t>
  </si>
  <si>
    <t>mark.teese@tum.de</t>
  </si>
  <si>
    <t>Your korbinian run has finished.</t>
  </si>
  <si>
    <t>save_pdf</t>
  </si>
  <si>
    <t>save_png</t>
  </si>
  <si>
    <t>Fig98_Scatterplot_AAIMON_vs_perc_ident_all_homol_all_proteins</t>
  </si>
  <si>
    <t>Fig99_Linegraph_CI_95_AAIMON_vs_perc_ident_all_homol_all_proteins</t>
  </si>
  <si>
    <t>min_n_homol_for_figs</t>
  </si>
  <si>
    <t>email</t>
  </si>
  <si>
    <t>run_keyword_analysis</t>
  </si>
  <si>
    <t>truncation_cutoff</t>
  </si>
  <si>
    <t>1 = filter OFF; 0.9 allows only sequence with 95% nonTMD coverage</t>
  </si>
  <si>
    <t>cutoff_major_keywords</t>
  </si>
  <si>
    <t>minimum number of proteins containing keyword to generate valid keywords for analysis</t>
  </si>
  <si>
    <t>Gets the TM indices from the OMPdb data, slices out all the TMDs, and transfers csv from the OMPdb folder to the summaries folder, where it is then processed exactly the same as the UniProt datasets.</t>
  </si>
  <si>
    <t>Fig24_Scatterplot_AAIMON_n_vs._AAIMON_n_slope</t>
  </si>
  <si>
    <t>Fig25_Scatterplot_AAIMON_n_vs_obs_changes_mean</t>
  </si>
  <si>
    <t>Fig26_Scatterplot_AAIMON_n_slope_vs_obs_changes_mean</t>
  </si>
  <si>
    <t>Fig27_Scatterplot_perc_identity_nonTMD_vs_TMD</t>
  </si>
  <si>
    <t>p_value_cutoff_for_histograms</t>
  </si>
  <si>
    <t>accepted p-value for histogram plotting</t>
  </si>
  <si>
    <t>3000 for windows, 20000 for linux or mac</t>
  </si>
  <si>
    <t>sleep_if_downloads_unsuccessful</t>
  </si>
  <si>
    <t>Special analysis settings</t>
  </si>
  <si>
    <t>["patent","synthetic","artificial","bad sequence","low quality"]</t>
  </si>
  <si>
    <t>Protein list non-redundancy parameters</t>
  </si>
  <si>
    <t>Homologue parsing and slicing settings</t>
  </si>
  <si>
    <t>OMPdb_topology_reliability_cutoff</t>
  </si>
  <si>
    <t>gather_pretty_alignments</t>
  </si>
  <si>
    <t>list</t>
  </si>
  <si>
    <t>max_lipo_list</t>
  </si>
  <si>
    <t>max_lipo_homol</t>
  </si>
  <si>
    <t>min_homol</t>
  </si>
  <si>
    <t>rand_TM</t>
  </si>
  <si>
    <t>rand_nonTM</t>
  </si>
  <si>
    <t>prepare_protein_list</t>
  </si>
  <si>
    <t>download_homologues</t>
  </si>
  <si>
    <t>parse_large_flatfile_with_list_uniprot_accessions</t>
  </si>
  <si>
    <t>retrieve_uniprot_data_for_acc_list_in_xlsx_file</t>
  </si>
  <si>
    <t>create_csv_from_uniprot_flatfile</t>
  </si>
  <si>
    <t>parse_simap_to_csv</t>
  </si>
  <si>
    <t>slice_TMDs_from_homologues</t>
  </si>
  <si>
    <t>calculate_AAIMON_ratios</t>
  </si>
  <si>
    <t>gather_AAIMON_ratios</t>
  </si>
  <si>
    <t>save_figures_describing_proteins_in_list</t>
  </si>
  <si>
    <t>filter_truncated_alignments</t>
  </si>
  <si>
    <t>create_fasta</t>
  </si>
  <si>
    <t>save_fastagap</t>
  </si>
  <si>
    <t>calc_fastagap_densities</t>
  </si>
  <si>
    <t>create_graph_of_gap_density</t>
  </si>
  <si>
    <t>calculate_gap_densities</t>
  </si>
  <si>
    <t>gather_gap_densities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</si>
</sst>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s>
  <fills count="2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0">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0" fillId="24" borderId="0" xfId="0" applyFill="1" applyAlignment="1">
      <alignment horizontal="center"/>
    </xf>
    <xf numFmtId="0" fontId="0" fillId="23" borderId="0" xfId="0" applyFill="1" applyAlignment="1">
      <alignment horizontal="left"/>
    </xf>
    <xf numFmtId="0" fontId="1" fillId="15" borderId="0" xfId="0" applyFont="1" applyFill="1" applyAlignment="1">
      <alignment horizontal="center"/>
    </xf>
    <xf numFmtId="0" fontId="1" fillId="0" borderId="0" xfId="0" applyFont="1" applyFill="1" applyBorder="1"/>
    <xf numFmtId="0" fontId="0" fillId="0" borderId="0" xfId="0" applyFont="1" applyFill="1"/>
    <xf numFmtId="0" fontId="2" fillId="26" borderId="0" xfId="0" applyFont="1" applyFill="1"/>
    <xf numFmtId="0" fontId="2" fillId="26" borderId="0" xfId="0" applyFont="1" applyFill="1" applyAlignment="1">
      <alignment horizontal="center"/>
    </xf>
    <xf numFmtId="0" fontId="2" fillId="26" borderId="0" xfId="0" applyFont="1" applyFill="1" applyAlignment="1">
      <alignment horizontal="left"/>
    </xf>
    <xf numFmtId="0" fontId="3" fillId="0" borderId="0" xfId="1" applyFill="1" applyBorder="1" applyAlignment="1">
      <alignment horizontal="left"/>
    </xf>
  </cellXfs>
  <cellStyles count="2">
    <cellStyle name="Hyperlink" xfId="1" builtinId="8"/>
    <cellStyle name="Standard" xfId="0" builtinId="0"/>
  </cellStyles>
  <dxfs count="57">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rtin.ortner@tum.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tabSelected="1" workbookViewId="0">
      <selection activeCell="B4" sqref="B4"/>
    </sheetView>
  </sheetViews>
  <sheetFormatPr baseColWidth="10" defaultColWidth="9.140625" defaultRowHeight="15" x14ac:dyDescent="0.25"/>
  <cols>
    <col min="1" max="1" width="49.7109375" style="1" customWidth="1"/>
    <col min="2" max="2" width="11" style="4" customWidth="1"/>
    <col min="3" max="3" width="85.42578125" style="1" customWidth="1"/>
    <col min="4" max="4" width="27.140625" style="61" customWidth="1"/>
    <col min="5" max="16" width="9.140625" style="61"/>
    <col min="17" max="16384" width="9.140625" style="1"/>
  </cols>
  <sheetData>
    <row r="1" spans="1:32" s="3" customFormat="1" x14ac:dyDescent="0.25">
      <c r="A1" s="12" t="s">
        <v>69</v>
      </c>
      <c r="B1" s="13" t="s">
        <v>38</v>
      </c>
      <c r="C1" s="14" t="s">
        <v>39</v>
      </c>
      <c r="D1" s="84"/>
      <c r="E1" s="84"/>
      <c r="F1" s="84"/>
      <c r="G1" s="84"/>
      <c r="H1" s="84"/>
      <c r="I1" s="84"/>
      <c r="J1" s="84"/>
      <c r="K1" s="84"/>
      <c r="L1" s="84"/>
      <c r="M1" s="84"/>
      <c r="N1" s="84"/>
      <c r="O1" s="84"/>
      <c r="P1" s="84"/>
    </row>
    <row r="2" spans="1:32" s="3" customFormat="1" x14ac:dyDescent="0.25">
      <c r="A2" s="15" t="s">
        <v>71</v>
      </c>
      <c r="B2" s="35"/>
      <c r="C2" s="52"/>
      <c r="D2" s="84"/>
      <c r="E2" s="84"/>
      <c r="F2" s="84"/>
      <c r="G2" s="84"/>
      <c r="H2" s="84"/>
      <c r="I2" s="84"/>
      <c r="J2" s="84"/>
      <c r="K2" s="84"/>
      <c r="L2" s="84"/>
      <c r="M2" s="84"/>
      <c r="N2" s="84"/>
      <c r="O2" s="84"/>
      <c r="P2" s="84"/>
    </row>
    <row r="3" spans="1:32" x14ac:dyDescent="0.25">
      <c r="A3" s="16" t="s">
        <v>133</v>
      </c>
      <c r="B3" s="36">
        <v>3</v>
      </c>
      <c r="C3" s="53" t="s">
        <v>6</v>
      </c>
      <c r="Q3" s="61"/>
      <c r="R3" s="61"/>
      <c r="S3" s="61"/>
      <c r="T3" s="61"/>
      <c r="U3" s="61"/>
      <c r="V3" s="61"/>
      <c r="W3" s="61"/>
      <c r="X3" s="61"/>
      <c r="Y3" s="61"/>
      <c r="Z3" s="61"/>
      <c r="AA3" s="61"/>
      <c r="AB3" s="61"/>
      <c r="AC3" s="61"/>
      <c r="AD3" s="61"/>
      <c r="AE3" s="61"/>
      <c r="AF3" s="61"/>
    </row>
    <row r="4" spans="1:32" x14ac:dyDescent="0.25">
      <c r="A4" s="16" t="s">
        <v>0</v>
      </c>
      <c r="B4" s="36" t="s">
        <v>2</v>
      </c>
      <c r="C4" s="53" t="s">
        <v>134</v>
      </c>
      <c r="Q4" s="61"/>
      <c r="R4" s="61"/>
      <c r="S4" s="61"/>
      <c r="T4" s="61"/>
      <c r="U4" s="61"/>
      <c r="V4" s="61"/>
      <c r="W4" s="61"/>
      <c r="X4" s="61"/>
      <c r="Y4" s="61"/>
      <c r="Z4" s="61"/>
      <c r="AA4" s="61"/>
      <c r="AB4" s="61"/>
      <c r="AC4" s="61"/>
      <c r="AD4" s="61"/>
      <c r="AE4" s="61"/>
      <c r="AF4" s="61"/>
    </row>
    <row r="5" spans="1:32" x14ac:dyDescent="0.25">
      <c r="A5" s="16" t="s">
        <v>1</v>
      </c>
      <c r="B5" s="36" t="s">
        <v>3</v>
      </c>
      <c r="C5" s="53" t="s">
        <v>135</v>
      </c>
      <c r="Q5" s="61"/>
      <c r="R5" s="61"/>
      <c r="S5" s="61"/>
      <c r="T5" s="61"/>
      <c r="U5" s="61"/>
      <c r="V5" s="61"/>
      <c r="W5" s="61"/>
      <c r="X5" s="61"/>
      <c r="Y5" s="61"/>
      <c r="Z5" s="61"/>
      <c r="AA5" s="61"/>
      <c r="AB5" s="61"/>
      <c r="AC5" s="61"/>
      <c r="AD5" s="61"/>
      <c r="AE5" s="61"/>
      <c r="AF5" s="61"/>
    </row>
    <row r="6" spans="1:32" s="61" customFormat="1" x14ac:dyDescent="0.25">
      <c r="B6" s="4"/>
    </row>
    <row r="7" spans="1:32" x14ac:dyDescent="0.25">
      <c r="A7" s="25" t="s">
        <v>108</v>
      </c>
      <c r="B7" s="47"/>
      <c r="C7" s="26"/>
      <c r="Q7" s="61"/>
      <c r="R7" s="61"/>
      <c r="S7" s="61"/>
      <c r="T7" s="61"/>
      <c r="U7" s="61"/>
      <c r="V7" s="61"/>
      <c r="W7" s="61"/>
      <c r="X7" s="61"/>
      <c r="Y7" s="61"/>
      <c r="Z7" s="61"/>
      <c r="AA7" s="61"/>
      <c r="AB7" s="61"/>
      <c r="AC7" s="61"/>
      <c r="AD7" s="61"/>
      <c r="AE7" s="61"/>
      <c r="AF7" s="61"/>
    </row>
    <row r="8" spans="1:32" s="62" customFormat="1" x14ac:dyDescent="0.25">
      <c r="A8" s="27" t="s">
        <v>106</v>
      </c>
      <c r="B8" s="69" t="s">
        <v>5</v>
      </c>
      <c r="C8" s="28" t="s">
        <v>107</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row>
    <row r="9" spans="1:32" s="62" customFormat="1" x14ac:dyDescent="0.25">
      <c r="A9" s="27" t="s">
        <v>126</v>
      </c>
      <c r="B9" s="69">
        <v>14</v>
      </c>
      <c r="C9" s="28" t="s">
        <v>136</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row>
    <row r="10" spans="1:32" s="62" customFormat="1" x14ac:dyDescent="0.25">
      <c r="A10" s="27" t="s">
        <v>110</v>
      </c>
      <c r="B10" s="69" t="s">
        <v>109</v>
      </c>
      <c r="C10" s="28" t="s">
        <v>112</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row>
    <row r="11" spans="1:32" s="62" customFormat="1" x14ac:dyDescent="0.25">
      <c r="A11" s="27" t="s">
        <v>111</v>
      </c>
      <c r="B11" s="69" t="s">
        <v>109</v>
      </c>
      <c r="C11" s="28" t="s">
        <v>113</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x14ac:dyDescent="0.25">
      <c r="A12" s="61"/>
      <c r="C12" s="61"/>
      <c r="Q12" s="61"/>
      <c r="R12" s="61"/>
      <c r="S12" s="61"/>
      <c r="T12" s="61"/>
      <c r="U12" s="61"/>
      <c r="V12" s="61"/>
      <c r="W12" s="61"/>
      <c r="X12" s="61"/>
      <c r="Y12" s="61"/>
      <c r="Z12" s="61"/>
      <c r="AA12" s="61"/>
      <c r="AB12" s="61"/>
      <c r="AC12" s="61"/>
      <c r="AD12" s="61"/>
      <c r="AE12" s="61"/>
      <c r="AF12" s="61"/>
    </row>
    <row r="13" spans="1:32" x14ac:dyDescent="0.25">
      <c r="A13" s="17" t="s">
        <v>101</v>
      </c>
      <c r="B13" s="38"/>
      <c r="C13" s="54"/>
      <c r="Q13" s="61"/>
      <c r="R13" s="61"/>
      <c r="S13" s="61"/>
      <c r="T13" s="61"/>
      <c r="U13" s="61"/>
      <c r="V13" s="61"/>
      <c r="W13" s="61"/>
      <c r="X13" s="61"/>
      <c r="Y13" s="61"/>
      <c r="Z13" s="61"/>
      <c r="AA13" s="61"/>
      <c r="AB13" s="61"/>
      <c r="AC13" s="61"/>
      <c r="AD13" s="61"/>
      <c r="AE13" s="61"/>
      <c r="AF13" s="61"/>
    </row>
    <row r="14" spans="1:32" s="62" customFormat="1" x14ac:dyDescent="0.25">
      <c r="A14" s="18" t="s">
        <v>99</v>
      </c>
      <c r="B14" s="69" t="s">
        <v>5</v>
      </c>
      <c r="C14" s="55"/>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s="68" customFormat="1" x14ac:dyDescent="0.25">
      <c r="A15" s="9" t="s">
        <v>100</v>
      </c>
      <c r="B15" s="69" t="s">
        <v>5</v>
      </c>
      <c r="C15" s="67"/>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s="66" customFormat="1" x14ac:dyDescent="0.25">
      <c r="A16" s="30" t="s">
        <v>132</v>
      </c>
      <c r="B16" s="69" t="s">
        <v>5</v>
      </c>
      <c r="C16" s="31" t="s">
        <v>205</v>
      </c>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s="62" customFormat="1" x14ac:dyDescent="0.25">
      <c r="A17" s="18" t="s">
        <v>228</v>
      </c>
      <c r="B17" s="69" t="s">
        <v>5</v>
      </c>
      <c r="C17" s="55" t="s">
        <v>9</v>
      </c>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s="68" customFormat="1" x14ac:dyDescent="0.25">
      <c r="A18" s="9" t="s">
        <v>229</v>
      </c>
      <c r="B18" s="69" t="s">
        <v>5</v>
      </c>
      <c r="C18" s="67" t="s">
        <v>8</v>
      </c>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s="66" customFormat="1" x14ac:dyDescent="0.25">
      <c r="A19" s="30" t="s">
        <v>125</v>
      </c>
      <c r="B19" s="69" t="s">
        <v>5</v>
      </c>
      <c r="C19" s="31" t="s">
        <v>7</v>
      </c>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x14ac:dyDescent="0.25">
      <c r="A20" s="18" t="s">
        <v>230</v>
      </c>
      <c r="B20" s="69" t="s">
        <v>5</v>
      </c>
      <c r="C20" s="55" t="s">
        <v>10</v>
      </c>
      <c r="Q20" s="61"/>
      <c r="R20" s="61"/>
      <c r="S20" s="61"/>
      <c r="T20" s="61"/>
      <c r="U20" s="61"/>
      <c r="V20" s="61"/>
      <c r="W20" s="61"/>
      <c r="X20" s="61"/>
      <c r="Y20" s="61"/>
      <c r="Z20" s="61"/>
      <c r="AA20" s="61"/>
      <c r="AB20" s="61"/>
      <c r="AC20" s="61"/>
      <c r="AD20" s="61"/>
      <c r="AE20" s="61"/>
      <c r="AF20" s="61"/>
    </row>
    <row r="21" spans="1:32" x14ac:dyDescent="0.25">
      <c r="A21" s="30" t="s">
        <v>226</v>
      </c>
      <c r="B21" s="69" t="s">
        <v>4</v>
      </c>
      <c r="C21" s="31" t="s">
        <v>11</v>
      </c>
      <c r="Q21" s="61"/>
      <c r="R21" s="61"/>
      <c r="S21" s="61"/>
      <c r="T21" s="61"/>
      <c r="U21" s="61"/>
      <c r="V21" s="61"/>
      <c r="W21" s="61"/>
      <c r="X21" s="61"/>
      <c r="Y21" s="61"/>
      <c r="Z21" s="61"/>
      <c r="AA21" s="61"/>
      <c r="AB21" s="61"/>
      <c r="AC21" s="61"/>
      <c r="AD21" s="61"/>
      <c r="AE21" s="61"/>
      <c r="AF21" s="61"/>
    </row>
    <row r="22" spans="1:32" x14ac:dyDescent="0.25">
      <c r="A22" s="61"/>
      <c r="C22" s="61"/>
      <c r="Q22" s="61"/>
      <c r="R22" s="61"/>
      <c r="S22" s="61"/>
      <c r="T22" s="61"/>
      <c r="U22" s="61"/>
      <c r="V22" s="61"/>
      <c r="W22" s="61"/>
      <c r="X22" s="61"/>
      <c r="Y22" s="61"/>
      <c r="Z22" s="61"/>
      <c r="AA22" s="61"/>
      <c r="AB22" s="61"/>
      <c r="AC22" s="61"/>
      <c r="AD22" s="61"/>
      <c r="AE22" s="61"/>
      <c r="AF22" s="61"/>
    </row>
    <row r="23" spans="1:32" x14ac:dyDescent="0.25">
      <c r="A23" s="21" t="s">
        <v>67</v>
      </c>
      <c r="B23" s="40"/>
      <c r="C23" s="56"/>
      <c r="Q23" s="61"/>
      <c r="R23" s="61"/>
      <c r="S23" s="61"/>
      <c r="T23" s="61"/>
      <c r="U23" s="61"/>
      <c r="V23" s="61"/>
      <c r="W23" s="61"/>
      <c r="X23" s="61"/>
      <c r="Y23" s="61"/>
      <c r="Z23" s="61"/>
      <c r="AA23" s="61"/>
      <c r="AB23" s="61"/>
      <c r="AC23" s="61"/>
      <c r="AD23" s="61"/>
      <c r="AE23" s="61"/>
      <c r="AF23" s="61"/>
    </row>
    <row r="24" spans="1:32" x14ac:dyDescent="0.25">
      <c r="A24" s="63" t="s">
        <v>227</v>
      </c>
      <c r="B24" s="69" t="s">
        <v>5</v>
      </c>
      <c r="C24" s="64" t="s">
        <v>12</v>
      </c>
      <c r="Q24" s="61"/>
      <c r="R24" s="61"/>
      <c r="S24" s="61"/>
      <c r="T24" s="61"/>
      <c r="U24" s="61"/>
      <c r="V24" s="61"/>
      <c r="W24" s="61"/>
      <c r="X24" s="61"/>
      <c r="Y24" s="61"/>
      <c r="Z24" s="61"/>
      <c r="AA24" s="61"/>
      <c r="AB24" s="61"/>
      <c r="AC24" s="61"/>
      <c r="AD24" s="61"/>
      <c r="AE24" s="61"/>
      <c r="AF24" s="61"/>
    </row>
    <row r="25" spans="1:32" x14ac:dyDescent="0.25">
      <c r="A25" s="65" t="s">
        <v>231</v>
      </c>
      <c r="B25" s="69" t="s">
        <v>5</v>
      </c>
      <c r="C25" s="65" t="s">
        <v>13</v>
      </c>
      <c r="Q25" s="61"/>
      <c r="R25" s="61"/>
      <c r="S25" s="61"/>
      <c r="T25" s="61"/>
      <c r="U25" s="61"/>
      <c r="V25" s="61"/>
      <c r="W25" s="61"/>
      <c r="X25" s="61"/>
      <c r="Y25" s="61"/>
      <c r="Z25" s="61"/>
      <c r="AA25" s="61"/>
      <c r="AB25" s="61"/>
      <c r="AC25" s="61"/>
      <c r="AD25" s="61"/>
      <c r="AE25" s="61"/>
      <c r="AF25" s="61"/>
    </row>
    <row r="26" spans="1:32" x14ac:dyDescent="0.25">
      <c r="A26" s="61"/>
      <c r="C26" s="61"/>
    </row>
    <row r="27" spans="1:32" x14ac:dyDescent="0.25">
      <c r="A27" s="23" t="s">
        <v>68</v>
      </c>
      <c r="B27" s="42"/>
      <c r="C27" s="58"/>
    </row>
    <row r="28" spans="1:32" s="10" customFormat="1" x14ac:dyDescent="0.25">
      <c r="A28" s="6" t="s">
        <v>232</v>
      </c>
      <c r="B28" s="69" t="s">
        <v>5</v>
      </c>
      <c r="C28" s="24" t="s">
        <v>105</v>
      </c>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row>
    <row r="29" spans="1:32" s="10" customFormat="1" x14ac:dyDescent="0.25">
      <c r="A29" s="6" t="s">
        <v>233</v>
      </c>
      <c r="B29" s="69" t="s">
        <v>5</v>
      </c>
      <c r="C29" s="24" t="s">
        <v>41</v>
      </c>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row>
    <row r="30" spans="1:32" s="10" customFormat="1" x14ac:dyDescent="0.25">
      <c r="A30" s="6" t="s">
        <v>234</v>
      </c>
      <c r="B30" s="69" t="s">
        <v>5</v>
      </c>
      <c r="C30" s="24" t="s">
        <v>41</v>
      </c>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row>
    <row r="31" spans="1:32" s="10" customFormat="1" x14ac:dyDescent="0.25">
      <c r="A31" s="6" t="s">
        <v>183</v>
      </c>
      <c r="B31" s="69" t="s">
        <v>5</v>
      </c>
      <c r="C31" s="24" t="s">
        <v>184</v>
      </c>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row>
    <row r="32" spans="1:32" s="10" customFormat="1" x14ac:dyDescent="0.25">
      <c r="A32" s="6" t="s">
        <v>200</v>
      </c>
      <c r="B32" s="69" t="s">
        <v>5</v>
      </c>
      <c r="C32" s="24"/>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row>
    <row r="33" spans="1:32" s="2" customFormat="1" x14ac:dyDescent="0.25">
      <c r="A33" s="6" t="s">
        <v>235</v>
      </c>
      <c r="B33" s="69" t="s">
        <v>5</v>
      </c>
      <c r="C33" s="24" t="s">
        <v>14</v>
      </c>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row>
    <row r="34" spans="1:32" s="10" customFormat="1" x14ac:dyDescent="0.25">
      <c r="A34" s="61"/>
      <c r="B34" s="4"/>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row>
    <row r="35" spans="1:32" s="10" customFormat="1" x14ac:dyDescent="0.25">
      <c r="A35" s="19" t="s">
        <v>214</v>
      </c>
      <c r="B35" s="44"/>
      <c r="C35" s="59"/>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row>
    <row r="36" spans="1:32" s="10" customFormat="1" x14ac:dyDescent="0.25">
      <c r="A36" s="20" t="s">
        <v>236</v>
      </c>
      <c r="B36" s="69" t="s">
        <v>5</v>
      </c>
      <c r="C36" s="60"/>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row>
    <row r="37" spans="1:32" s="10" customFormat="1" x14ac:dyDescent="0.25">
      <c r="A37" s="20" t="s">
        <v>219</v>
      </c>
      <c r="B37" s="69" t="s">
        <v>5</v>
      </c>
      <c r="C37" s="60"/>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row>
    <row r="38" spans="1:32" s="10" customFormat="1" x14ac:dyDescent="0.25">
      <c r="A38" s="20" t="s">
        <v>237</v>
      </c>
      <c r="B38" s="69" t="s">
        <v>5</v>
      </c>
      <c r="C38" s="60" t="s">
        <v>41</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spans="1:32" s="10" customFormat="1" x14ac:dyDescent="0.25">
      <c r="A39" s="20" t="s">
        <v>238</v>
      </c>
      <c r="B39" s="69" t="s">
        <v>5</v>
      </c>
      <c r="C39" s="60"/>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spans="1:32" s="10" customFormat="1" x14ac:dyDescent="0.25">
      <c r="A40" s="20" t="s">
        <v>239</v>
      </c>
      <c r="B40" s="69" t="s">
        <v>5</v>
      </c>
      <c r="C40" s="60"/>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spans="1:32" s="10" customFormat="1" x14ac:dyDescent="0.25">
      <c r="A41" s="20" t="s">
        <v>240</v>
      </c>
      <c r="B41" s="69" t="s">
        <v>5</v>
      </c>
      <c r="C41" s="60" t="s">
        <v>43</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spans="1:32" s="10" customFormat="1" x14ac:dyDescent="0.25">
      <c r="A42" s="20" t="s">
        <v>241</v>
      </c>
      <c r="B42" s="69" t="s">
        <v>5</v>
      </c>
      <c r="C42" s="60" t="s">
        <v>42</v>
      </c>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spans="1:32" s="10" customFormat="1" x14ac:dyDescent="0.25">
      <c r="A43" s="20" t="s">
        <v>242</v>
      </c>
      <c r="B43" s="69" t="s">
        <v>5</v>
      </c>
      <c r="C43" s="60"/>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row>
    <row r="44" spans="1:32" x14ac:dyDescent="0.25">
      <c r="A44" s="20" t="s">
        <v>240</v>
      </c>
      <c r="B44" s="69" t="s">
        <v>5</v>
      </c>
      <c r="C44" s="60"/>
      <c r="Q44" s="61"/>
      <c r="R44" s="61"/>
      <c r="S44" s="61"/>
      <c r="T44" s="61"/>
      <c r="U44" s="61"/>
      <c r="V44" s="61"/>
      <c r="W44" s="61"/>
      <c r="X44" s="61"/>
      <c r="Y44" s="61"/>
      <c r="Z44" s="61"/>
      <c r="AA44" s="61"/>
      <c r="AB44" s="61"/>
      <c r="AC44" s="61"/>
      <c r="AD44" s="61"/>
      <c r="AE44" s="61"/>
      <c r="AF44" s="61"/>
    </row>
    <row r="45" spans="1:32" x14ac:dyDescent="0.25">
      <c r="Q45" s="61"/>
      <c r="R45" s="61"/>
      <c r="S45" s="61"/>
      <c r="T45" s="61"/>
      <c r="U45" s="61"/>
      <c r="V45" s="61"/>
      <c r="W45" s="61"/>
      <c r="X45" s="61"/>
      <c r="Y45" s="61"/>
      <c r="Z45" s="61"/>
      <c r="AA45" s="61"/>
      <c r="AB45" s="61"/>
      <c r="AC45" s="61"/>
      <c r="AD45" s="61"/>
      <c r="AE45" s="61"/>
      <c r="AF45" s="61"/>
    </row>
    <row r="46" spans="1:32" s="10" customFormat="1" x14ac:dyDescent="0.25">
      <c r="A46" s="86" t="s">
        <v>188</v>
      </c>
      <c r="B46" s="87"/>
      <c r="C46" s="88"/>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row>
    <row r="47" spans="1:32" x14ac:dyDescent="0.25">
      <c r="A47" s="61" t="s">
        <v>189</v>
      </c>
      <c r="B47" s="69" t="s">
        <v>5</v>
      </c>
      <c r="Q47" s="61"/>
      <c r="R47" s="61"/>
      <c r="S47" s="61"/>
      <c r="T47" s="61"/>
      <c r="U47" s="61"/>
      <c r="V47" s="61"/>
      <c r="W47" s="61"/>
      <c r="X47" s="61"/>
      <c r="Y47" s="61"/>
      <c r="Z47" s="61"/>
      <c r="AA47" s="61"/>
      <c r="AB47" s="61"/>
      <c r="AC47" s="61"/>
      <c r="AD47" s="61"/>
      <c r="AE47" s="61"/>
      <c r="AF47" s="61"/>
    </row>
    <row r="48" spans="1:32" x14ac:dyDescent="0.25">
      <c r="A48" s="61" t="s">
        <v>190</v>
      </c>
      <c r="B48" s="89" t="s">
        <v>192</v>
      </c>
      <c r="Q48" s="61"/>
      <c r="R48" s="61"/>
      <c r="S48" s="61"/>
      <c r="T48" s="61"/>
      <c r="U48" s="61"/>
      <c r="V48" s="61"/>
      <c r="W48" s="61"/>
      <c r="X48" s="61"/>
      <c r="Y48" s="61"/>
      <c r="Z48" s="61"/>
      <c r="AA48" s="61"/>
      <c r="AB48" s="61"/>
      <c r="AC48" s="61"/>
      <c r="AD48" s="61"/>
      <c r="AE48" s="61"/>
      <c r="AF48" s="61"/>
    </row>
    <row r="49" spans="1:32" x14ac:dyDescent="0.25">
      <c r="A49" s="61" t="s">
        <v>191</v>
      </c>
      <c r="B49" s="4" t="s">
        <v>193</v>
      </c>
      <c r="Q49" s="61"/>
      <c r="R49" s="61"/>
      <c r="S49" s="61"/>
      <c r="T49" s="61"/>
      <c r="U49" s="61"/>
      <c r="V49" s="61"/>
      <c r="W49" s="61"/>
      <c r="X49" s="61"/>
      <c r="Y49" s="61"/>
      <c r="Z49" s="61"/>
      <c r="AA49" s="61"/>
      <c r="AB49" s="61"/>
      <c r="AC49" s="61"/>
      <c r="AD49" s="61"/>
      <c r="AE49" s="61"/>
      <c r="AF49" s="61"/>
    </row>
  </sheetData>
  <conditionalFormatting sqref="B1 B6 B50:B1048576 B38:B45">
    <cfRule type="containsText" dxfId="56" priority="979" operator="containsText" text="TRUE">
      <formula>NOT(ISERROR(SEARCH("TRUE",B1)))</formula>
    </cfRule>
  </conditionalFormatting>
  <conditionalFormatting sqref="B22">
    <cfRule type="containsText" dxfId="55" priority="977" operator="containsText" text="TRUE">
      <formula>NOT(ISERROR(SEARCH("TRUE",B22)))</formula>
    </cfRule>
  </conditionalFormatting>
  <conditionalFormatting sqref="B26">
    <cfRule type="containsText" dxfId="54" priority="976" operator="containsText" text="TRUE">
      <formula>NOT(ISERROR(SEARCH("TRUE",B26)))</formula>
    </cfRule>
  </conditionalFormatting>
  <conditionalFormatting sqref="B34">
    <cfRule type="containsText" dxfId="53" priority="975" operator="containsText" text="TRUE">
      <formula>NOT(ISERROR(SEARCH("TRUE",B34)))</formula>
    </cfRule>
  </conditionalFormatting>
  <conditionalFormatting sqref="B17:B18">
    <cfRule type="containsText" dxfId="52" priority="973" operator="containsText" text="TRUE">
      <formula>NOT(ISERROR(SEARCH("TRUE",B17)))</formula>
    </cfRule>
  </conditionalFormatting>
  <conditionalFormatting sqref="B10:B11">
    <cfRule type="containsText" dxfId="51" priority="782" operator="containsText" text="TRUE">
      <formula>NOT(ISERROR(SEARCH("TRUE",B10)))</formula>
    </cfRule>
  </conditionalFormatting>
  <conditionalFormatting sqref="B12">
    <cfRule type="containsText" dxfId="50" priority="781" operator="containsText" text="TRUE">
      <formula>NOT(ISERROR(SEARCH("TRUE",B12)))</formula>
    </cfRule>
  </conditionalFormatting>
  <conditionalFormatting sqref="B9">
    <cfRule type="containsText" dxfId="49" priority="669" operator="containsText" text="TRUE">
      <formula>NOT(ISERROR(SEARCH("TRUE",B9)))</formula>
    </cfRule>
  </conditionalFormatting>
  <conditionalFormatting sqref="B14">
    <cfRule type="containsText" dxfId="48" priority="259" operator="containsText" text="TRUE">
      <formula>NOT(ISERROR(SEARCH("TRUE",B14)))</formula>
    </cfRule>
  </conditionalFormatting>
  <conditionalFormatting sqref="B42:B44">
    <cfRule type="containsText" dxfId="47" priority="255" operator="containsText" text="TRUE">
      <formula>NOT(ISERROR(SEARCH("TRUE",B42)))</formula>
    </cfRule>
  </conditionalFormatting>
  <conditionalFormatting sqref="B48:B49">
    <cfRule type="containsText" dxfId="46" priority="217" operator="containsText" text="TRUE">
      <formula>NOT(ISERROR(SEARCH("TRUE",B48)))</formula>
    </cfRule>
  </conditionalFormatting>
  <conditionalFormatting sqref="B15">
    <cfRule type="containsText" dxfId="45" priority="187" operator="containsText" text="TRUE">
      <formula>NOT(ISERROR(SEARCH("TRUE",B15)))</formula>
    </cfRule>
  </conditionalFormatting>
  <conditionalFormatting sqref="B8">
    <cfRule type="containsText" dxfId="43" priority="64" operator="containsText" text="TRUE">
      <formula>NOT(ISERROR(SEARCH("TRUE",B8)))</formula>
    </cfRule>
  </conditionalFormatting>
  <conditionalFormatting sqref="B47">
    <cfRule type="containsText" dxfId="42" priority="47" operator="containsText" text="TRUE">
      <formula>NOT(ISERROR(SEARCH("TRUE",B47)))</formula>
    </cfRule>
  </conditionalFormatting>
  <conditionalFormatting sqref="B19">
    <cfRule type="containsText" dxfId="41" priority="45" operator="containsText" text="TRUE">
      <formula>NOT(ISERROR(SEARCH("TRUE",B19)))</formula>
    </cfRule>
  </conditionalFormatting>
  <conditionalFormatting sqref="B16">
    <cfRule type="containsText" dxfId="40" priority="33" operator="containsText" text="TRUE">
      <formula>NOT(ISERROR(SEARCH("TRUE",B16)))</formula>
    </cfRule>
  </conditionalFormatting>
  <conditionalFormatting sqref="B36">
    <cfRule type="containsText" dxfId="31" priority="12" operator="containsText" text="TRUE">
      <formula>NOT(ISERROR(SEARCH("TRUE",B36)))</formula>
    </cfRule>
  </conditionalFormatting>
  <conditionalFormatting sqref="B21">
    <cfRule type="containsText" dxfId="29" priority="8" operator="containsText" text="TRUE">
      <formula>NOT(ISERROR(SEARCH("TRUE",B21)))</formula>
    </cfRule>
  </conditionalFormatting>
  <conditionalFormatting sqref="B24:B25">
    <cfRule type="containsText" dxfId="7" priority="4" operator="containsText" text="TRUE">
      <formula>NOT(ISERROR(SEARCH("TRUE",B24)))</formula>
    </cfRule>
  </conditionalFormatting>
  <conditionalFormatting sqref="B28:B33">
    <cfRule type="containsText" dxfId="5" priority="3" operator="containsText" text="TRUE">
      <formula>NOT(ISERROR(SEARCH("TRUE",B28)))</formula>
    </cfRule>
  </conditionalFormatting>
  <conditionalFormatting sqref="B37">
    <cfRule type="containsText" dxfId="3" priority="2" operator="containsText" text="TRUE">
      <formula>NOT(ISERROR(SEARCH("TRUE",B37)))</formula>
    </cfRule>
  </conditionalFormatting>
  <conditionalFormatting sqref="B20">
    <cfRule type="containsText" dxfId="1" priority="1" operator="containsText" text="TRUE">
      <formula>NOT(ISERROR(SEARCH("TRUE",B20)))</formula>
    </cfRule>
  </conditionalFormatting>
  <hyperlinks>
    <hyperlink ref="B48" r:id="rId1" display="martin.ortner@tum.de"/>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5" sqref="A25"/>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69</v>
      </c>
      <c r="B1" s="13" t="s">
        <v>38</v>
      </c>
      <c r="C1" s="14" t="s">
        <v>39</v>
      </c>
    </row>
    <row r="2" spans="1:3" x14ac:dyDescent="0.25">
      <c r="A2" t="s">
        <v>88</v>
      </c>
      <c r="B2" t="s">
        <v>121</v>
      </c>
      <c r="C2" t="s">
        <v>89</v>
      </c>
    </row>
    <row r="3" spans="1:3" x14ac:dyDescent="0.25">
      <c r="A3" t="s">
        <v>127</v>
      </c>
      <c r="B3" t="s">
        <v>72</v>
      </c>
      <c r="C3" t="s">
        <v>128</v>
      </c>
    </row>
    <row r="4" spans="1:3" x14ac:dyDescent="0.25">
      <c r="A4" t="s">
        <v>130</v>
      </c>
      <c r="B4" t="s">
        <v>131</v>
      </c>
    </row>
    <row r="5" spans="1:3" x14ac:dyDescent="0.25">
      <c r="A5" t="s">
        <v>47</v>
      </c>
      <c r="B5" t="s">
        <v>95</v>
      </c>
      <c r="C5" t="s">
        <v>48</v>
      </c>
    </row>
    <row r="6" spans="1:3" ht="15.75" customHeight="1" x14ac:dyDescent="0.25">
      <c r="A6" t="s">
        <v>45</v>
      </c>
      <c r="B6" t="s">
        <v>96</v>
      </c>
      <c r="C6" t="s">
        <v>46</v>
      </c>
    </row>
    <row r="7" spans="1:3" ht="15.75" customHeight="1" x14ac:dyDescent="0.25">
      <c r="A7" t="s">
        <v>155</v>
      </c>
      <c r="B7" t="s">
        <v>156</v>
      </c>
    </row>
    <row r="9" spans="1:3" x14ac:dyDescent="0.25">
      <c r="A9" s="17" t="s">
        <v>102</v>
      </c>
      <c r="B9" s="38"/>
      <c r="C9" s="54"/>
    </row>
    <row r="10" spans="1:3" x14ac:dyDescent="0.25">
      <c r="A10" t="s">
        <v>97</v>
      </c>
      <c r="B10" s="69" t="s">
        <v>5</v>
      </c>
      <c r="C10" s="8" t="s">
        <v>98</v>
      </c>
    </row>
    <row r="11" spans="1:3" x14ac:dyDescent="0.25">
      <c r="A11" t="s">
        <v>123</v>
      </c>
      <c r="B11" s="69" t="s">
        <v>5</v>
      </c>
      <c r="C11" s="8" t="s">
        <v>98</v>
      </c>
    </row>
  </sheetData>
  <conditionalFormatting sqref="B1">
    <cfRule type="containsText" dxfId="23" priority="3" operator="containsText" text="TRUE">
      <formula>NOT(ISERROR(SEARCH("TRUE",B1)))</formula>
    </cfRule>
  </conditionalFormatting>
  <conditionalFormatting sqref="B10">
    <cfRule type="containsText" dxfId="22" priority="2" operator="containsText" text="TRUE">
      <formula>NOT(ISERROR(SEARCH("TRUE",B10)))</formula>
    </cfRule>
  </conditionalFormatting>
  <conditionalFormatting sqref="B11">
    <cfRule type="containsText" dxfId="21" priority="1" operator="containsText" text="TRUE">
      <formula>NOT(ISERROR(SEARCH("TRUE",B11)))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opLeftCell="A28" workbookViewId="0">
      <selection activeCell="A46" sqref="A46"/>
    </sheetView>
  </sheetViews>
  <sheetFormatPr baseColWidth="10" defaultColWidth="9.140625" defaultRowHeight="15" x14ac:dyDescent="0.25"/>
  <cols>
    <col min="1" max="1" width="40.42578125" customWidth="1"/>
    <col min="2" max="2" width="31" style="46" customWidth="1"/>
    <col min="3" max="3" width="9.140625" style="5"/>
  </cols>
  <sheetData>
    <row r="1" spans="1:3" x14ac:dyDescent="0.25">
      <c r="A1" s="12" t="s">
        <v>69</v>
      </c>
      <c r="B1" s="34" t="s">
        <v>38</v>
      </c>
      <c r="C1" s="51" t="s">
        <v>39</v>
      </c>
    </row>
    <row r="2" spans="1:3" x14ac:dyDescent="0.25">
      <c r="A2" s="15" t="s">
        <v>216</v>
      </c>
      <c r="B2" s="35"/>
      <c r="C2" s="52"/>
    </row>
    <row r="3" spans="1:3" x14ac:dyDescent="0.25">
      <c r="A3" s="16" t="s">
        <v>15</v>
      </c>
      <c r="B3" s="36">
        <v>50</v>
      </c>
      <c r="C3" s="53"/>
    </row>
    <row r="4" spans="1:3" x14ac:dyDescent="0.25">
      <c r="A4" s="16" t="s">
        <v>218</v>
      </c>
      <c r="B4" s="36">
        <v>85</v>
      </c>
      <c r="C4" s="53"/>
    </row>
    <row r="5" spans="1:3" s="7" customFormat="1" x14ac:dyDescent="0.25">
      <c r="B5" s="37"/>
      <c r="C5" s="8"/>
    </row>
    <row r="6" spans="1:3" x14ac:dyDescent="0.25">
      <c r="A6" s="17" t="s">
        <v>49</v>
      </c>
      <c r="B6" s="38"/>
      <c r="C6" s="54"/>
    </row>
    <row r="7" spans="1:3" x14ac:dyDescent="0.25">
      <c r="A7" s="18" t="s">
        <v>33</v>
      </c>
      <c r="B7" s="39" t="s">
        <v>5</v>
      </c>
      <c r="C7" s="55"/>
    </row>
    <row r="8" spans="1:3" x14ac:dyDescent="0.25">
      <c r="A8" s="18" t="s">
        <v>18</v>
      </c>
      <c r="B8" s="39" t="s">
        <v>4</v>
      </c>
      <c r="C8" s="55"/>
    </row>
    <row r="9" spans="1:3" x14ac:dyDescent="0.25">
      <c r="A9" s="18" t="s">
        <v>129</v>
      </c>
      <c r="B9" s="39" t="s">
        <v>5</v>
      </c>
      <c r="C9" s="55"/>
    </row>
    <row r="10" spans="1:3" x14ac:dyDescent="0.25">
      <c r="A10" s="18" t="s">
        <v>17</v>
      </c>
      <c r="B10" s="39" t="s">
        <v>5</v>
      </c>
      <c r="C10" s="55"/>
    </row>
    <row r="11" spans="1:3" x14ac:dyDescent="0.25">
      <c r="A11" s="18" t="s">
        <v>30</v>
      </c>
      <c r="B11" s="39">
        <v>2000</v>
      </c>
      <c r="C11" s="55" t="s">
        <v>40</v>
      </c>
    </row>
    <row r="12" spans="1:3" x14ac:dyDescent="0.25">
      <c r="A12" s="18" t="s">
        <v>31</v>
      </c>
      <c r="B12" s="39">
        <v>5000</v>
      </c>
      <c r="C12" s="55"/>
    </row>
    <row r="13" spans="1:3" x14ac:dyDescent="0.25">
      <c r="A13" s="18" t="s">
        <v>32</v>
      </c>
      <c r="B13" s="39">
        <v>3000</v>
      </c>
      <c r="C13" s="55" t="s">
        <v>212</v>
      </c>
    </row>
    <row r="14" spans="1:3" x14ac:dyDescent="0.25">
      <c r="A14" s="18" t="s">
        <v>103</v>
      </c>
      <c r="B14" s="39" t="s">
        <v>5</v>
      </c>
      <c r="C14" s="55" t="s">
        <v>104</v>
      </c>
    </row>
    <row r="15" spans="1:3" x14ac:dyDescent="0.25">
      <c r="A15" s="18" t="s">
        <v>34</v>
      </c>
      <c r="B15" s="39" t="s">
        <v>44</v>
      </c>
      <c r="C15" s="55"/>
    </row>
    <row r="16" spans="1:3" x14ac:dyDescent="0.25">
      <c r="A16" s="18" t="s">
        <v>213</v>
      </c>
      <c r="B16" s="39" t="s">
        <v>5</v>
      </c>
      <c r="C16" s="55"/>
    </row>
    <row r="17" spans="1:3" s="7" customFormat="1" x14ac:dyDescent="0.25">
      <c r="B17" s="37"/>
      <c r="C17" s="8"/>
    </row>
    <row r="18" spans="1:3" x14ac:dyDescent="0.25">
      <c r="A18" s="75" t="s">
        <v>217</v>
      </c>
      <c r="B18" s="76"/>
      <c r="C18" s="77"/>
    </row>
    <row r="19" spans="1:3" x14ac:dyDescent="0.25">
      <c r="A19" s="78" t="s">
        <v>122</v>
      </c>
      <c r="B19" s="79" t="s">
        <v>4</v>
      </c>
      <c r="C19" s="80"/>
    </row>
    <row r="20" spans="1:3" x14ac:dyDescent="0.25">
      <c r="A20" s="78" t="s">
        <v>124</v>
      </c>
      <c r="B20" s="79" t="s">
        <v>4</v>
      </c>
      <c r="C20" s="80"/>
    </row>
    <row r="21" spans="1:3" x14ac:dyDescent="0.25">
      <c r="A21" s="78" t="s">
        <v>94</v>
      </c>
      <c r="B21" s="81" t="s">
        <v>4</v>
      </c>
      <c r="C21" s="80"/>
    </row>
    <row r="22" spans="1:3" x14ac:dyDescent="0.25">
      <c r="A22" s="78" t="s">
        <v>114</v>
      </c>
      <c r="B22" s="79" t="s">
        <v>215</v>
      </c>
      <c r="C22" s="80"/>
    </row>
    <row r="23" spans="1:3" x14ac:dyDescent="0.25">
      <c r="A23" s="78" t="s">
        <v>115</v>
      </c>
      <c r="B23" s="79">
        <v>30</v>
      </c>
      <c r="C23" s="80" t="s">
        <v>117</v>
      </c>
    </row>
    <row r="24" spans="1:3" x14ac:dyDescent="0.25">
      <c r="A24" s="78" t="s">
        <v>116</v>
      </c>
      <c r="B24" s="79">
        <v>30</v>
      </c>
      <c r="C24" s="80" t="s">
        <v>118</v>
      </c>
    </row>
    <row r="25" spans="1:3" x14ac:dyDescent="0.25">
      <c r="A25" s="78" t="s">
        <v>123</v>
      </c>
      <c r="B25" s="79" t="b">
        <v>0</v>
      </c>
      <c r="C25" s="80"/>
    </row>
    <row r="26" spans="1:3" s="7" customFormat="1" x14ac:dyDescent="0.25">
      <c r="B26" s="37"/>
      <c r="C26" s="8"/>
    </row>
    <row r="27" spans="1:3" x14ac:dyDescent="0.25">
      <c r="A27" s="21" t="s">
        <v>87</v>
      </c>
      <c r="B27" s="40"/>
      <c r="C27" s="56"/>
    </row>
    <row r="28" spans="1:3" x14ac:dyDescent="0.25">
      <c r="A28" s="22" t="s">
        <v>83</v>
      </c>
      <c r="B28" s="41" t="s">
        <v>4</v>
      </c>
      <c r="C28" s="57" t="s">
        <v>92</v>
      </c>
    </row>
    <row r="29" spans="1:3" x14ac:dyDescent="0.25">
      <c r="A29" s="22" t="s">
        <v>82</v>
      </c>
      <c r="B29" s="41" t="s">
        <v>4</v>
      </c>
      <c r="C29" s="57" t="s">
        <v>93</v>
      </c>
    </row>
    <row r="30" spans="1:3" x14ac:dyDescent="0.25">
      <c r="A30" s="22" t="s">
        <v>84</v>
      </c>
      <c r="B30" s="41" t="s">
        <v>4</v>
      </c>
      <c r="C30" s="57" t="s">
        <v>85</v>
      </c>
    </row>
    <row r="31" spans="1:3" x14ac:dyDescent="0.25">
      <c r="A31" s="22" t="s">
        <v>150</v>
      </c>
      <c r="B31" s="83">
        <v>0.5</v>
      </c>
      <c r="C31" s="57" t="s">
        <v>154</v>
      </c>
    </row>
    <row r="32" spans="1:3" x14ac:dyDescent="0.25">
      <c r="A32" s="22" t="s">
        <v>80</v>
      </c>
      <c r="B32" s="41">
        <v>2</v>
      </c>
      <c r="C32" s="57"/>
    </row>
    <row r="33" spans="1:3" x14ac:dyDescent="0.25">
      <c r="A33" s="22" t="s">
        <v>81</v>
      </c>
      <c r="B33" s="41">
        <v>2</v>
      </c>
      <c r="C33" s="57"/>
    </row>
    <row r="34" spans="1:3" x14ac:dyDescent="0.25">
      <c r="A34" s="22" t="s">
        <v>79</v>
      </c>
      <c r="B34" s="83">
        <v>0.4</v>
      </c>
      <c r="C34" s="57" t="s">
        <v>90</v>
      </c>
    </row>
    <row r="35" spans="1:3" x14ac:dyDescent="0.25">
      <c r="A35" s="22" t="s">
        <v>78</v>
      </c>
      <c r="B35" s="83">
        <v>1</v>
      </c>
      <c r="C35" s="57" t="s">
        <v>91</v>
      </c>
    </row>
    <row r="36" spans="1:3" x14ac:dyDescent="0.25">
      <c r="A36" s="22" t="s">
        <v>77</v>
      </c>
      <c r="B36" s="41" t="s">
        <v>5</v>
      </c>
      <c r="C36" s="57"/>
    </row>
    <row r="37" spans="1:3" x14ac:dyDescent="0.25">
      <c r="A37" s="22" t="s">
        <v>76</v>
      </c>
      <c r="B37" s="41" t="s">
        <v>5</v>
      </c>
      <c r="C37" s="57"/>
    </row>
    <row r="38" spans="1:3" x14ac:dyDescent="0.25">
      <c r="A38" s="21" t="s">
        <v>143</v>
      </c>
      <c r="B38" s="40"/>
      <c r="C38" s="56"/>
    </row>
    <row r="39" spans="1:3" x14ac:dyDescent="0.25">
      <c r="A39" s="22" t="s">
        <v>144</v>
      </c>
      <c r="B39" s="41" t="s">
        <v>4</v>
      </c>
      <c r="C39" s="57"/>
    </row>
    <row r="40" spans="1:3" x14ac:dyDescent="0.25">
      <c r="A40" s="22" t="s">
        <v>145</v>
      </c>
      <c r="B40" s="41">
        <v>1</v>
      </c>
      <c r="C40" s="57"/>
    </row>
    <row r="41" spans="1:3" x14ac:dyDescent="0.25">
      <c r="A41" s="22" t="s">
        <v>142</v>
      </c>
      <c r="B41" s="41">
        <v>6</v>
      </c>
      <c r="C41" s="57"/>
    </row>
    <row r="42" spans="1:3" s="7" customFormat="1" x14ac:dyDescent="0.25">
      <c r="B42" s="37"/>
      <c r="C42" s="8"/>
    </row>
    <row r="43" spans="1:3" x14ac:dyDescent="0.25">
      <c r="A43" s="70" t="s">
        <v>86</v>
      </c>
      <c r="B43" s="71"/>
      <c r="C43" s="72"/>
    </row>
    <row r="44" spans="1:3" x14ac:dyDescent="0.25">
      <c r="A44" s="73" t="s">
        <v>16</v>
      </c>
      <c r="B44" s="74" t="s">
        <v>4</v>
      </c>
      <c r="C44" s="74" t="s">
        <v>4</v>
      </c>
    </row>
    <row r="45" spans="1:3" x14ac:dyDescent="0.25">
      <c r="A45" s="73" t="s">
        <v>146</v>
      </c>
      <c r="B45" s="74">
        <v>2</v>
      </c>
      <c r="C45" s="74">
        <v>2</v>
      </c>
    </row>
    <row r="46" spans="1:3" x14ac:dyDescent="0.25">
      <c r="A46" s="73" t="s">
        <v>152</v>
      </c>
      <c r="B46" s="74">
        <f>B31</f>
        <v>0.5</v>
      </c>
      <c r="C46" s="82" t="s">
        <v>151</v>
      </c>
    </row>
    <row r="47" spans="1:3" x14ac:dyDescent="0.25">
      <c r="A47" s="73" t="s">
        <v>119</v>
      </c>
      <c r="B47" s="74">
        <f>B34</f>
        <v>0.4</v>
      </c>
      <c r="C47" s="82" t="s">
        <v>149</v>
      </c>
    </row>
    <row r="48" spans="1:3" x14ac:dyDescent="0.25">
      <c r="A48" s="73" t="s">
        <v>120</v>
      </c>
      <c r="B48" s="74">
        <f>B35</f>
        <v>1</v>
      </c>
      <c r="C48" s="82" t="s">
        <v>149</v>
      </c>
    </row>
    <row r="49" spans="1:3" x14ac:dyDescent="0.25">
      <c r="A49" s="73" t="s">
        <v>148</v>
      </c>
      <c r="B49" s="74">
        <f>B47-0.4</f>
        <v>0</v>
      </c>
      <c r="C49" s="74">
        <v>0.3</v>
      </c>
    </row>
    <row r="50" spans="1:3" x14ac:dyDescent="0.25">
      <c r="A50" s="73" t="s">
        <v>147</v>
      </c>
      <c r="B50" s="74">
        <v>20</v>
      </c>
      <c r="C50" s="74">
        <v>20</v>
      </c>
    </row>
    <row r="51" spans="1:3" s="7" customFormat="1" x14ac:dyDescent="0.25">
      <c r="B51" s="37"/>
      <c r="C51" s="8"/>
    </row>
    <row r="52" spans="1:3" x14ac:dyDescent="0.25">
      <c r="A52" s="23" t="s">
        <v>50</v>
      </c>
      <c r="B52" s="42"/>
      <c r="C52" s="58"/>
    </row>
    <row r="53" spans="1:3" x14ac:dyDescent="0.25">
      <c r="A53" s="6" t="s">
        <v>35</v>
      </c>
      <c r="B53" s="43" t="s">
        <v>4</v>
      </c>
      <c r="C53" s="24"/>
    </row>
    <row r="54" spans="1:3" x14ac:dyDescent="0.25">
      <c r="A54" s="6" t="s">
        <v>141</v>
      </c>
      <c r="B54" s="43">
        <v>2</v>
      </c>
      <c r="C54" s="24"/>
    </row>
    <row r="55" spans="1:3" x14ac:dyDescent="0.25">
      <c r="A55" s="6" t="s">
        <v>137</v>
      </c>
      <c r="B55" s="43">
        <f>B34</f>
        <v>0.4</v>
      </c>
      <c r="C55" s="24" t="s">
        <v>149</v>
      </c>
    </row>
    <row r="56" spans="1:3" x14ac:dyDescent="0.25">
      <c r="A56" s="6" t="s">
        <v>138</v>
      </c>
      <c r="B56" s="43">
        <f>B35</f>
        <v>1</v>
      </c>
      <c r="C56" s="24" t="s">
        <v>149</v>
      </c>
    </row>
    <row r="57" spans="1:3" x14ac:dyDescent="0.25">
      <c r="A57" s="6" t="s">
        <v>139</v>
      </c>
      <c r="B57" s="43">
        <v>1</v>
      </c>
      <c r="C57" s="24">
        <v>1</v>
      </c>
    </row>
    <row r="58" spans="1:3" x14ac:dyDescent="0.25">
      <c r="A58" s="6" t="s">
        <v>140</v>
      </c>
      <c r="B58" s="43">
        <v>2</v>
      </c>
      <c r="C58" s="24">
        <v>2</v>
      </c>
    </row>
    <row r="59" spans="1:3" x14ac:dyDescent="0.25">
      <c r="A59" s="6" t="s">
        <v>36</v>
      </c>
      <c r="B59" s="43">
        <v>24</v>
      </c>
      <c r="C59" s="24"/>
    </row>
    <row r="60" spans="1:3" x14ac:dyDescent="0.25">
      <c r="A60" s="6" t="s">
        <v>37</v>
      </c>
      <c r="B60" s="43">
        <v>20</v>
      </c>
      <c r="C60" s="24"/>
    </row>
    <row r="61" spans="1:3" x14ac:dyDescent="0.25">
      <c r="A61" s="6" t="s">
        <v>153</v>
      </c>
      <c r="B61" s="43">
        <f>B31</f>
        <v>0.5</v>
      </c>
      <c r="C61" s="24" t="s">
        <v>151</v>
      </c>
    </row>
    <row r="62" spans="1:3" s="7" customFormat="1" x14ac:dyDescent="0.25">
      <c r="B62" s="37"/>
      <c r="C62" s="8"/>
    </row>
    <row r="63" spans="1:3" x14ac:dyDescent="0.25">
      <c r="A63" s="19" t="s">
        <v>51</v>
      </c>
      <c r="B63" s="44"/>
      <c r="C63" s="59"/>
    </row>
    <row r="64" spans="1:3" s="7" customFormat="1" x14ac:dyDescent="0.25">
      <c r="A64" s="20" t="s">
        <v>54</v>
      </c>
      <c r="B64" s="45">
        <v>30</v>
      </c>
      <c r="C64" s="60"/>
    </row>
    <row r="65" spans="1:3" s="7" customFormat="1" x14ac:dyDescent="0.25">
      <c r="A65" s="20" t="s">
        <v>55</v>
      </c>
      <c r="B65" s="45" t="s">
        <v>4</v>
      </c>
      <c r="C65" s="60"/>
    </row>
    <row r="66" spans="1:3" s="7" customFormat="1" x14ac:dyDescent="0.25">
      <c r="A66" s="20" t="s">
        <v>56</v>
      </c>
      <c r="B66" s="45">
        <v>3.05</v>
      </c>
      <c r="C66" s="60"/>
    </row>
    <row r="67" spans="1:3" s="7" customFormat="1" x14ac:dyDescent="0.25">
      <c r="A67" s="20" t="s">
        <v>70</v>
      </c>
      <c r="B67" s="45">
        <v>20</v>
      </c>
      <c r="C67" s="60"/>
    </row>
    <row r="68" spans="1:3" s="7" customFormat="1" x14ac:dyDescent="0.25">
      <c r="A68" s="20" t="s">
        <v>57</v>
      </c>
      <c r="B68" s="45">
        <v>31</v>
      </c>
      <c r="C68" s="60"/>
    </row>
    <row r="69" spans="1:3" s="7" customFormat="1" x14ac:dyDescent="0.25">
      <c r="A69" s="20" t="s">
        <v>58</v>
      </c>
      <c r="B69" s="45" t="s">
        <v>4</v>
      </c>
      <c r="C69" s="60"/>
    </row>
    <row r="70" spans="1:3" s="7" customFormat="1" x14ac:dyDescent="0.25">
      <c r="A70" s="20" t="s">
        <v>59</v>
      </c>
      <c r="B70" s="45" t="s">
        <v>5</v>
      </c>
      <c r="C70" s="60"/>
    </row>
    <row r="71" spans="1:3" s="7" customFormat="1" x14ac:dyDescent="0.25">
      <c r="A71" s="20" t="s">
        <v>60</v>
      </c>
      <c r="B71" s="45">
        <v>0.05</v>
      </c>
      <c r="C71" s="60"/>
    </row>
    <row r="72" spans="1:3" s="7" customFormat="1" x14ac:dyDescent="0.25">
      <c r="A72" s="20" t="s">
        <v>61</v>
      </c>
      <c r="B72" s="45">
        <v>3</v>
      </c>
      <c r="C72" s="60"/>
    </row>
    <row r="73" spans="1:3" s="7" customFormat="1" x14ac:dyDescent="0.25">
      <c r="A73" s="20" t="s">
        <v>62</v>
      </c>
      <c r="B73" s="45" t="s">
        <v>4</v>
      </c>
      <c r="C73" s="60"/>
    </row>
    <row r="74" spans="1:3" s="7" customFormat="1" x14ac:dyDescent="0.25">
      <c r="A74" s="20" t="s">
        <v>63</v>
      </c>
      <c r="B74" s="45">
        <v>1.4550000000000001</v>
      </c>
      <c r="C74" s="60"/>
    </row>
    <row r="75" spans="1:3" s="7" customFormat="1" x14ac:dyDescent="0.25">
      <c r="A75" s="20" t="s">
        <v>64</v>
      </c>
      <c r="B75" s="45">
        <v>31</v>
      </c>
      <c r="C75" s="60"/>
    </row>
    <row r="76" spans="1:3" x14ac:dyDescent="0.25">
      <c r="A76" s="20" t="s">
        <v>65</v>
      </c>
      <c r="B76" s="45" t="s">
        <v>5</v>
      </c>
      <c r="C76" s="60"/>
    </row>
    <row r="77" spans="1:3" x14ac:dyDescent="0.25">
      <c r="A77" s="20" t="s">
        <v>66</v>
      </c>
      <c r="B77" s="45">
        <v>0.55500000000000005</v>
      </c>
      <c r="C77" s="60"/>
    </row>
    <row r="78" spans="1:3" x14ac:dyDescent="0.25">
      <c r="A78" s="20" t="s">
        <v>74</v>
      </c>
      <c r="B78" s="45">
        <v>0.5</v>
      </c>
      <c r="C78" s="60"/>
    </row>
    <row r="79" spans="1:3" x14ac:dyDescent="0.25">
      <c r="A79" s="20" t="s">
        <v>75</v>
      </c>
      <c r="B79" s="45">
        <v>1.75</v>
      </c>
      <c r="C79" s="60"/>
    </row>
    <row r="80" spans="1:3" x14ac:dyDescent="0.25">
      <c r="A80" s="20" t="s">
        <v>19</v>
      </c>
      <c r="B80" s="45" t="s">
        <v>4</v>
      </c>
      <c r="C80" s="60"/>
    </row>
    <row r="81" spans="1:3" x14ac:dyDescent="0.25">
      <c r="A81" s="20" t="s">
        <v>179</v>
      </c>
      <c r="B81" s="45">
        <v>4500</v>
      </c>
      <c r="C81" s="60"/>
    </row>
    <row r="82" spans="1:3" x14ac:dyDescent="0.25">
      <c r="A82" s="20" t="s">
        <v>180</v>
      </c>
      <c r="B82" s="45">
        <v>50</v>
      </c>
      <c r="C82" s="60"/>
    </row>
    <row r="83" spans="1:3" x14ac:dyDescent="0.25">
      <c r="A83" s="20" t="s">
        <v>181</v>
      </c>
      <c r="B83" s="45">
        <v>100</v>
      </c>
      <c r="C83" s="60" t="s">
        <v>182</v>
      </c>
    </row>
    <row r="84" spans="1:3" x14ac:dyDescent="0.25">
      <c r="A84" s="20" t="s">
        <v>201</v>
      </c>
      <c r="B84" s="45">
        <v>0.9</v>
      </c>
      <c r="C84" s="60" t="s">
        <v>202</v>
      </c>
    </row>
    <row r="85" spans="1:3" x14ac:dyDescent="0.25">
      <c r="A85" s="20" t="s">
        <v>203</v>
      </c>
      <c r="B85" s="45">
        <v>50</v>
      </c>
      <c r="C85" s="60" t="s">
        <v>204</v>
      </c>
    </row>
    <row r="86" spans="1:3" x14ac:dyDescent="0.25">
      <c r="A86" s="20" t="s">
        <v>210</v>
      </c>
      <c r="B86" s="45">
        <v>5.0000000000000001E-3</v>
      </c>
      <c r="C86" s="60" t="s">
        <v>211</v>
      </c>
    </row>
    <row r="88" spans="1:3" x14ac:dyDescent="0.25">
      <c r="A88" s="25" t="s">
        <v>53</v>
      </c>
      <c r="B88" s="47"/>
      <c r="C88" s="26"/>
    </row>
    <row r="89" spans="1:3" x14ac:dyDescent="0.25">
      <c r="A89" s="27" t="s">
        <v>20</v>
      </c>
      <c r="B89" s="48">
        <v>0</v>
      </c>
      <c r="C89" s="28"/>
    </row>
    <row r="90" spans="1:3" x14ac:dyDescent="0.25">
      <c r="A90" s="27" t="s">
        <v>21</v>
      </c>
      <c r="B90" s="48">
        <v>-12</v>
      </c>
      <c r="C90" s="28"/>
    </row>
    <row r="91" spans="1:3" x14ac:dyDescent="0.25">
      <c r="A91" s="27" t="s">
        <v>22</v>
      </c>
      <c r="B91" s="48">
        <v>-2</v>
      </c>
      <c r="C91" s="28"/>
    </row>
    <row r="92" spans="1:3" x14ac:dyDescent="0.25">
      <c r="A92" s="27" t="s">
        <v>23</v>
      </c>
      <c r="B92" s="48" t="s">
        <v>28</v>
      </c>
      <c r="C92" s="28"/>
    </row>
    <row r="93" spans="1:3" x14ac:dyDescent="0.25">
      <c r="A93" s="27" t="s">
        <v>24</v>
      </c>
      <c r="B93" s="48">
        <v>-0.2</v>
      </c>
      <c r="C93" s="28"/>
    </row>
    <row r="94" spans="1:3" x14ac:dyDescent="0.25">
      <c r="A94" s="27" t="s">
        <v>25</v>
      </c>
      <c r="B94" s="48">
        <v>-1</v>
      </c>
      <c r="C94" s="28"/>
    </row>
    <row r="95" spans="1:3" x14ac:dyDescent="0.25">
      <c r="A95" s="27" t="s">
        <v>26</v>
      </c>
      <c r="B95" s="48">
        <v>-1</v>
      </c>
      <c r="C95" s="28"/>
    </row>
    <row r="96" spans="1:3" x14ac:dyDescent="0.25">
      <c r="A96" s="27" t="s">
        <v>27</v>
      </c>
      <c r="B96" s="48">
        <v>0</v>
      </c>
      <c r="C96" s="28"/>
    </row>
    <row r="97" spans="1:3" x14ac:dyDescent="0.25">
      <c r="A97" s="27" t="s">
        <v>73</v>
      </c>
      <c r="B97" s="48" t="s">
        <v>29</v>
      </c>
      <c r="C97" s="28"/>
    </row>
    <row r="98" spans="1:3" s="7" customFormat="1" x14ac:dyDescent="0.25">
      <c r="A98"/>
      <c r="B98" s="46"/>
      <c r="C98" s="5"/>
    </row>
    <row r="99" spans="1:3" x14ac:dyDescent="0.25">
      <c r="A99" s="33" t="s">
        <v>52</v>
      </c>
      <c r="B99" s="49"/>
      <c r="C99" s="29"/>
    </row>
    <row r="100" spans="1:3" x14ac:dyDescent="0.25">
      <c r="A100" s="11"/>
      <c r="B100" s="50"/>
      <c r="C100" s="32"/>
    </row>
  </sheetData>
  <conditionalFormatting sqref="B1">
    <cfRule type="containsText" dxfId="20"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A13" workbookViewId="0">
      <selection activeCell="A33" sqref="A33"/>
    </sheetView>
  </sheetViews>
  <sheetFormatPr baseColWidth="10" defaultRowHeight="15" x14ac:dyDescent="0.25"/>
  <cols>
    <col min="1" max="1" width="77.42578125" customWidth="1"/>
    <col min="2" max="2" width="9.42578125" customWidth="1"/>
    <col min="3" max="3" width="7.7109375" customWidth="1"/>
  </cols>
  <sheetData>
    <row r="1" spans="1:17" x14ac:dyDescent="0.25">
      <c r="A1" s="12" t="s">
        <v>69</v>
      </c>
      <c r="B1" s="13" t="s">
        <v>38</v>
      </c>
      <c r="C1" s="13" t="s">
        <v>199</v>
      </c>
      <c r="D1" s="14" t="s">
        <v>39</v>
      </c>
    </row>
    <row r="2" spans="1:17" s="3" customFormat="1" x14ac:dyDescent="0.25">
      <c r="A2" s="85" t="s">
        <v>194</v>
      </c>
      <c r="B2" s="69" t="s">
        <v>5</v>
      </c>
      <c r="C2" s="69"/>
      <c r="D2" s="84"/>
      <c r="E2" s="84"/>
      <c r="F2" s="84"/>
      <c r="G2" s="84"/>
      <c r="H2" s="84"/>
      <c r="I2" s="84"/>
      <c r="J2" s="84"/>
      <c r="K2" s="84"/>
      <c r="L2" s="84"/>
      <c r="M2" s="84"/>
      <c r="N2" s="84"/>
      <c r="O2" s="84"/>
      <c r="P2" s="84"/>
      <c r="Q2" s="84"/>
    </row>
    <row r="3" spans="1:17" s="3" customFormat="1" x14ac:dyDescent="0.25">
      <c r="A3" s="85" t="s">
        <v>195</v>
      </c>
      <c r="B3" s="69" t="s">
        <v>4</v>
      </c>
      <c r="C3" s="69"/>
      <c r="D3" s="84"/>
      <c r="E3" s="84"/>
      <c r="F3" s="84"/>
      <c r="G3" s="84"/>
      <c r="H3" s="84"/>
      <c r="I3" s="84"/>
      <c r="J3" s="84"/>
      <c r="K3" s="84"/>
      <c r="L3" s="84"/>
      <c r="M3" s="84"/>
      <c r="N3" s="84"/>
      <c r="O3" s="84"/>
      <c r="P3" s="84"/>
      <c r="Q3" s="84"/>
    </row>
    <row r="4" spans="1:17" s="3" customFormat="1" x14ac:dyDescent="0.25">
      <c r="A4" s="85" t="s">
        <v>198</v>
      </c>
      <c r="B4" s="69">
        <v>50</v>
      </c>
      <c r="C4" s="69"/>
      <c r="D4" s="84"/>
      <c r="E4" s="84"/>
      <c r="F4" s="84"/>
      <c r="G4" s="84"/>
      <c r="H4" s="84"/>
      <c r="I4" s="84"/>
      <c r="J4" s="84"/>
      <c r="K4" s="84"/>
      <c r="L4" s="84"/>
      <c r="M4" s="84"/>
      <c r="N4" s="84"/>
      <c r="O4" s="84"/>
      <c r="P4" s="84"/>
      <c r="Q4" s="84"/>
    </row>
    <row r="5" spans="1:17" x14ac:dyDescent="0.25">
      <c r="A5" t="s">
        <v>157</v>
      </c>
      <c r="B5" s="69" t="s">
        <v>4</v>
      </c>
      <c r="C5" s="69" t="s">
        <v>5</v>
      </c>
    </row>
    <row r="6" spans="1:17" x14ac:dyDescent="0.25">
      <c r="A6" t="s">
        <v>158</v>
      </c>
      <c r="B6" s="69" t="s">
        <v>4</v>
      </c>
      <c r="C6" s="69" t="s">
        <v>5</v>
      </c>
      <c r="D6" t="s">
        <v>159</v>
      </c>
    </row>
    <row r="7" spans="1:17" x14ac:dyDescent="0.25">
      <c r="A7" t="s">
        <v>160</v>
      </c>
      <c r="B7" s="69" t="s">
        <v>4</v>
      </c>
      <c r="C7" s="69" t="s">
        <v>5</v>
      </c>
    </row>
    <row r="8" spans="1:17" x14ac:dyDescent="0.25">
      <c r="A8" t="s">
        <v>161</v>
      </c>
      <c r="B8" s="69" t="s">
        <v>4</v>
      </c>
      <c r="C8" s="69" t="s">
        <v>5</v>
      </c>
    </row>
    <row r="9" spans="1:17" x14ac:dyDescent="0.25">
      <c r="A9" t="s">
        <v>162</v>
      </c>
      <c r="B9" s="69" t="s">
        <v>4</v>
      </c>
      <c r="C9" s="69" t="s">
        <v>5</v>
      </c>
    </row>
    <row r="10" spans="1:17" x14ac:dyDescent="0.25">
      <c r="A10" t="s">
        <v>163</v>
      </c>
      <c r="B10" s="69" t="s">
        <v>4</v>
      </c>
      <c r="C10" s="69" t="s">
        <v>5</v>
      </c>
    </row>
    <row r="11" spans="1:17" x14ac:dyDescent="0.25">
      <c r="A11" t="s">
        <v>164</v>
      </c>
      <c r="B11" s="69" t="s">
        <v>4</v>
      </c>
      <c r="C11" s="69" t="s">
        <v>5</v>
      </c>
    </row>
    <row r="12" spans="1:17" x14ac:dyDescent="0.25">
      <c r="A12" t="s">
        <v>165</v>
      </c>
      <c r="B12" s="69" t="s">
        <v>4</v>
      </c>
      <c r="C12" s="69" t="s">
        <v>5</v>
      </c>
      <c r="D12" t="s">
        <v>185</v>
      </c>
    </row>
    <row r="13" spans="1:17" x14ac:dyDescent="0.25">
      <c r="A13" t="s">
        <v>166</v>
      </c>
      <c r="B13" s="69" t="s">
        <v>4</v>
      </c>
      <c r="C13" s="69" t="s">
        <v>5</v>
      </c>
    </row>
    <row r="14" spans="1:17" x14ac:dyDescent="0.25">
      <c r="A14" t="s">
        <v>167</v>
      </c>
      <c r="B14" s="69" t="s">
        <v>4</v>
      </c>
      <c r="C14" s="69" t="s">
        <v>5</v>
      </c>
    </row>
    <row r="15" spans="1:17" x14ac:dyDescent="0.25">
      <c r="A15" t="s">
        <v>168</v>
      </c>
      <c r="B15" s="69" t="s">
        <v>4</v>
      </c>
      <c r="C15" s="69" t="s">
        <v>5</v>
      </c>
    </row>
    <row r="16" spans="1:17" x14ac:dyDescent="0.25">
      <c r="A16" t="s">
        <v>169</v>
      </c>
      <c r="B16" s="69" t="s">
        <v>4</v>
      </c>
      <c r="C16" s="69" t="s">
        <v>5</v>
      </c>
    </row>
    <row r="17" spans="1:3" x14ac:dyDescent="0.25">
      <c r="A17" t="s">
        <v>170</v>
      </c>
      <c r="B17" s="69" t="s">
        <v>4</v>
      </c>
      <c r="C17" s="69" t="s">
        <v>5</v>
      </c>
    </row>
    <row r="18" spans="1:3" x14ac:dyDescent="0.25">
      <c r="A18" t="s">
        <v>171</v>
      </c>
      <c r="B18" s="69" t="s">
        <v>4</v>
      </c>
      <c r="C18" s="69" t="s">
        <v>5</v>
      </c>
    </row>
    <row r="19" spans="1:3" x14ac:dyDescent="0.25">
      <c r="A19" t="s">
        <v>172</v>
      </c>
      <c r="B19" s="69" t="s">
        <v>4</v>
      </c>
      <c r="C19" s="69" t="s">
        <v>5</v>
      </c>
    </row>
    <row r="20" spans="1:3" x14ac:dyDescent="0.25">
      <c r="A20" t="s">
        <v>173</v>
      </c>
      <c r="B20" s="69" t="s">
        <v>4</v>
      </c>
      <c r="C20" s="69" t="s">
        <v>5</v>
      </c>
    </row>
    <row r="21" spans="1:3" x14ac:dyDescent="0.25">
      <c r="A21" t="s">
        <v>174</v>
      </c>
      <c r="B21" s="69" t="s">
        <v>4</v>
      </c>
      <c r="C21" s="69" t="s">
        <v>5</v>
      </c>
    </row>
    <row r="22" spans="1:3" x14ac:dyDescent="0.25">
      <c r="A22" t="s">
        <v>175</v>
      </c>
      <c r="B22" s="69" t="s">
        <v>4</v>
      </c>
      <c r="C22" s="69" t="s">
        <v>5</v>
      </c>
    </row>
    <row r="23" spans="1:3" x14ac:dyDescent="0.25">
      <c r="A23" t="s">
        <v>176</v>
      </c>
      <c r="B23" s="69" t="s">
        <v>4</v>
      </c>
      <c r="C23" s="69" t="s">
        <v>5</v>
      </c>
    </row>
    <row r="24" spans="1:3" x14ac:dyDescent="0.25">
      <c r="A24" t="s">
        <v>177</v>
      </c>
      <c r="B24" s="69" t="s">
        <v>4</v>
      </c>
      <c r="C24" s="69" t="s">
        <v>5</v>
      </c>
    </row>
    <row r="25" spans="1:3" x14ac:dyDescent="0.25">
      <c r="A25" t="s">
        <v>178</v>
      </c>
      <c r="B25" s="69" t="s">
        <v>4</v>
      </c>
      <c r="C25" s="69" t="s">
        <v>5</v>
      </c>
    </row>
    <row r="26" spans="1:3" x14ac:dyDescent="0.25">
      <c r="A26" t="s">
        <v>186</v>
      </c>
      <c r="B26" s="69" t="s">
        <v>4</v>
      </c>
      <c r="C26" s="69" t="s">
        <v>5</v>
      </c>
    </row>
    <row r="27" spans="1:3" x14ac:dyDescent="0.25">
      <c r="A27" t="s">
        <v>187</v>
      </c>
      <c r="B27" s="69" t="s">
        <v>4</v>
      </c>
      <c r="C27" s="69" t="s">
        <v>5</v>
      </c>
    </row>
    <row r="28" spans="1:3" x14ac:dyDescent="0.25">
      <c r="A28" t="s">
        <v>206</v>
      </c>
      <c r="B28" s="69" t="s">
        <v>4</v>
      </c>
      <c r="C28" s="69" t="s">
        <v>5</v>
      </c>
    </row>
    <row r="29" spans="1:3" x14ac:dyDescent="0.25">
      <c r="A29" t="s">
        <v>207</v>
      </c>
      <c r="B29" s="69" t="s">
        <v>4</v>
      </c>
      <c r="C29" s="69" t="s">
        <v>5</v>
      </c>
    </row>
    <row r="30" spans="1:3" x14ac:dyDescent="0.25">
      <c r="A30" t="s">
        <v>208</v>
      </c>
      <c r="B30" s="69" t="s">
        <v>4</v>
      </c>
      <c r="C30" s="69" t="s">
        <v>4</v>
      </c>
    </row>
    <row r="31" spans="1:3" x14ac:dyDescent="0.25">
      <c r="A31" t="s">
        <v>209</v>
      </c>
      <c r="B31" s="69" t="s">
        <v>4</v>
      </c>
      <c r="C31" s="69" t="s">
        <v>5</v>
      </c>
    </row>
    <row r="32" spans="1:3" x14ac:dyDescent="0.25">
      <c r="A32" t="s">
        <v>196</v>
      </c>
      <c r="B32" s="69" t="s">
        <v>4</v>
      </c>
      <c r="C32" s="69" t="s">
        <v>5</v>
      </c>
    </row>
    <row r="33" spans="1:3" x14ac:dyDescent="0.25">
      <c r="A33" t="s">
        <v>197</v>
      </c>
      <c r="B33" s="69" t="s">
        <v>4</v>
      </c>
      <c r="C33" s="69" t="s">
        <v>5</v>
      </c>
    </row>
  </sheetData>
  <conditionalFormatting sqref="B1:C1">
    <cfRule type="containsText" dxfId="19" priority="27" operator="containsText" text="TRUE">
      <formula>NOT(ISERROR(SEARCH("TRUE",B1)))</formula>
    </cfRule>
  </conditionalFormatting>
  <conditionalFormatting sqref="B2:C4">
    <cfRule type="containsText" dxfId="18" priority="23" operator="containsText" text="TRUE">
      <formula>NOT(ISERROR(SEARCH("TRUE",B2)))</formula>
    </cfRule>
  </conditionalFormatting>
  <conditionalFormatting sqref="C6:C27">
    <cfRule type="containsText" dxfId="17" priority="18" operator="containsText" text="TRUE">
      <formula>NOT(ISERROR(SEARCH("TRUE",C6)))</formula>
    </cfRule>
  </conditionalFormatting>
  <conditionalFormatting sqref="C28 C32:C33">
    <cfRule type="containsText" dxfId="16" priority="10" operator="containsText" text="TRUE">
      <formula>NOT(ISERROR(SEARCH("TRUE",C28)))</formula>
    </cfRule>
  </conditionalFormatting>
  <conditionalFormatting sqref="C5">
    <cfRule type="containsText" dxfId="15" priority="11" operator="containsText" text="TRUE">
      <formula>NOT(ISERROR(SEARCH("TRUE",C5)))</formula>
    </cfRule>
  </conditionalFormatting>
  <conditionalFormatting sqref="B31">
    <cfRule type="containsText" dxfId="14" priority="7" operator="containsText" text="TRUE">
      <formula>NOT(ISERROR(SEARCH("TRUE",B31)))</formula>
    </cfRule>
  </conditionalFormatting>
  <conditionalFormatting sqref="C29">
    <cfRule type="containsText" dxfId="13" priority="8" operator="containsText" text="TRUE">
      <formula>NOT(ISERROR(SEARCH("TRUE",C29)))</formula>
    </cfRule>
  </conditionalFormatting>
  <conditionalFormatting sqref="C31">
    <cfRule type="containsText" dxfId="12" priority="6" operator="containsText" text="TRUE">
      <formula>NOT(ISERROR(SEARCH("TRUE",C31)))</formula>
    </cfRule>
  </conditionalFormatting>
  <conditionalFormatting sqref="B32">
    <cfRule type="containsText" dxfId="11" priority="5" operator="containsText" text="TRUE">
      <formula>NOT(ISERROR(SEARCH("TRUE",B32)))</formula>
    </cfRule>
  </conditionalFormatting>
  <conditionalFormatting sqref="B33">
    <cfRule type="containsText" dxfId="10" priority="4" operator="containsText" text="TRUE">
      <formula>NOT(ISERROR(SEARCH("TRUE",B33)))</formula>
    </cfRule>
  </conditionalFormatting>
  <conditionalFormatting sqref="B5:B30">
    <cfRule type="containsText" dxfId="9" priority="2" operator="containsText" text="TRUE">
      <formula>NOT(ISERROR(SEARCH("TRUE",B5)))</formula>
    </cfRule>
  </conditionalFormatting>
  <conditionalFormatting sqref="C30">
    <cfRule type="containsText" dxfId="8" priority="1" operator="containsText" text="TRUE">
      <formula>NOT(ISERROR(SEARCH("TRUE",C30)))</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workbookViewId="0">
      <selection activeCell="G22" sqref="G22"/>
    </sheetView>
  </sheetViews>
  <sheetFormatPr baseColWidth="10" defaultRowHeight="15" x14ac:dyDescent="0.25"/>
  <cols>
    <col min="1" max="1" width="6.5703125" style="46" customWidth="1"/>
    <col min="2" max="2" width="15.28515625" style="46" customWidth="1"/>
    <col min="3" max="3" width="18.28515625" style="46" customWidth="1"/>
    <col min="4" max="4" width="10" style="46" customWidth="1"/>
    <col min="5" max="5" width="12.28515625" style="46" customWidth="1"/>
    <col min="6" max="6" width="13.42578125" customWidth="1"/>
  </cols>
  <sheetData>
    <row r="1" spans="1:6" x14ac:dyDescent="0.25">
      <c r="A1" s="34" t="s">
        <v>220</v>
      </c>
      <c r="B1" s="34" t="s">
        <v>221</v>
      </c>
      <c r="C1" s="34" t="s">
        <v>222</v>
      </c>
      <c r="D1" s="34" t="s">
        <v>224</v>
      </c>
      <c r="E1" s="34" t="s">
        <v>225</v>
      </c>
      <c r="F1" s="34" t="s">
        <v>223</v>
      </c>
    </row>
    <row r="2" spans="1:6" x14ac:dyDescent="0.25">
      <c r="A2" s="34">
        <v>1</v>
      </c>
      <c r="B2" s="46">
        <v>0.3</v>
      </c>
      <c r="C2" s="46">
        <v>3</v>
      </c>
      <c r="D2" s="46">
        <v>0.12</v>
      </c>
      <c r="E2" s="46">
        <v>5.8999999999999997E-2</v>
      </c>
      <c r="F2" s="46">
        <v>50</v>
      </c>
    </row>
    <row r="3" spans="1:6" x14ac:dyDescent="0.25">
      <c r="A3" s="34">
        <f>A2+1</f>
        <v>2</v>
      </c>
      <c r="B3" s="46">
        <v>0.5</v>
      </c>
      <c r="C3" s="46">
        <v>3</v>
      </c>
      <c r="D3" s="46">
        <v>9.8000000000000004E-2</v>
      </c>
      <c r="E3" s="46">
        <v>5.8000000000000003E-2</v>
      </c>
      <c r="F3" s="46">
        <v>50</v>
      </c>
    </row>
    <row r="4" spans="1:6" x14ac:dyDescent="0.25">
      <c r="A4" s="34">
        <f t="shared" ref="A4:A67" si="0">A3+1</f>
        <v>3</v>
      </c>
      <c r="B4" s="46">
        <v>12</v>
      </c>
      <c r="C4" s="46">
        <v>12</v>
      </c>
      <c r="D4" s="46">
        <v>7.8E-2</v>
      </c>
      <c r="E4" s="46">
        <v>6.4000000000000001E-2</v>
      </c>
      <c r="F4" s="46">
        <v>5</v>
      </c>
    </row>
    <row r="5" spans="1:6" x14ac:dyDescent="0.25">
      <c r="A5" s="34">
        <f t="shared" si="0"/>
        <v>4</v>
      </c>
    </row>
    <row r="6" spans="1:6" x14ac:dyDescent="0.25">
      <c r="A6" s="34">
        <f t="shared" si="0"/>
        <v>5</v>
      </c>
    </row>
    <row r="7" spans="1:6" x14ac:dyDescent="0.25">
      <c r="A7" s="34">
        <f t="shared" si="0"/>
        <v>6</v>
      </c>
    </row>
    <row r="8" spans="1:6" x14ac:dyDescent="0.25">
      <c r="A8" s="34">
        <f t="shared" si="0"/>
        <v>7</v>
      </c>
    </row>
    <row r="9" spans="1:6" x14ac:dyDescent="0.25">
      <c r="A9" s="34">
        <f t="shared" si="0"/>
        <v>8</v>
      </c>
    </row>
    <row r="10" spans="1:6" x14ac:dyDescent="0.25">
      <c r="A10" s="34">
        <f t="shared" si="0"/>
        <v>9</v>
      </c>
    </row>
    <row r="11" spans="1:6" x14ac:dyDescent="0.25">
      <c r="A11" s="34">
        <f t="shared" si="0"/>
        <v>10</v>
      </c>
    </row>
    <row r="12" spans="1:6" x14ac:dyDescent="0.25">
      <c r="A12" s="34">
        <f t="shared" si="0"/>
        <v>11</v>
      </c>
    </row>
    <row r="13" spans="1:6" x14ac:dyDescent="0.25">
      <c r="A13" s="34">
        <f t="shared" si="0"/>
        <v>12</v>
      </c>
    </row>
    <row r="14" spans="1:6" x14ac:dyDescent="0.25">
      <c r="A14" s="34">
        <f t="shared" si="0"/>
        <v>13</v>
      </c>
    </row>
    <row r="15" spans="1:6" x14ac:dyDescent="0.25">
      <c r="A15" s="34">
        <f t="shared" si="0"/>
        <v>14</v>
      </c>
    </row>
    <row r="16" spans="1:6" x14ac:dyDescent="0.25">
      <c r="A16" s="34">
        <f t="shared" si="0"/>
        <v>15</v>
      </c>
    </row>
    <row r="17" spans="1:1" x14ac:dyDescent="0.25">
      <c r="A17" s="34">
        <f t="shared" si="0"/>
        <v>16</v>
      </c>
    </row>
    <row r="18" spans="1:1" x14ac:dyDescent="0.25">
      <c r="A18" s="34">
        <f t="shared" si="0"/>
        <v>17</v>
      </c>
    </row>
    <row r="19" spans="1:1" x14ac:dyDescent="0.25">
      <c r="A19" s="34">
        <f t="shared" si="0"/>
        <v>18</v>
      </c>
    </row>
    <row r="20" spans="1:1" x14ac:dyDescent="0.25">
      <c r="A20" s="34">
        <f t="shared" si="0"/>
        <v>19</v>
      </c>
    </row>
    <row r="21" spans="1:1" x14ac:dyDescent="0.25">
      <c r="A21" s="34">
        <f t="shared" si="0"/>
        <v>20</v>
      </c>
    </row>
    <row r="22" spans="1:1" x14ac:dyDescent="0.25">
      <c r="A22" s="34">
        <f t="shared" si="0"/>
        <v>21</v>
      </c>
    </row>
    <row r="23" spans="1:1" x14ac:dyDescent="0.25">
      <c r="A23" s="34">
        <f t="shared" si="0"/>
        <v>22</v>
      </c>
    </row>
    <row r="24" spans="1:1" x14ac:dyDescent="0.25">
      <c r="A24" s="34">
        <f t="shared" si="0"/>
        <v>23</v>
      </c>
    </row>
    <row r="25" spans="1:1" x14ac:dyDescent="0.25">
      <c r="A25" s="34">
        <f t="shared" si="0"/>
        <v>24</v>
      </c>
    </row>
    <row r="26" spans="1:1" x14ac:dyDescent="0.25">
      <c r="A26" s="34">
        <f t="shared" si="0"/>
        <v>25</v>
      </c>
    </row>
    <row r="27" spans="1:1" x14ac:dyDescent="0.25">
      <c r="A27" s="34">
        <f t="shared" si="0"/>
        <v>26</v>
      </c>
    </row>
    <row r="28" spans="1:1" x14ac:dyDescent="0.25">
      <c r="A28" s="34">
        <f t="shared" si="0"/>
        <v>27</v>
      </c>
    </row>
    <row r="29" spans="1:1" x14ac:dyDescent="0.25">
      <c r="A29" s="34">
        <f t="shared" si="0"/>
        <v>28</v>
      </c>
    </row>
    <row r="30" spans="1:1" x14ac:dyDescent="0.25">
      <c r="A30" s="34">
        <f t="shared" si="0"/>
        <v>29</v>
      </c>
    </row>
    <row r="31" spans="1:1" x14ac:dyDescent="0.25">
      <c r="A31" s="34">
        <f t="shared" si="0"/>
        <v>30</v>
      </c>
    </row>
    <row r="32" spans="1:1" x14ac:dyDescent="0.25">
      <c r="A32" s="34">
        <f t="shared" si="0"/>
        <v>31</v>
      </c>
    </row>
    <row r="33" spans="1:1" x14ac:dyDescent="0.25">
      <c r="A33" s="34">
        <f t="shared" si="0"/>
        <v>32</v>
      </c>
    </row>
    <row r="34" spans="1:1" x14ac:dyDescent="0.25">
      <c r="A34" s="34">
        <f t="shared" si="0"/>
        <v>33</v>
      </c>
    </row>
    <row r="35" spans="1:1" x14ac:dyDescent="0.25">
      <c r="A35" s="34">
        <f t="shared" si="0"/>
        <v>34</v>
      </c>
    </row>
    <row r="36" spans="1:1" x14ac:dyDescent="0.25">
      <c r="A36" s="34">
        <f t="shared" si="0"/>
        <v>35</v>
      </c>
    </row>
    <row r="37" spans="1:1" x14ac:dyDescent="0.25">
      <c r="A37" s="34">
        <f t="shared" si="0"/>
        <v>36</v>
      </c>
    </row>
    <row r="38" spans="1:1" x14ac:dyDescent="0.25">
      <c r="A38" s="34">
        <f t="shared" si="0"/>
        <v>37</v>
      </c>
    </row>
    <row r="39" spans="1:1" x14ac:dyDescent="0.25">
      <c r="A39" s="34">
        <f t="shared" si="0"/>
        <v>38</v>
      </c>
    </row>
    <row r="40" spans="1:1" x14ac:dyDescent="0.25">
      <c r="A40" s="34">
        <f t="shared" si="0"/>
        <v>39</v>
      </c>
    </row>
    <row r="41" spans="1:1" x14ac:dyDescent="0.25">
      <c r="A41" s="34">
        <f t="shared" si="0"/>
        <v>40</v>
      </c>
    </row>
    <row r="42" spans="1:1" x14ac:dyDescent="0.25">
      <c r="A42" s="34">
        <f t="shared" si="0"/>
        <v>41</v>
      </c>
    </row>
    <row r="43" spans="1:1" x14ac:dyDescent="0.25">
      <c r="A43" s="34">
        <f t="shared" si="0"/>
        <v>42</v>
      </c>
    </row>
    <row r="44" spans="1:1" x14ac:dyDescent="0.25">
      <c r="A44" s="34">
        <f t="shared" si="0"/>
        <v>43</v>
      </c>
    </row>
    <row r="45" spans="1:1" x14ac:dyDescent="0.25">
      <c r="A45" s="34">
        <f t="shared" si="0"/>
        <v>44</v>
      </c>
    </row>
    <row r="46" spans="1:1" x14ac:dyDescent="0.25">
      <c r="A46" s="34">
        <f t="shared" si="0"/>
        <v>45</v>
      </c>
    </row>
    <row r="47" spans="1:1" x14ac:dyDescent="0.25">
      <c r="A47" s="34">
        <f t="shared" si="0"/>
        <v>46</v>
      </c>
    </row>
    <row r="48" spans="1:1" x14ac:dyDescent="0.25">
      <c r="A48" s="34">
        <f t="shared" si="0"/>
        <v>47</v>
      </c>
    </row>
    <row r="49" spans="1:1" x14ac:dyDescent="0.25">
      <c r="A49" s="34">
        <f t="shared" si="0"/>
        <v>48</v>
      </c>
    </row>
    <row r="50" spans="1:1" x14ac:dyDescent="0.25">
      <c r="A50" s="34">
        <f t="shared" si="0"/>
        <v>49</v>
      </c>
    </row>
    <row r="51" spans="1:1" x14ac:dyDescent="0.25">
      <c r="A51" s="34">
        <f t="shared" si="0"/>
        <v>50</v>
      </c>
    </row>
    <row r="52" spans="1:1" x14ac:dyDescent="0.25">
      <c r="A52" s="34">
        <f t="shared" si="0"/>
        <v>51</v>
      </c>
    </row>
    <row r="53" spans="1:1" x14ac:dyDescent="0.25">
      <c r="A53" s="34">
        <f t="shared" si="0"/>
        <v>52</v>
      </c>
    </row>
    <row r="54" spans="1:1" x14ac:dyDescent="0.25">
      <c r="A54" s="34">
        <f t="shared" si="0"/>
        <v>53</v>
      </c>
    </row>
    <row r="55" spans="1:1" x14ac:dyDescent="0.25">
      <c r="A55" s="34">
        <f t="shared" si="0"/>
        <v>54</v>
      </c>
    </row>
    <row r="56" spans="1:1" x14ac:dyDescent="0.25">
      <c r="A56" s="34">
        <f t="shared" si="0"/>
        <v>55</v>
      </c>
    </row>
    <row r="57" spans="1:1" x14ac:dyDescent="0.25">
      <c r="A57" s="34">
        <f t="shared" si="0"/>
        <v>56</v>
      </c>
    </row>
    <row r="58" spans="1:1" x14ac:dyDescent="0.25">
      <c r="A58" s="34">
        <f t="shared" si="0"/>
        <v>57</v>
      </c>
    </row>
    <row r="59" spans="1:1" x14ac:dyDescent="0.25">
      <c r="A59" s="34">
        <f t="shared" si="0"/>
        <v>58</v>
      </c>
    </row>
    <row r="60" spans="1:1" x14ac:dyDescent="0.25">
      <c r="A60" s="34">
        <f t="shared" si="0"/>
        <v>59</v>
      </c>
    </row>
    <row r="61" spans="1:1" x14ac:dyDescent="0.25">
      <c r="A61" s="34">
        <f t="shared" si="0"/>
        <v>60</v>
      </c>
    </row>
    <row r="62" spans="1:1" x14ac:dyDescent="0.25">
      <c r="A62" s="34">
        <f t="shared" si="0"/>
        <v>61</v>
      </c>
    </row>
    <row r="63" spans="1:1" x14ac:dyDescent="0.25">
      <c r="A63" s="34">
        <f t="shared" si="0"/>
        <v>62</v>
      </c>
    </row>
    <row r="64" spans="1:1" x14ac:dyDescent="0.25">
      <c r="A64" s="34">
        <f t="shared" si="0"/>
        <v>63</v>
      </c>
    </row>
    <row r="65" spans="1:1" x14ac:dyDescent="0.25">
      <c r="A65" s="34">
        <f t="shared" si="0"/>
        <v>64</v>
      </c>
    </row>
    <row r="66" spans="1:1" x14ac:dyDescent="0.25">
      <c r="A66" s="34">
        <f t="shared" si="0"/>
        <v>65</v>
      </c>
    </row>
    <row r="67" spans="1:1" x14ac:dyDescent="0.25">
      <c r="A67" s="34">
        <f t="shared" si="0"/>
        <v>66</v>
      </c>
    </row>
    <row r="68" spans="1:1" x14ac:dyDescent="0.25">
      <c r="A68" s="34">
        <f t="shared" ref="A68:A100" si="1">A67+1</f>
        <v>67</v>
      </c>
    </row>
    <row r="69" spans="1:1" x14ac:dyDescent="0.25">
      <c r="A69" s="34">
        <f t="shared" si="1"/>
        <v>68</v>
      </c>
    </row>
    <row r="70" spans="1:1" x14ac:dyDescent="0.25">
      <c r="A70" s="34">
        <f t="shared" si="1"/>
        <v>69</v>
      </c>
    </row>
    <row r="71" spans="1:1" x14ac:dyDescent="0.25">
      <c r="A71" s="34">
        <f t="shared" si="1"/>
        <v>70</v>
      </c>
    </row>
    <row r="72" spans="1:1" x14ac:dyDescent="0.25">
      <c r="A72" s="34">
        <f t="shared" si="1"/>
        <v>71</v>
      </c>
    </row>
    <row r="73" spans="1:1" x14ac:dyDescent="0.25">
      <c r="A73" s="34">
        <f t="shared" si="1"/>
        <v>72</v>
      </c>
    </row>
    <row r="74" spans="1:1" x14ac:dyDescent="0.25">
      <c r="A74" s="34">
        <f t="shared" si="1"/>
        <v>73</v>
      </c>
    </row>
    <row r="75" spans="1:1" x14ac:dyDescent="0.25">
      <c r="A75" s="34">
        <f t="shared" si="1"/>
        <v>74</v>
      </c>
    </row>
    <row r="76" spans="1:1" x14ac:dyDescent="0.25">
      <c r="A76" s="34">
        <f t="shared" si="1"/>
        <v>75</v>
      </c>
    </row>
    <row r="77" spans="1:1" x14ac:dyDescent="0.25">
      <c r="A77" s="34">
        <f t="shared" si="1"/>
        <v>76</v>
      </c>
    </row>
    <row r="78" spans="1:1" x14ac:dyDescent="0.25">
      <c r="A78" s="34">
        <f t="shared" si="1"/>
        <v>77</v>
      </c>
    </row>
    <row r="79" spans="1:1" x14ac:dyDescent="0.25">
      <c r="A79" s="34">
        <f t="shared" si="1"/>
        <v>78</v>
      </c>
    </row>
    <row r="80" spans="1:1" x14ac:dyDescent="0.25">
      <c r="A80" s="34">
        <f t="shared" si="1"/>
        <v>79</v>
      </c>
    </row>
    <row r="81" spans="1:1" x14ac:dyDescent="0.25">
      <c r="A81" s="34">
        <f t="shared" si="1"/>
        <v>80</v>
      </c>
    </row>
    <row r="82" spans="1:1" x14ac:dyDescent="0.25">
      <c r="A82" s="34">
        <f t="shared" si="1"/>
        <v>81</v>
      </c>
    </row>
    <row r="83" spans="1:1" x14ac:dyDescent="0.25">
      <c r="A83" s="34">
        <f t="shared" si="1"/>
        <v>82</v>
      </c>
    </row>
    <row r="84" spans="1:1" x14ac:dyDescent="0.25">
      <c r="A84" s="34">
        <f t="shared" si="1"/>
        <v>83</v>
      </c>
    </row>
    <row r="85" spans="1:1" x14ac:dyDescent="0.25">
      <c r="A85" s="34">
        <f t="shared" si="1"/>
        <v>84</v>
      </c>
    </row>
    <row r="86" spans="1:1" x14ac:dyDescent="0.25">
      <c r="A86" s="34">
        <f t="shared" si="1"/>
        <v>85</v>
      </c>
    </row>
    <row r="87" spans="1:1" x14ac:dyDescent="0.25">
      <c r="A87" s="34">
        <f t="shared" si="1"/>
        <v>86</v>
      </c>
    </row>
    <row r="88" spans="1:1" x14ac:dyDescent="0.25">
      <c r="A88" s="34">
        <f t="shared" si="1"/>
        <v>87</v>
      </c>
    </row>
    <row r="89" spans="1:1" x14ac:dyDescent="0.25">
      <c r="A89" s="34">
        <f t="shared" si="1"/>
        <v>88</v>
      </c>
    </row>
    <row r="90" spans="1:1" x14ac:dyDescent="0.25">
      <c r="A90" s="34">
        <f t="shared" si="1"/>
        <v>89</v>
      </c>
    </row>
    <row r="91" spans="1:1" x14ac:dyDescent="0.25">
      <c r="A91" s="34">
        <f t="shared" si="1"/>
        <v>90</v>
      </c>
    </row>
    <row r="92" spans="1:1" x14ac:dyDescent="0.25">
      <c r="A92" s="34">
        <f t="shared" si="1"/>
        <v>91</v>
      </c>
    </row>
    <row r="93" spans="1:1" x14ac:dyDescent="0.25">
      <c r="A93" s="34">
        <f t="shared" si="1"/>
        <v>92</v>
      </c>
    </row>
    <row r="94" spans="1:1" x14ac:dyDescent="0.25">
      <c r="A94" s="34">
        <f t="shared" si="1"/>
        <v>93</v>
      </c>
    </row>
    <row r="95" spans="1:1" x14ac:dyDescent="0.25">
      <c r="A95" s="34">
        <f t="shared" si="1"/>
        <v>94</v>
      </c>
    </row>
    <row r="96" spans="1:1" x14ac:dyDescent="0.25">
      <c r="A96" s="34">
        <f t="shared" si="1"/>
        <v>95</v>
      </c>
    </row>
    <row r="97" spans="1:1" x14ac:dyDescent="0.25">
      <c r="A97" s="34">
        <f t="shared" si="1"/>
        <v>96</v>
      </c>
    </row>
    <row r="98" spans="1:1" x14ac:dyDescent="0.25">
      <c r="A98" s="34">
        <f t="shared" si="1"/>
        <v>97</v>
      </c>
    </row>
    <row r="99" spans="1:1" x14ac:dyDescent="0.25">
      <c r="A99" s="34">
        <f t="shared" si="1"/>
        <v>98</v>
      </c>
    </row>
    <row r="100" spans="1:1" x14ac:dyDescent="0.25">
      <c r="A100" s="34">
        <f t="shared" si="1"/>
        <v>99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run</vt:lpstr>
      <vt:lpstr>files</vt:lpstr>
      <vt:lpstr>variables</vt:lpstr>
      <vt:lpstr>figs</vt:lpstr>
      <vt:lpstr>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2017-02-02T14:46:15Z</dcterms:modified>
</cp:coreProperties>
</file>