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lomin\PycharmProjects\lda_test1\"/>
    </mc:Choice>
  </mc:AlternateContent>
  <xr:revisionPtr revIDLastSave="0" documentId="13_ncr:1_{6BB0E995-BA6F-4821-87E2-56B72463B2AF}" xr6:coauthVersionLast="46" xr6:coauthVersionMax="46" xr10:uidLastSave="{00000000-0000-0000-0000-000000000000}"/>
  <bookViews>
    <workbookView xWindow="-28920" yWindow="-120" windowWidth="29040" windowHeight="15840" activeTab="1" xr2:uid="{00000000-000D-0000-FFFF-FFFF00000000}"/>
  </bookViews>
  <sheets>
    <sheet name="characters_count_by_type (2)" sheetId="2" r:id="rId1"/>
    <sheet name="characters_count_by_typ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1" l="1"/>
  <c r="M15" i="1"/>
  <c r="N14" i="1"/>
  <c r="M14" i="1"/>
  <c r="N5" i="1"/>
  <c r="N6" i="1"/>
  <c r="N7" i="1" s="1"/>
  <c r="M6" i="1"/>
  <c r="M5" i="1"/>
  <c r="N4" i="1"/>
  <c r="N3" i="1"/>
  <c r="N2" i="1"/>
  <c r="M4" i="1"/>
  <c r="M3" i="1"/>
  <c r="M2" i="1"/>
  <c r="F9" i="2"/>
  <c r="E9" i="2"/>
  <c r="D9" i="2"/>
  <c r="C9" i="2"/>
  <c r="G8" i="2"/>
  <c r="G7" i="2"/>
  <c r="G6" i="2"/>
  <c r="G9" i="2" s="1"/>
  <c r="F5" i="2"/>
  <c r="E5" i="2"/>
  <c r="D5" i="2"/>
  <c r="C5" i="2"/>
  <c r="G4" i="2"/>
  <c r="G3" i="2"/>
  <c r="G2" i="2"/>
  <c r="G5" i="2" s="1"/>
  <c r="F9" i="1"/>
  <c r="E9" i="1"/>
  <c r="D9" i="1"/>
  <c r="C9" i="1"/>
  <c r="F5" i="1"/>
  <c r="E5" i="1"/>
  <c r="D5" i="1"/>
  <c r="C5" i="1"/>
  <c r="G3" i="1"/>
  <c r="G4" i="1"/>
  <c r="G6" i="1"/>
  <c r="G9" i="1" s="1"/>
  <c r="G7" i="1"/>
  <c r="G8" i="1"/>
  <c r="G2" i="1"/>
  <c r="G5" i="1" s="1"/>
  <c r="M7" i="1" l="1"/>
</calcChain>
</file>

<file path=xl/sharedStrings.xml><?xml version="1.0" encoding="utf-8"?>
<sst xmlns="http://schemas.openxmlformats.org/spreadsheetml/2006/main" count="40" uniqueCount="20">
  <si>
    <t>Female - Female</t>
  </si>
  <si>
    <t>Female - Male</t>
  </si>
  <si>
    <t>Female - Amorphous</t>
  </si>
  <si>
    <t>Male - Female</t>
  </si>
  <si>
    <t>Male - Male</t>
  </si>
  <si>
    <t>Male - Amorphous</t>
  </si>
  <si>
    <t>None</t>
  </si>
  <si>
    <t>Total</t>
  </si>
  <si>
    <t>Total Female</t>
  </si>
  <si>
    <t>Tatal Male</t>
  </si>
  <si>
    <t>Personal Familiarity</t>
  </si>
  <si>
    <t>Historic/Celebrity</t>
  </si>
  <si>
    <t>Artistic figure</t>
  </si>
  <si>
    <t>Amorphous Figure</t>
  </si>
  <si>
    <t>Distal</t>
  </si>
  <si>
    <t>Close</t>
  </si>
  <si>
    <t>Male</t>
  </si>
  <si>
    <t>Female</t>
  </si>
  <si>
    <t>Distal Role Model</t>
  </si>
  <si>
    <t>Close Role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</si>
</sst>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Lbls>
            <c:dLbl>
              <c:idx val="1"/>
              <c:layout>
                <c:manualLayout>
                  <c:x val="4.4665124492737726E-2"/>
                  <c:y val="-3.2407407407407413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layout>
                    <c:manualLayout>
                      <c:w val="0.23510305265152359"/>
                      <c:h val="0.1388976377952755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E740-4C6A-A51A-2EF3D66DA8E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'characters_count_by_type (2)'!$C$1:$F$1</c:f>
              <c:strCache>
                <c:ptCount val="4"/>
                <c:pt idx="0">
                  <c:v>Personal Familiarity</c:v>
                </c:pt>
                <c:pt idx="1">
                  <c:v>Historic/Celebrity</c:v>
                </c:pt>
                <c:pt idx="2">
                  <c:v>Artistic figure</c:v>
                </c:pt>
                <c:pt idx="3">
                  <c:v>Amorphous Figure</c:v>
                </c:pt>
              </c:strCache>
            </c:strRef>
          </c:cat>
          <c:val>
            <c:numRef>
              <c:f>'characters_count_by_type (2)'!$C$9:$F$9</c:f>
              <c:numCache>
                <c:formatCode>General</c:formatCode>
                <c:ptCount val="4"/>
                <c:pt idx="0">
                  <c:v>872</c:v>
                </c:pt>
                <c:pt idx="1">
                  <c:v>2354</c:v>
                </c:pt>
                <c:pt idx="2">
                  <c:v>582</c:v>
                </c:pt>
                <c:pt idx="3">
                  <c:v>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40-4C6A-A51A-2EF3D66DA8E8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40-4C6A-A51A-2EF3D66DA8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40-4C6A-A51A-2EF3D66DA8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740-4C6A-A51A-2EF3D66DA8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740-4C6A-A51A-2EF3D66DA8E8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'characters_count_by_type (2)'!$C$1:$F$1</c:f>
              <c:strCache>
                <c:ptCount val="4"/>
                <c:pt idx="0">
                  <c:v>Personal Familiarity</c:v>
                </c:pt>
                <c:pt idx="1">
                  <c:v>Historic/Celebrity</c:v>
                </c:pt>
                <c:pt idx="2">
                  <c:v>Artistic figure</c:v>
                </c:pt>
                <c:pt idx="3">
                  <c:v>Amorphous Figure</c:v>
                </c:pt>
              </c:strCache>
            </c:strRef>
          </c:cat>
          <c:val>
            <c:numRef>
              <c:f>'characters_count_by_type (2)'!$C$5:$F$5</c:f>
              <c:numCache>
                <c:formatCode>General</c:formatCode>
                <c:ptCount val="4"/>
                <c:pt idx="0">
                  <c:v>791</c:v>
                </c:pt>
                <c:pt idx="1">
                  <c:v>1046</c:v>
                </c:pt>
                <c:pt idx="2">
                  <c:v>576</c:v>
                </c:pt>
                <c:pt idx="3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740-4C6A-A51A-2EF3D66DA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 - 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CA8-4BE5-B7DC-06CA5BF61BA4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characters_count_by_type!$M$1:$N$1</c:f>
              <c:strCache>
                <c:ptCount val="2"/>
                <c:pt idx="0">
                  <c:v>Distal Role Model</c:v>
                </c:pt>
                <c:pt idx="1">
                  <c:v>Close Role Model</c:v>
                </c:pt>
              </c:strCache>
            </c:strRef>
          </c:cat>
          <c:val>
            <c:numRef>
              <c:f>characters_count_by_type!$M$3:$N$3</c:f>
              <c:numCache>
                <c:formatCode>General</c:formatCode>
                <c:ptCount val="2"/>
                <c:pt idx="0">
                  <c:v>1144</c:v>
                </c:pt>
                <c:pt idx="1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8-4BE5-B7DC-06CA5BF61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- 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characters_count_by_type!$M$1:$N$1</c:f>
              <c:strCache>
                <c:ptCount val="2"/>
                <c:pt idx="0">
                  <c:v>Distal Role Model</c:v>
                </c:pt>
                <c:pt idx="1">
                  <c:v>Close Role Model</c:v>
                </c:pt>
              </c:strCache>
            </c:strRef>
          </c:cat>
          <c:val>
            <c:numRef>
              <c:f>characters_count_by_type!$M$5:$N$5</c:f>
              <c:numCache>
                <c:formatCode>General</c:formatCode>
                <c:ptCount val="2"/>
                <c:pt idx="0">
                  <c:v>89</c:v>
                </c:pt>
                <c:pt idx="1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A-4346-AE89-AE36C2CA8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- 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characters_count_by_type!$M$1:$N$1</c:f>
              <c:strCache>
                <c:ptCount val="2"/>
                <c:pt idx="0">
                  <c:v>Distal Role Model</c:v>
                </c:pt>
                <c:pt idx="1">
                  <c:v>Close Role Model</c:v>
                </c:pt>
              </c:strCache>
            </c:strRef>
          </c:cat>
          <c:val>
            <c:numRef>
              <c:f>characters_count_by_type!$M$6:$N$6</c:f>
              <c:numCache>
                <c:formatCode>General</c:formatCode>
                <c:ptCount val="2"/>
                <c:pt idx="0">
                  <c:v>2943</c:v>
                </c:pt>
                <c:pt idx="1">
                  <c:v>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5-4FAB-9473-67B75540B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FF-4A66-8649-E937BC9149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FF-4A66-8649-E937BC9149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FF-4A66-8649-E937BC9149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FF-4A66-8649-E937BC91492A}"/>
              </c:ext>
            </c:extLst>
          </c:dPt>
          <c:dLbls>
            <c:dLbl>
              <c:idx val="1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45128800686301"/>
                      <c:h val="0.152786526684164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7FF-4A66-8649-E937BC91492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'characters_count_by_type (2)'!$C$1:$F$1</c:f>
              <c:strCache>
                <c:ptCount val="4"/>
                <c:pt idx="0">
                  <c:v>Personal Familiarity</c:v>
                </c:pt>
                <c:pt idx="1">
                  <c:v>Historic/Celebrity</c:v>
                </c:pt>
                <c:pt idx="2">
                  <c:v>Artistic figure</c:v>
                </c:pt>
                <c:pt idx="3">
                  <c:v>Amorphous Figure</c:v>
                </c:pt>
              </c:strCache>
            </c:strRef>
          </c:cat>
          <c:val>
            <c:numRef>
              <c:f>'characters_count_by_type (2)'!$C$5:$F$5</c:f>
              <c:numCache>
                <c:formatCode>General</c:formatCode>
                <c:ptCount val="4"/>
                <c:pt idx="0">
                  <c:v>791</c:v>
                </c:pt>
                <c:pt idx="1">
                  <c:v>1046</c:v>
                </c:pt>
                <c:pt idx="2">
                  <c:v>576</c:v>
                </c:pt>
                <c:pt idx="3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F-4A66-8649-E937BC914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Female-Female (1060)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33-46B6-BB0D-3244763C60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33-46B6-BB0D-3244763C60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33-46B6-BB0D-3244763C60D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833-46B6-BB0D-3244763C60D5}"/>
              </c:ext>
            </c:extLst>
          </c:dPt>
          <c:dLbls>
            <c:dLbl>
              <c:idx val="1"/>
              <c:layout>
                <c:manualLayout>
                  <c:x val="0.2639981603277804"/>
                  <c:y val="-2.314814814814814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33-46B6-BB0D-3244763C60D5}"/>
                </c:ext>
              </c:extLst>
            </c:dLbl>
            <c:dLbl>
              <c:idx val="3"/>
              <c:layout>
                <c:manualLayout>
                  <c:x val="-9.624932928616993E-2"/>
                  <c:y val="4.16666666666666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833-46B6-BB0D-3244763C60D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'characters_count_by_type (2)'!$C$1:$F$1</c:f>
              <c:strCache>
                <c:ptCount val="4"/>
                <c:pt idx="0">
                  <c:v>Personal Familiarity</c:v>
                </c:pt>
                <c:pt idx="1">
                  <c:v>Historic/Celebrity</c:v>
                </c:pt>
                <c:pt idx="2">
                  <c:v>Artistic figure</c:v>
                </c:pt>
                <c:pt idx="3">
                  <c:v>Amorphous Figure</c:v>
                </c:pt>
              </c:strCache>
            </c:strRef>
          </c:cat>
          <c:val>
            <c:numRef>
              <c:f>'characters_count_by_type (2)'!$C$2:$F$2</c:f>
              <c:numCache>
                <c:formatCode>General</c:formatCode>
                <c:ptCount val="4"/>
                <c:pt idx="0">
                  <c:v>449</c:v>
                </c:pt>
                <c:pt idx="1">
                  <c:v>205</c:v>
                </c:pt>
                <c:pt idx="2">
                  <c:v>290</c:v>
                </c:pt>
                <c:pt idx="3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33-46B6-BB0D-3244763C60D5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F833-46B6-BB0D-3244763C60D5}"/>
              </c:ext>
            </c:extLst>
          </c:dPt>
          <c:cat>
            <c:strRef>
              <c:f>'characters_count_by_type (2)'!$C$1:$F$1</c:f>
              <c:strCache>
                <c:ptCount val="4"/>
                <c:pt idx="0">
                  <c:v>Personal Familiarity</c:v>
                </c:pt>
                <c:pt idx="1">
                  <c:v>Historic/Celebrity</c:v>
                </c:pt>
                <c:pt idx="2">
                  <c:v>Artistic figure</c:v>
                </c:pt>
                <c:pt idx="3">
                  <c:v>Amorphous Figure</c:v>
                </c:pt>
              </c:strCache>
            </c:strRef>
          </c:cat>
          <c:val>
            <c:numRef>
              <c:f>'characters_count_by_type (2)'!$A$2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833-46B6-BB0D-3244763C6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Female-Male (1476)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7B-4413-B8BA-B1CA360226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7B-4413-B8BA-B1CA360226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7B-4413-B8BA-B1CA360226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7B-4413-B8BA-B1CA36022644}"/>
              </c:ext>
            </c:extLst>
          </c:dPt>
          <c:dLbls>
            <c:dLbl>
              <c:idx val="0"/>
              <c:layout>
                <c:manualLayout>
                  <c:x val="7.9810413969661209E-2"/>
                  <c:y val="0.1203703703703703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7B-4413-B8BA-B1CA36022644}"/>
                </c:ext>
              </c:extLst>
            </c:dLbl>
            <c:dLbl>
              <c:idx val="1"/>
              <c:layout>
                <c:manualLayout>
                  <c:x val="0.27520832403331452"/>
                  <c:y val="-6.48148148148148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7B-4413-B8BA-B1CA36022644}"/>
                </c:ext>
              </c:extLst>
            </c:dLbl>
            <c:dLbl>
              <c:idx val="2"/>
              <c:layout>
                <c:manualLayout>
                  <c:x val="-0.13209999553599097"/>
                  <c:y val="0.1574074074074074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A7B-4413-B8BA-B1CA36022644}"/>
                </c:ext>
              </c:extLst>
            </c:dLbl>
            <c:dLbl>
              <c:idx val="3"/>
              <c:layout>
                <c:manualLayout>
                  <c:x val="-0.24768749162998305"/>
                  <c:y val="3.703703703703703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A7B-4413-B8BA-B1CA3602264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'characters_count_by_type (2)'!$C$1:$F$1</c:f>
              <c:strCache>
                <c:ptCount val="4"/>
                <c:pt idx="0">
                  <c:v>Personal Familiarity</c:v>
                </c:pt>
                <c:pt idx="1">
                  <c:v>Historic/Celebrity</c:v>
                </c:pt>
                <c:pt idx="2">
                  <c:v>Artistic figure</c:v>
                </c:pt>
                <c:pt idx="3">
                  <c:v>Amorphous Figure</c:v>
                </c:pt>
              </c:strCache>
            </c:strRef>
          </c:cat>
          <c:val>
            <c:numRef>
              <c:f>'characters_count_by_type (2)'!$C$3:$F$3</c:f>
              <c:numCache>
                <c:formatCode>General</c:formatCode>
                <c:ptCount val="4"/>
                <c:pt idx="0">
                  <c:v>332</c:v>
                </c:pt>
                <c:pt idx="1">
                  <c:v>831</c:v>
                </c:pt>
                <c:pt idx="2">
                  <c:v>278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A7B-4413-B8BA-B1CA36022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 - No Gender</a:t>
            </a:r>
            <a:r>
              <a:rPr lang="en-US" baseline="0"/>
              <a:t> Specified (538)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2A-4A84-95BD-ADFE447826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2A-4A84-95BD-ADFE447826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2A-4A84-95BD-ADFE447826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2A-4A84-95BD-ADFE4478263B}"/>
              </c:ext>
            </c:extLst>
          </c:dPt>
          <c:dLbls>
            <c:dLbl>
              <c:idx val="0"/>
              <c:layout>
                <c:manualLayout>
                  <c:x val="-0.32900702054350922"/>
                  <c:y val="0.1111111111111110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2A-4A84-95BD-ADFE4478263B}"/>
                </c:ext>
              </c:extLst>
            </c:dLbl>
            <c:dLbl>
              <c:idx val="1"/>
              <c:layout>
                <c:manualLayout>
                  <c:x val="0.1244144195332597"/>
                  <c:y val="4.62962962962963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2A-4A84-95BD-ADFE4478263B}"/>
                </c:ext>
              </c:extLst>
            </c:dLbl>
            <c:dLbl>
              <c:idx val="2"/>
              <c:layout>
                <c:manualLayout>
                  <c:x val="0.15482683319694551"/>
                  <c:y val="0.2268518518518518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32A-4A84-95BD-ADFE4478263B}"/>
                </c:ext>
              </c:extLst>
            </c:dLbl>
            <c:dLbl>
              <c:idx val="3"/>
              <c:layout>
                <c:manualLayout>
                  <c:x val="-0.1935335414961819"/>
                  <c:y val="-4.629629629629629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32A-4A84-95BD-ADFE4478263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'characters_count_by_type (2)'!$C$1:$F$1</c:f>
              <c:strCache>
                <c:ptCount val="4"/>
                <c:pt idx="0">
                  <c:v>Personal Familiarity</c:v>
                </c:pt>
                <c:pt idx="1">
                  <c:v>Historic/Celebrity</c:v>
                </c:pt>
                <c:pt idx="2">
                  <c:v>Artistic figure</c:v>
                </c:pt>
                <c:pt idx="3">
                  <c:v>Amorphous Figure</c:v>
                </c:pt>
              </c:strCache>
            </c:strRef>
          </c:cat>
          <c:val>
            <c:numRef>
              <c:f>'characters_count_by_type (2)'!$C$4:$F$4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2A-4A84-95BD-ADFE44782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Male-Female (240)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F2-4BB4-B01F-B31DBAC791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F2-4BB4-B01F-B31DBAC791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F2-4BB4-B01F-B31DBAC791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1F2-4BB4-B01F-B31DBAC79126}"/>
              </c:ext>
            </c:extLst>
          </c:dPt>
          <c:dLbls>
            <c:dLbl>
              <c:idx val="1"/>
              <c:layout>
                <c:manualLayout>
                  <c:x val="-1.924986168898591E-2"/>
                  <c:y val="0.12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F2-4BB4-B01F-B31DBAC79126}"/>
                </c:ext>
              </c:extLst>
            </c:dLbl>
            <c:dLbl>
              <c:idx val="2"/>
              <c:layout>
                <c:manualLayout>
                  <c:x val="-0.11824915037519908"/>
                  <c:y val="0.2314814814814814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1F2-4BB4-B01F-B31DBAC79126}"/>
                </c:ext>
              </c:extLst>
            </c:dLbl>
            <c:dLbl>
              <c:idx val="3"/>
              <c:layout>
                <c:manualLayout>
                  <c:x val="-0.22549837978526338"/>
                  <c:y val="6.48148148148147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1F2-4BB4-B01F-B31DBAC7912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'characters_count_by_type (2)'!$C$1:$F$1</c:f>
              <c:strCache>
                <c:ptCount val="4"/>
                <c:pt idx="0">
                  <c:v>Personal Familiarity</c:v>
                </c:pt>
                <c:pt idx="1">
                  <c:v>Historic/Celebrity</c:v>
                </c:pt>
                <c:pt idx="2">
                  <c:v>Artistic figure</c:v>
                </c:pt>
                <c:pt idx="3">
                  <c:v>Amorphous Figure</c:v>
                </c:pt>
              </c:strCache>
            </c:strRef>
          </c:cat>
          <c:val>
            <c:numRef>
              <c:f>'characters_count_by_type (2)'!$C$6:$F$6</c:f>
              <c:numCache>
                <c:formatCode>General</c:formatCode>
                <c:ptCount val="4"/>
                <c:pt idx="0">
                  <c:v>151</c:v>
                </c:pt>
                <c:pt idx="1">
                  <c:v>44</c:v>
                </c:pt>
                <c:pt idx="2">
                  <c:v>34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F2-4BB4-B01F-B31DBAC79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Male-Male (3660)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93-4139-9EDD-61B06A7BA7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93-4139-9EDD-61B06A7BA7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93-4139-9EDD-61B06A7BA7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93-4139-9EDD-61B06A7BA7EA}"/>
              </c:ext>
            </c:extLst>
          </c:dPt>
          <c:dLbls>
            <c:dLbl>
              <c:idx val="0"/>
              <c:layout>
                <c:manualLayout>
                  <c:x val="0.15124897877165919"/>
                  <c:y val="7.87037037037037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93-4139-9EDD-61B06A7BA7EA}"/>
                </c:ext>
              </c:extLst>
            </c:dLbl>
            <c:dLbl>
              <c:idx val="2"/>
              <c:layout>
                <c:manualLayout>
                  <c:x val="-0.1484989973394471"/>
                  <c:y val="0.2083333333333333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593-4139-9EDD-61B06A7BA7EA}"/>
                </c:ext>
              </c:extLst>
            </c:dLbl>
            <c:dLbl>
              <c:idx val="3"/>
              <c:layout>
                <c:manualLayout>
                  <c:x val="-0.25299829176350247"/>
                  <c:y val="6.94444444444444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593-4139-9EDD-61B06A7BA7E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'characters_count_by_type (2)'!$C$1:$F$1</c:f>
              <c:strCache>
                <c:ptCount val="4"/>
                <c:pt idx="0">
                  <c:v>Personal Familiarity</c:v>
                </c:pt>
                <c:pt idx="1">
                  <c:v>Historic/Celebrity</c:v>
                </c:pt>
                <c:pt idx="2">
                  <c:v>Artistic figure</c:v>
                </c:pt>
                <c:pt idx="3">
                  <c:v>Amorphous Figure</c:v>
                </c:pt>
              </c:strCache>
            </c:strRef>
          </c:cat>
          <c:val>
            <c:numRef>
              <c:f>'characters_count_by_type (2)'!$C$7:$F$7</c:f>
              <c:numCache>
                <c:formatCode>General</c:formatCode>
                <c:ptCount val="4"/>
                <c:pt idx="0">
                  <c:v>717</c:v>
                </c:pt>
                <c:pt idx="1">
                  <c:v>2299</c:v>
                </c:pt>
                <c:pt idx="2">
                  <c:v>543</c:v>
                </c:pt>
                <c:pt idx="3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93-4139-9EDD-61B06A7BA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Male-No specific Gender (511)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DF-4795-86A0-418263197D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DF-4795-86A0-418263197D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DF-4795-86A0-418263197D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8DF-4795-86A0-418263197D66}"/>
              </c:ext>
            </c:extLst>
          </c:dPt>
          <c:dLbls>
            <c:dLbl>
              <c:idx val="0"/>
              <c:layout>
                <c:manualLayout>
                  <c:x val="-0.25869582459131568"/>
                  <c:y val="0.1018518518518518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DF-4795-86A0-418263197D66}"/>
                </c:ext>
              </c:extLst>
            </c:dLbl>
            <c:dLbl>
              <c:idx val="1"/>
              <c:layout>
                <c:manualLayout>
                  <c:x val="0.22567082570731781"/>
                  <c:y val="1.851851851851851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DF-4795-86A0-418263197D66}"/>
                </c:ext>
              </c:extLst>
            </c:dLbl>
            <c:dLbl>
              <c:idx val="2"/>
              <c:layout>
                <c:manualLayout>
                  <c:x val="0.21466249274598531"/>
                  <c:y val="0.2129629629629629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DF-4795-86A0-418263197D66}"/>
                </c:ext>
              </c:extLst>
            </c:dLbl>
            <c:dLbl>
              <c:idx val="3"/>
              <c:layout>
                <c:manualLayout>
                  <c:x val="-0.2201666592266516"/>
                  <c:y val="-3.703703703703703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8DF-4795-86A0-418263197D6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'characters_count_by_type (2)'!$C$1:$F$1</c:f>
              <c:strCache>
                <c:ptCount val="4"/>
                <c:pt idx="0">
                  <c:v>Personal Familiarity</c:v>
                </c:pt>
                <c:pt idx="1">
                  <c:v>Historic/Celebrity</c:v>
                </c:pt>
                <c:pt idx="2">
                  <c:v>Artistic figure</c:v>
                </c:pt>
                <c:pt idx="3">
                  <c:v>Amorphous Figure</c:v>
                </c:pt>
              </c:strCache>
            </c:strRef>
          </c:cat>
          <c:val>
            <c:numRef>
              <c:f>'characters_count_by_type (2)'!$C$8:$F$8</c:f>
              <c:numCache>
                <c:formatCode>General</c:formatCode>
                <c:ptCount val="4"/>
                <c:pt idx="0">
                  <c:v>4</c:v>
                </c:pt>
                <c:pt idx="1">
                  <c:v>11</c:v>
                </c:pt>
                <c:pt idx="2">
                  <c:v>5</c:v>
                </c:pt>
                <c:pt idx="3">
                  <c:v>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DF-4795-86A0-418263197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 - 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characters_count_by_type!$M$1:$N$1</c:f>
              <c:strCache>
                <c:ptCount val="2"/>
                <c:pt idx="0">
                  <c:v>Distal Role Model</c:v>
                </c:pt>
                <c:pt idx="1">
                  <c:v>Close Role Model</c:v>
                </c:pt>
              </c:strCache>
            </c:strRef>
          </c:cat>
          <c:val>
            <c:numRef>
              <c:f>characters_count_by_type!$M$2:$N$2</c:f>
              <c:numCache>
                <c:formatCode>General</c:formatCode>
                <c:ptCount val="2"/>
                <c:pt idx="0">
                  <c:v>611</c:v>
                </c:pt>
                <c:pt idx="1">
                  <c:v>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7-45EE-8ECE-D0AA928CC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492125</xdr:colOff>
      <xdr:row>16</xdr:row>
      <xdr:rowOff>79375</xdr:rowOff>
    </xdr:from>
    <xdr:to>
      <xdr:col>14</xdr:col>
      <xdr:colOff>187325</xdr:colOff>
      <xdr:row>30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6BC410-93F1-41A8-9CD9-440E02609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415925</xdr:colOff>
      <xdr:row>16</xdr:row>
      <xdr:rowOff>79375</xdr:rowOff>
    </xdr:from>
    <xdr:to>
      <xdr:col>6</xdr:col>
      <xdr:colOff>488950</xdr:colOff>
      <xdr:row>30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B5292B-632B-44E8-AFA9-BE008EC40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221898</xdr:colOff>
      <xdr:row>31</xdr:row>
      <xdr:rowOff>63853</xdr:rowOff>
    </xdr:from>
    <xdr:to>
      <xdr:col>24</xdr:col>
      <xdr:colOff>543279</xdr:colOff>
      <xdr:row>45</xdr:row>
      <xdr:rowOff>140053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9903CB-A97A-4863-B7D2-596A9955E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500237</xdr:colOff>
      <xdr:row>31</xdr:row>
      <xdr:rowOff>59620</xdr:rowOff>
    </xdr:from>
    <xdr:to>
      <xdr:col>17</xdr:col>
      <xdr:colOff>204256</xdr:colOff>
      <xdr:row>45</xdr:row>
      <xdr:rowOff>135820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D2EB29-6CDD-4C2D-A4B3-F78BA272D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299154</xdr:colOff>
      <xdr:row>31</xdr:row>
      <xdr:rowOff>49388</xdr:rowOff>
    </xdr:from>
    <xdr:to>
      <xdr:col>9</xdr:col>
      <xdr:colOff>458257</xdr:colOff>
      <xdr:row>45</xdr:row>
      <xdr:rowOff>125588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742CC2-751F-4D81-9A88-CC4B8AD98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214841</xdr:colOff>
      <xdr:row>45</xdr:row>
      <xdr:rowOff>159104</xdr:rowOff>
    </xdr:from>
    <xdr:to>
      <xdr:col>24</xdr:col>
      <xdr:colOff>536223</xdr:colOff>
      <xdr:row>60</xdr:row>
      <xdr:rowOff>44804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4314BE-B5DB-4D83-B7C9-CB71FEA64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486481</xdr:colOff>
      <xdr:row>45</xdr:row>
      <xdr:rowOff>155576</xdr:rowOff>
    </xdr:from>
    <xdr:to>
      <xdr:col>17</xdr:col>
      <xdr:colOff>194027</xdr:colOff>
      <xdr:row>60</xdr:row>
      <xdr:rowOff>41276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9537287-16D5-4F12-9E49-8BF32A93D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281869</xdr:colOff>
      <xdr:row>45</xdr:row>
      <xdr:rowOff>159104</xdr:rowOff>
    </xdr:from>
    <xdr:to>
      <xdr:col>9</xdr:col>
      <xdr:colOff>462139</xdr:colOff>
      <xdr:row>60</xdr:row>
      <xdr:rowOff>44804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36CB20A-738F-4348-9668-72A39BD0E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603250</xdr:colOff>
      <xdr:row>3</xdr:row>
      <xdr:rowOff>14817</xdr:rowOff>
    </xdr:from>
    <xdr:to>
      <xdr:col>29</xdr:col>
      <xdr:colOff>264583</xdr:colOff>
      <xdr:row>17</xdr:row>
      <xdr:rowOff>91017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25F5E3-D1BD-4610-A8E0-B657021BB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275167</xdr:colOff>
      <xdr:row>3</xdr:row>
      <xdr:rowOff>25401</xdr:rowOff>
    </xdr:from>
    <xdr:to>
      <xdr:col>21</xdr:col>
      <xdr:colOff>550334</xdr:colOff>
      <xdr:row>17</xdr:row>
      <xdr:rowOff>101601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FB2E7C-8AF0-4356-A82D-E20E0940B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10583</xdr:colOff>
      <xdr:row>17</xdr:row>
      <xdr:rowOff>184150</xdr:rowOff>
    </xdr:from>
    <xdr:to>
      <xdr:col>29</xdr:col>
      <xdr:colOff>285750</xdr:colOff>
      <xdr:row>32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FB73C5-9B23-4298-A47E-DC1F758F5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285750</xdr:colOff>
      <xdr:row>18</xdr:row>
      <xdr:rowOff>4233</xdr:rowOff>
    </xdr:from>
    <xdr:to>
      <xdr:col>21</xdr:col>
      <xdr:colOff>560917</xdr:colOff>
      <xdr:row>32</xdr:row>
      <xdr:rowOff>80433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DA3DFA-B570-4235-99FD-0C7C4DA9A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0A09C-11A6-4512-921B-BDAA2A554F99}">
  <dimension ref="A1:G9"/>
  <sheetViews>
    <sheetView topLeftCell="A31" zoomScale="90" zoomScaleNormal="90" workbookViewId="0">
      <selection activeCell="V27" sqref="V27"/>
    </sheetView>
  </sheetViews>
  <sheetFormatPr defaultRowHeight="15" x14ac:dyDescent="0.25"/>
  <cols>
    <col min="1" max="1" width="19.7109375" bestFit="1" customWidth="1"/>
    <col min="6" max="6" width="11.28515625" bestFit="1" customWidth="1"/>
  </cols>
  <sheetData>
    <row r="1" spans="1:7" x14ac:dyDescent="0.25">
      <c r="B1" t="s">
        <v>6</v>
      </c>
      <c r="C1" t="s">
        <v>10</v>
      </c>
      <c r="D1" t="s">
        <v>11</v>
      </c>
      <c r="E1" t="s">
        <v>12</v>
      </c>
      <c r="F1" t="s">
        <v>13</v>
      </c>
      <c r="G1" t="s">
        <v>7</v>
      </c>
    </row>
    <row r="2" spans="1:7" x14ac:dyDescent="0.25">
      <c r="A2" t="s">
        <v>0</v>
      </c>
      <c r="B2">
        <v>0</v>
      </c>
      <c r="C2">
        <v>449</v>
      </c>
      <c r="D2">
        <v>205</v>
      </c>
      <c r="E2">
        <v>290</v>
      </c>
      <c r="F2">
        <v>116</v>
      </c>
      <c r="G2">
        <f>SUM(B2:F2)</f>
        <v>1060</v>
      </c>
    </row>
    <row r="3" spans="1:7" x14ac:dyDescent="0.25">
      <c r="A3" t="s">
        <v>1</v>
      </c>
      <c r="B3">
        <v>0</v>
      </c>
      <c r="C3">
        <v>332</v>
      </c>
      <c r="D3">
        <v>831</v>
      </c>
      <c r="E3">
        <v>278</v>
      </c>
      <c r="F3">
        <v>35</v>
      </c>
      <c r="G3">
        <f t="shared" ref="G3:G8" si="0">SUM(B3:F3)</f>
        <v>1476</v>
      </c>
    </row>
    <row r="4" spans="1:7" x14ac:dyDescent="0.25">
      <c r="A4" t="s">
        <v>2</v>
      </c>
      <c r="B4">
        <v>0</v>
      </c>
      <c r="C4">
        <v>10</v>
      </c>
      <c r="D4">
        <v>10</v>
      </c>
      <c r="E4">
        <v>8</v>
      </c>
      <c r="F4">
        <v>510</v>
      </c>
      <c r="G4">
        <f t="shared" si="0"/>
        <v>538</v>
      </c>
    </row>
    <row r="5" spans="1:7" x14ac:dyDescent="0.25">
      <c r="A5" t="s">
        <v>8</v>
      </c>
      <c r="C5">
        <f>SUM(C2:C4)</f>
        <v>791</v>
      </c>
      <c r="D5">
        <f>SUM(D2:D4)</f>
        <v>1046</v>
      </c>
      <c r="E5">
        <f>SUM(E2:E4)</f>
        <v>576</v>
      </c>
      <c r="F5">
        <f>SUM(F2:F4)</f>
        <v>661</v>
      </c>
      <c r="G5">
        <f>SUM(G2:G4)</f>
        <v>3074</v>
      </c>
    </row>
    <row r="6" spans="1:7" x14ac:dyDescent="0.25">
      <c r="A6" t="s">
        <v>3</v>
      </c>
      <c r="B6">
        <v>0</v>
      </c>
      <c r="C6">
        <v>151</v>
      </c>
      <c r="D6">
        <v>44</v>
      </c>
      <c r="E6">
        <v>34</v>
      </c>
      <c r="F6">
        <v>11</v>
      </c>
      <c r="G6">
        <f t="shared" si="0"/>
        <v>240</v>
      </c>
    </row>
    <row r="7" spans="1:7" x14ac:dyDescent="0.25">
      <c r="A7" t="s">
        <v>4</v>
      </c>
      <c r="B7">
        <v>0</v>
      </c>
      <c r="C7">
        <v>717</v>
      </c>
      <c r="D7">
        <v>2299</v>
      </c>
      <c r="E7">
        <v>543</v>
      </c>
      <c r="F7">
        <v>101</v>
      </c>
      <c r="G7">
        <f t="shared" si="0"/>
        <v>3660</v>
      </c>
    </row>
    <row r="8" spans="1:7" x14ac:dyDescent="0.25">
      <c r="A8" t="s">
        <v>5</v>
      </c>
      <c r="B8">
        <v>0</v>
      </c>
      <c r="C8">
        <v>4</v>
      </c>
      <c r="D8">
        <v>11</v>
      </c>
      <c r="E8">
        <v>5</v>
      </c>
      <c r="F8">
        <v>491</v>
      </c>
      <c r="G8">
        <f t="shared" si="0"/>
        <v>511</v>
      </c>
    </row>
    <row r="9" spans="1:7" x14ac:dyDescent="0.25">
      <c r="A9" t="s">
        <v>9</v>
      </c>
      <c r="C9">
        <f>SUM(C6:C8)</f>
        <v>872</v>
      </c>
      <c r="D9">
        <f>SUM(D6:D8)</f>
        <v>2354</v>
      </c>
      <c r="E9">
        <f>SUM(E6:E8)</f>
        <v>582</v>
      </c>
      <c r="F9">
        <f>SUM(F6:F8)</f>
        <v>603</v>
      </c>
      <c r="G9">
        <f>SUM(G6:G8)</f>
        <v>4411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zoomScale="60" zoomScaleNormal="60" workbookViewId="0">
      <selection activeCell="M6" sqref="M6:N6"/>
    </sheetView>
  </sheetViews>
  <sheetFormatPr defaultRowHeight="15" x14ac:dyDescent="0.25"/>
  <cols>
    <col min="1" max="1" width="19.7109375" bestFit="1" customWidth="1"/>
    <col min="6" max="6" width="11.28515625" bestFit="1" customWidth="1"/>
    <col min="12" max="12" width="15.85546875" bestFit="1" customWidth="1"/>
    <col min="13" max="13" width="18.140625" customWidth="1"/>
    <col min="14" max="14" width="29.85546875" customWidth="1"/>
  </cols>
  <sheetData>
    <row r="1" spans="1:14" x14ac:dyDescent="0.25">
      <c r="B1" t="s">
        <v>6</v>
      </c>
      <c r="C1" t="s">
        <v>10</v>
      </c>
      <c r="D1" t="s">
        <v>11</v>
      </c>
      <c r="E1" t="s">
        <v>12</v>
      </c>
      <c r="F1" t="s">
        <v>13</v>
      </c>
      <c r="G1" t="s">
        <v>7</v>
      </c>
      <c r="M1" t="s">
        <v>18</v>
      </c>
      <c r="N1" t="s">
        <v>19</v>
      </c>
    </row>
    <row r="2" spans="1:14" x14ac:dyDescent="0.25">
      <c r="A2" t="s">
        <v>0</v>
      </c>
      <c r="B2">
        <v>0</v>
      </c>
      <c r="C2">
        <v>449</v>
      </c>
      <c r="D2">
        <v>205</v>
      </c>
      <c r="E2">
        <v>290</v>
      </c>
      <c r="F2">
        <v>116</v>
      </c>
      <c r="G2">
        <f>SUM(B2:F2)</f>
        <v>1060</v>
      </c>
      <c r="L2" t="s">
        <v>0</v>
      </c>
      <c r="M2">
        <f>SUM(D2:F2)</f>
        <v>611</v>
      </c>
      <c r="N2">
        <f>C2</f>
        <v>449</v>
      </c>
    </row>
    <row r="3" spans="1:14" x14ac:dyDescent="0.25">
      <c r="A3" t="s">
        <v>1</v>
      </c>
      <c r="B3">
        <v>0</v>
      </c>
      <c r="C3">
        <v>332</v>
      </c>
      <c r="D3">
        <v>831</v>
      </c>
      <c r="E3">
        <v>278</v>
      </c>
      <c r="F3">
        <v>35</v>
      </c>
      <c r="G3">
        <f t="shared" ref="G3:G8" si="0">SUM(B3:F3)</f>
        <v>1476</v>
      </c>
      <c r="L3" t="s">
        <v>1</v>
      </c>
      <c r="M3">
        <f>SUM(D3:F3)</f>
        <v>1144</v>
      </c>
      <c r="N3">
        <f>C3</f>
        <v>332</v>
      </c>
    </row>
    <row r="4" spans="1:14" x14ac:dyDescent="0.25">
      <c r="A4" t="s">
        <v>2</v>
      </c>
      <c r="B4">
        <v>0</v>
      </c>
      <c r="C4">
        <v>10</v>
      </c>
      <c r="D4">
        <v>10</v>
      </c>
      <c r="E4">
        <v>8</v>
      </c>
      <c r="F4">
        <v>510</v>
      </c>
      <c r="G4">
        <f t="shared" si="0"/>
        <v>538</v>
      </c>
      <c r="L4" t="s">
        <v>8</v>
      </c>
      <c r="M4">
        <f>SUM(M2:M3)</f>
        <v>1755</v>
      </c>
      <c r="N4">
        <f>SUM(N2:N3)</f>
        <v>781</v>
      </c>
    </row>
    <row r="5" spans="1:14" x14ac:dyDescent="0.25">
      <c r="A5" t="s">
        <v>8</v>
      </c>
      <c r="C5">
        <f>SUM(C2:C4)</f>
        <v>791</v>
      </c>
      <c r="D5">
        <f>SUM(D2:D4)</f>
        <v>1046</v>
      </c>
      <c r="E5">
        <f>SUM(E2:E4)</f>
        <v>576</v>
      </c>
      <c r="F5">
        <f>SUM(F2:F4)</f>
        <v>661</v>
      </c>
      <c r="G5">
        <f>SUM(G2:G4)</f>
        <v>3074</v>
      </c>
      <c r="L5" t="s">
        <v>3</v>
      </c>
      <c r="M5">
        <f>SUM(D6:F6)</f>
        <v>89</v>
      </c>
      <c r="N5">
        <f>C6</f>
        <v>151</v>
      </c>
    </row>
    <row r="6" spans="1:14" x14ac:dyDescent="0.25">
      <c r="A6" t="s">
        <v>3</v>
      </c>
      <c r="B6">
        <v>0</v>
      </c>
      <c r="C6">
        <v>151</v>
      </c>
      <c r="D6">
        <v>44</v>
      </c>
      <c r="E6">
        <v>34</v>
      </c>
      <c r="F6">
        <v>11</v>
      </c>
      <c r="G6">
        <f t="shared" si="0"/>
        <v>240</v>
      </c>
      <c r="L6" t="s">
        <v>4</v>
      </c>
      <c r="M6">
        <f>SUM(D7:F7)</f>
        <v>2943</v>
      </c>
      <c r="N6">
        <f>C7</f>
        <v>717</v>
      </c>
    </row>
    <row r="7" spans="1:14" x14ac:dyDescent="0.25">
      <c r="A7" t="s">
        <v>4</v>
      </c>
      <c r="B7">
        <v>0</v>
      </c>
      <c r="C7">
        <v>717</v>
      </c>
      <c r="D7">
        <v>2299</v>
      </c>
      <c r="E7">
        <v>543</v>
      </c>
      <c r="F7">
        <v>101</v>
      </c>
      <c r="G7">
        <f t="shared" si="0"/>
        <v>3660</v>
      </c>
      <c r="L7" t="s">
        <v>9</v>
      </c>
      <c r="M7">
        <f>SUM(M5:M6)</f>
        <v>3032</v>
      </c>
      <c r="N7">
        <f>SUM(N5:N6)</f>
        <v>868</v>
      </c>
    </row>
    <row r="8" spans="1:14" x14ac:dyDescent="0.25">
      <c r="A8" t="s">
        <v>5</v>
      </c>
      <c r="B8">
        <v>0</v>
      </c>
      <c r="C8">
        <v>4</v>
      </c>
      <c r="D8">
        <v>11</v>
      </c>
      <c r="E8">
        <v>5</v>
      </c>
      <c r="F8">
        <v>491</v>
      </c>
      <c r="G8">
        <f t="shared" si="0"/>
        <v>511</v>
      </c>
    </row>
    <row r="9" spans="1:14" x14ac:dyDescent="0.25">
      <c r="A9" t="s">
        <v>9</v>
      </c>
      <c r="C9">
        <f>SUM(C6:C8)</f>
        <v>872</v>
      </c>
      <c r="D9">
        <f>SUM(D6:D8)</f>
        <v>2354</v>
      </c>
      <c r="E9">
        <f>SUM(E6:E8)</f>
        <v>582</v>
      </c>
      <c r="F9">
        <f>SUM(F6:F8)</f>
        <v>603</v>
      </c>
      <c r="G9">
        <f>SUM(G6:G8)</f>
        <v>4411</v>
      </c>
    </row>
    <row r="13" spans="1:14" x14ac:dyDescent="0.25">
      <c r="M13" t="s">
        <v>16</v>
      </c>
      <c r="N13" t="s">
        <v>17</v>
      </c>
    </row>
    <row r="14" spans="1:14" x14ac:dyDescent="0.25">
      <c r="L14" t="s">
        <v>14</v>
      </c>
      <c r="M14">
        <f>M6+M3</f>
        <v>4087</v>
      </c>
      <c r="N14">
        <f>M2+M5</f>
        <v>700</v>
      </c>
    </row>
    <row r="15" spans="1:14" x14ac:dyDescent="0.25">
      <c r="L15" t="s">
        <v>15</v>
      </c>
      <c r="M15">
        <f>N3+N6</f>
        <v>1049</v>
      </c>
      <c r="N15">
        <f>N2+N4</f>
        <v>1230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characters_count_by_type (2)</vt:lpstr>
      <vt:lpstr>characters_count_by_type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Shlomi Nimrodi</dc:creator>
  <cp:lastModifiedBy>Shlomi Nimrodi</cp:lastModifiedBy>
  <dcterms:created xsi:type="dcterms:W3CDTF">2022-01-14T08:28:00Z</dcterms:created>
  <dcterms:modified xsi:type="dcterms:W3CDTF">2022-03-12T15:04:11Z</dcterms:modified>
</cp:coreProperties>
</file>