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13_ncr:1_{724BC2AD-B3D2-4EFB-9F68-200BC9CF21C9}" xr6:coauthVersionLast="46" xr6:coauthVersionMax="46" xr10:uidLastSave="{00000000-0000-0000-0000-000000000000}"/>
  <bookViews>
    <workbookView xWindow="-28965" yWindow="-165" windowWidth="29130" windowHeight="15930" xr2:uid="{00000000-000D-0000-FFFF-FFFF00000000}"/>
  </bookViews>
  <sheets>
    <sheet name="close_type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M6" i="1"/>
  <c r="N6" i="1"/>
  <c r="O6" i="1"/>
  <c r="M7" i="1"/>
  <c r="N7" i="1"/>
  <c r="O7" i="1"/>
  <c r="O4" i="1"/>
  <c r="M4" i="1"/>
  <c r="N4" i="1"/>
  <c r="P5" i="1" l="1"/>
  <c r="V5" i="1"/>
  <c r="AC11" i="1" s="1"/>
  <c r="U5" i="1"/>
  <c r="AB11" i="1" s="1"/>
  <c r="T5" i="1"/>
  <c r="AA11" i="1" s="1"/>
  <c r="P7" i="1"/>
  <c r="T11" i="1" s="1"/>
  <c r="AA12" i="1" s="1"/>
  <c r="P4" i="1"/>
  <c r="V4" i="1" s="1"/>
  <c r="AC4" i="1" s="1"/>
  <c r="P6" i="1"/>
  <c r="V10" i="1" s="1"/>
  <c r="AC5" i="1" s="1"/>
  <c r="V11" i="1" l="1"/>
  <c r="AC12" i="1" s="1"/>
  <c r="T4" i="1"/>
  <c r="AA4" i="1" s="1"/>
  <c r="U11" i="1"/>
  <c r="AB12" i="1" s="1"/>
  <c r="U4" i="1"/>
  <c r="AB4" i="1" s="1"/>
  <c r="T10" i="1"/>
  <c r="AA5" i="1" s="1"/>
  <c r="U10" i="1"/>
  <c r="AB5" i="1" s="1"/>
</calcChain>
</file>

<file path=xl/sharedStrings.xml><?xml version="1.0" encoding="utf-8"?>
<sst xmlns="http://schemas.openxmlformats.org/spreadsheetml/2006/main" count="42" uniqueCount="21">
  <si>
    <t>Parent</t>
  </si>
  <si>
    <t>G.Parent</t>
  </si>
  <si>
    <t>Sibling</t>
  </si>
  <si>
    <t>Aunt/Uncle</t>
  </si>
  <si>
    <t>Teacher</t>
  </si>
  <si>
    <t>Commander</t>
  </si>
  <si>
    <t>Friend</t>
  </si>
  <si>
    <t>Spouse</t>
  </si>
  <si>
    <t>F-F</t>
  </si>
  <si>
    <t>F-M</t>
  </si>
  <si>
    <t>M-F</t>
  </si>
  <si>
    <t>M-M</t>
  </si>
  <si>
    <t>Mentor</t>
  </si>
  <si>
    <t>Total</t>
  </si>
  <si>
    <t>Family</t>
  </si>
  <si>
    <t>Women</t>
  </si>
  <si>
    <t>Men</t>
  </si>
  <si>
    <t>Women on Males and Females</t>
  </si>
  <si>
    <t>Men on Males and Females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</si>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</sst>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close_types!$T$4:$V$4</c:f>
              <c:numCache>
                <c:formatCode>General</c:formatCode>
                <c:ptCount val="3"/>
                <c:pt idx="0">
                  <c:v>57.461024498886417</c:v>
                </c:pt>
                <c:pt idx="1">
                  <c:v>16.481069042316257</c:v>
                </c:pt>
                <c:pt idx="2">
                  <c:v>26.057906458797326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C-4AB0-BD45-F81D8B086F40}"/>
            </c:ext>
          </c:extLst>
        </c:ser>
        <c:ser>
          <c:idx val="1"/>
          <c:order val="1"/>
          <c:tx>
            <c:strRef>
              <c:f>close_types!$S$5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close_types!$T$5:$V$5</c:f>
              <c:numCache>
                <c:formatCode>General</c:formatCode>
                <c:ptCount val="3"/>
                <c:pt idx="0">
                  <c:v>53.915662650602414</c:v>
                </c:pt>
                <c:pt idx="1">
                  <c:v>26.204819277108431</c:v>
                </c:pt>
                <c:pt idx="2">
                  <c:v>19.879518072289155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C-4AB0-BD45-F81D8B08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141856"/>
        <c:axId val="738147432"/>
      </c:barChart>
      <c:catAx>
        <c:axId val="7381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7432"/>
        <c:crosses val="autoZero"/>
        <c:auto val="1"/>
        <c:lblAlgn val="ctr"/>
        <c:lblOffset val="100"/>
        <c:noMultiLvlLbl val="0"/>
      </c:catAx>
      <c:valAx>
        <c:axId val="7381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close_types!$T$10:$V$10</c:f>
              <c:numCache>
                <c:formatCode>General</c:formatCode>
                <c:ptCount val="3"/>
                <c:pt idx="0">
                  <c:v>73.509933774834437</c:v>
                </c:pt>
                <c:pt idx="1">
                  <c:v>15.894039735099339</c:v>
                </c:pt>
                <c:pt idx="2">
                  <c:v>10.596026490066226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521-85F0-7FCE34CA9E60}"/>
            </c:ext>
          </c:extLst>
        </c:ser>
        <c:ser>
          <c:idx val="1"/>
          <c:order val="1"/>
          <c:tx>
            <c:strRef>
              <c:f>close_types!$S$11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close_types!$T$11:$V$11</c:f>
              <c:numCache>
                <c:formatCode>General</c:formatCode>
                <c:ptCount val="3"/>
                <c:pt idx="0">
                  <c:v>48.396094839609482</c:v>
                </c:pt>
                <c:pt idx="1">
                  <c:v>31.799163179916317</c:v>
                </c:pt>
                <c:pt idx="2">
                  <c:v>19.804741980474198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521-85F0-7FCE34CA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624496"/>
        <c:axId val="686623512"/>
      </c:barChart>
      <c:catAx>
        <c:axId val="6866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3512"/>
        <c:crosses val="autoZero"/>
        <c:auto val="1"/>
        <c:lblAlgn val="ctr"/>
        <c:lblOffset val="100"/>
        <c:noMultiLvlLbl val="0"/>
      </c:catAx>
      <c:valAx>
        <c:axId val="6866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role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close_types!$Z$4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close_types!$AA$3:$AC$3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close_types!$AA$4:$AC$4</c:f>
              <c:numCache>
                <c:formatCode>General</c:formatCode>
                <c:ptCount val="3"/>
                <c:pt idx="0">
                  <c:v>57.461024498886417</c:v>
                </c:pt>
                <c:pt idx="1">
                  <c:v>16.481069042316257</c:v>
                </c:pt>
                <c:pt idx="2">
                  <c:v>26.057906458797326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3-449B-BE67-74E5CA04402D}"/>
            </c:ext>
          </c:extLst>
        </c:ser>
        <c:ser>
          <c:idx val="1"/>
          <c:order val="1"/>
          <c:tx>
            <c:strRef>
              <c:f>close_types!$Z$5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close_types!$AA$3:$AC$3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close_types!$AA$5:$AC$5</c:f>
              <c:numCache>
                <c:formatCode>General</c:formatCode>
                <c:ptCount val="3"/>
                <c:pt idx="0">
                  <c:v>73.509933774834437</c:v>
                </c:pt>
                <c:pt idx="1">
                  <c:v>15.894039735099339</c:v>
                </c:pt>
                <c:pt idx="2">
                  <c:v>10.596026490066226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3-449B-BE67-74E5CA04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014664"/>
        <c:axId val="919018928"/>
      </c:barChart>
      <c:catAx>
        <c:axId val="91901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18928"/>
        <c:crosses val="autoZero"/>
        <c:auto val="1"/>
        <c:lblAlgn val="ctr"/>
        <c:lblOffset val="100"/>
        <c:noMultiLvlLbl val="0"/>
      </c:catAx>
      <c:valAx>
        <c:axId val="919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1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role models</a:t>
            </a:r>
          </a:p>
        </c:rich>
      </c:tx>
      <c:layout>
        <c:manualLayout>
          <c:xMode val="edge"/>
          <c:yMode val="edge"/>
          <c:x val="0.3541874453193351"/>
          <c:y val="2.7809965237543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61542942970279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close_types!$Z$11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close_types!$AA$10:$AC$10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close_types!$AA$11:$AC$11</c:f>
              <c:numCache>
                <c:formatCode>General</c:formatCode>
                <c:ptCount val="3"/>
                <c:pt idx="0">
                  <c:v>53.915662650602414</c:v>
                </c:pt>
                <c:pt idx="1">
                  <c:v>26.204819277108431</c:v>
                </c:pt>
                <c:pt idx="2">
                  <c:v>19.879518072289155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E-4011-A74B-F10A6DFB2C03}"/>
            </c:ext>
          </c:extLst>
        </c:ser>
        <c:ser>
          <c:idx val="1"/>
          <c:order val="1"/>
          <c:tx>
            <c:strRef>
              <c:f>close_types!$Z$12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close_types!$AA$10:$AC$10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close_types!$AA$12:$AC$12</c:f>
              <c:numCache>
                <c:formatCode>General</c:formatCode>
                <c:ptCount val="3"/>
                <c:pt idx="0">
                  <c:v>48.396094839609482</c:v>
                </c:pt>
                <c:pt idx="1">
                  <c:v>31.799163179916317</c:v>
                </c:pt>
                <c:pt idx="2">
                  <c:v>19.804741980474198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E-4011-A74B-F10A6DFB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600688"/>
        <c:axId val="904601672"/>
      </c:barChart>
      <c:catAx>
        <c:axId val="9046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01672"/>
        <c:crosses val="autoZero"/>
        <c:auto val="1"/>
        <c:lblAlgn val="ctr"/>
        <c:lblOffset val="100"/>
        <c:noMultiLvlLbl val="0"/>
      </c:catAx>
      <c:valAx>
        <c:axId val="9046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Women distribution of role models relationships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close_types!$T$4:$V$4</c:f>
              <c:numCache>
                <c:formatCode>General</c:formatCode>
                <c:ptCount val="3"/>
                <c:pt idx="0">
                  <c:v>57.461024498886417</c:v>
                </c:pt>
                <c:pt idx="1">
                  <c:v>16.481069042316257</c:v>
                </c:pt>
                <c:pt idx="2">
                  <c:v>26.057906458797326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B-4E44-A41C-F2ADE51AD2A9}"/>
            </c:ext>
          </c:extLst>
        </c:ser>
        <c:ser>
          <c:idx val="1"/>
          <c:order val="1"/>
          <c:tx>
            <c:strRef>
              <c:f>close_types!$S$5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close_types!$T$5:$V$5</c:f>
              <c:numCache>
                <c:formatCode>General</c:formatCode>
                <c:ptCount val="3"/>
                <c:pt idx="0">
                  <c:v>53.915662650602414</c:v>
                </c:pt>
                <c:pt idx="1">
                  <c:v>26.204819277108431</c:v>
                </c:pt>
                <c:pt idx="2">
                  <c:v>19.879518072289155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E44-A41C-F2ADE51A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876800"/>
        <c:axId val="694882704"/>
      </c:barChart>
      <c:catAx>
        <c:axId val="6948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2704"/>
        <c:crosses val="autoZero"/>
        <c:auto val="1"/>
        <c:lblAlgn val="ctr"/>
        <c:lblOffset val="100"/>
        <c:noMultiLvlLbl val="0"/>
      </c:catAx>
      <c:valAx>
        <c:axId val="694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distribution of role models relationships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close_types!$T$10:$V$10</c:f>
              <c:numCache>
                <c:formatCode>General</c:formatCode>
                <c:ptCount val="3"/>
                <c:pt idx="0">
                  <c:v>73.509933774834437</c:v>
                </c:pt>
                <c:pt idx="1">
                  <c:v>15.894039735099339</c:v>
                </c:pt>
                <c:pt idx="2">
                  <c:v>10.596026490066226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6-4F95-B020-844C819D5E63}"/>
            </c:ext>
          </c:extLst>
        </c:ser>
        <c:ser>
          <c:idx val="1"/>
          <c:order val="1"/>
          <c:tx>
            <c:strRef>
              <c:f>close_types!$S$11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close_types!$T$11:$V$11</c:f>
              <c:numCache>
                <c:formatCode>General</c:formatCode>
                <c:ptCount val="3"/>
                <c:pt idx="0">
                  <c:v>48.396094839609482</c:v>
                </c:pt>
                <c:pt idx="1">
                  <c:v>31.799163179916317</c:v>
                </c:pt>
                <c:pt idx="2">
                  <c:v>19.804741980474198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6-4F95-B020-844C819D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799968"/>
        <c:axId val="693798656"/>
      </c:barChart>
      <c:catAx>
        <c:axId val="6937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98656"/>
        <c:crosses val="autoZero"/>
        <c:auto val="1"/>
        <c:lblAlgn val="ctr"/>
        <c:lblOffset val="100"/>
        <c:noMultiLvlLbl val="0"/>
      </c:catAx>
      <c:valAx>
        <c:axId val="693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15</xdr:row>
      <xdr:rowOff>15875</xdr:rowOff>
    </xdr:from>
    <xdr:to>
      <xdr:col>13</xdr:col>
      <xdr:colOff>120650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F99C9-59EA-43FC-AF55-5D072B8A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739775</xdr:colOff>
      <xdr:row>32</xdr:row>
      <xdr:rowOff>44450</xdr:rowOff>
    </xdr:from>
    <xdr:to>
      <xdr:col>13</xdr:col>
      <xdr:colOff>120650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6D765-AB65-41ED-9943-65F65597E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492125</xdr:colOff>
      <xdr:row>30</xdr:row>
      <xdr:rowOff>6350</xdr:rowOff>
    </xdr:from>
    <xdr:to>
      <xdr:col>35</xdr:col>
      <xdr:colOff>187325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242506-BF13-4AB0-883F-5FC2E3E4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457200</xdr:colOff>
      <xdr:row>14</xdr:row>
      <xdr:rowOff>82550</xdr:rowOff>
    </xdr:from>
    <xdr:to>
      <xdr:col>35</xdr:col>
      <xdr:colOff>152400</xdr:colOff>
      <xdr:row>29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DA41E-4219-49CE-8926-96F68C136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177800</xdr:colOff>
      <xdr:row>13</xdr:row>
      <xdr:rowOff>101600</xdr:rowOff>
    </xdr:from>
    <xdr:to>
      <xdr:col>20</xdr:col>
      <xdr:colOff>482600</xdr:colOff>
      <xdr:row>28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8D760-A52C-49B1-B556-6F605B2B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568325</xdr:colOff>
      <xdr:row>18</xdr:row>
      <xdr:rowOff>63500</xdr:rowOff>
    </xdr:from>
    <xdr:to>
      <xdr:col>28</xdr:col>
      <xdr:colOff>263525</xdr:colOff>
      <xdr:row>33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B14DF1-FB45-48A8-88AC-FB94FF02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2"/>
  <sheetViews>
    <sheetView tabSelected="1" topLeftCell="H1" workbookViewId="0">
      <selection activeCell="O12" sqref="O12"/>
    </sheetView>
  </sheetViews>
  <sheetFormatPr defaultRowHeight="14.5" x14ac:dyDescent="0.35"/>
  <cols>
    <col min="6" max="6" width="10.6328125" bestFit="1" customWidth="1"/>
    <col min="8" max="8" width="11.26953125" bestFit="1" customWidth="1"/>
  </cols>
  <sheetData>
    <row r="2" spans="1:29" x14ac:dyDescent="0.35">
      <c r="S2" t="s">
        <v>17</v>
      </c>
    </row>
    <row r="3" spans="1:29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M3" t="s">
        <v>14</v>
      </c>
      <c r="N3" t="s">
        <v>12</v>
      </c>
      <c r="O3" t="s">
        <v>6</v>
      </c>
      <c r="P3" t="s">
        <v>13</v>
      </c>
      <c r="T3" t="s">
        <v>14</v>
      </c>
      <c r="U3" t="s">
        <v>12</v>
      </c>
      <c r="V3" t="s">
        <v>6</v>
      </c>
      <c r="AA3" t="s">
        <v>14</v>
      </c>
      <c r="AB3" t="s">
        <v>12</v>
      </c>
      <c r="AC3" t="s">
        <v>6</v>
      </c>
    </row>
    <row r="4" spans="1:29" x14ac:dyDescent="0.35">
      <c r="A4">
        <v>611</v>
      </c>
      <c r="B4" t="s">
        <v>8</v>
      </c>
      <c r="C4">
        <v>174</v>
      </c>
      <c r="D4">
        <v>41</v>
      </c>
      <c r="E4">
        <v>27</v>
      </c>
      <c r="F4">
        <v>16</v>
      </c>
      <c r="G4">
        <v>24</v>
      </c>
      <c r="H4">
        <v>50</v>
      </c>
      <c r="I4">
        <v>117</v>
      </c>
      <c r="J4">
        <v>0</v>
      </c>
      <c r="L4" t="s">
        <v>8</v>
      </c>
      <c r="M4">
        <f>C4+D4+F4+E4</f>
        <v>258</v>
      </c>
      <c r="N4">
        <f>G4+H4</f>
        <v>74</v>
      </c>
      <c r="O4">
        <f>I4+J4</f>
        <v>117</v>
      </c>
      <c r="P4">
        <f>SUM(M4:O4)</f>
        <v>449</v>
      </c>
      <c r="S4" t="s">
        <v>19</v>
      </c>
      <c r="T4">
        <f>M4/$P4*100</f>
        <v>57.461024498886417</v>
      </c>
      <c r="U4">
        <f t="shared" ref="U4:V4" si="0">N4/$P4*100</f>
        <v>16.481069042316257</v>
      </c>
      <c r="V4">
        <f t="shared" si="0"/>
        <v>26.057906458797326</v>
      </c>
      <c r="Z4" t="s">
        <v>15</v>
      </c>
      <c r="AA4">
        <f>T4</f>
        <v>57.461024498886417</v>
      </c>
      <c r="AB4">
        <f t="shared" ref="AB4:AC4" si="1">U4</f>
        <v>16.481069042316257</v>
      </c>
      <c r="AC4">
        <f t="shared" si="1"/>
        <v>26.057906458797326</v>
      </c>
    </row>
    <row r="5" spans="1:29" x14ac:dyDescent="0.35">
      <c r="A5">
        <v>1144</v>
      </c>
      <c r="B5" t="s">
        <v>9</v>
      </c>
      <c r="C5">
        <v>95</v>
      </c>
      <c r="D5">
        <v>48</v>
      </c>
      <c r="E5">
        <v>23</v>
      </c>
      <c r="F5">
        <v>13</v>
      </c>
      <c r="G5">
        <v>39</v>
      </c>
      <c r="H5">
        <v>48</v>
      </c>
      <c r="I5">
        <v>65</v>
      </c>
      <c r="J5">
        <v>1</v>
      </c>
      <c r="L5" t="s">
        <v>9</v>
      </c>
      <c r="M5">
        <f t="shared" ref="M5:M7" si="2">C5+D5+F5+E5</f>
        <v>179</v>
      </c>
      <c r="N5">
        <f t="shared" ref="N5:N7" si="3">G5+H5</f>
        <v>87</v>
      </c>
      <c r="O5">
        <f t="shared" ref="O5:O7" si="4">I5+J5</f>
        <v>66</v>
      </c>
      <c r="P5">
        <f t="shared" ref="P5:P7" si="5">SUM(M5:O5)</f>
        <v>332</v>
      </c>
      <c r="S5" t="s">
        <v>20</v>
      </c>
      <c r="T5">
        <f t="shared" ref="T5" si="6">M5/$P5*100</f>
        <v>53.915662650602414</v>
      </c>
      <c r="U5">
        <f t="shared" ref="U5" si="7">N5/$P5*100</f>
        <v>26.204819277108431</v>
      </c>
      <c r="V5">
        <f t="shared" ref="V5" si="8">O5/$P5*100</f>
        <v>19.879518072289155</v>
      </c>
      <c r="Z5" t="s">
        <v>16</v>
      </c>
      <c r="AA5">
        <f>T10</f>
        <v>73.509933774834437</v>
      </c>
      <c r="AB5">
        <f t="shared" ref="AB5:AC5" si="9">U10</f>
        <v>15.894039735099339</v>
      </c>
      <c r="AC5">
        <f t="shared" si="9"/>
        <v>10.596026490066226</v>
      </c>
    </row>
    <row r="6" spans="1:29" x14ac:dyDescent="0.35">
      <c r="A6">
        <v>89</v>
      </c>
      <c r="B6" t="s">
        <v>10</v>
      </c>
      <c r="C6">
        <v>73</v>
      </c>
      <c r="D6">
        <v>21</v>
      </c>
      <c r="E6">
        <v>10</v>
      </c>
      <c r="F6">
        <v>7</v>
      </c>
      <c r="G6">
        <v>11</v>
      </c>
      <c r="H6">
        <v>13</v>
      </c>
      <c r="I6">
        <v>14</v>
      </c>
      <c r="J6">
        <v>2</v>
      </c>
      <c r="L6" t="s">
        <v>10</v>
      </c>
      <c r="M6">
        <f t="shared" si="2"/>
        <v>111</v>
      </c>
      <c r="N6">
        <f t="shared" si="3"/>
        <v>24</v>
      </c>
      <c r="O6">
        <f t="shared" si="4"/>
        <v>16</v>
      </c>
      <c r="P6">
        <f t="shared" si="5"/>
        <v>151</v>
      </c>
    </row>
    <row r="7" spans="1:29" x14ac:dyDescent="0.35">
      <c r="A7">
        <v>2943</v>
      </c>
      <c r="B7" t="s">
        <v>11</v>
      </c>
      <c r="C7">
        <v>177</v>
      </c>
      <c r="D7">
        <v>109</v>
      </c>
      <c r="E7">
        <v>40</v>
      </c>
      <c r="F7">
        <v>21</v>
      </c>
      <c r="G7">
        <v>82</v>
      </c>
      <c r="H7">
        <v>146</v>
      </c>
      <c r="I7">
        <v>142</v>
      </c>
      <c r="J7">
        <v>0</v>
      </c>
      <c r="L7" t="s">
        <v>11</v>
      </c>
      <c r="M7">
        <f t="shared" si="2"/>
        <v>347</v>
      </c>
      <c r="N7">
        <f t="shared" si="3"/>
        <v>228</v>
      </c>
      <c r="O7">
        <f t="shared" si="4"/>
        <v>142</v>
      </c>
      <c r="P7">
        <f t="shared" si="5"/>
        <v>717</v>
      </c>
    </row>
    <row r="8" spans="1:29" x14ac:dyDescent="0.35">
      <c r="S8" t="s">
        <v>18</v>
      </c>
    </row>
    <row r="9" spans="1:29" x14ac:dyDescent="0.35">
      <c r="T9" t="s">
        <v>14</v>
      </c>
      <c r="U9" t="s">
        <v>12</v>
      </c>
      <c r="V9" t="s">
        <v>6</v>
      </c>
    </row>
    <row r="10" spans="1:29" x14ac:dyDescent="0.35">
      <c r="S10" t="s">
        <v>19</v>
      </c>
      <c r="T10">
        <f>M6/$P6*100</f>
        <v>73.509933774834437</v>
      </c>
      <c r="U10">
        <f>N6/$P6*100</f>
        <v>15.894039735099339</v>
      </c>
      <c r="V10">
        <f>O6/$P6*100</f>
        <v>10.596026490066226</v>
      </c>
      <c r="AA10" t="s">
        <v>14</v>
      </c>
      <c r="AB10" t="s">
        <v>12</v>
      </c>
      <c r="AC10" t="s">
        <v>6</v>
      </c>
    </row>
    <row r="11" spans="1:29" x14ac:dyDescent="0.35">
      <c r="S11" t="s">
        <v>20</v>
      </c>
      <c r="T11">
        <f>M7/$P7*100</f>
        <v>48.396094839609482</v>
      </c>
      <c r="U11">
        <f>N7/$P7*100</f>
        <v>31.799163179916317</v>
      </c>
      <c r="V11">
        <f>O7/$P7*100</f>
        <v>19.804741980474198</v>
      </c>
      <c r="Z11" t="s">
        <v>15</v>
      </c>
      <c r="AA11">
        <f>T5</f>
        <v>53.915662650602414</v>
      </c>
      <c r="AB11">
        <f t="shared" ref="AB11:AC11" si="10">U5</f>
        <v>26.204819277108431</v>
      </c>
      <c r="AC11">
        <f t="shared" si="10"/>
        <v>19.879518072289155</v>
      </c>
    </row>
    <row r="12" spans="1:29" x14ac:dyDescent="0.35">
      <c r="Z12" t="s">
        <v>16</v>
      </c>
      <c r="AA12">
        <f>T11</f>
        <v>48.396094839609482</v>
      </c>
      <c r="AB12">
        <f t="shared" ref="AB12:AC12" si="11">U11</f>
        <v>31.799163179916317</v>
      </c>
      <c r="AC12">
        <f t="shared" si="11"/>
        <v>19.804741980474198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2022-05-03T07:35:53Z</dcterms:created>
  <dcterms:modified xsi:type="dcterms:W3CDTF">2022-05-11T08:40:39Z</dcterms:modified>
</cp:coreProperties>
</file>