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8" i="2"/>
  <c r="T8"/>
  <c r="U8"/>
  <c r="S9"/>
  <c r="T9"/>
  <c r="U9"/>
  <c r="S10"/>
  <c r="T10"/>
  <c r="U10"/>
  <c r="S7"/>
  <c r="T7"/>
  <c r="U7"/>
  <c r="T6"/>
  <c r="U6"/>
  <c r="S6"/>
  <c r="R25" i="1"/>
  <c r="S25"/>
  <c r="R22"/>
  <c r="R21"/>
  <c r="S21"/>
  <c r="S22"/>
  <c r="R23"/>
  <c r="S23"/>
  <c r="R24"/>
  <c r="S24"/>
  <c r="M11"/>
  <c r="N11"/>
  <c r="Q11" s="1"/>
  <c r="O11"/>
  <c r="M10"/>
  <c r="M9"/>
  <c r="M8"/>
  <c r="M7"/>
  <c r="O22"/>
  <c r="P22"/>
  <c r="Q22"/>
  <c r="O23"/>
  <c r="P23"/>
  <c r="Q23"/>
  <c r="O24"/>
  <c r="Z24" s="1"/>
  <c r="P24"/>
  <c r="Q24"/>
  <c r="O25"/>
  <c r="AA25" s="1"/>
  <c r="P25"/>
  <c r="Q25"/>
  <c r="P21"/>
  <c r="Q21"/>
  <c r="O21"/>
  <c r="AL24"/>
  <c r="AK24"/>
  <c r="AJ24"/>
  <c r="AL23"/>
  <c r="AK23"/>
  <c r="AJ23"/>
  <c r="AL22"/>
  <c r="AK22"/>
  <c r="AJ22"/>
  <c r="AL21"/>
  <c r="AK21"/>
  <c r="AJ21"/>
  <c r="O8"/>
  <c r="N8"/>
  <c r="N9"/>
  <c r="O9"/>
  <c r="N10"/>
  <c r="O10"/>
  <c r="N7"/>
  <c r="O7"/>
  <c r="AA23" l="1"/>
  <c r="AB22"/>
  <c r="Z25"/>
  <c r="AB23"/>
  <c r="AB25"/>
  <c r="AB24"/>
  <c r="U10"/>
  <c r="Z23"/>
  <c r="S11"/>
  <c r="Z21"/>
  <c r="AA22"/>
  <c r="AN24"/>
  <c r="W11"/>
  <c r="W8"/>
  <c r="AN21"/>
  <c r="AP23"/>
  <c r="V10"/>
  <c r="W9"/>
  <c r="AN22"/>
  <c r="U7"/>
  <c r="R11"/>
  <c r="AP24"/>
  <c r="AO24"/>
  <c r="AO23"/>
  <c r="W10"/>
  <c r="AN23"/>
  <c r="R10"/>
  <c r="U8"/>
  <c r="U11"/>
  <c r="V8"/>
  <c r="V11"/>
  <c r="U9"/>
  <c r="V7"/>
  <c r="V9"/>
  <c r="AP22"/>
  <c r="W7"/>
  <c r="AO22"/>
  <c r="AB21"/>
  <c r="AA24"/>
  <c r="Z22"/>
  <c r="AA21"/>
  <c r="AP21"/>
  <c r="AO21"/>
  <c r="R9"/>
  <c r="Q9"/>
  <c r="S9"/>
  <c r="Q10"/>
  <c r="S10"/>
  <c r="S8"/>
  <c r="Q7"/>
  <c r="Q8"/>
  <c r="R7"/>
  <c r="R8"/>
  <c r="S7"/>
  <c r="AT24" l="1"/>
  <c r="AR24"/>
  <c r="AS24"/>
  <c r="AS23"/>
  <c r="AR22"/>
  <c r="AT23"/>
  <c r="AR23"/>
  <c r="AT22"/>
  <c r="AS22"/>
  <c r="AS21"/>
  <c r="AT21"/>
  <c r="AR21"/>
</calcChain>
</file>

<file path=xl/sharedStrings.xml><?xml version="1.0" encoding="utf-8"?>
<sst xmlns="http://schemas.openxmlformats.org/spreadsheetml/2006/main" count="134" uniqueCount="37">
  <si>
    <t>꽃받침길이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</si>
  <si>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</si>
  <si>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</si>
  <si>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</si>
  <si>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</si>
  <si>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</si>
  <si>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꽃받침넓이</t>
    <phoneticPr fontId="1" type="noConversion"/>
  </si>
  <si>
    <t>꽃잎길이</t>
    <phoneticPr fontId="1" type="noConversion"/>
  </si>
  <si>
    <t>꽃잎넓이</t>
    <phoneticPr fontId="1" type="noConversion"/>
  </si>
  <si>
    <t>setosa</t>
    <phoneticPr fontId="1" type="noConversion"/>
  </si>
  <si>
    <t>versicolor</t>
    <phoneticPr fontId="1" type="noConversion"/>
  </si>
  <si>
    <t>virginica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</si>
  <si>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</si>
  <si>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</si>
  <si>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</si>
  <si>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</si>
  <si>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</si>
  <si>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 xml:space="preserve">X  ( 5 * 4) </t>
    <phoneticPr fontId="1" type="noConversion"/>
  </si>
  <si>
    <t>W ( 4 * 3)</t>
    <phoneticPr fontId="1" type="noConversion"/>
  </si>
  <si>
    <t>Y (5 *3)</t>
    <phoneticPr fontId="1" type="noConversion"/>
  </si>
  <si>
    <t>softmax(Y)</t>
    <phoneticPr fontId="1" type="noConversion"/>
  </si>
  <si>
    <t>one_hot(Y)</t>
    <phoneticPr fontId="1" type="noConversion"/>
  </si>
  <si>
    <t>softmax regression</t>
    <phoneticPr fontId="1" type="noConversion"/>
  </si>
  <si>
    <t>1. Layer 1 개 일때 : softmax( X * W ) =Y  -&gt; W 의 파라미터 값은 학습으로 알 수 있음</t>
    <phoneticPr fontId="1" type="noConversion"/>
  </si>
  <si>
    <t>X (5 *4)</t>
    <phoneticPr fontId="1" type="noConversion"/>
  </si>
  <si>
    <t>W1(4 * 5)</t>
    <phoneticPr fontId="1" type="noConversion"/>
  </si>
  <si>
    <t>h (5 * 5)</t>
    <phoneticPr fontId="1" type="noConversion"/>
  </si>
  <si>
    <t>W2 ( 5 *3)</t>
    <phoneticPr fontId="1" type="noConversion"/>
  </si>
  <si>
    <t>Y (5*3)</t>
    <phoneticPr fontId="1" type="noConversion"/>
  </si>
  <si>
    <t>2. Layer 2 개 일때 :  relu(X * W1) * W2 ) =h  -&gt; W1 의 파라미터 값은 학습으로 알 수 있음,  은닉 차원은 5</t>
    <phoneticPr fontId="1" type="noConversion"/>
  </si>
  <si>
    <t xml:space="preserve">softmax(h * W2) = y -&gt; W2 의 파라미터 값은 학습으로 알 수 있음, </t>
    <phoneticPr fontId="1" type="noConversion"/>
  </si>
  <si>
    <t xml:space="preserve">cat </t>
    <phoneticPr fontId="1" type="noConversion"/>
  </si>
  <si>
    <t>dog</t>
    <phoneticPr fontId="1" type="noConversion"/>
  </si>
  <si>
    <t>mouse</t>
    <phoneticPr fontId="1" type="noConversion"/>
  </si>
  <si>
    <t>정답(y)</t>
    <phoneticPr fontId="1" type="noConversion"/>
  </si>
  <si>
    <t>cross entropy loss  미분값 (hypothesis -y)/ 크기</t>
    <phoneticPr fontId="1" type="noConversion"/>
  </si>
  <si>
    <t>예측값 (hypothesis=softmax(wx+b))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</si>
</sst>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Malgun Gothic"/>
      <family val="3"/>
    </font>
    <font>
      <b/>
      <sz val="12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C000"/>
      </left>
      <right style="medium">
        <color indexed="64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 style="medium">
        <color indexed="64"/>
      </right>
      <top style="medium">
        <color theme="4"/>
      </top>
      <bottom style="medium">
        <color theme="4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U28"/>
  <sheetViews>
    <sheetView topLeftCell="A4" zoomScale="85" zoomScaleNormal="85" workbookViewId="0">
      <selection activeCell="T6" sqref="T6:W11"/>
    </sheetView>
  </sheetViews>
  <sheetFormatPr defaultRowHeight="15.6"/>
  <cols>
    <col min="1" max="1" width="2.69921875" style="3" bestFit="1" customWidth="1"/>
    <col min="2" max="2" width="10.3984375" style="1" bestFit="1" customWidth="1"/>
    <col min="3" max="3" width="9.3984375" style="1" customWidth="1"/>
    <col min="4" max="6" width="8.796875" style="1"/>
    <col min="7" max="7" width="8.796875" style="3"/>
    <col min="8" max="16384" width="8.796875" style="1"/>
  </cols>
  <sheetData>
    <row r="2" spans="1:23" ht="19.2">
      <c r="B2" s="37" t="s">
        <v>22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3" ht="19.2">
      <c r="B3" s="35" t="s">
        <v>23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3"/>
      <c r="R3" s="33"/>
      <c r="S3" s="33"/>
      <c r="T3" s="33"/>
      <c r="U3" s="33"/>
      <c r="V3" s="33"/>
    </row>
    <row r="4" spans="1:23" ht="19.8" thickBot="1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spans="1:23">
      <c r="G5" s="15"/>
      <c r="H5" s="16"/>
      <c r="I5" s="16"/>
      <c r="J5" s="17"/>
    </row>
    <row r="6" spans="1:23" s="3" customFormat="1" ht="16.2" thickBot="1">
      <c r="B6" s="3" t="s">
        <v>0</v>
      </c>
      <c r="C6" s="3" t="s">
        <v>6</v>
      </c>
      <c r="D6" s="3" t="s">
        <v>7</v>
      </c>
      <c r="E6" s="3" t="s">
        <v>8</v>
      </c>
      <c r="G6" s="18"/>
      <c r="H6" s="3" t="s">
        <v>9</v>
      </c>
      <c r="I6" s="3" t="s">
        <v>10</v>
      </c>
      <c r="J6" s="19" t="s">
        <v>11</v>
      </c>
      <c r="M6" s="3" t="s">
        <v>9</v>
      </c>
      <c r="N6" s="3" t="s">
        <v>10</v>
      </c>
      <c r="O6" s="3" t="s">
        <v>11</v>
      </c>
      <c r="Q6" s="3" t="s">
        <v>9</v>
      </c>
      <c r="R6" s="3" t="s">
        <v>10</v>
      </c>
      <c r="S6" s="3" t="s">
        <v>11</v>
      </c>
      <c r="U6" s="3" t="s">
        <v>9</v>
      </c>
      <c r="V6" s="3" t="s">
        <v>10</v>
      </c>
      <c r="W6" s="3" t="s">
        <v>11</v>
      </c>
    </row>
    <row r="7" spans="1:23" ht="16.2" thickBot="1">
      <c r="A7" s="3" t="s">
        <v>1</v>
      </c>
      <c r="B7" s="10">
        <v>5.0999999999999996</v>
      </c>
      <c r="C7" s="10">
        <v>3.5</v>
      </c>
      <c r="D7" s="10">
        <v>1.4</v>
      </c>
      <c r="E7" s="10">
        <v>0.2</v>
      </c>
      <c r="F7" s="2"/>
      <c r="G7" s="18" t="s">
        <v>0</v>
      </c>
      <c r="H7" s="11">
        <v>0.2</v>
      </c>
      <c r="I7" s="5">
        <v>0.3</v>
      </c>
      <c r="J7" s="20">
        <v>0.4</v>
      </c>
      <c r="L7" s="3" t="s">
        <v>1</v>
      </c>
      <c r="M7" s="13">
        <f t="shared" ref="M7:O11" si="0">$B7*H$7+$C7*H$8+$D7*H$9+$E7*H$10</f>
        <v>3.02</v>
      </c>
      <c r="N7" s="6">
        <f t="shared" si="0"/>
        <v>2.85</v>
      </c>
      <c r="O7" s="6">
        <f t="shared" si="0"/>
        <v>3.18</v>
      </c>
      <c r="P7" s="3" t="s">
        <v>1</v>
      </c>
      <c r="Q7" s="7">
        <f t="shared" ref="Q7:S11" si="1">EXP(M7)/SUM(EXP($M7)+EXP($N7)+EXP($O7))</f>
        <v>0.33143578748619668</v>
      </c>
      <c r="R7" s="7">
        <f t="shared" si="1"/>
        <v>0.27962071286302009</v>
      </c>
      <c r="S7" s="7">
        <f t="shared" si="1"/>
        <v>0.38894349965078323</v>
      </c>
      <c r="T7" s="3" t="s">
        <v>1</v>
      </c>
      <c r="U7" s="7">
        <f>IF(MAX($M7:$O7) = M7, 1,0)</f>
        <v>0</v>
      </c>
      <c r="V7" s="7">
        <f t="shared" ref="V7:W7" si="2">IF(MAX($M7:$O7) = N7, 1,0)</f>
        <v>0</v>
      </c>
      <c r="W7" s="7">
        <f t="shared" si="2"/>
        <v>1</v>
      </c>
    </row>
    <row r="8" spans="1:23" ht="16.2" thickBot="1">
      <c r="A8" s="3" t="s">
        <v>2</v>
      </c>
      <c r="B8" s="4">
        <v>4.9000000000000004</v>
      </c>
      <c r="C8" s="4">
        <v>3</v>
      </c>
      <c r="D8" s="4">
        <v>1.4</v>
      </c>
      <c r="E8" s="4">
        <v>0.2</v>
      </c>
      <c r="F8" s="2"/>
      <c r="G8" s="18" t="s">
        <v>6</v>
      </c>
      <c r="H8" s="11">
        <v>0.4</v>
      </c>
      <c r="I8" s="5">
        <v>0.2</v>
      </c>
      <c r="J8" s="20">
        <v>0.2</v>
      </c>
      <c r="L8" s="3" t="s">
        <v>2</v>
      </c>
      <c r="M8" s="6">
        <f t="shared" si="0"/>
        <v>2.7800000000000002</v>
      </c>
      <c r="N8" s="6">
        <f t="shared" si="0"/>
        <v>2.6900000000000004</v>
      </c>
      <c r="O8" s="6">
        <f t="shared" si="0"/>
        <v>3.0000000000000004</v>
      </c>
      <c r="P8" s="3" t="s">
        <v>2</v>
      </c>
      <c r="Q8" s="7">
        <f t="shared" si="1"/>
        <v>0.31645490347712912</v>
      </c>
      <c r="R8" s="7">
        <f t="shared" si="1"/>
        <v>0.28921800501974471</v>
      </c>
      <c r="S8" s="7">
        <f t="shared" si="1"/>
        <v>0.39432709150312623</v>
      </c>
      <c r="T8" s="3" t="s">
        <v>2</v>
      </c>
      <c r="U8" s="7">
        <f t="shared" ref="U8:U11" si="3">IF(MAX($M8:$O8) = M8, 1,0)</f>
        <v>0</v>
      </c>
      <c r="V8" s="7">
        <f t="shared" ref="V8:V11" si="4">IF(MAX($M8:$O8) = N8, 1,0)</f>
        <v>0</v>
      </c>
      <c r="W8" s="7">
        <f t="shared" ref="W8:W11" si="5">IF(MAX($M8:$O8) = O8, 1,0)</f>
        <v>1</v>
      </c>
    </row>
    <row r="9" spans="1:23" ht="16.2" thickBot="1">
      <c r="A9" s="3" t="s">
        <v>3</v>
      </c>
      <c r="B9" s="4">
        <v>5.8</v>
      </c>
      <c r="C9" s="4">
        <v>2.6</v>
      </c>
      <c r="D9" s="4">
        <v>4</v>
      </c>
      <c r="E9" s="4">
        <v>1.2</v>
      </c>
      <c r="F9" s="2"/>
      <c r="G9" s="18" t="s">
        <v>7</v>
      </c>
      <c r="H9" s="11">
        <v>0.4</v>
      </c>
      <c r="I9" s="5">
        <v>0.4</v>
      </c>
      <c r="J9" s="20">
        <v>0.3</v>
      </c>
      <c r="L9" s="3" t="s">
        <v>3</v>
      </c>
      <c r="M9" s="6">
        <f t="shared" si="0"/>
        <v>4.04</v>
      </c>
      <c r="N9" s="6">
        <f t="shared" si="0"/>
        <v>4.22</v>
      </c>
      <c r="O9" s="6">
        <f t="shared" si="0"/>
        <v>4.16</v>
      </c>
      <c r="P9" s="3" t="s">
        <v>3</v>
      </c>
      <c r="Q9" s="7">
        <f t="shared" si="1"/>
        <v>0.3007777316853914</v>
      </c>
      <c r="R9" s="7">
        <f t="shared" si="1"/>
        <v>0.36009632281414355</v>
      </c>
      <c r="S9" s="7">
        <f t="shared" si="1"/>
        <v>0.3391259455004651</v>
      </c>
      <c r="T9" s="3" t="s">
        <v>3</v>
      </c>
      <c r="U9" s="7">
        <f t="shared" si="3"/>
        <v>0</v>
      </c>
      <c r="V9" s="7">
        <f t="shared" si="4"/>
        <v>1</v>
      </c>
      <c r="W9" s="7">
        <f t="shared" si="5"/>
        <v>0</v>
      </c>
    </row>
    <row r="10" spans="1:23" ht="16.2" thickBot="1">
      <c r="A10" s="3" t="s">
        <v>4</v>
      </c>
      <c r="B10" s="4">
        <v>6.7</v>
      </c>
      <c r="C10" s="4">
        <v>9</v>
      </c>
      <c r="D10" s="4">
        <v>5.2</v>
      </c>
      <c r="E10" s="4">
        <v>2.2999999999999998</v>
      </c>
      <c r="F10" s="2"/>
      <c r="G10" s="18" t="s">
        <v>8</v>
      </c>
      <c r="H10" s="11">
        <v>0.2</v>
      </c>
      <c r="I10" s="5">
        <v>0.3</v>
      </c>
      <c r="J10" s="20">
        <v>0.1</v>
      </c>
      <c r="L10" s="3" t="s">
        <v>4</v>
      </c>
      <c r="M10" s="6">
        <f t="shared" si="0"/>
        <v>7.48</v>
      </c>
      <c r="N10" s="6">
        <f t="shared" si="0"/>
        <v>6.58</v>
      </c>
      <c r="O10" s="6">
        <f t="shared" si="0"/>
        <v>6.2700000000000014</v>
      </c>
      <c r="P10" s="3" t="s">
        <v>4</v>
      </c>
      <c r="Q10" s="7">
        <f t="shared" si="1"/>
        <v>0.58659044648448233</v>
      </c>
      <c r="R10" s="7">
        <f t="shared" si="1"/>
        <v>0.238489878234282</v>
      </c>
      <c r="S10" s="7">
        <f t="shared" si="1"/>
        <v>0.17491967528123573</v>
      </c>
      <c r="T10" s="3" t="s">
        <v>4</v>
      </c>
      <c r="U10" s="7">
        <f>IF(MAX($M10:$O10) = M10, 1,0)</f>
        <v>1</v>
      </c>
      <c r="V10" s="7">
        <f t="shared" si="4"/>
        <v>0</v>
      </c>
      <c r="W10" s="7">
        <f t="shared" si="5"/>
        <v>0</v>
      </c>
    </row>
    <row r="11" spans="1:23" ht="16.2" thickBot="1">
      <c r="A11" s="3" t="s">
        <v>5</v>
      </c>
      <c r="B11" s="4">
        <v>5.6</v>
      </c>
      <c r="C11" s="4">
        <v>2.8</v>
      </c>
      <c r="D11" s="4">
        <v>4.9000000000000004</v>
      </c>
      <c r="E11" s="4">
        <v>2</v>
      </c>
      <c r="G11" s="21"/>
      <c r="H11" s="22"/>
      <c r="I11" s="22"/>
      <c r="J11" s="23"/>
      <c r="L11" s="3" t="s">
        <v>5</v>
      </c>
      <c r="M11" s="6">
        <f t="shared" si="0"/>
        <v>4.6000000000000005</v>
      </c>
      <c r="N11" s="6">
        <f t="shared" si="0"/>
        <v>4.8</v>
      </c>
      <c r="O11" s="6">
        <f t="shared" si="0"/>
        <v>4.47</v>
      </c>
      <c r="P11" s="3" t="s">
        <v>5</v>
      </c>
      <c r="Q11" s="7">
        <f t="shared" si="1"/>
        <v>0.3226328711928001</v>
      </c>
      <c r="R11" s="7">
        <f t="shared" si="1"/>
        <v>0.39406467874802054</v>
      </c>
      <c r="S11" s="7">
        <f t="shared" si="1"/>
        <v>0.28330245005917953</v>
      </c>
      <c r="T11" s="3" t="s">
        <v>5</v>
      </c>
      <c r="U11" s="7">
        <f t="shared" si="3"/>
        <v>0</v>
      </c>
      <c r="V11" s="7">
        <f t="shared" si="4"/>
        <v>1</v>
      </c>
      <c r="W11" s="7">
        <f t="shared" si="5"/>
        <v>0</v>
      </c>
    </row>
    <row r="13" spans="1:23" ht="17.399999999999999" customHeight="1">
      <c r="B13" s="36" t="s">
        <v>17</v>
      </c>
      <c r="C13" s="36"/>
      <c r="D13" s="36"/>
      <c r="E13" s="36"/>
      <c r="G13" s="36" t="s">
        <v>18</v>
      </c>
      <c r="H13" s="36"/>
      <c r="I13" s="36"/>
      <c r="J13" s="36"/>
      <c r="M13" s="36" t="s">
        <v>19</v>
      </c>
      <c r="N13" s="36"/>
      <c r="O13" s="36"/>
      <c r="Q13" s="36" t="s">
        <v>20</v>
      </c>
      <c r="R13" s="36"/>
      <c r="S13" s="36"/>
      <c r="U13" s="36" t="s">
        <v>21</v>
      </c>
      <c r="V13" s="36"/>
      <c r="W13" s="36"/>
    </row>
    <row r="16" spans="1:23" ht="19.2">
      <c r="B16" s="35" t="s">
        <v>29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47" ht="19.2">
      <c r="B17" s="34"/>
      <c r="C17" s="34"/>
      <c r="D17" s="34" t="s">
        <v>30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47" ht="16.2" thickBot="1"/>
    <row r="19" spans="1:47" ht="16.2" thickBot="1">
      <c r="G19" s="15"/>
      <c r="H19" s="16"/>
      <c r="I19" s="16"/>
      <c r="J19" s="16"/>
      <c r="K19" s="16"/>
      <c r="L19" s="17"/>
    </row>
    <row r="20" spans="1:47" ht="16.2" thickBot="1">
      <c r="B20" s="3" t="s">
        <v>0</v>
      </c>
      <c r="C20" s="3" t="s">
        <v>6</v>
      </c>
      <c r="D20" s="3" t="s">
        <v>7</v>
      </c>
      <c r="E20" s="3" t="s">
        <v>8</v>
      </c>
      <c r="F20" s="3"/>
      <c r="G20" s="18"/>
      <c r="H20" s="3" t="s">
        <v>12</v>
      </c>
      <c r="I20" s="3" t="s">
        <v>13</v>
      </c>
      <c r="J20" s="3" t="s">
        <v>14</v>
      </c>
      <c r="K20" s="3" t="s">
        <v>15</v>
      </c>
      <c r="L20" s="19" t="s">
        <v>16</v>
      </c>
      <c r="N20" s="3"/>
      <c r="O20" s="3" t="s">
        <v>12</v>
      </c>
      <c r="P20" s="3" t="s">
        <v>13</v>
      </c>
      <c r="Q20" s="3" t="s">
        <v>14</v>
      </c>
      <c r="R20" s="3" t="s">
        <v>15</v>
      </c>
      <c r="S20" s="3" t="s">
        <v>16</v>
      </c>
      <c r="U20" s="24"/>
      <c r="V20" s="25" t="s">
        <v>9</v>
      </c>
      <c r="W20" s="25" t="s">
        <v>10</v>
      </c>
      <c r="X20" s="26" t="s">
        <v>11</v>
      </c>
      <c r="Z20" s="3" t="s">
        <v>9</v>
      </c>
      <c r="AA20" s="3" t="s">
        <v>10</v>
      </c>
      <c r="AB20" s="3" t="s">
        <v>11</v>
      </c>
      <c r="AJ20" s="3" t="s">
        <v>9</v>
      </c>
      <c r="AK20" s="3" t="s">
        <v>10</v>
      </c>
      <c r="AL20" s="3" t="s">
        <v>11</v>
      </c>
      <c r="AM20" s="3"/>
      <c r="AN20" s="3" t="s">
        <v>9</v>
      </c>
      <c r="AO20" s="3" t="s">
        <v>10</v>
      </c>
      <c r="AP20" s="3" t="s">
        <v>11</v>
      </c>
      <c r="AQ20" s="3"/>
      <c r="AR20" s="3" t="s">
        <v>9</v>
      </c>
      <c r="AS20" s="3" t="s">
        <v>10</v>
      </c>
      <c r="AT20" s="3" t="s">
        <v>11</v>
      </c>
      <c r="AU20" s="3"/>
    </row>
    <row r="21" spans="1:47" ht="16.2" thickBot="1">
      <c r="A21" s="3" t="s">
        <v>1</v>
      </c>
      <c r="B21" s="10">
        <v>5.0999999999999996</v>
      </c>
      <c r="C21" s="10">
        <v>3.5</v>
      </c>
      <c r="D21" s="10">
        <v>1.4</v>
      </c>
      <c r="E21" s="10">
        <v>0.2</v>
      </c>
      <c r="F21" s="2"/>
      <c r="G21" s="18" t="s">
        <v>0</v>
      </c>
      <c r="H21" s="11">
        <v>0.2</v>
      </c>
      <c r="I21" s="5">
        <v>0.3</v>
      </c>
      <c r="J21" s="5">
        <v>0.4</v>
      </c>
      <c r="K21" s="5">
        <v>0.4</v>
      </c>
      <c r="L21" s="20">
        <v>0.4</v>
      </c>
      <c r="N21" s="3" t="s">
        <v>1</v>
      </c>
      <c r="O21" s="14">
        <f>$B21*H$21+$C21*H$22+$D21*H$23+$E21*H$24</f>
        <v>3.02</v>
      </c>
      <c r="P21" s="8">
        <f t="shared" ref="P21:Q21" si="6">$B21*I$21+$C21*I$22+$D21*I$23+$E21*I$24</f>
        <v>3.2</v>
      </c>
      <c r="Q21" s="14">
        <f t="shared" si="6"/>
        <v>3.18</v>
      </c>
      <c r="R21" s="8">
        <f t="shared" ref="R21:S25" si="7">$B21*K$21+$C21*K$22+$D21*K$23+$E21*K$24</f>
        <v>3.18</v>
      </c>
      <c r="S21" s="8">
        <f t="shared" si="7"/>
        <v>3.18</v>
      </c>
      <c r="U21" s="27" t="s">
        <v>12</v>
      </c>
      <c r="V21" s="12">
        <v>0.3</v>
      </c>
      <c r="W21" s="12">
        <v>0.1</v>
      </c>
      <c r="X21" s="30">
        <v>0.4</v>
      </c>
      <c r="Y21" s="3" t="s">
        <v>1</v>
      </c>
      <c r="Z21" s="31">
        <f>$O21*V$21+$P21*V$22+$Q21*V$23+$R21*V$24+$S21*V$25</f>
        <v>40.400000000000006</v>
      </c>
      <c r="AA21" s="31">
        <f t="shared" ref="AA21:AB21" si="8">$O21*W$21+$P21*W$22+$Q21*W$23+$R21*W$24+$S21*W$25</f>
        <v>5.080000000000001</v>
      </c>
      <c r="AB21" s="31">
        <f t="shared" si="8"/>
        <v>2.4820000000000007</v>
      </c>
      <c r="AJ21" s="6">
        <f t="shared" ref="AJ21:AL24" si="9">$B21*H$7+$C21*H$8+$D21*H$9+$E21*H$10</f>
        <v>3.02</v>
      </c>
      <c r="AK21" s="6">
        <f t="shared" si="9"/>
        <v>2.85</v>
      </c>
      <c r="AL21" s="6">
        <f t="shared" si="9"/>
        <v>3.18</v>
      </c>
      <c r="AN21" s="7">
        <f t="shared" ref="AN21:AP24" si="10">EXP(AJ21)/SUM(EXP($AJ21)+EXP($AK21)+EXP($AL21))</f>
        <v>0.33143578748619668</v>
      </c>
      <c r="AO21" s="7">
        <f t="shared" si="10"/>
        <v>0.27962071286302009</v>
      </c>
      <c r="AP21" s="7">
        <f t="shared" si="10"/>
        <v>0.38894349965078323</v>
      </c>
      <c r="AR21" s="7">
        <f t="shared" ref="AR21:AT24" si="11">IF(MAX($AN21:$AP21) = AN21, 1,0)</f>
        <v>0</v>
      </c>
      <c r="AS21" s="7">
        <f t="shared" si="11"/>
        <v>0</v>
      </c>
      <c r="AT21" s="7">
        <f t="shared" si="11"/>
        <v>1</v>
      </c>
    </row>
    <row r="22" spans="1:47" ht="16.2" thickBot="1">
      <c r="A22" s="3" t="s">
        <v>2</v>
      </c>
      <c r="B22" s="4">
        <v>4.9000000000000004</v>
      </c>
      <c r="C22" s="4">
        <v>3</v>
      </c>
      <c r="D22" s="4">
        <v>1.4</v>
      </c>
      <c r="E22" s="4">
        <v>0.2</v>
      </c>
      <c r="F22" s="2"/>
      <c r="G22" s="18" t="s">
        <v>6</v>
      </c>
      <c r="H22" s="11">
        <v>0.4</v>
      </c>
      <c r="I22" s="5">
        <v>0.3</v>
      </c>
      <c r="J22" s="5">
        <v>0.2</v>
      </c>
      <c r="K22" s="5">
        <v>0.2</v>
      </c>
      <c r="L22" s="20">
        <v>0.2</v>
      </c>
      <c r="N22" s="3" t="s">
        <v>2</v>
      </c>
      <c r="O22" s="8">
        <f t="shared" ref="O22:O25" si="12">$B22*H$21+$C22*H$22+$D22*H$23+$E22*H$24</f>
        <v>2.7800000000000002</v>
      </c>
      <c r="P22" s="8">
        <f t="shared" ref="P22:P25" si="13">$B22*I$21+$C22*I$22+$D22*I$23+$E22*I$24</f>
        <v>2.99</v>
      </c>
      <c r="Q22" s="14">
        <f t="shared" ref="Q22:Q25" si="14">$B22*J$21+$C22*J$22+$D22*J$23+$E22*J$24</f>
        <v>3.0000000000000004</v>
      </c>
      <c r="R22" s="8">
        <f t="shared" si="7"/>
        <v>3.0000000000000004</v>
      </c>
      <c r="S22" s="8">
        <f t="shared" si="7"/>
        <v>3.0000000000000004</v>
      </c>
      <c r="U22" s="27" t="s">
        <v>13</v>
      </c>
      <c r="V22" s="6">
        <v>3.1</v>
      </c>
      <c r="W22" s="6">
        <v>0.4</v>
      </c>
      <c r="X22" s="28">
        <v>0.1</v>
      </c>
      <c r="Y22" s="3" t="s">
        <v>2</v>
      </c>
      <c r="Z22" s="32">
        <f t="shared" ref="Z22:Z25" si="15">$O22*V$21+$P22*V$22+$Q22*V$23+$R22*V$24+$S22*V$25</f>
        <v>38.003000000000007</v>
      </c>
      <c r="AA22" s="32">
        <f t="shared" ref="AA22:AA25" si="16">$O22*W$21+$P22*W$22+$Q22*W$23+$R22*W$24+$S22*W$25</f>
        <v>4.7740000000000009</v>
      </c>
      <c r="AB22" s="32">
        <f t="shared" ref="AB22:AB25" si="17">$O22*X$21+$P22*X$22+$Q22*X$23+$R22*X$24+$S22*X$25</f>
        <v>2.3109999999999999</v>
      </c>
      <c r="AJ22" s="6">
        <f t="shared" si="9"/>
        <v>2.7800000000000002</v>
      </c>
      <c r="AK22" s="6">
        <f t="shared" si="9"/>
        <v>2.6900000000000004</v>
      </c>
      <c r="AL22" s="6">
        <f t="shared" si="9"/>
        <v>3.0000000000000004</v>
      </c>
      <c r="AN22" s="7">
        <f t="shared" si="10"/>
        <v>0.31645490347712912</v>
      </c>
      <c r="AO22" s="7">
        <f t="shared" si="10"/>
        <v>0.28921800501974471</v>
      </c>
      <c r="AP22" s="7">
        <f t="shared" si="10"/>
        <v>0.39432709150312623</v>
      </c>
      <c r="AR22" s="7">
        <f t="shared" si="11"/>
        <v>0</v>
      </c>
      <c r="AS22" s="7">
        <f t="shared" si="11"/>
        <v>0</v>
      </c>
      <c r="AT22" s="7">
        <f t="shared" si="11"/>
        <v>1</v>
      </c>
    </row>
    <row r="23" spans="1:47" ht="16.2" thickBot="1">
      <c r="A23" s="3" t="s">
        <v>3</v>
      </c>
      <c r="B23" s="4">
        <v>5.8</v>
      </c>
      <c r="C23" s="4">
        <v>2.6</v>
      </c>
      <c r="D23" s="4">
        <v>4</v>
      </c>
      <c r="E23" s="4">
        <v>1.2</v>
      </c>
      <c r="F23" s="2"/>
      <c r="G23" s="18" t="s">
        <v>7</v>
      </c>
      <c r="H23" s="11">
        <v>0.4</v>
      </c>
      <c r="I23" s="5">
        <v>0.4</v>
      </c>
      <c r="J23" s="5">
        <v>0.3</v>
      </c>
      <c r="K23" s="5">
        <v>0.3</v>
      </c>
      <c r="L23" s="20">
        <v>0.3</v>
      </c>
      <c r="N23" s="3" t="s">
        <v>3</v>
      </c>
      <c r="O23" s="8">
        <f t="shared" si="12"/>
        <v>4.04</v>
      </c>
      <c r="P23" s="8">
        <f t="shared" si="13"/>
        <v>4.4800000000000004</v>
      </c>
      <c r="Q23" s="14">
        <f t="shared" si="14"/>
        <v>4.16</v>
      </c>
      <c r="R23" s="8">
        <f t="shared" si="7"/>
        <v>4.16</v>
      </c>
      <c r="S23" s="8">
        <f t="shared" si="7"/>
        <v>4.16</v>
      </c>
      <c r="U23" s="27" t="s">
        <v>14</v>
      </c>
      <c r="V23" s="6">
        <v>3.1</v>
      </c>
      <c r="W23" s="6">
        <v>0.4</v>
      </c>
      <c r="X23" s="28">
        <v>0.1</v>
      </c>
      <c r="Y23" s="3" t="s">
        <v>3</v>
      </c>
      <c r="Z23" s="32">
        <f t="shared" si="15"/>
        <v>53.788000000000004</v>
      </c>
      <c r="AA23" s="32">
        <f t="shared" si="16"/>
        <v>6.7720000000000002</v>
      </c>
      <c r="AB23" s="32">
        <f t="shared" si="17"/>
        <v>3.3119999999999998</v>
      </c>
      <c r="AJ23" s="6">
        <f t="shared" si="9"/>
        <v>4.04</v>
      </c>
      <c r="AK23" s="6">
        <f t="shared" si="9"/>
        <v>4.22</v>
      </c>
      <c r="AL23" s="6">
        <f t="shared" si="9"/>
        <v>4.16</v>
      </c>
      <c r="AN23" s="7">
        <f t="shared" si="10"/>
        <v>0.3007777316853914</v>
      </c>
      <c r="AO23" s="7">
        <f t="shared" si="10"/>
        <v>0.36009632281414355</v>
      </c>
      <c r="AP23" s="7">
        <f t="shared" si="10"/>
        <v>0.3391259455004651</v>
      </c>
      <c r="AR23" s="7">
        <f t="shared" si="11"/>
        <v>0</v>
      </c>
      <c r="AS23" s="7">
        <f t="shared" si="11"/>
        <v>1</v>
      </c>
      <c r="AT23" s="7">
        <f t="shared" si="11"/>
        <v>0</v>
      </c>
    </row>
    <row r="24" spans="1:47" ht="16.2" thickBot="1">
      <c r="A24" s="3" t="s">
        <v>4</v>
      </c>
      <c r="B24" s="4">
        <v>6.7</v>
      </c>
      <c r="C24" s="4">
        <v>3</v>
      </c>
      <c r="D24" s="4">
        <v>5.2</v>
      </c>
      <c r="E24" s="4">
        <v>2.2999999999999998</v>
      </c>
      <c r="F24" s="2"/>
      <c r="G24" s="18" t="s">
        <v>8</v>
      </c>
      <c r="H24" s="11">
        <v>0.2</v>
      </c>
      <c r="I24" s="5">
        <v>0.3</v>
      </c>
      <c r="J24" s="5">
        <v>0.1</v>
      </c>
      <c r="K24" s="5">
        <v>0.1</v>
      </c>
      <c r="L24" s="20">
        <v>0.1</v>
      </c>
      <c r="N24" s="3" t="s">
        <v>4</v>
      </c>
      <c r="O24" s="8">
        <f t="shared" si="12"/>
        <v>5.08</v>
      </c>
      <c r="P24" s="8">
        <f t="shared" si="13"/>
        <v>5.68</v>
      </c>
      <c r="Q24" s="14">
        <f t="shared" si="14"/>
        <v>5.07</v>
      </c>
      <c r="R24" s="8">
        <f t="shared" si="7"/>
        <v>5.07</v>
      </c>
      <c r="S24" s="8">
        <f t="shared" si="7"/>
        <v>5.07</v>
      </c>
      <c r="U24" s="27" t="s">
        <v>15</v>
      </c>
      <c r="V24" s="6">
        <v>3.1</v>
      </c>
      <c r="W24" s="6">
        <v>0.3</v>
      </c>
      <c r="X24" s="28">
        <v>0.1</v>
      </c>
      <c r="Y24" s="3" t="s">
        <v>4</v>
      </c>
      <c r="Z24" s="32">
        <f t="shared" si="15"/>
        <v>66.283000000000001</v>
      </c>
      <c r="AA24" s="32">
        <f t="shared" si="16"/>
        <v>8.3569999999999993</v>
      </c>
      <c r="AB24" s="32">
        <f t="shared" si="17"/>
        <v>4.1210000000000004</v>
      </c>
      <c r="AJ24" s="6">
        <f t="shared" si="9"/>
        <v>5.08</v>
      </c>
      <c r="AK24" s="6">
        <f t="shared" si="9"/>
        <v>5.379999999999999</v>
      </c>
      <c r="AL24" s="6">
        <f t="shared" si="9"/>
        <v>5.07</v>
      </c>
      <c r="AN24" s="7">
        <f t="shared" si="10"/>
        <v>0.2994093873188195</v>
      </c>
      <c r="AO24" s="7">
        <f t="shared" si="10"/>
        <v>0.40416039854324287</v>
      </c>
      <c r="AP24" s="7">
        <f t="shared" si="10"/>
        <v>0.29643021413793758</v>
      </c>
      <c r="AR24" s="7">
        <f t="shared" si="11"/>
        <v>0</v>
      </c>
      <c r="AS24" s="7">
        <f t="shared" si="11"/>
        <v>1</v>
      </c>
      <c r="AT24" s="7">
        <f t="shared" si="11"/>
        <v>0</v>
      </c>
    </row>
    <row r="25" spans="1:47" ht="16.2" thickBot="1">
      <c r="A25" s="3" t="s">
        <v>5</v>
      </c>
      <c r="B25" s="4">
        <v>5.6</v>
      </c>
      <c r="C25" s="4">
        <v>2.8</v>
      </c>
      <c r="D25" s="4">
        <v>4.9000000000000004</v>
      </c>
      <c r="E25" s="4">
        <v>2</v>
      </c>
      <c r="G25" s="21"/>
      <c r="H25" s="22"/>
      <c r="I25" s="22"/>
      <c r="J25" s="22"/>
      <c r="K25" s="22"/>
      <c r="L25" s="23"/>
      <c r="N25" s="3" t="s">
        <v>5</v>
      </c>
      <c r="O25" s="8">
        <f t="shared" si="12"/>
        <v>4.6000000000000005</v>
      </c>
      <c r="P25" s="8">
        <f t="shared" si="13"/>
        <v>5.08</v>
      </c>
      <c r="Q25" s="14">
        <f t="shared" si="14"/>
        <v>4.47</v>
      </c>
      <c r="R25" s="8">
        <f t="shared" si="7"/>
        <v>4.47</v>
      </c>
      <c r="S25" s="8">
        <f t="shared" si="7"/>
        <v>4.47</v>
      </c>
      <c r="U25" s="27" t="s">
        <v>16</v>
      </c>
      <c r="V25" s="6">
        <v>3.1</v>
      </c>
      <c r="W25" s="6">
        <v>0.4</v>
      </c>
      <c r="X25" s="28">
        <v>0.1</v>
      </c>
      <c r="Y25" s="3" t="s">
        <v>5</v>
      </c>
      <c r="Z25" s="32">
        <f t="shared" si="15"/>
        <v>58.698999999999998</v>
      </c>
      <c r="AA25" s="32">
        <f t="shared" si="16"/>
        <v>7.4090000000000007</v>
      </c>
      <c r="AB25" s="32">
        <f t="shared" si="17"/>
        <v>3.6890000000000005</v>
      </c>
    </row>
    <row r="26" spans="1:47" ht="16.2" thickBot="1">
      <c r="U26" s="29"/>
      <c r="V26" s="22"/>
      <c r="W26" s="22"/>
      <c r="X26" s="23"/>
    </row>
    <row r="28" spans="1:47" ht="17.399999999999999" customHeight="1">
      <c r="B28" s="36" t="s">
        <v>24</v>
      </c>
      <c r="C28" s="36"/>
      <c r="D28" s="36"/>
      <c r="E28" s="36"/>
      <c r="G28" s="36" t="s">
        <v>25</v>
      </c>
      <c r="H28" s="36"/>
      <c r="I28" s="36"/>
      <c r="J28" s="36"/>
      <c r="K28" s="36"/>
      <c r="L28" s="36"/>
      <c r="O28" s="36" t="s">
        <v>26</v>
      </c>
      <c r="P28" s="36"/>
      <c r="Q28" s="36"/>
      <c r="R28" s="36"/>
      <c r="S28" s="36"/>
      <c r="U28" s="36" t="s">
        <v>27</v>
      </c>
      <c r="V28" s="36"/>
      <c r="W28" s="36"/>
      <c r="X28" s="36"/>
      <c r="Z28" s="36" t="s">
        <v>28</v>
      </c>
      <c r="AA28" s="36"/>
      <c r="AB28" s="36"/>
    </row>
  </sheetData>
  <mergeCells count="13">
    <mergeCell ref="B2:V2"/>
    <mergeCell ref="M13:O13"/>
    <mergeCell ref="Q13:S13"/>
    <mergeCell ref="U13:W13"/>
    <mergeCell ref="B3:P3"/>
    <mergeCell ref="B16:P16"/>
    <mergeCell ref="G13:J13"/>
    <mergeCell ref="Z28:AB28"/>
    <mergeCell ref="U28:X28"/>
    <mergeCell ref="O28:S28"/>
    <mergeCell ref="G28:L28"/>
    <mergeCell ref="B28:E28"/>
    <mergeCell ref="B13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4:U10"/>
  <sheetViews>
    <sheetView tabSelected="1" topLeftCell="E1" workbookViewId="0">
      <selection activeCell="K18" sqref="K18"/>
    </sheetView>
  </sheetViews>
  <sheetFormatPr defaultRowHeight="17.399999999999999"/>
  <cols>
    <col min="19" max="19" width="11" customWidth="1"/>
    <col min="21" max="21" width="14" customWidth="1"/>
  </cols>
  <sheetData>
    <row r="4" spans="8:21">
      <c r="H4" s="38" t="s">
        <v>36</v>
      </c>
      <c r="I4" s="38"/>
      <c r="J4" s="38"/>
      <c r="K4" s="38"/>
      <c r="M4" s="38" t="s">
        <v>34</v>
      </c>
      <c r="N4" s="38"/>
      <c r="O4" s="38"/>
      <c r="P4" s="38"/>
      <c r="R4" s="38" t="s">
        <v>35</v>
      </c>
      <c r="S4" s="38"/>
      <c r="T4" s="38"/>
      <c r="U4" s="38"/>
    </row>
    <row r="5" spans="8:21" ht="18" thickBot="1">
      <c r="H5" s="9"/>
      <c r="I5" s="9" t="s">
        <v>31</v>
      </c>
      <c r="J5" s="9" t="s">
        <v>32</v>
      </c>
      <c r="K5" s="9" t="s">
        <v>33</v>
      </c>
      <c r="M5" s="9"/>
      <c r="N5" s="9" t="s">
        <v>31</v>
      </c>
      <c r="O5" s="9" t="s">
        <v>32</v>
      </c>
      <c r="P5" s="9" t="s">
        <v>33</v>
      </c>
      <c r="R5" s="9"/>
      <c r="S5" s="9" t="s">
        <v>31</v>
      </c>
      <c r="T5" s="9" t="s">
        <v>32</v>
      </c>
      <c r="U5" s="9" t="s">
        <v>33</v>
      </c>
    </row>
    <row r="6" spans="8:21" ht="18" thickBot="1">
      <c r="H6" s="9" t="s">
        <v>1</v>
      </c>
      <c r="I6" s="7">
        <v>0.4</v>
      </c>
      <c r="J6" s="7">
        <v>0.8</v>
      </c>
      <c r="K6" s="7">
        <v>-0.2</v>
      </c>
      <c r="M6" s="9" t="s">
        <v>1</v>
      </c>
      <c r="N6" s="7">
        <v>0</v>
      </c>
      <c r="O6" s="7">
        <v>1</v>
      </c>
      <c r="P6" s="7">
        <v>0</v>
      </c>
      <c r="R6" s="9" t="s">
        <v>1</v>
      </c>
      <c r="S6" s="7">
        <f>I6-N6</f>
        <v>0.4</v>
      </c>
      <c r="T6" s="7">
        <f t="shared" ref="T6:U6" si="0">J6-O6</f>
        <v>-0.19999999999999996</v>
      </c>
      <c r="U6" s="7">
        <f t="shared" si="0"/>
        <v>-0.2</v>
      </c>
    </row>
    <row r="7" spans="8:21" ht="18" thickBot="1">
      <c r="H7" s="9" t="s">
        <v>2</v>
      </c>
      <c r="I7" s="7">
        <v>0.3</v>
      </c>
      <c r="J7" s="7">
        <v>0.5</v>
      </c>
      <c r="K7" s="7">
        <v>0.2</v>
      </c>
      <c r="M7" s="9" t="s">
        <v>2</v>
      </c>
      <c r="N7" s="7">
        <v>1</v>
      </c>
      <c r="O7" s="7">
        <v>0</v>
      </c>
      <c r="P7" s="7">
        <v>0</v>
      </c>
      <c r="R7" s="9" t="s">
        <v>2</v>
      </c>
      <c r="S7" s="7">
        <f>I7-N7</f>
        <v>-0.7</v>
      </c>
      <c r="T7" s="7">
        <f t="shared" ref="T7:T8" si="1">J7-O7</f>
        <v>0.5</v>
      </c>
      <c r="U7" s="7">
        <f t="shared" ref="U7:U8" si="2">K7-P7</f>
        <v>0.2</v>
      </c>
    </row>
    <row r="8" spans="8:21" ht="18" thickBot="1">
      <c r="H8" s="9" t="s">
        <v>3</v>
      </c>
      <c r="I8" s="7">
        <v>-0.4</v>
      </c>
      <c r="J8" s="7">
        <v>-0.9</v>
      </c>
      <c r="K8" s="7">
        <v>2.2999999999999998</v>
      </c>
      <c r="M8" s="9" t="s">
        <v>3</v>
      </c>
      <c r="N8" s="7">
        <v>0</v>
      </c>
      <c r="O8" s="7">
        <v>1</v>
      </c>
      <c r="P8" s="7">
        <v>0</v>
      </c>
      <c r="R8" s="9" t="s">
        <v>3</v>
      </c>
      <c r="S8" s="7">
        <f t="shared" ref="S8:S10" si="3">I8-N8</f>
        <v>-0.4</v>
      </c>
      <c r="T8" s="7">
        <f t="shared" si="1"/>
        <v>-1.9</v>
      </c>
      <c r="U8" s="7">
        <f t="shared" si="2"/>
        <v>2.2999999999999998</v>
      </c>
    </row>
    <row r="9" spans="8:21" ht="18" thickBot="1">
      <c r="H9" s="9" t="s">
        <v>4</v>
      </c>
      <c r="I9" s="7">
        <v>0.8</v>
      </c>
      <c r="J9" s="7">
        <v>0.4</v>
      </c>
      <c r="K9" s="7">
        <v>-0.2</v>
      </c>
      <c r="M9" s="9" t="s">
        <v>4</v>
      </c>
      <c r="N9" s="7">
        <v>0</v>
      </c>
      <c r="O9" s="7">
        <v>1</v>
      </c>
      <c r="P9" s="7">
        <v>0</v>
      </c>
      <c r="R9" s="9" t="s">
        <v>4</v>
      </c>
      <c r="S9" s="7">
        <f t="shared" si="3"/>
        <v>0.8</v>
      </c>
      <c r="T9" s="7">
        <f t="shared" ref="T9:T10" si="4">J9-O9</f>
        <v>-0.6</v>
      </c>
      <c r="U9" s="7">
        <f t="shared" ref="U9:U10" si="5">K9-P9</f>
        <v>-0.2</v>
      </c>
    </row>
    <row r="10" spans="8:21" ht="18" thickBot="1">
      <c r="H10" s="9" t="s">
        <v>5</v>
      </c>
      <c r="I10" s="7">
        <v>0.5</v>
      </c>
      <c r="J10" s="7">
        <v>0.4</v>
      </c>
      <c r="K10" s="7">
        <v>0.1</v>
      </c>
      <c r="M10" s="9" t="s">
        <v>5</v>
      </c>
      <c r="N10" s="7">
        <v>1</v>
      </c>
      <c r="O10" s="7">
        <v>0</v>
      </c>
      <c r="P10" s="7">
        <v>0</v>
      </c>
      <c r="R10" s="9" t="s">
        <v>5</v>
      </c>
      <c r="S10" s="7">
        <f t="shared" si="3"/>
        <v>-0.5</v>
      </c>
      <c r="T10" s="7">
        <f t="shared" si="4"/>
        <v>0.4</v>
      </c>
      <c r="U10" s="7">
        <f t="shared" si="5"/>
        <v>0.1</v>
      </c>
    </row>
  </sheetData>
  <mergeCells count="3">
    <mergeCell ref="M4:P4"/>
    <mergeCell ref="H4:K4"/>
    <mergeCell ref="R4:U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2021-03-01T06:22:43Z</dcterms:created>
  <dcterms:modified xsi:type="dcterms:W3CDTF">2021-03-03T14:03:46Z</dcterms:modified>
</cp:coreProperties>
</file>