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defaultThemeVersion="124226"/>
  <mc:AlternateContent xmlns:mc="http://schemas.openxmlformats.org/markup-compatibility/2006">
    <mc:Choice Requires="x15">
      <x15ac:absPath xmlns:x15ac="http://schemas.microsoft.com/office/spreadsheetml/2010/11/ac" url="/Volumes/MIB-Biophysics/Sian_Thistlethwaite/Project/3 - Laboratory Work/i - Ordering  Consumables and admin forms/"/>
    </mc:Choice>
  </mc:AlternateContent>
  <xr:revisionPtr revIDLastSave="0" documentId="13_ncr:1_{30826098-F30A-A149-AE50-89352FB0A23C}" xr6:coauthVersionLast="38" xr6:coauthVersionMax="38" xr10:uidLastSave="{00000000-0000-0000-0000-000000000000}"/>
  <bookViews>
    <workbookView xWindow="29440" yWindow="3220" windowWidth="23420" windowHeight="13380" activeTab="1" xr2:uid="{00000000-000D-0000-FFFF-FFFF00000000}"/>
  </bookViews>
  <sheets>
    <sheet name="General Information" sheetId="1" r:id="rId1"/>
    <sheet name="L1300-FDA-978cpds" sheetId="8" r:id="rId2"/>
    <sheet name="Protein" sheetId="9" r:id="rId3"/>
    <sheet name="Laura's output" sheetId="10" r:id="rId4"/>
    <sheet name="JAMES WORK 2" sheetId="14" r:id="rId5"/>
    <sheet name="20180410 JAMESOUTPUT" sheetId="15" r:id="rId6"/>
    <sheet name="20180419-classifier data" sheetId="16" r:id="rId7"/>
    <sheet name="20180510 - super python" sheetId="17" r:id="rId8"/>
  </sheets>
  <definedNames>
    <definedName name="_xlnm._FilterDatabase" localSheetId="1" hidden="1">'L1300-FDA-978cpds'!$A$1:$P$1</definedName>
  </definedNames>
  <calcPr calcId="179021"/>
</workbook>
</file>

<file path=xl/calcChain.xml><?xml version="1.0" encoding="utf-8"?>
<calcChain xmlns="http://schemas.openxmlformats.org/spreadsheetml/2006/main">
  <c r="C2" i="17" l="1"/>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1" i="17"/>
  <c r="E3" i="14" l="1"/>
  <c r="G3" i="14" s="1"/>
  <c r="F3" i="14" s="1"/>
  <c r="E4" i="14"/>
  <c r="G4" i="14" s="1"/>
  <c r="F4" i="14" s="1"/>
  <c r="E5" i="14"/>
  <c r="G5" i="14" s="1"/>
  <c r="F5" i="14" s="1"/>
  <c r="E6" i="14"/>
  <c r="G6" i="14" s="1"/>
  <c r="F6" i="14" s="1"/>
  <c r="E7" i="14"/>
  <c r="G7" i="14" s="1"/>
  <c r="F7" i="14" s="1"/>
  <c r="E8" i="14"/>
  <c r="G8" i="14" s="1"/>
  <c r="F8" i="14" s="1"/>
  <c r="E9" i="14"/>
  <c r="G9" i="14" s="1"/>
  <c r="F9" i="14" s="1"/>
  <c r="E10" i="14"/>
  <c r="G10" i="14" s="1"/>
  <c r="F10" i="14" s="1"/>
  <c r="E11" i="14"/>
  <c r="G11" i="14" s="1"/>
  <c r="F11" i="14" s="1"/>
  <c r="E12" i="14"/>
  <c r="G12" i="14" s="1"/>
  <c r="F12" i="14" s="1"/>
  <c r="E13" i="14"/>
  <c r="G13" i="14" s="1"/>
  <c r="F13" i="14" s="1"/>
  <c r="E14" i="14"/>
  <c r="G14" i="14" s="1"/>
  <c r="F14" i="14" s="1"/>
  <c r="E15" i="14"/>
  <c r="G15" i="14" s="1"/>
  <c r="F15" i="14" s="1"/>
  <c r="E16" i="14"/>
  <c r="G16" i="14" s="1"/>
  <c r="F16" i="14" s="1"/>
  <c r="E17" i="14"/>
  <c r="G17" i="14" s="1"/>
  <c r="F17" i="14" s="1"/>
  <c r="E18" i="14"/>
  <c r="G18" i="14" s="1"/>
  <c r="F18" i="14" s="1"/>
  <c r="E19" i="14"/>
  <c r="G19" i="14" s="1"/>
  <c r="F19" i="14" s="1"/>
  <c r="E20" i="14"/>
  <c r="G20" i="14" s="1"/>
  <c r="F20" i="14" s="1"/>
  <c r="E21" i="14"/>
  <c r="G21" i="14" s="1"/>
  <c r="F21" i="14" s="1"/>
  <c r="E22" i="14"/>
  <c r="G22" i="14" s="1"/>
  <c r="F22" i="14" s="1"/>
  <c r="E23" i="14"/>
  <c r="G23" i="14" s="1"/>
  <c r="F23" i="14" s="1"/>
  <c r="E24" i="14"/>
  <c r="G24" i="14" s="1"/>
  <c r="F24" i="14" s="1"/>
  <c r="E25" i="14"/>
  <c r="G25" i="14" s="1"/>
  <c r="F25" i="14" s="1"/>
  <c r="E26" i="14"/>
  <c r="G26" i="14" s="1"/>
  <c r="F26" i="14" s="1"/>
  <c r="E27" i="14"/>
  <c r="G27" i="14" s="1"/>
  <c r="F27" i="14" s="1"/>
  <c r="E28" i="14"/>
  <c r="G28" i="14" s="1"/>
  <c r="F28" i="14" s="1"/>
  <c r="E29" i="14"/>
  <c r="G29" i="14" s="1"/>
  <c r="F29" i="14" s="1"/>
  <c r="E30" i="14"/>
  <c r="G30" i="14" s="1"/>
  <c r="F30" i="14" s="1"/>
  <c r="E31" i="14"/>
  <c r="G31" i="14" s="1"/>
  <c r="F31" i="14" s="1"/>
  <c r="E32" i="14"/>
  <c r="G32" i="14" s="1"/>
  <c r="F32" i="14" s="1"/>
  <c r="E33" i="14"/>
  <c r="G33" i="14" s="1"/>
  <c r="F33" i="14" s="1"/>
  <c r="E34" i="14"/>
  <c r="G34" i="14" s="1"/>
  <c r="F34" i="14" s="1"/>
  <c r="E35" i="14"/>
  <c r="G35" i="14" s="1"/>
  <c r="F35" i="14" s="1"/>
  <c r="E36" i="14"/>
  <c r="G36" i="14" s="1"/>
  <c r="F36" i="14" s="1"/>
  <c r="E37" i="14"/>
  <c r="G37" i="14" s="1"/>
  <c r="F37" i="14" s="1"/>
  <c r="E38" i="14"/>
  <c r="G38" i="14" s="1"/>
  <c r="F38" i="14" s="1"/>
  <c r="E39" i="14"/>
  <c r="G39" i="14" s="1"/>
  <c r="F39" i="14" s="1"/>
  <c r="E40" i="14"/>
  <c r="G40" i="14" s="1"/>
  <c r="F40" i="14" s="1"/>
  <c r="E41" i="14"/>
  <c r="G41" i="14" s="1"/>
  <c r="F41" i="14" s="1"/>
  <c r="E42" i="14"/>
  <c r="G42" i="14" s="1"/>
  <c r="F42" i="14" s="1"/>
  <c r="E43" i="14"/>
  <c r="G43" i="14" s="1"/>
  <c r="F43" i="14" s="1"/>
  <c r="E44" i="14"/>
  <c r="G44" i="14" s="1"/>
  <c r="F44" i="14" s="1"/>
  <c r="E45" i="14"/>
  <c r="G45" i="14" s="1"/>
  <c r="F45" i="14" s="1"/>
  <c r="E46" i="14"/>
  <c r="G46" i="14" s="1"/>
  <c r="F46" i="14" s="1"/>
  <c r="E47" i="14"/>
  <c r="G47" i="14" s="1"/>
  <c r="F47" i="14" s="1"/>
  <c r="E48" i="14"/>
  <c r="G48" i="14" s="1"/>
  <c r="F48" i="14" s="1"/>
  <c r="E49" i="14"/>
  <c r="G49" i="14" s="1"/>
  <c r="F49" i="14" s="1"/>
  <c r="E50" i="14"/>
  <c r="G50" i="14" s="1"/>
  <c r="F50" i="14" s="1"/>
  <c r="E51" i="14"/>
  <c r="G51" i="14" s="1"/>
  <c r="F51" i="14" s="1"/>
  <c r="E52" i="14"/>
  <c r="G52" i="14" s="1"/>
  <c r="F52" i="14" s="1"/>
  <c r="E53" i="14"/>
  <c r="G53" i="14" s="1"/>
  <c r="F53" i="14" s="1"/>
  <c r="E54" i="14"/>
  <c r="G54" i="14" s="1"/>
  <c r="F54" i="14" s="1"/>
  <c r="E55" i="14"/>
  <c r="G55" i="14" s="1"/>
  <c r="F55" i="14" s="1"/>
  <c r="E56" i="14"/>
  <c r="G56" i="14" s="1"/>
  <c r="F56" i="14" s="1"/>
  <c r="E57" i="14"/>
  <c r="G57" i="14" s="1"/>
  <c r="F57" i="14" s="1"/>
  <c r="E58" i="14"/>
  <c r="G58" i="14" s="1"/>
  <c r="F58" i="14" s="1"/>
  <c r="E59" i="14"/>
  <c r="G59" i="14" s="1"/>
  <c r="F59" i="14" s="1"/>
  <c r="E60" i="14"/>
  <c r="G60" i="14" s="1"/>
  <c r="F60" i="14" s="1"/>
  <c r="E61" i="14"/>
  <c r="G61" i="14" s="1"/>
  <c r="F61" i="14" s="1"/>
  <c r="E62" i="14"/>
  <c r="G62" i="14" s="1"/>
  <c r="F62" i="14" s="1"/>
  <c r="E63" i="14"/>
  <c r="G63" i="14" s="1"/>
  <c r="F63" i="14" s="1"/>
  <c r="E64" i="14"/>
  <c r="G64" i="14" s="1"/>
  <c r="F64" i="14" s="1"/>
  <c r="E65" i="14"/>
  <c r="G65" i="14" s="1"/>
  <c r="F65" i="14" s="1"/>
  <c r="E66" i="14"/>
  <c r="G66" i="14" s="1"/>
  <c r="F66" i="14" s="1"/>
  <c r="E67" i="14"/>
  <c r="G67" i="14" s="1"/>
  <c r="F67" i="14" s="1"/>
  <c r="E68" i="14"/>
  <c r="G68" i="14" s="1"/>
  <c r="F68" i="14" s="1"/>
  <c r="E69" i="14"/>
  <c r="G69" i="14" s="1"/>
  <c r="F69" i="14" s="1"/>
  <c r="E70" i="14"/>
  <c r="G70" i="14" s="1"/>
  <c r="F70" i="14" s="1"/>
  <c r="E71" i="14"/>
  <c r="G71" i="14" s="1"/>
  <c r="F71" i="14" s="1"/>
  <c r="E72" i="14"/>
  <c r="G72" i="14" s="1"/>
  <c r="F72" i="14" s="1"/>
  <c r="E73" i="14"/>
  <c r="G73" i="14" s="1"/>
  <c r="F73" i="14" s="1"/>
  <c r="E74" i="14"/>
  <c r="G74" i="14" s="1"/>
  <c r="F74" i="14" s="1"/>
  <c r="E75" i="14"/>
  <c r="G75" i="14" s="1"/>
  <c r="F75" i="14" s="1"/>
  <c r="E76" i="14"/>
  <c r="G76" i="14" s="1"/>
  <c r="F76" i="14" s="1"/>
  <c r="E77" i="14"/>
  <c r="G77" i="14" s="1"/>
  <c r="F77" i="14" s="1"/>
  <c r="E78" i="14"/>
  <c r="G78" i="14" s="1"/>
  <c r="F78" i="14" s="1"/>
  <c r="E79" i="14"/>
  <c r="G79" i="14" s="1"/>
  <c r="F79" i="14" s="1"/>
  <c r="E80" i="14"/>
  <c r="G80" i="14" s="1"/>
  <c r="F80" i="14" s="1"/>
  <c r="E81" i="14"/>
  <c r="G81" i="14" s="1"/>
  <c r="F81" i="14" s="1"/>
  <c r="E82" i="14"/>
  <c r="G82" i="14" s="1"/>
  <c r="F82" i="14" s="1"/>
  <c r="E83" i="14"/>
  <c r="G83" i="14" s="1"/>
  <c r="F83" i="14" s="1"/>
  <c r="E84" i="14"/>
  <c r="G84" i="14" s="1"/>
  <c r="F84" i="14" s="1"/>
  <c r="E85" i="14"/>
  <c r="G85" i="14" s="1"/>
  <c r="F85" i="14" s="1"/>
  <c r="E86" i="14"/>
  <c r="G86" i="14" s="1"/>
  <c r="F86" i="14" s="1"/>
  <c r="E87" i="14"/>
  <c r="G87" i="14" s="1"/>
  <c r="F87" i="14" s="1"/>
  <c r="E88" i="14"/>
  <c r="G88" i="14" s="1"/>
  <c r="F88" i="14" s="1"/>
  <c r="E89" i="14"/>
  <c r="G89" i="14" s="1"/>
  <c r="F89" i="14" s="1"/>
  <c r="E90" i="14"/>
  <c r="G90" i="14" s="1"/>
  <c r="F90" i="14" s="1"/>
  <c r="E91" i="14"/>
  <c r="G91" i="14" s="1"/>
  <c r="F91" i="14" s="1"/>
  <c r="E92" i="14"/>
  <c r="G92" i="14" s="1"/>
  <c r="F92" i="14" s="1"/>
  <c r="E93" i="14"/>
  <c r="G93" i="14" s="1"/>
  <c r="F93" i="14" s="1"/>
  <c r="E94" i="14"/>
  <c r="G94" i="14" s="1"/>
  <c r="F94" i="14" s="1"/>
  <c r="E95" i="14"/>
  <c r="G95" i="14" s="1"/>
  <c r="F95" i="14" s="1"/>
  <c r="E96" i="14"/>
  <c r="G96" i="14" s="1"/>
  <c r="F96" i="14" s="1"/>
  <c r="E97" i="14"/>
  <c r="G97" i="14" s="1"/>
  <c r="F97" i="14" s="1"/>
  <c r="E98" i="14"/>
  <c r="G98" i="14" s="1"/>
  <c r="F98" i="14" s="1"/>
  <c r="E99" i="14"/>
  <c r="G99" i="14" s="1"/>
  <c r="F99" i="14" s="1"/>
  <c r="E100" i="14"/>
  <c r="G100" i="14" s="1"/>
  <c r="F100" i="14" s="1"/>
  <c r="E101" i="14"/>
  <c r="G101" i="14" s="1"/>
  <c r="F101" i="14" s="1"/>
  <c r="E102" i="14"/>
  <c r="G102" i="14" s="1"/>
  <c r="F102" i="14" s="1"/>
  <c r="E103" i="14"/>
  <c r="G103" i="14" s="1"/>
  <c r="F103" i="14" s="1"/>
  <c r="E104" i="14"/>
  <c r="G104" i="14" s="1"/>
  <c r="F104" i="14" s="1"/>
  <c r="E105" i="14"/>
  <c r="G105" i="14" s="1"/>
  <c r="F105" i="14" s="1"/>
  <c r="E106" i="14"/>
  <c r="G106" i="14" s="1"/>
  <c r="F106" i="14" s="1"/>
  <c r="E107" i="14"/>
  <c r="G107" i="14" s="1"/>
  <c r="F107" i="14" s="1"/>
  <c r="E108" i="14"/>
  <c r="G108" i="14" s="1"/>
  <c r="F108" i="14" s="1"/>
  <c r="E109" i="14"/>
  <c r="G109" i="14" s="1"/>
  <c r="F109" i="14" s="1"/>
  <c r="E110" i="14"/>
  <c r="G110" i="14" s="1"/>
  <c r="F110" i="14" s="1"/>
  <c r="E111" i="14"/>
  <c r="G111" i="14" s="1"/>
  <c r="F111" i="14" s="1"/>
  <c r="E112" i="14"/>
  <c r="G112" i="14" s="1"/>
  <c r="F112" i="14" s="1"/>
  <c r="E113" i="14"/>
  <c r="G113" i="14" s="1"/>
  <c r="F113" i="14" s="1"/>
  <c r="E114" i="14"/>
  <c r="G114" i="14" s="1"/>
  <c r="F114" i="14" s="1"/>
  <c r="E115" i="14"/>
  <c r="G115" i="14" s="1"/>
  <c r="F115" i="14" s="1"/>
  <c r="E116" i="14"/>
  <c r="G116" i="14" s="1"/>
  <c r="F116" i="14" s="1"/>
  <c r="E117" i="14"/>
  <c r="G117" i="14" s="1"/>
  <c r="F117" i="14" s="1"/>
  <c r="E118" i="14"/>
  <c r="G118" i="14" s="1"/>
  <c r="F118" i="14" s="1"/>
  <c r="E119" i="14"/>
  <c r="G119" i="14" s="1"/>
  <c r="F119" i="14" s="1"/>
  <c r="E120" i="14"/>
  <c r="G120" i="14" s="1"/>
  <c r="F120" i="14" s="1"/>
  <c r="E121" i="14"/>
  <c r="G121" i="14" s="1"/>
  <c r="F121" i="14" s="1"/>
  <c r="E122" i="14"/>
  <c r="G122" i="14" s="1"/>
  <c r="F122" i="14" s="1"/>
  <c r="E123" i="14"/>
  <c r="G123" i="14" s="1"/>
  <c r="F123" i="14" s="1"/>
  <c r="E124" i="14"/>
  <c r="G124" i="14" s="1"/>
  <c r="F124" i="14" s="1"/>
  <c r="E125" i="14"/>
  <c r="G125" i="14" s="1"/>
  <c r="F125" i="14" s="1"/>
  <c r="E126" i="14"/>
  <c r="G126" i="14" s="1"/>
  <c r="F126" i="14" s="1"/>
  <c r="E127" i="14"/>
  <c r="G127" i="14" s="1"/>
  <c r="F127" i="14" s="1"/>
  <c r="E128" i="14"/>
  <c r="G128" i="14" s="1"/>
  <c r="F128" i="14" s="1"/>
  <c r="E129" i="14"/>
  <c r="G129" i="14" s="1"/>
  <c r="F129" i="14" s="1"/>
  <c r="E130" i="14"/>
  <c r="G130" i="14" s="1"/>
  <c r="F130" i="14" s="1"/>
  <c r="E131" i="14"/>
  <c r="G131" i="14" s="1"/>
  <c r="F131" i="14" s="1"/>
  <c r="E132" i="14"/>
  <c r="G132" i="14" s="1"/>
  <c r="F132" i="14" s="1"/>
  <c r="E133" i="14"/>
  <c r="G133" i="14" s="1"/>
  <c r="F133" i="14" s="1"/>
  <c r="E134" i="14"/>
  <c r="G134" i="14" s="1"/>
  <c r="F134" i="14" s="1"/>
  <c r="E135" i="14"/>
  <c r="G135" i="14" s="1"/>
  <c r="F135" i="14" s="1"/>
  <c r="E136" i="14"/>
  <c r="G136" i="14" s="1"/>
  <c r="F136" i="14" s="1"/>
  <c r="E137" i="14"/>
  <c r="G137" i="14" s="1"/>
  <c r="F137" i="14" s="1"/>
  <c r="E138" i="14"/>
  <c r="G138" i="14" s="1"/>
  <c r="F138" i="14" s="1"/>
  <c r="E139" i="14"/>
  <c r="G139" i="14" s="1"/>
  <c r="F139" i="14" s="1"/>
  <c r="E140" i="14"/>
  <c r="G140" i="14" s="1"/>
  <c r="F140" i="14" s="1"/>
  <c r="E141" i="14"/>
  <c r="G141" i="14" s="1"/>
  <c r="F141" i="14" s="1"/>
  <c r="E142" i="14"/>
  <c r="G142" i="14" s="1"/>
  <c r="F142" i="14" s="1"/>
  <c r="E143" i="14"/>
  <c r="G143" i="14" s="1"/>
  <c r="F143" i="14" s="1"/>
  <c r="E144" i="14"/>
  <c r="G144" i="14" s="1"/>
  <c r="F144" i="14" s="1"/>
  <c r="E145" i="14"/>
  <c r="G145" i="14" s="1"/>
  <c r="F145" i="14" s="1"/>
  <c r="E146" i="14"/>
  <c r="G146" i="14" s="1"/>
  <c r="F146" i="14" s="1"/>
  <c r="E147" i="14"/>
  <c r="G147" i="14" s="1"/>
  <c r="F147" i="14" s="1"/>
  <c r="E148" i="14"/>
  <c r="G148" i="14" s="1"/>
  <c r="F148" i="14" s="1"/>
  <c r="E149" i="14"/>
  <c r="G149" i="14" s="1"/>
  <c r="F149" i="14" s="1"/>
  <c r="E150" i="14"/>
  <c r="G150" i="14" s="1"/>
  <c r="F150" i="14" s="1"/>
  <c r="E151" i="14"/>
  <c r="G151" i="14" s="1"/>
  <c r="F151" i="14" s="1"/>
  <c r="E152" i="14"/>
  <c r="G152" i="14" s="1"/>
  <c r="F152" i="14" s="1"/>
  <c r="E153" i="14"/>
  <c r="G153" i="14" s="1"/>
  <c r="F153" i="14" s="1"/>
  <c r="E154" i="14"/>
  <c r="G154" i="14" s="1"/>
  <c r="F154" i="14" s="1"/>
  <c r="E155" i="14"/>
  <c r="G155" i="14" s="1"/>
  <c r="F155" i="14" s="1"/>
  <c r="E156" i="14"/>
  <c r="G156" i="14" s="1"/>
  <c r="F156" i="14" s="1"/>
  <c r="E157" i="14"/>
  <c r="G157" i="14" s="1"/>
  <c r="F157" i="14" s="1"/>
  <c r="E158" i="14"/>
  <c r="G158" i="14" s="1"/>
  <c r="F158" i="14" s="1"/>
  <c r="E159" i="14"/>
  <c r="G159" i="14" s="1"/>
  <c r="F159" i="14" s="1"/>
  <c r="E160" i="14"/>
  <c r="G160" i="14" s="1"/>
  <c r="F160" i="14" s="1"/>
  <c r="E161" i="14"/>
  <c r="G161" i="14" s="1"/>
  <c r="F161" i="14" s="1"/>
  <c r="E162" i="14"/>
  <c r="G162" i="14" s="1"/>
  <c r="F162" i="14" s="1"/>
  <c r="E163" i="14"/>
  <c r="G163" i="14" s="1"/>
  <c r="F163" i="14" s="1"/>
  <c r="E164" i="14"/>
  <c r="G164" i="14" s="1"/>
  <c r="F164" i="14" s="1"/>
  <c r="E165" i="14"/>
  <c r="G165" i="14" s="1"/>
  <c r="F165" i="14" s="1"/>
  <c r="E166" i="14"/>
  <c r="G166" i="14" s="1"/>
  <c r="F166" i="14" s="1"/>
  <c r="E167" i="14"/>
  <c r="G167" i="14" s="1"/>
  <c r="F167" i="14" s="1"/>
  <c r="E168" i="14"/>
  <c r="G168" i="14" s="1"/>
  <c r="F168" i="14" s="1"/>
  <c r="E169" i="14"/>
  <c r="G169" i="14" s="1"/>
  <c r="F169" i="14" s="1"/>
  <c r="E170" i="14"/>
  <c r="G170" i="14" s="1"/>
  <c r="F170" i="14" s="1"/>
  <c r="E171" i="14"/>
  <c r="G171" i="14" s="1"/>
  <c r="F171" i="14" s="1"/>
  <c r="E172" i="14"/>
  <c r="G172" i="14" s="1"/>
  <c r="F172" i="14" s="1"/>
  <c r="E173" i="14"/>
  <c r="G173" i="14" s="1"/>
  <c r="F173" i="14" s="1"/>
  <c r="E174" i="14"/>
  <c r="G174" i="14" s="1"/>
  <c r="F174" i="14" s="1"/>
  <c r="E175" i="14"/>
  <c r="G175" i="14" s="1"/>
  <c r="F175" i="14" s="1"/>
  <c r="E176" i="14"/>
  <c r="G176" i="14" s="1"/>
  <c r="F176" i="14" s="1"/>
  <c r="E177" i="14"/>
  <c r="G177" i="14" s="1"/>
  <c r="F177" i="14" s="1"/>
  <c r="E178" i="14"/>
  <c r="G178" i="14" s="1"/>
  <c r="F178" i="14" s="1"/>
  <c r="E179" i="14"/>
  <c r="G179" i="14" s="1"/>
  <c r="F179" i="14" s="1"/>
  <c r="E180" i="14"/>
  <c r="G180" i="14" s="1"/>
  <c r="F180" i="14" s="1"/>
  <c r="E181" i="14"/>
  <c r="G181" i="14" s="1"/>
  <c r="F181" i="14" s="1"/>
  <c r="E182" i="14"/>
  <c r="G182" i="14" s="1"/>
  <c r="F182" i="14" s="1"/>
  <c r="E183" i="14"/>
  <c r="G183" i="14" s="1"/>
  <c r="F183" i="14" s="1"/>
  <c r="E184" i="14"/>
  <c r="G184" i="14" s="1"/>
  <c r="F184" i="14" s="1"/>
  <c r="E185" i="14"/>
  <c r="G185" i="14" s="1"/>
  <c r="F185" i="14" s="1"/>
  <c r="E186" i="14"/>
  <c r="G186" i="14" s="1"/>
  <c r="F186" i="14" s="1"/>
  <c r="E187" i="14"/>
  <c r="G187" i="14" s="1"/>
  <c r="F187" i="14" s="1"/>
  <c r="E188" i="14"/>
  <c r="G188" i="14" s="1"/>
  <c r="F188" i="14" s="1"/>
  <c r="E189" i="14"/>
  <c r="G189" i="14" s="1"/>
  <c r="F189" i="14" s="1"/>
  <c r="E190" i="14"/>
  <c r="G190" i="14" s="1"/>
  <c r="F190" i="14" s="1"/>
  <c r="E191" i="14"/>
  <c r="G191" i="14" s="1"/>
  <c r="F191" i="14" s="1"/>
  <c r="E192" i="14"/>
  <c r="G192" i="14" s="1"/>
  <c r="F192" i="14" s="1"/>
  <c r="E193" i="14"/>
  <c r="G193" i="14" s="1"/>
  <c r="F193" i="14" s="1"/>
  <c r="E194" i="14"/>
  <c r="G194" i="14" s="1"/>
  <c r="F194" i="14" s="1"/>
  <c r="E195" i="14"/>
  <c r="G195" i="14" s="1"/>
  <c r="F195" i="14" s="1"/>
  <c r="E196" i="14"/>
  <c r="G196" i="14" s="1"/>
  <c r="F196" i="14" s="1"/>
  <c r="E197" i="14"/>
  <c r="G197" i="14" s="1"/>
  <c r="F197" i="14" s="1"/>
  <c r="E198" i="14"/>
  <c r="G198" i="14" s="1"/>
  <c r="F198" i="14" s="1"/>
  <c r="E199" i="14"/>
  <c r="G199" i="14" s="1"/>
  <c r="F199" i="14" s="1"/>
  <c r="E200" i="14"/>
  <c r="G200" i="14" s="1"/>
  <c r="F200" i="14" s="1"/>
  <c r="E201" i="14"/>
  <c r="G201" i="14" s="1"/>
  <c r="F201" i="14" s="1"/>
  <c r="E202" i="14"/>
  <c r="G202" i="14" s="1"/>
  <c r="F202" i="14" s="1"/>
  <c r="E203" i="14"/>
  <c r="G203" i="14" s="1"/>
  <c r="F203" i="14" s="1"/>
  <c r="E204" i="14"/>
  <c r="G204" i="14" s="1"/>
  <c r="F204" i="14" s="1"/>
  <c r="E205" i="14"/>
  <c r="G205" i="14" s="1"/>
  <c r="F205" i="14" s="1"/>
  <c r="E206" i="14"/>
  <c r="G206" i="14" s="1"/>
  <c r="F206" i="14" s="1"/>
  <c r="E207" i="14"/>
  <c r="G207" i="14" s="1"/>
  <c r="F207" i="14" s="1"/>
  <c r="E208" i="14"/>
  <c r="G208" i="14" s="1"/>
  <c r="F208" i="14" s="1"/>
  <c r="E209" i="14"/>
  <c r="G209" i="14" s="1"/>
  <c r="F209" i="14" s="1"/>
  <c r="E210" i="14"/>
  <c r="G210" i="14" s="1"/>
  <c r="F210" i="14" s="1"/>
  <c r="E211" i="14"/>
  <c r="G211" i="14" s="1"/>
  <c r="F211" i="14" s="1"/>
  <c r="E212" i="14"/>
  <c r="G212" i="14" s="1"/>
  <c r="F212" i="14" s="1"/>
  <c r="E213" i="14"/>
  <c r="G213" i="14" s="1"/>
  <c r="F213" i="14" s="1"/>
  <c r="E214" i="14"/>
  <c r="G214" i="14" s="1"/>
  <c r="F214" i="14" s="1"/>
  <c r="E215" i="14"/>
  <c r="G215" i="14" s="1"/>
  <c r="F215" i="14" s="1"/>
  <c r="E216" i="14"/>
  <c r="G216" i="14" s="1"/>
  <c r="F216" i="14" s="1"/>
  <c r="E217" i="14"/>
  <c r="G217" i="14" s="1"/>
  <c r="F217" i="14" s="1"/>
  <c r="E218" i="14"/>
  <c r="G218" i="14" s="1"/>
  <c r="F218" i="14" s="1"/>
  <c r="E219" i="14"/>
  <c r="G219" i="14" s="1"/>
  <c r="F219" i="14" s="1"/>
  <c r="E220" i="14"/>
  <c r="G220" i="14" s="1"/>
  <c r="F220" i="14" s="1"/>
  <c r="E221" i="14"/>
  <c r="G221" i="14" s="1"/>
  <c r="F221" i="14" s="1"/>
  <c r="E222" i="14"/>
  <c r="G222" i="14" s="1"/>
  <c r="F222" i="14" s="1"/>
  <c r="E223" i="14"/>
  <c r="G223" i="14" s="1"/>
  <c r="F223" i="14" s="1"/>
  <c r="E224" i="14"/>
  <c r="G224" i="14" s="1"/>
  <c r="F224" i="14" s="1"/>
  <c r="E225" i="14"/>
  <c r="G225" i="14" s="1"/>
  <c r="F225" i="14" s="1"/>
  <c r="E226" i="14"/>
  <c r="G226" i="14" s="1"/>
  <c r="F226" i="14" s="1"/>
  <c r="E227" i="14"/>
  <c r="G227" i="14" s="1"/>
  <c r="F227" i="14" s="1"/>
  <c r="E228" i="14"/>
  <c r="G228" i="14" s="1"/>
  <c r="F228" i="14" s="1"/>
  <c r="E229" i="14"/>
  <c r="G229" i="14" s="1"/>
  <c r="F229" i="14" s="1"/>
  <c r="E230" i="14"/>
  <c r="G230" i="14" s="1"/>
  <c r="F230" i="14" s="1"/>
  <c r="E231" i="14"/>
  <c r="G231" i="14" s="1"/>
  <c r="F231" i="14" s="1"/>
  <c r="E232" i="14"/>
  <c r="G232" i="14" s="1"/>
  <c r="F232" i="14" s="1"/>
  <c r="E233" i="14"/>
  <c r="G233" i="14" s="1"/>
  <c r="F233" i="14" s="1"/>
  <c r="E234" i="14"/>
  <c r="G234" i="14" s="1"/>
  <c r="F234" i="14" s="1"/>
  <c r="E235" i="14"/>
  <c r="G235" i="14" s="1"/>
  <c r="F235" i="14" s="1"/>
  <c r="E236" i="14"/>
  <c r="G236" i="14" s="1"/>
  <c r="F236" i="14" s="1"/>
  <c r="E237" i="14"/>
  <c r="G237" i="14" s="1"/>
  <c r="F237" i="14" s="1"/>
  <c r="E238" i="14"/>
  <c r="G238" i="14" s="1"/>
  <c r="F238" i="14" s="1"/>
  <c r="E239" i="14"/>
  <c r="G239" i="14" s="1"/>
  <c r="F239" i="14" s="1"/>
  <c r="E240" i="14"/>
  <c r="G240" i="14" s="1"/>
  <c r="F240" i="14" s="1"/>
  <c r="E241" i="14"/>
  <c r="G241" i="14" s="1"/>
  <c r="F241" i="14" s="1"/>
  <c r="E242" i="14"/>
  <c r="G242" i="14" s="1"/>
  <c r="F242" i="14" s="1"/>
  <c r="E243" i="14"/>
  <c r="G243" i="14" s="1"/>
  <c r="F243" i="14" s="1"/>
  <c r="E244" i="14"/>
  <c r="G244" i="14" s="1"/>
  <c r="F244" i="14" s="1"/>
  <c r="E245" i="14"/>
  <c r="G245" i="14" s="1"/>
  <c r="F245" i="14" s="1"/>
  <c r="E246" i="14"/>
  <c r="G246" i="14" s="1"/>
  <c r="F246" i="14" s="1"/>
  <c r="E247" i="14"/>
  <c r="G247" i="14" s="1"/>
  <c r="F247" i="14" s="1"/>
  <c r="E248" i="14"/>
  <c r="G248" i="14" s="1"/>
  <c r="F248" i="14" s="1"/>
  <c r="E249" i="14"/>
  <c r="G249" i="14" s="1"/>
  <c r="F249" i="14" s="1"/>
  <c r="E250" i="14"/>
  <c r="G250" i="14" s="1"/>
  <c r="F250" i="14" s="1"/>
  <c r="E251" i="14"/>
  <c r="G251" i="14" s="1"/>
  <c r="F251" i="14" s="1"/>
  <c r="E252" i="14"/>
  <c r="G252" i="14" s="1"/>
  <c r="F252" i="14" s="1"/>
  <c r="E253" i="14"/>
  <c r="G253" i="14" s="1"/>
  <c r="F253" i="14" s="1"/>
  <c r="E254" i="14"/>
  <c r="G254" i="14" s="1"/>
  <c r="F254" i="14" s="1"/>
  <c r="E255" i="14"/>
  <c r="G255" i="14" s="1"/>
  <c r="F255" i="14" s="1"/>
  <c r="E256" i="14"/>
  <c r="G256" i="14" s="1"/>
  <c r="F256" i="14" s="1"/>
  <c r="E257" i="14"/>
  <c r="G257" i="14" s="1"/>
  <c r="F257" i="14" s="1"/>
  <c r="E258" i="14"/>
  <c r="G258" i="14" s="1"/>
  <c r="F258" i="14" s="1"/>
  <c r="E259" i="14"/>
  <c r="G259" i="14" s="1"/>
  <c r="F259" i="14" s="1"/>
  <c r="E260" i="14"/>
  <c r="G260" i="14" s="1"/>
  <c r="F260" i="14" s="1"/>
  <c r="E261" i="14"/>
  <c r="G261" i="14" s="1"/>
  <c r="F261" i="14" s="1"/>
  <c r="E262" i="14"/>
  <c r="G262" i="14" s="1"/>
  <c r="F262" i="14" s="1"/>
  <c r="E263" i="14"/>
  <c r="G263" i="14" s="1"/>
  <c r="F263" i="14" s="1"/>
  <c r="E264" i="14"/>
  <c r="G264" i="14" s="1"/>
  <c r="F264" i="14" s="1"/>
  <c r="E265" i="14"/>
  <c r="G265" i="14" s="1"/>
  <c r="F265" i="14" s="1"/>
  <c r="E266" i="14"/>
  <c r="G266" i="14" s="1"/>
  <c r="F266" i="14" s="1"/>
  <c r="E267" i="14"/>
  <c r="G267" i="14" s="1"/>
  <c r="F267" i="14" s="1"/>
  <c r="E268" i="14"/>
  <c r="G268" i="14" s="1"/>
  <c r="F268" i="14" s="1"/>
  <c r="E269" i="14"/>
  <c r="G269" i="14" s="1"/>
  <c r="F269" i="14" s="1"/>
  <c r="E270" i="14"/>
  <c r="G270" i="14" s="1"/>
  <c r="F270" i="14" s="1"/>
  <c r="E271" i="14"/>
  <c r="G271" i="14" s="1"/>
  <c r="F271" i="14" s="1"/>
  <c r="E272" i="14"/>
  <c r="G272" i="14" s="1"/>
  <c r="F272" i="14" s="1"/>
  <c r="E273" i="14"/>
  <c r="G273" i="14" s="1"/>
  <c r="F273" i="14" s="1"/>
  <c r="E274" i="14"/>
  <c r="G274" i="14" s="1"/>
  <c r="F274" i="14" s="1"/>
  <c r="E275" i="14"/>
  <c r="G275" i="14" s="1"/>
  <c r="F275" i="14" s="1"/>
  <c r="E276" i="14"/>
  <c r="G276" i="14" s="1"/>
  <c r="F276" i="14" s="1"/>
  <c r="E277" i="14"/>
  <c r="G277" i="14" s="1"/>
  <c r="F277" i="14" s="1"/>
  <c r="E278" i="14"/>
  <c r="G278" i="14" s="1"/>
  <c r="F278" i="14" s="1"/>
  <c r="E279" i="14"/>
  <c r="G279" i="14" s="1"/>
  <c r="F279" i="14" s="1"/>
  <c r="E280" i="14"/>
  <c r="G280" i="14" s="1"/>
  <c r="F280" i="14" s="1"/>
  <c r="E281" i="14"/>
  <c r="G281" i="14" s="1"/>
  <c r="F281" i="14" s="1"/>
  <c r="E282" i="14"/>
  <c r="G282" i="14" s="1"/>
  <c r="F282" i="14" s="1"/>
  <c r="E283" i="14"/>
  <c r="G283" i="14" s="1"/>
  <c r="F283" i="14" s="1"/>
  <c r="E284" i="14"/>
  <c r="G284" i="14" s="1"/>
  <c r="F284" i="14" s="1"/>
  <c r="E285" i="14"/>
  <c r="G285" i="14" s="1"/>
  <c r="F285" i="14" s="1"/>
  <c r="E286" i="14"/>
  <c r="G286" i="14" s="1"/>
  <c r="F286" i="14" s="1"/>
  <c r="E287" i="14"/>
  <c r="G287" i="14" s="1"/>
  <c r="F287" i="14" s="1"/>
  <c r="E288" i="14"/>
  <c r="G288" i="14" s="1"/>
  <c r="F288" i="14" s="1"/>
  <c r="E289" i="14"/>
  <c r="G289" i="14" s="1"/>
  <c r="F289" i="14" s="1"/>
  <c r="E290" i="14"/>
  <c r="G290" i="14" s="1"/>
  <c r="F290" i="14" s="1"/>
  <c r="E291" i="14"/>
  <c r="G291" i="14" s="1"/>
  <c r="F291" i="14" s="1"/>
  <c r="E292" i="14"/>
  <c r="G292" i="14" s="1"/>
  <c r="F292" i="14" s="1"/>
  <c r="E293" i="14"/>
  <c r="G293" i="14" s="1"/>
  <c r="F293" i="14" s="1"/>
  <c r="E294" i="14"/>
  <c r="G294" i="14" s="1"/>
  <c r="F294" i="14" s="1"/>
  <c r="E295" i="14"/>
  <c r="G295" i="14" s="1"/>
  <c r="F295" i="14" s="1"/>
  <c r="E296" i="14"/>
  <c r="G296" i="14" s="1"/>
  <c r="F296" i="14" s="1"/>
  <c r="E297" i="14"/>
  <c r="G297" i="14" s="1"/>
  <c r="F297" i="14" s="1"/>
  <c r="E298" i="14"/>
  <c r="G298" i="14" s="1"/>
  <c r="F298" i="14" s="1"/>
  <c r="E299" i="14"/>
  <c r="G299" i="14" s="1"/>
  <c r="F299" i="14" s="1"/>
  <c r="E300" i="14"/>
  <c r="G300" i="14" s="1"/>
  <c r="F300" i="14" s="1"/>
  <c r="E301" i="14"/>
  <c r="G301" i="14" s="1"/>
  <c r="F301" i="14" s="1"/>
  <c r="E302" i="14"/>
  <c r="G302" i="14" s="1"/>
  <c r="F302" i="14" s="1"/>
  <c r="E303" i="14"/>
  <c r="G303" i="14" s="1"/>
  <c r="F303" i="14" s="1"/>
  <c r="E304" i="14"/>
  <c r="G304" i="14" s="1"/>
  <c r="F304" i="14" s="1"/>
  <c r="E305" i="14"/>
  <c r="G305" i="14" s="1"/>
  <c r="F305" i="14" s="1"/>
  <c r="E306" i="14"/>
  <c r="G306" i="14" s="1"/>
  <c r="F306" i="14" s="1"/>
  <c r="E307" i="14"/>
  <c r="G307" i="14" s="1"/>
  <c r="F307" i="14" s="1"/>
  <c r="E308" i="14"/>
  <c r="G308" i="14" s="1"/>
  <c r="F308" i="14" s="1"/>
  <c r="E309" i="14"/>
  <c r="G309" i="14" s="1"/>
  <c r="F309" i="14" s="1"/>
  <c r="E310" i="14"/>
  <c r="G310" i="14" s="1"/>
  <c r="F310" i="14" s="1"/>
  <c r="E311" i="14"/>
  <c r="G311" i="14" s="1"/>
  <c r="F311" i="14" s="1"/>
  <c r="E312" i="14"/>
  <c r="G312" i="14" s="1"/>
  <c r="F312" i="14" s="1"/>
  <c r="E313" i="14"/>
  <c r="G313" i="14" s="1"/>
  <c r="F313" i="14" s="1"/>
  <c r="E314" i="14"/>
  <c r="G314" i="14" s="1"/>
  <c r="F314" i="14" s="1"/>
  <c r="E315" i="14"/>
  <c r="G315" i="14" s="1"/>
  <c r="F315" i="14" s="1"/>
  <c r="E316" i="14"/>
  <c r="G316" i="14" s="1"/>
  <c r="F316" i="14" s="1"/>
  <c r="E317" i="14"/>
  <c r="G317" i="14" s="1"/>
  <c r="F317" i="14" s="1"/>
  <c r="E318" i="14"/>
  <c r="G318" i="14" s="1"/>
  <c r="F318" i="14" s="1"/>
  <c r="E319" i="14"/>
  <c r="G319" i="14" s="1"/>
  <c r="F319" i="14" s="1"/>
  <c r="E320" i="14"/>
  <c r="G320" i="14" s="1"/>
  <c r="F320" i="14" s="1"/>
  <c r="E321" i="14"/>
  <c r="G321" i="14" s="1"/>
  <c r="F321" i="14" s="1"/>
  <c r="E322" i="14"/>
  <c r="G322" i="14" s="1"/>
  <c r="F322" i="14" s="1"/>
  <c r="E323" i="14"/>
  <c r="G323" i="14" s="1"/>
  <c r="F323" i="14" s="1"/>
  <c r="E324" i="14"/>
  <c r="G324" i="14" s="1"/>
  <c r="F324" i="14" s="1"/>
  <c r="E325" i="14"/>
  <c r="G325" i="14" s="1"/>
  <c r="F325" i="14" s="1"/>
  <c r="E326" i="14"/>
  <c r="G326" i="14" s="1"/>
  <c r="F326" i="14" s="1"/>
  <c r="E327" i="14"/>
  <c r="G327" i="14" s="1"/>
  <c r="F327" i="14" s="1"/>
  <c r="E328" i="14"/>
  <c r="G328" i="14" s="1"/>
  <c r="F328" i="14" s="1"/>
  <c r="E329" i="14"/>
  <c r="G329" i="14" s="1"/>
  <c r="F329" i="14" s="1"/>
  <c r="E330" i="14"/>
  <c r="G330" i="14" s="1"/>
  <c r="F330" i="14" s="1"/>
  <c r="E331" i="14"/>
  <c r="G331" i="14" s="1"/>
  <c r="F331" i="14" s="1"/>
  <c r="E332" i="14"/>
  <c r="G332" i="14" s="1"/>
  <c r="F332" i="14" s="1"/>
  <c r="E333" i="14"/>
  <c r="G333" i="14" s="1"/>
  <c r="F333" i="14" s="1"/>
  <c r="E334" i="14"/>
  <c r="G334" i="14" s="1"/>
  <c r="F334" i="14" s="1"/>
  <c r="E335" i="14"/>
  <c r="G335" i="14" s="1"/>
  <c r="F335" i="14" s="1"/>
  <c r="E336" i="14"/>
  <c r="G336" i="14" s="1"/>
  <c r="F336" i="14" s="1"/>
  <c r="E337" i="14"/>
  <c r="G337" i="14" s="1"/>
  <c r="F337" i="14" s="1"/>
  <c r="E338" i="14"/>
  <c r="G338" i="14" s="1"/>
  <c r="F338" i="14" s="1"/>
  <c r="E339" i="14"/>
  <c r="G339" i="14" s="1"/>
  <c r="F339" i="14" s="1"/>
  <c r="E340" i="14"/>
  <c r="G340" i="14" s="1"/>
  <c r="F340" i="14" s="1"/>
  <c r="E341" i="14"/>
  <c r="G341" i="14" s="1"/>
  <c r="F341" i="14" s="1"/>
  <c r="E342" i="14"/>
  <c r="G342" i="14" s="1"/>
  <c r="F342" i="14" s="1"/>
  <c r="E343" i="14"/>
  <c r="G343" i="14" s="1"/>
  <c r="F343" i="14" s="1"/>
  <c r="E344" i="14"/>
  <c r="G344" i="14" s="1"/>
  <c r="F344" i="14" s="1"/>
  <c r="E345" i="14"/>
  <c r="G345" i="14" s="1"/>
  <c r="F345" i="14" s="1"/>
  <c r="E346" i="14"/>
  <c r="G346" i="14" s="1"/>
  <c r="F346" i="14" s="1"/>
  <c r="E347" i="14"/>
  <c r="G347" i="14" s="1"/>
  <c r="F347" i="14" s="1"/>
  <c r="E348" i="14"/>
  <c r="G348" i="14" s="1"/>
  <c r="F348" i="14" s="1"/>
  <c r="E349" i="14"/>
  <c r="G349" i="14" s="1"/>
  <c r="F349" i="14" s="1"/>
  <c r="E350" i="14"/>
  <c r="G350" i="14" s="1"/>
  <c r="F350" i="14" s="1"/>
  <c r="E351" i="14"/>
  <c r="G351" i="14" s="1"/>
  <c r="F351" i="14" s="1"/>
  <c r="E352" i="14"/>
  <c r="G352" i="14" s="1"/>
  <c r="F352" i="14" s="1"/>
  <c r="E353" i="14"/>
  <c r="G353" i="14" s="1"/>
  <c r="F353" i="14" s="1"/>
  <c r="E354" i="14"/>
  <c r="G354" i="14" s="1"/>
  <c r="F354" i="14" s="1"/>
  <c r="E355" i="14"/>
  <c r="G355" i="14" s="1"/>
  <c r="F355" i="14" s="1"/>
  <c r="E356" i="14"/>
  <c r="G356" i="14" s="1"/>
  <c r="F356" i="14" s="1"/>
  <c r="E357" i="14"/>
  <c r="G357" i="14" s="1"/>
  <c r="F357" i="14" s="1"/>
  <c r="E358" i="14"/>
  <c r="G358" i="14" s="1"/>
  <c r="F358" i="14" s="1"/>
  <c r="E359" i="14"/>
  <c r="G359" i="14" s="1"/>
  <c r="F359" i="14" s="1"/>
  <c r="E360" i="14"/>
  <c r="G360" i="14" s="1"/>
  <c r="F360" i="14" s="1"/>
  <c r="E361" i="14"/>
  <c r="G361" i="14" s="1"/>
  <c r="F361" i="14" s="1"/>
  <c r="E362" i="14"/>
  <c r="G362" i="14" s="1"/>
  <c r="F362" i="14" s="1"/>
  <c r="E363" i="14"/>
  <c r="G363" i="14" s="1"/>
  <c r="F363" i="14" s="1"/>
  <c r="E364" i="14"/>
  <c r="G364" i="14" s="1"/>
  <c r="F364" i="14" s="1"/>
  <c r="E365" i="14"/>
  <c r="G365" i="14" s="1"/>
  <c r="F365" i="14" s="1"/>
  <c r="E366" i="14"/>
  <c r="G366" i="14" s="1"/>
  <c r="F366" i="14" s="1"/>
  <c r="E367" i="14"/>
  <c r="G367" i="14" s="1"/>
  <c r="F367" i="14" s="1"/>
  <c r="E368" i="14"/>
  <c r="G368" i="14" s="1"/>
  <c r="F368" i="14" s="1"/>
  <c r="E369" i="14"/>
  <c r="G369" i="14" s="1"/>
  <c r="F369" i="14" s="1"/>
  <c r="E370" i="14"/>
  <c r="G370" i="14" s="1"/>
  <c r="F370" i="14" s="1"/>
  <c r="E371" i="14"/>
  <c r="G371" i="14" s="1"/>
  <c r="F371" i="14" s="1"/>
  <c r="E372" i="14"/>
  <c r="G372" i="14" s="1"/>
  <c r="F372" i="14" s="1"/>
  <c r="E373" i="14"/>
  <c r="G373" i="14" s="1"/>
  <c r="F373" i="14" s="1"/>
  <c r="E374" i="14"/>
  <c r="G374" i="14" s="1"/>
  <c r="F374" i="14" s="1"/>
  <c r="E375" i="14"/>
  <c r="G375" i="14" s="1"/>
  <c r="F375" i="14" s="1"/>
  <c r="E376" i="14"/>
  <c r="G376" i="14" s="1"/>
  <c r="F376" i="14" s="1"/>
  <c r="E377" i="14"/>
  <c r="G377" i="14" s="1"/>
  <c r="F377" i="14" s="1"/>
  <c r="E378" i="14"/>
  <c r="G378" i="14" s="1"/>
  <c r="F378" i="14" s="1"/>
  <c r="E379" i="14"/>
  <c r="G379" i="14" s="1"/>
  <c r="F379" i="14" s="1"/>
  <c r="E380" i="14"/>
  <c r="G380" i="14" s="1"/>
  <c r="F380" i="14" s="1"/>
  <c r="E381" i="14"/>
  <c r="G381" i="14" s="1"/>
  <c r="F381" i="14" s="1"/>
  <c r="E382" i="14"/>
  <c r="G382" i="14" s="1"/>
  <c r="F382" i="14" s="1"/>
  <c r="E383" i="14"/>
  <c r="G383" i="14" s="1"/>
  <c r="F383" i="14" s="1"/>
  <c r="E384" i="14"/>
  <c r="G384" i="14" s="1"/>
  <c r="F384" i="14" s="1"/>
  <c r="E385" i="14"/>
  <c r="G385" i="14" s="1"/>
  <c r="F385" i="14" s="1"/>
  <c r="E386" i="14"/>
  <c r="G386" i="14" s="1"/>
  <c r="F386" i="14" s="1"/>
  <c r="E387" i="14"/>
  <c r="G387" i="14" s="1"/>
  <c r="F387" i="14" s="1"/>
  <c r="E388" i="14"/>
  <c r="G388" i="14" s="1"/>
  <c r="F388" i="14" s="1"/>
  <c r="E389" i="14"/>
  <c r="G389" i="14" s="1"/>
  <c r="F389" i="14" s="1"/>
  <c r="E390" i="14"/>
  <c r="G390" i="14" s="1"/>
  <c r="F390" i="14" s="1"/>
  <c r="E391" i="14"/>
  <c r="G391" i="14" s="1"/>
  <c r="F391" i="14" s="1"/>
  <c r="E392" i="14"/>
  <c r="G392" i="14" s="1"/>
  <c r="F392" i="14" s="1"/>
  <c r="E393" i="14"/>
  <c r="G393" i="14" s="1"/>
  <c r="F393" i="14" s="1"/>
  <c r="E394" i="14"/>
  <c r="G394" i="14" s="1"/>
  <c r="F394" i="14" s="1"/>
  <c r="E395" i="14"/>
  <c r="G395" i="14" s="1"/>
  <c r="F395" i="14" s="1"/>
  <c r="E396" i="14"/>
  <c r="G396" i="14" s="1"/>
  <c r="F396" i="14" s="1"/>
  <c r="E397" i="14"/>
  <c r="G397" i="14" s="1"/>
  <c r="F397" i="14" s="1"/>
  <c r="E398" i="14"/>
  <c r="G398" i="14" s="1"/>
  <c r="F398" i="14" s="1"/>
  <c r="E399" i="14"/>
  <c r="G399" i="14" s="1"/>
  <c r="F399" i="14" s="1"/>
  <c r="E400" i="14"/>
  <c r="G400" i="14" s="1"/>
  <c r="F400" i="14" s="1"/>
  <c r="E401" i="14"/>
  <c r="G401" i="14" s="1"/>
  <c r="F401" i="14" s="1"/>
  <c r="E402" i="14"/>
  <c r="G402" i="14" s="1"/>
  <c r="F402" i="14" s="1"/>
  <c r="E403" i="14"/>
  <c r="G403" i="14" s="1"/>
  <c r="F403" i="14" s="1"/>
  <c r="E404" i="14"/>
  <c r="G404" i="14" s="1"/>
  <c r="F404" i="14" s="1"/>
  <c r="E405" i="14"/>
  <c r="G405" i="14" s="1"/>
  <c r="F405" i="14" s="1"/>
  <c r="E406" i="14"/>
  <c r="G406" i="14" s="1"/>
  <c r="F406" i="14" s="1"/>
  <c r="E407" i="14"/>
  <c r="G407" i="14" s="1"/>
  <c r="F407" i="14" s="1"/>
  <c r="E408" i="14"/>
  <c r="G408" i="14" s="1"/>
  <c r="F408" i="14" s="1"/>
  <c r="E409" i="14"/>
  <c r="G409" i="14" s="1"/>
  <c r="F409" i="14" s="1"/>
  <c r="E410" i="14"/>
  <c r="G410" i="14" s="1"/>
  <c r="F410" i="14" s="1"/>
  <c r="E411" i="14"/>
  <c r="G411" i="14" s="1"/>
  <c r="F411" i="14" s="1"/>
  <c r="E412" i="14"/>
  <c r="G412" i="14" s="1"/>
  <c r="F412" i="14" s="1"/>
  <c r="E413" i="14"/>
  <c r="G413" i="14" s="1"/>
  <c r="F413" i="14" s="1"/>
  <c r="E414" i="14"/>
  <c r="G414" i="14" s="1"/>
  <c r="F414" i="14" s="1"/>
  <c r="E415" i="14"/>
  <c r="G415" i="14" s="1"/>
  <c r="F415" i="14" s="1"/>
  <c r="E416" i="14"/>
  <c r="G416" i="14" s="1"/>
  <c r="F416" i="14" s="1"/>
  <c r="E417" i="14"/>
  <c r="G417" i="14" s="1"/>
  <c r="F417" i="14" s="1"/>
  <c r="E418" i="14"/>
  <c r="G418" i="14" s="1"/>
  <c r="F418" i="14" s="1"/>
  <c r="E419" i="14"/>
  <c r="G419" i="14" s="1"/>
  <c r="F419" i="14" s="1"/>
  <c r="E420" i="14"/>
  <c r="G420" i="14" s="1"/>
  <c r="F420" i="14" s="1"/>
  <c r="E421" i="14"/>
  <c r="G421" i="14" s="1"/>
  <c r="F421" i="14" s="1"/>
  <c r="E422" i="14"/>
  <c r="G422" i="14" s="1"/>
  <c r="F422" i="14" s="1"/>
  <c r="E423" i="14"/>
  <c r="G423" i="14" s="1"/>
  <c r="F423" i="14" s="1"/>
  <c r="E424" i="14"/>
  <c r="G424" i="14" s="1"/>
  <c r="F424" i="14" s="1"/>
  <c r="E425" i="14"/>
  <c r="G425" i="14" s="1"/>
  <c r="F425" i="14" s="1"/>
  <c r="E426" i="14"/>
  <c r="G426" i="14" s="1"/>
  <c r="F426" i="14" s="1"/>
  <c r="E427" i="14"/>
  <c r="G427" i="14" s="1"/>
  <c r="F427" i="14" s="1"/>
  <c r="E428" i="14"/>
  <c r="G428" i="14" s="1"/>
  <c r="F428" i="14" s="1"/>
  <c r="E429" i="14"/>
  <c r="G429" i="14" s="1"/>
  <c r="F429" i="14" s="1"/>
  <c r="E430" i="14"/>
  <c r="G430" i="14" s="1"/>
  <c r="F430" i="14" s="1"/>
  <c r="E431" i="14"/>
  <c r="G431" i="14" s="1"/>
  <c r="F431" i="14" s="1"/>
  <c r="E432" i="14"/>
  <c r="G432" i="14" s="1"/>
  <c r="F432" i="14" s="1"/>
  <c r="E433" i="14"/>
  <c r="G433" i="14" s="1"/>
  <c r="F433" i="14" s="1"/>
  <c r="E434" i="14"/>
  <c r="G434" i="14" s="1"/>
  <c r="F434" i="14" s="1"/>
  <c r="E435" i="14"/>
  <c r="G435" i="14" s="1"/>
  <c r="F435" i="14" s="1"/>
  <c r="E436" i="14"/>
  <c r="G436" i="14" s="1"/>
  <c r="F436" i="14" s="1"/>
  <c r="E437" i="14"/>
  <c r="G437" i="14" s="1"/>
  <c r="F437" i="14" s="1"/>
  <c r="E438" i="14"/>
  <c r="G438" i="14" s="1"/>
  <c r="F438" i="14" s="1"/>
  <c r="E439" i="14"/>
  <c r="G439" i="14" s="1"/>
  <c r="F439" i="14" s="1"/>
  <c r="E440" i="14"/>
  <c r="G440" i="14" s="1"/>
  <c r="F440" i="14" s="1"/>
  <c r="E441" i="14"/>
  <c r="G441" i="14" s="1"/>
  <c r="F441" i="14" s="1"/>
  <c r="E442" i="14"/>
  <c r="G442" i="14" s="1"/>
  <c r="F442" i="14" s="1"/>
  <c r="E443" i="14"/>
  <c r="G443" i="14" s="1"/>
  <c r="F443" i="14" s="1"/>
  <c r="E444" i="14"/>
  <c r="G444" i="14" s="1"/>
  <c r="F444" i="14" s="1"/>
  <c r="E445" i="14"/>
  <c r="G445" i="14" s="1"/>
  <c r="F445" i="14" s="1"/>
  <c r="E446" i="14"/>
  <c r="G446" i="14" s="1"/>
  <c r="F446" i="14" s="1"/>
  <c r="E447" i="14"/>
  <c r="G447" i="14" s="1"/>
  <c r="F447" i="14" s="1"/>
  <c r="E448" i="14"/>
  <c r="G448" i="14" s="1"/>
  <c r="F448" i="14" s="1"/>
  <c r="E449" i="14"/>
  <c r="G449" i="14" s="1"/>
  <c r="F449" i="14" s="1"/>
  <c r="E450" i="14"/>
  <c r="G450" i="14" s="1"/>
  <c r="F450" i="14" s="1"/>
  <c r="E451" i="14"/>
  <c r="G451" i="14" s="1"/>
  <c r="F451" i="14" s="1"/>
  <c r="E452" i="14"/>
  <c r="G452" i="14" s="1"/>
  <c r="F452" i="14" s="1"/>
  <c r="E453" i="14"/>
  <c r="G453" i="14" s="1"/>
  <c r="F453" i="14" s="1"/>
  <c r="E454" i="14"/>
  <c r="G454" i="14" s="1"/>
  <c r="F454" i="14" s="1"/>
  <c r="E455" i="14"/>
  <c r="G455" i="14" s="1"/>
  <c r="F455" i="14" s="1"/>
  <c r="E456" i="14"/>
  <c r="G456" i="14" s="1"/>
  <c r="F456" i="14" s="1"/>
  <c r="E457" i="14"/>
  <c r="G457" i="14" s="1"/>
  <c r="F457" i="14" s="1"/>
  <c r="E458" i="14"/>
  <c r="G458" i="14" s="1"/>
  <c r="F458" i="14" s="1"/>
  <c r="E459" i="14"/>
  <c r="G459" i="14" s="1"/>
  <c r="F459" i="14" s="1"/>
  <c r="E460" i="14"/>
  <c r="G460" i="14" s="1"/>
  <c r="F460" i="14" s="1"/>
  <c r="E461" i="14"/>
  <c r="G461" i="14" s="1"/>
  <c r="F461" i="14" s="1"/>
  <c r="E462" i="14"/>
  <c r="G462" i="14" s="1"/>
  <c r="F462" i="14" s="1"/>
  <c r="E463" i="14"/>
  <c r="G463" i="14" s="1"/>
  <c r="F463" i="14" s="1"/>
  <c r="E464" i="14"/>
  <c r="G464" i="14" s="1"/>
  <c r="F464" i="14" s="1"/>
  <c r="E465" i="14"/>
  <c r="G465" i="14" s="1"/>
  <c r="F465" i="14" s="1"/>
  <c r="E466" i="14"/>
  <c r="G466" i="14" s="1"/>
  <c r="F466" i="14" s="1"/>
  <c r="E467" i="14"/>
  <c r="G467" i="14" s="1"/>
  <c r="F467" i="14" s="1"/>
  <c r="E468" i="14"/>
  <c r="G468" i="14" s="1"/>
  <c r="F468" i="14" s="1"/>
  <c r="E469" i="14"/>
  <c r="G469" i="14" s="1"/>
  <c r="F469" i="14" s="1"/>
  <c r="E470" i="14"/>
  <c r="G470" i="14" s="1"/>
  <c r="F470" i="14" s="1"/>
  <c r="E471" i="14"/>
  <c r="G471" i="14" s="1"/>
  <c r="F471" i="14" s="1"/>
  <c r="E472" i="14"/>
  <c r="G472" i="14" s="1"/>
  <c r="F472" i="14" s="1"/>
  <c r="E473" i="14"/>
  <c r="G473" i="14" s="1"/>
  <c r="F473" i="14" s="1"/>
  <c r="E474" i="14"/>
  <c r="G474" i="14" s="1"/>
  <c r="F474" i="14" s="1"/>
  <c r="E475" i="14"/>
  <c r="G475" i="14" s="1"/>
  <c r="F475" i="14" s="1"/>
  <c r="E476" i="14"/>
  <c r="G476" i="14" s="1"/>
  <c r="F476" i="14" s="1"/>
  <c r="E477" i="14"/>
  <c r="G477" i="14" s="1"/>
  <c r="F477" i="14" s="1"/>
  <c r="E478" i="14"/>
  <c r="G478" i="14" s="1"/>
  <c r="F478" i="14" s="1"/>
  <c r="E479" i="14"/>
  <c r="G479" i="14" s="1"/>
  <c r="F479" i="14" s="1"/>
  <c r="E480" i="14"/>
  <c r="G480" i="14" s="1"/>
  <c r="F480" i="14" s="1"/>
  <c r="E481" i="14"/>
  <c r="G481" i="14" s="1"/>
  <c r="F481" i="14" s="1"/>
  <c r="E482" i="14"/>
  <c r="G482" i="14" s="1"/>
  <c r="F482" i="14" s="1"/>
  <c r="E483" i="14"/>
  <c r="G483" i="14" s="1"/>
  <c r="F483" i="14" s="1"/>
  <c r="E484" i="14"/>
  <c r="G484" i="14" s="1"/>
  <c r="F484" i="14" s="1"/>
  <c r="E485" i="14"/>
  <c r="G485" i="14" s="1"/>
  <c r="F485" i="14" s="1"/>
  <c r="E486" i="14"/>
  <c r="G486" i="14" s="1"/>
  <c r="F486" i="14" s="1"/>
  <c r="E487" i="14"/>
  <c r="G487" i="14" s="1"/>
  <c r="F487" i="14" s="1"/>
  <c r="E488" i="14"/>
  <c r="G488" i="14" s="1"/>
  <c r="F488" i="14" s="1"/>
  <c r="E489" i="14"/>
  <c r="G489" i="14" s="1"/>
  <c r="F489" i="14" s="1"/>
  <c r="E490" i="14"/>
  <c r="G490" i="14" s="1"/>
  <c r="F490" i="14" s="1"/>
  <c r="E491" i="14"/>
  <c r="G491" i="14" s="1"/>
  <c r="F491" i="14" s="1"/>
  <c r="E492" i="14"/>
  <c r="G492" i="14" s="1"/>
  <c r="F492" i="14" s="1"/>
  <c r="E493" i="14"/>
  <c r="G493" i="14" s="1"/>
  <c r="F493" i="14" s="1"/>
  <c r="E494" i="14"/>
  <c r="G494" i="14" s="1"/>
  <c r="F494" i="14" s="1"/>
  <c r="E495" i="14"/>
  <c r="G495" i="14" s="1"/>
  <c r="F495" i="14" s="1"/>
  <c r="E496" i="14"/>
  <c r="G496" i="14" s="1"/>
  <c r="F496" i="14" s="1"/>
  <c r="E497" i="14"/>
  <c r="G497" i="14" s="1"/>
  <c r="F497" i="14" s="1"/>
  <c r="E498" i="14"/>
  <c r="G498" i="14" s="1"/>
  <c r="F498" i="14" s="1"/>
  <c r="E499" i="14"/>
  <c r="G499" i="14" s="1"/>
  <c r="F499" i="14" s="1"/>
  <c r="E500" i="14"/>
  <c r="G500" i="14" s="1"/>
  <c r="F500" i="14" s="1"/>
  <c r="E501" i="14"/>
  <c r="G501" i="14" s="1"/>
  <c r="F501" i="14" s="1"/>
  <c r="E502" i="14"/>
  <c r="G502" i="14" s="1"/>
  <c r="F502" i="14" s="1"/>
  <c r="E503" i="14"/>
  <c r="G503" i="14" s="1"/>
  <c r="F503" i="14" s="1"/>
  <c r="E504" i="14"/>
  <c r="G504" i="14" s="1"/>
  <c r="F504" i="14" s="1"/>
  <c r="E505" i="14"/>
  <c r="G505" i="14" s="1"/>
  <c r="F505" i="14" s="1"/>
  <c r="E506" i="14"/>
  <c r="G506" i="14" s="1"/>
  <c r="F506" i="14" s="1"/>
  <c r="E507" i="14"/>
  <c r="G507" i="14" s="1"/>
  <c r="F507" i="14" s="1"/>
  <c r="E508" i="14"/>
  <c r="G508" i="14" s="1"/>
  <c r="F508" i="14" s="1"/>
  <c r="E509" i="14"/>
  <c r="G509" i="14" s="1"/>
  <c r="F509" i="14" s="1"/>
  <c r="E510" i="14"/>
  <c r="G510" i="14" s="1"/>
  <c r="F510" i="14" s="1"/>
  <c r="E511" i="14"/>
  <c r="G511" i="14" s="1"/>
  <c r="F511" i="14" s="1"/>
  <c r="E512" i="14"/>
  <c r="G512" i="14" s="1"/>
  <c r="F512" i="14" s="1"/>
  <c r="E513" i="14"/>
  <c r="G513" i="14" s="1"/>
  <c r="F513" i="14" s="1"/>
  <c r="E514" i="14"/>
  <c r="G514" i="14" s="1"/>
  <c r="F514" i="14" s="1"/>
  <c r="E515" i="14"/>
  <c r="G515" i="14" s="1"/>
  <c r="F515" i="14" s="1"/>
  <c r="E516" i="14"/>
  <c r="G516" i="14" s="1"/>
  <c r="F516" i="14" s="1"/>
  <c r="E517" i="14"/>
  <c r="G517" i="14" s="1"/>
  <c r="F517" i="14" s="1"/>
  <c r="E518" i="14"/>
  <c r="G518" i="14" s="1"/>
  <c r="F518" i="14" s="1"/>
  <c r="E519" i="14"/>
  <c r="G519" i="14" s="1"/>
  <c r="F519" i="14" s="1"/>
  <c r="E520" i="14"/>
  <c r="G520" i="14" s="1"/>
  <c r="F520" i="14" s="1"/>
  <c r="E521" i="14"/>
  <c r="G521" i="14" s="1"/>
  <c r="F521" i="14" s="1"/>
  <c r="E522" i="14"/>
  <c r="G522" i="14" s="1"/>
  <c r="F522" i="14" s="1"/>
  <c r="E523" i="14"/>
  <c r="G523" i="14" s="1"/>
  <c r="F523" i="14" s="1"/>
  <c r="E524" i="14"/>
  <c r="G524" i="14" s="1"/>
  <c r="F524" i="14" s="1"/>
  <c r="E525" i="14"/>
  <c r="G525" i="14" s="1"/>
  <c r="F525" i="14" s="1"/>
  <c r="E526" i="14"/>
  <c r="G526" i="14" s="1"/>
  <c r="F526" i="14" s="1"/>
  <c r="E527" i="14"/>
  <c r="G527" i="14" s="1"/>
  <c r="F527" i="14" s="1"/>
  <c r="E528" i="14"/>
  <c r="G528" i="14" s="1"/>
  <c r="F528" i="14" s="1"/>
  <c r="E529" i="14"/>
  <c r="G529" i="14" s="1"/>
  <c r="F529" i="14" s="1"/>
  <c r="E530" i="14"/>
  <c r="G530" i="14" s="1"/>
  <c r="F530" i="14" s="1"/>
  <c r="E531" i="14"/>
  <c r="G531" i="14" s="1"/>
  <c r="F531" i="14" s="1"/>
  <c r="E532" i="14"/>
  <c r="G532" i="14" s="1"/>
  <c r="F532" i="14" s="1"/>
  <c r="E533" i="14"/>
  <c r="G533" i="14" s="1"/>
  <c r="F533" i="14" s="1"/>
  <c r="E534" i="14"/>
  <c r="G534" i="14" s="1"/>
  <c r="F534" i="14" s="1"/>
  <c r="E535" i="14"/>
  <c r="G535" i="14" s="1"/>
  <c r="F535" i="14" s="1"/>
  <c r="E536" i="14"/>
  <c r="G536" i="14" s="1"/>
  <c r="F536" i="14" s="1"/>
  <c r="E537" i="14"/>
  <c r="G537" i="14" s="1"/>
  <c r="F537" i="14" s="1"/>
  <c r="E538" i="14"/>
  <c r="G538" i="14" s="1"/>
  <c r="F538" i="14" s="1"/>
  <c r="E539" i="14"/>
  <c r="G539" i="14" s="1"/>
  <c r="F539" i="14" s="1"/>
  <c r="E540" i="14"/>
  <c r="G540" i="14" s="1"/>
  <c r="F540" i="14" s="1"/>
  <c r="E541" i="14"/>
  <c r="G541" i="14" s="1"/>
  <c r="F541" i="14" s="1"/>
  <c r="E542" i="14"/>
  <c r="G542" i="14" s="1"/>
  <c r="F542" i="14" s="1"/>
  <c r="E543" i="14"/>
  <c r="G543" i="14" s="1"/>
  <c r="F543" i="14" s="1"/>
  <c r="E544" i="14"/>
  <c r="G544" i="14" s="1"/>
  <c r="F544" i="14" s="1"/>
  <c r="E545" i="14"/>
  <c r="G545" i="14" s="1"/>
  <c r="F545" i="14" s="1"/>
  <c r="E546" i="14"/>
  <c r="G546" i="14" s="1"/>
  <c r="F546" i="14" s="1"/>
  <c r="E547" i="14"/>
  <c r="G547" i="14" s="1"/>
  <c r="F547" i="14" s="1"/>
  <c r="E548" i="14"/>
  <c r="G548" i="14" s="1"/>
  <c r="F548" i="14" s="1"/>
  <c r="E549" i="14"/>
  <c r="G549" i="14" s="1"/>
  <c r="F549" i="14" s="1"/>
  <c r="E550" i="14"/>
  <c r="G550" i="14" s="1"/>
  <c r="F550" i="14" s="1"/>
  <c r="E551" i="14"/>
  <c r="G551" i="14" s="1"/>
  <c r="F551" i="14" s="1"/>
  <c r="E552" i="14"/>
  <c r="G552" i="14" s="1"/>
  <c r="F552" i="14" s="1"/>
  <c r="E553" i="14"/>
  <c r="G553" i="14" s="1"/>
  <c r="F553" i="14" s="1"/>
  <c r="E554" i="14"/>
  <c r="G554" i="14" s="1"/>
  <c r="F554" i="14" s="1"/>
  <c r="E555" i="14"/>
  <c r="G555" i="14" s="1"/>
  <c r="F555" i="14" s="1"/>
  <c r="E556" i="14"/>
  <c r="G556" i="14" s="1"/>
  <c r="F556" i="14" s="1"/>
  <c r="E557" i="14"/>
  <c r="G557" i="14" s="1"/>
  <c r="F557" i="14" s="1"/>
  <c r="E558" i="14"/>
  <c r="G558" i="14" s="1"/>
  <c r="F558" i="14" s="1"/>
  <c r="E559" i="14"/>
  <c r="G559" i="14" s="1"/>
  <c r="F559" i="14" s="1"/>
  <c r="E560" i="14"/>
  <c r="G560" i="14" s="1"/>
  <c r="F560" i="14" s="1"/>
  <c r="E561" i="14"/>
  <c r="G561" i="14" s="1"/>
  <c r="F561" i="14" s="1"/>
  <c r="E562" i="14"/>
  <c r="G562" i="14" s="1"/>
  <c r="F562" i="14" s="1"/>
  <c r="E563" i="14"/>
  <c r="G563" i="14" s="1"/>
  <c r="F563" i="14" s="1"/>
  <c r="E564" i="14"/>
  <c r="G564" i="14" s="1"/>
  <c r="F564" i="14" s="1"/>
  <c r="E565" i="14"/>
  <c r="G565" i="14" s="1"/>
  <c r="F565" i="14" s="1"/>
  <c r="E566" i="14"/>
  <c r="G566" i="14" s="1"/>
  <c r="F566" i="14" s="1"/>
  <c r="E567" i="14"/>
  <c r="G567" i="14" s="1"/>
  <c r="F567" i="14" s="1"/>
  <c r="E568" i="14"/>
  <c r="G568" i="14" s="1"/>
  <c r="F568" i="14" s="1"/>
  <c r="E569" i="14"/>
  <c r="G569" i="14" s="1"/>
  <c r="F569" i="14" s="1"/>
  <c r="E570" i="14"/>
  <c r="G570" i="14" s="1"/>
  <c r="F570" i="14" s="1"/>
  <c r="E571" i="14"/>
  <c r="G571" i="14" s="1"/>
  <c r="F571" i="14" s="1"/>
  <c r="E572" i="14"/>
  <c r="G572" i="14" s="1"/>
  <c r="F572" i="14" s="1"/>
  <c r="E573" i="14"/>
  <c r="G573" i="14" s="1"/>
  <c r="F573" i="14" s="1"/>
  <c r="E574" i="14"/>
  <c r="G574" i="14" s="1"/>
  <c r="F574" i="14" s="1"/>
  <c r="E575" i="14"/>
  <c r="G575" i="14" s="1"/>
  <c r="F575" i="14" s="1"/>
  <c r="E576" i="14"/>
  <c r="G576" i="14" s="1"/>
  <c r="F576" i="14" s="1"/>
  <c r="E577" i="14"/>
  <c r="G577" i="14" s="1"/>
  <c r="F577" i="14" s="1"/>
  <c r="E578" i="14"/>
  <c r="G578" i="14" s="1"/>
  <c r="F578" i="14" s="1"/>
  <c r="E579" i="14"/>
  <c r="G579" i="14" s="1"/>
  <c r="F579" i="14" s="1"/>
  <c r="E580" i="14"/>
  <c r="G580" i="14" s="1"/>
  <c r="F580" i="14" s="1"/>
  <c r="E581" i="14"/>
  <c r="G581" i="14" s="1"/>
  <c r="F581" i="14" s="1"/>
  <c r="E582" i="14"/>
  <c r="G582" i="14" s="1"/>
  <c r="F582" i="14" s="1"/>
  <c r="E583" i="14"/>
  <c r="G583" i="14" s="1"/>
  <c r="F583" i="14" s="1"/>
  <c r="E584" i="14"/>
  <c r="G584" i="14" s="1"/>
  <c r="F584" i="14" s="1"/>
  <c r="E585" i="14"/>
  <c r="G585" i="14" s="1"/>
  <c r="F585" i="14" s="1"/>
  <c r="E586" i="14"/>
  <c r="G586" i="14" s="1"/>
  <c r="F586" i="14" s="1"/>
  <c r="E587" i="14"/>
  <c r="G587" i="14" s="1"/>
  <c r="F587" i="14" s="1"/>
  <c r="E588" i="14"/>
  <c r="G588" i="14" s="1"/>
  <c r="F588" i="14" s="1"/>
  <c r="E589" i="14"/>
  <c r="G589" i="14" s="1"/>
  <c r="F589" i="14" s="1"/>
  <c r="E590" i="14"/>
  <c r="G590" i="14" s="1"/>
  <c r="F590" i="14" s="1"/>
  <c r="E591" i="14"/>
  <c r="G591" i="14" s="1"/>
  <c r="F591" i="14" s="1"/>
  <c r="E592" i="14"/>
  <c r="G592" i="14" s="1"/>
  <c r="F592" i="14" s="1"/>
  <c r="E593" i="14"/>
  <c r="G593" i="14" s="1"/>
  <c r="F593" i="14" s="1"/>
  <c r="E594" i="14"/>
  <c r="G594" i="14" s="1"/>
  <c r="F594" i="14" s="1"/>
  <c r="E595" i="14"/>
  <c r="G595" i="14" s="1"/>
  <c r="F595" i="14" s="1"/>
  <c r="E596" i="14"/>
  <c r="G596" i="14" s="1"/>
  <c r="F596" i="14" s="1"/>
  <c r="E597" i="14"/>
  <c r="G597" i="14" s="1"/>
  <c r="F597" i="14" s="1"/>
  <c r="E598" i="14"/>
  <c r="G598" i="14" s="1"/>
  <c r="F598" i="14" s="1"/>
  <c r="E599" i="14"/>
  <c r="G599" i="14" s="1"/>
  <c r="F599" i="14" s="1"/>
  <c r="E600" i="14"/>
  <c r="G600" i="14" s="1"/>
  <c r="F600" i="14" s="1"/>
  <c r="E601" i="14"/>
  <c r="G601" i="14" s="1"/>
  <c r="F601" i="14" s="1"/>
  <c r="E602" i="14"/>
  <c r="G602" i="14" s="1"/>
  <c r="F602" i="14" s="1"/>
  <c r="E603" i="14"/>
  <c r="G603" i="14" s="1"/>
  <c r="F603" i="14" s="1"/>
  <c r="E604" i="14"/>
  <c r="G604" i="14" s="1"/>
  <c r="F604" i="14" s="1"/>
  <c r="E605" i="14"/>
  <c r="G605" i="14" s="1"/>
  <c r="F605" i="14" s="1"/>
  <c r="E606" i="14"/>
  <c r="G606" i="14" s="1"/>
  <c r="F606" i="14" s="1"/>
  <c r="E607" i="14"/>
  <c r="G607" i="14" s="1"/>
  <c r="F607" i="14" s="1"/>
  <c r="E608" i="14"/>
  <c r="G608" i="14" s="1"/>
  <c r="F608" i="14" s="1"/>
  <c r="E609" i="14"/>
  <c r="G609" i="14" s="1"/>
  <c r="F609" i="14" s="1"/>
  <c r="E610" i="14"/>
  <c r="G610" i="14" s="1"/>
  <c r="F610" i="14" s="1"/>
  <c r="E611" i="14"/>
  <c r="G611" i="14" s="1"/>
  <c r="F611" i="14" s="1"/>
  <c r="E612" i="14"/>
  <c r="G612" i="14" s="1"/>
  <c r="F612" i="14" s="1"/>
  <c r="E613" i="14"/>
  <c r="G613" i="14" s="1"/>
  <c r="F613" i="14" s="1"/>
  <c r="E614" i="14"/>
  <c r="G614" i="14" s="1"/>
  <c r="F614" i="14" s="1"/>
  <c r="E615" i="14"/>
  <c r="G615" i="14" s="1"/>
  <c r="F615" i="14" s="1"/>
  <c r="E616" i="14"/>
  <c r="G616" i="14" s="1"/>
  <c r="F616" i="14" s="1"/>
  <c r="E617" i="14"/>
  <c r="G617" i="14" s="1"/>
  <c r="F617" i="14" s="1"/>
  <c r="E618" i="14"/>
  <c r="G618" i="14" s="1"/>
  <c r="F618" i="14" s="1"/>
  <c r="E619" i="14"/>
  <c r="G619" i="14" s="1"/>
  <c r="F619" i="14" s="1"/>
  <c r="E620" i="14"/>
  <c r="G620" i="14" s="1"/>
  <c r="F620" i="14" s="1"/>
  <c r="E621" i="14"/>
  <c r="G621" i="14" s="1"/>
  <c r="F621" i="14" s="1"/>
  <c r="E622" i="14"/>
  <c r="G622" i="14" s="1"/>
  <c r="F622" i="14" s="1"/>
  <c r="E623" i="14"/>
  <c r="G623" i="14" s="1"/>
  <c r="F623" i="14" s="1"/>
  <c r="E624" i="14"/>
  <c r="G624" i="14" s="1"/>
  <c r="F624" i="14" s="1"/>
  <c r="E625" i="14"/>
  <c r="G625" i="14" s="1"/>
  <c r="F625" i="14" s="1"/>
  <c r="E626" i="14"/>
  <c r="G626" i="14" s="1"/>
  <c r="F626" i="14" s="1"/>
  <c r="E627" i="14"/>
  <c r="G627" i="14" s="1"/>
  <c r="F627" i="14" s="1"/>
  <c r="E628" i="14"/>
  <c r="G628" i="14" s="1"/>
  <c r="F628" i="14" s="1"/>
  <c r="E629" i="14"/>
  <c r="G629" i="14" s="1"/>
  <c r="F629" i="14" s="1"/>
  <c r="E630" i="14"/>
  <c r="G630" i="14" s="1"/>
  <c r="F630" i="14" s="1"/>
  <c r="E631" i="14"/>
  <c r="G631" i="14" s="1"/>
  <c r="F631" i="14" s="1"/>
  <c r="E632" i="14"/>
  <c r="G632" i="14" s="1"/>
  <c r="F632" i="14" s="1"/>
  <c r="E633" i="14"/>
  <c r="G633" i="14" s="1"/>
  <c r="F633" i="14" s="1"/>
  <c r="E634" i="14"/>
  <c r="G634" i="14" s="1"/>
  <c r="F634" i="14" s="1"/>
  <c r="E635" i="14"/>
  <c r="G635" i="14" s="1"/>
  <c r="F635" i="14" s="1"/>
  <c r="E636" i="14"/>
  <c r="G636" i="14" s="1"/>
  <c r="F636" i="14" s="1"/>
  <c r="E637" i="14"/>
  <c r="G637" i="14" s="1"/>
  <c r="F637" i="14" s="1"/>
  <c r="E638" i="14"/>
  <c r="G638" i="14" s="1"/>
  <c r="F638" i="14" s="1"/>
  <c r="E639" i="14"/>
  <c r="G639" i="14" s="1"/>
  <c r="F639" i="14" s="1"/>
  <c r="E640" i="14"/>
  <c r="G640" i="14" s="1"/>
  <c r="F640" i="14" s="1"/>
  <c r="E641" i="14"/>
  <c r="G641" i="14" s="1"/>
  <c r="F641" i="14" s="1"/>
  <c r="E642" i="14"/>
  <c r="G642" i="14" s="1"/>
  <c r="F642" i="14" s="1"/>
  <c r="E643" i="14"/>
  <c r="G643" i="14" s="1"/>
  <c r="F643" i="14" s="1"/>
  <c r="E644" i="14"/>
  <c r="G644" i="14" s="1"/>
  <c r="F644" i="14" s="1"/>
  <c r="E645" i="14"/>
  <c r="G645" i="14" s="1"/>
  <c r="F645" i="14" s="1"/>
  <c r="E646" i="14"/>
  <c r="G646" i="14" s="1"/>
  <c r="F646" i="14" s="1"/>
  <c r="E647" i="14"/>
  <c r="G647" i="14" s="1"/>
  <c r="F647" i="14" s="1"/>
  <c r="E648" i="14"/>
  <c r="G648" i="14" s="1"/>
  <c r="F648" i="14" s="1"/>
  <c r="E649" i="14"/>
  <c r="G649" i="14" s="1"/>
  <c r="F649" i="14" s="1"/>
  <c r="E650" i="14"/>
  <c r="G650" i="14" s="1"/>
  <c r="F650" i="14" s="1"/>
  <c r="E651" i="14"/>
  <c r="G651" i="14" s="1"/>
  <c r="F651" i="14" s="1"/>
  <c r="E652" i="14"/>
  <c r="G652" i="14" s="1"/>
  <c r="F652" i="14" s="1"/>
  <c r="E653" i="14"/>
  <c r="G653" i="14" s="1"/>
  <c r="F653" i="14" s="1"/>
  <c r="E654" i="14"/>
  <c r="G654" i="14" s="1"/>
  <c r="F654" i="14" s="1"/>
  <c r="E655" i="14"/>
  <c r="G655" i="14" s="1"/>
  <c r="F655" i="14" s="1"/>
  <c r="E656" i="14"/>
  <c r="G656" i="14" s="1"/>
  <c r="F656" i="14" s="1"/>
  <c r="E657" i="14"/>
  <c r="G657" i="14" s="1"/>
  <c r="F657" i="14" s="1"/>
  <c r="E658" i="14"/>
  <c r="G658" i="14" s="1"/>
  <c r="F658" i="14" s="1"/>
  <c r="E659" i="14"/>
  <c r="G659" i="14" s="1"/>
  <c r="F659" i="14" s="1"/>
  <c r="E660" i="14"/>
  <c r="G660" i="14" s="1"/>
  <c r="F660" i="14" s="1"/>
  <c r="E661" i="14"/>
  <c r="G661" i="14" s="1"/>
  <c r="F661" i="14" s="1"/>
  <c r="E662" i="14"/>
  <c r="G662" i="14" s="1"/>
  <c r="F662" i="14" s="1"/>
  <c r="E663" i="14"/>
  <c r="G663" i="14" s="1"/>
  <c r="F663" i="14" s="1"/>
  <c r="E664" i="14"/>
  <c r="G664" i="14" s="1"/>
  <c r="F664" i="14" s="1"/>
  <c r="E665" i="14"/>
  <c r="G665" i="14" s="1"/>
  <c r="F665" i="14" s="1"/>
  <c r="E666" i="14"/>
  <c r="G666" i="14" s="1"/>
  <c r="F666" i="14" s="1"/>
  <c r="E667" i="14"/>
  <c r="G667" i="14" s="1"/>
  <c r="F667" i="14" s="1"/>
  <c r="E668" i="14"/>
  <c r="G668" i="14" s="1"/>
  <c r="F668" i="14" s="1"/>
  <c r="E669" i="14"/>
  <c r="G669" i="14" s="1"/>
  <c r="F669" i="14" s="1"/>
  <c r="E670" i="14"/>
  <c r="G670" i="14" s="1"/>
  <c r="F670" i="14" s="1"/>
  <c r="E671" i="14"/>
  <c r="G671" i="14" s="1"/>
  <c r="F671" i="14" s="1"/>
  <c r="E672" i="14"/>
  <c r="G672" i="14" s="1"/>
  <c r="F672" i="14" s="1"/>
  <c r="E673" i="14"/>
  <c r="G673" i="14" s="1"/>
  <c r="F673" i="14" s="1"/>
  <c r="E674" i="14"/>
  <c r="G674" i="14" s="1"/>
  <c r="F674" i="14" s="1"/>
  <c r="E675" i="14"/>
  <c r="G675" i="14" s="1"/>
  <c r="F675" i="14" s="1"/>
  <c r="E676" i="14"/>
  <c r="G676" i="14" s="1"/>
  <c r="F676" i="14" s="1"/>
  <c r="E677" i="14"/>
  <c r="G677" i="14" s="1"/>
  <c r="F677" i="14" s="1"/>
  <c r="E678" i="14"/>
  <c r="G678" i="14" s="1"/>
  <c r="F678" i="14" s="1"/>
  <c r="E679" i="14"/>
  <c r="G679" i="14" s="1"/>
  <c r="F679" i="14" s="1"/>
  <c r="E680" i="14"/>
  <c r="G680" i="14" s="1"/>
  <c r="F680" i="14" s="1"/>
  <c r="E681" i="14"/>
  <c r="G681" i="14" s="1"/>
  <c r="F681" i="14" s="1"/>
  <c r="E682" i="14"/>
  <c r="G682" i="14" s="1"/>
  <c r="F682" i="14" s="1"/>
  <c r="E683" i="14"/>
  <c r="G683" i="14" s="1"/>
  <c r="F683" i="14" s="1"/>
  <c r="E684" i="14"/>
  <c r="G684" i="14" s="1"/>
  <c r="F684" i="14" s="1"/>
  <c r="E685" i="14"/>
  <c r="G685" i="14" s="1"/>
  <c r="F685" i="14" s="1"/>
  <c r="E686" i="14"/>
  <c r="G686" i="14" s="1"/>
  <c r="F686" i="14" s="1"/>
  <c r="E687" i="14"/>
  <c r="G687" i="14" s="1"/>
  <c r="F687" i="14" s="1"/>
  <c r="E688" i="14"/>
  <c r="G688" i="14" s="1"/>
  <c r="F688" i="14" s="1"/>
  <c r="E689" i="14"/>
  <c r="G689" i="14" s="1"/>
  <c r="F689" i="14" s="1"/>
  <c r="E690" i="14"/>
  <c r="G690" i="14" s="1"/>
  <c r="F690" i="14" s="1"/>
  <c r="E691" i="14"/>
  <c r="G691" i="14" s="1"/>
  <c r="F691" i="14" s="1"/>
  <c r="E692" i="14"/>
  <c r="G692" i="14" s="1"/>
  <c r="F692" i="14" s="1"/>
  <c r="E693" i="14"/>
  <c r="G693" i="14" s="1"/>
  <c r="F693" i="14" s="1"/>
  <c r="E694" i="14"/>
  <c r="G694" i="14" s="1"/>
  <c r="F694" i="14" s="1"/>
  <c r="E695" i="14"/>
  <c r="G695" i="14" s="1"/>
  <c r="F695" i="14" s="1"/>
  <c r="E696" i="14"/>
  <c r="G696" i="14" s="1"/>
  <c r="F696" i="14" s="1"/>
  <c r="E697" i="14"/>
  <c r="G697" i="14" s="1"/>
  <c r="F697" i="14" s="1"/>
  <c r="E698" i="14"/>
  <c r="G698" i="14" s="1"/>
  <c r="F698" i="14" s="1"/>
  <c r="E699" i="14"/>
  <c r="G699" i="14" s="1"/>
  <c r="F699" i="14" s="1"/>
  <c r="E700" i="14"/>
  <c r="G700" i="14" s="1"/>
  <c r="F700" i="14" s="1"/>
  <c r="E701" i="14"/>
  <c r="G701" i="14" s="1"/>
  <c r="F701" i="14" s="1"/>
  <c r="E702" i="14"/>
  <c r="G702" i="14" s="1"/>
  <c r="F702" i="14" s="1"/>
  <c r="E703" i="14"/>
  <c r="G703" i="14" s="1"/>
  <c r="F703" i="14" s="1"/>
  <c r="E704" i="14"/>
  <c r="G704" i="14" s="1"/>
  <c r="F704" i="14" s="1"/>
  <c r="E705" i="14"/>
  <c r="G705" i="14" s="1"/>
  <c r="F705" i="14" s="1"/>
  <c r="E706" i="14"/>
  <c r="G706" i="14" s="1"/>
  <c r="F706" i="14" s="1"/>
  <c r="E707" i="14"/>
  <c r="G707" i="14" s="1"/>
  <c r="F707" i="14" s="1"/>
  <c r="E708" i="14"/>
  <c r="G708" i="14" s="1"/>
  <c r="F708" i="14" s="1"/>
  <c r="E709" i="14"/>
  <c r="G709" i="14" s="1"/>
  <c r="F709" i="14" s="1"/>
  <c r="E710" i="14"/>
  <c r="G710" i="14" s="1"/>
  <c r="F710" i="14" s="1"/>
  <c r="E711" i="14"/>
  <c r="G711" i="14" s="1"/>
  <c r="F711" i="14" s="1"/>
  <c r="E712" i="14"/>
  <c r="G712" i="14" s="1"/>
  <c r="F712" i="14" s="1"/>
  <c r="E713" i="14"/>
  <c r="G713" i="14" s="1"/>
  <c r="F713" i="14" s="1"/>
  <c r="E714" i="14"/>
  <c r="G714" i="14" s="1"/>
  <c r="F714" i="14" s="1"/>
  <c r="E715" i="14"/>
  <c r="G715" i="14" s="1"/>
  <c r="F715" i="14" s="1"/>
  <c r="E716" i="14"/>
  <c r="G716" i="14" s="1"/>
  <c r="F716" i="14" s="1"/>
  <c r="E717" i="14"/>
  <c r="G717" i="14" s="1"/>
  <c r="F717" i="14" s="1"/>
  <c r="E718" i="14"/>
  <c r="G718" i="14" s="1"/>
  <c r="F718" i="14" s="1"/>
  <c r="E719" i="14"/>
  <c r="G719" i="14" s="1"/>
  <c r="F719" i="14" s="1"/>
  <c r="E720" i="14"/>
  <c r="G720" i="14" s="1"/>
  <c r="F720" i="14" s="1"/>
  <c r="E721" i="14"/>
  <c r="G721" i="14" s="1"/>
  <c r="F721" i="14" s="1"/>
  <c r="E722" i="14"/>
  <c r="G722" i="14" s="1"/>
  <c r="F722" i="14" s="1"/>
  <c r="E723" i="14"/>
  <c r="G723" i="14" s="1"/>
  <c r="F723" i="14" s="1"/>
  <c r="E724" i="14"/>
  <c r="G724" i="14" s="1"/>
  <c r="F724" i="14" s="1"/>
  <c r="E725" i="14"/>
  <c r="G725" i="14" s="1"/>
  <c r="F725" i="14" s="1"/>
  <c r="E726" i="14"/>
  <c r="G726" i="14" s="1"/>
  <c r="F726" i="14" s="1"/>
  <c r="E727" i="14"/>
  <c r="G727" i="14" s="1"/>
  <c r="F727" i="14" s="1"/>
  <c r="E728" i="14"/>
  <c r="G728" i="14" s="1"/>
  <c r="F728" i="14" s="1"/>
  <c r="E729" i="14"/>
  <c r="G729" i="14" s="1"/>
  <c r="F729" i="14" s="1"/>
  <c r="E730" i="14"/>
  <c r="G730" i="14" s="1"/>
  <c r="F730" i="14" s="1"/>
  <c r="E731" i="14"/>
  <c r="G731" i="14" s="1"/>
  <c r="F731" i="14" s="1"/>
  <c r="E732" i="14"/>
  <c r="G732" i="14" s="1"/>
  <c r="F732" i="14" s="1"/>
  <c r="E733" i="14"/>
  <c r="G733" i="14" s="1"/>
  <c r="F733" i="14" s="1"/>
  <c r="E734" i="14"/>
  <c r="G734" i="14" s="1"/>
  <c r="F734" i="14" s="1"/>
  <c r="E735" i="14"/>
  <c r="G735" i="14" s="1"/>
  <c r="F735" i="14" s="1"/>
  <c r="E736" i="14"/>
  <c r="G736" i="14" s="1"/>
  <c r="F736" i="14" s="1"/>
  <c r="E737" i="14"/>
  <c r="G737" i="14" s="1"/>
  <c r="F737" i="14" s="1"/>
  <c r="E738" i="14"/>
  <c r="G738" i="14" s="1"/>
  <c r="F738" i="14" s="1"/>
  <c r="E739" i="14"/>
  <c r="G739" i="14" s="1"/>
  <c r="F739" i="14" s="1"/>
  <c r="E740" i="14"/>
  <c r="G740" i="14" s="1"/>
  <c r="F740" i="14" s="1"/>
  <c r="E741" i="14"/>
  <c r="G741" i="14" s="1"/>
  <c r="F741" i="14" s="1"/>
  <c r="E742" i="14"/>
  <c r="G742" i="14" s="1"/>
  <c r="F742" i="14" s="1"/>
  <c r="E743" i="14"/>
  <c r="G743" i="14" s="1"/>
  <c r="F743" i="14" s="1"/>
  <c r="E744" i="14"/>
  <c r="G744" i="14" s="1"/>
  <c r="F744" i="14" s="1"/>
  <c r="E745" i="14"/>
  <c r="G745" i="14" s="1"/>
  <c r="F745" i="14" s="1"/>
  <c r="E746" i="14"/>
  <c r="G746" i="14" s="1"/>
  <c r="F746" i="14" s="1"/>
  <c r="E747" i="14"/>
  <c r="G747" i="14" s="1"/>
  <c r="F747" i="14" s="1"/>
  <c r="E748" i="14"/>
  <c r="G748" i="14" s="1"/>
  <c r="F748" i="14" s="1"/>
  <c r="E749" i="14"/>
  <c r="G749" i="14" s="1"/>
  <c r="F749" i="14" s="1"/>
  <c r="E750" i="14"/>
  <c r="G750" i="14" s="1"/>
  <c r="F750" i="14" s="1"/>
  <c r="E751" i="14"/>
  <c r="G751" i="14" s="1"/>
  <c r="F751" i="14" s="1"/>
  <c r="E752" i="14"/>
  <c r="G752" i="14" s="1"/>
  <c r="F752" i="14" s="1"/>
  <c r="E753" i="14"/>
  <c r="G753" i="14" s="1"/>
  <c r="F753" i="14" s="1"/>
  <c r="E754" i="14"/>
  <c r="G754" i="14" s="1"/>
  <c r="F754" i="14" s="1"/>
  <c r="E755" i="14"/>
  <c r="G755" i="14" s="1"/>
  <c r="F755" i="14" s="1"/>
  <c r="E756" i="14"/>
  <c r="G756" i="14" s="1"/>
  <c r="F756" i="14" s="1"/>
  <c r="E757" i="14"/>
  <c r="G757" i="14" s="1"/>
  <c r="F757" i="14" s="1"/>
  <c r="E758" i="14"/>
  <c r="G758" i="14" s="1"/>
  <c r="F758" i="14" s="1"/>
  <c r="E759" i="14"/>
  <c r="G759" i="14" s="1"/>
  <c r="F759" i="14" s="1"/>
  <c r="E760" i="14"/>
  <c r="G760" i="14" s="1"/>
  <c r="F760" i="14" s="1"/>
  <c r="E761" i="14"/>
  <c r="G761" i="14" s="1"/>
  <c r="F761" i="14" s="1"/>
  <c r="E762" i="14"/>
  <c r="G762" i="14" s="1"/>
  <c r="F762" i="14" s="1"/>
  <c r="E763" i="14"/>
  <c r="G763" i="14" s="1"/>
  <c r="F763" i="14" s="1"/>
  <c r="E764" i="14"/>
  <c r="G764" i="14" s="1"/>
  <c r="F764" i="14" s="1"/>
  <c r="E765" i="14"/>
  <c r="G765" i="14" s="1"/>
  <c r="F765" i="14" s="1"/>
  <c r="E766" i="14"/>
  <c r="G766" i="14" s="1"/>
  <c r="F766" i="14" s="1"/>
  <c r="E767" i="14"/>
  <c r="G767" i="14" s="1"/>
  <c r="F767" i="14" s="1"/>
  <c r="E768" i="14"/>
  <c r="G768" i="14" s="1"/>
  <c r="F768" i="14" s="1"/>
  <c r="E769" i="14"/>
  <c r="G769" i="14" s="1"/>
  <c r="F769" i="14" s="1"/>
  <c r="E770" i="14"/>
  <c r="G770" i="14" s="1"/>
  <c r="F770" i="14" s="1"/>
  <c r="E771" i="14"/>
  <c r="G771" i="14" s="1"/>
  <c r="F771" i="14" s="1"/>
  <c r="E772" i="14"/>
  <c r="G772" i="14" s="1"/>
  <c r="F772" i="14" s="1"/>
  <c r="E773" i="14"/>
  <c r="G773" i="14" s="1"/>
  <c r="F773" i="14" s="1"/>
  <c r="E774" i="14"/>
  <c r="G774" i="14" s="1"/>
  <c r="F774" i="14" s="1"/>
  <c r="E775" i="14"/>
  <c r="G775" i="14" s="1"/>
  <c r="F775" i="14" s="1"/>
  <c r="E776" i="14"/>
  <c r="G776" i="14" s="1"/>
  <c r="F776" i="14" s="1"/>
  <c r="E777" i="14"/>
  <c r="G777" i="14" s="1"/>
  <c r="F777" i="14" s="1"/>
  <c r="E778" i="14"/>
  <c r="G778" i="14" s="1"/>
  <c r="F778" i="14" s="1"/>
  <c r="E779" i="14"/>
  <c r="G779" i="14" s="1"/>
  <c r="F779" i="14" s="1"/>
  <c r="E780" i="14"/>
  <c r="G780" i="14" s="1"/>
  <c r="F780" i="14" s="1"/>
  <c r="E781" i="14"/>
  <c r="G781" i="14" s="1"/>
  <c r="F781" i="14" s="1"/>
  <c r="E782" i="14"/>
  <c r="G782" i="14" s="1"/>
  <c r="F782" i="14" s="1"/>
  <c r="E783" i="14"/>
  <c r="G783" i="14" s="1"/>
  <c r="F783" i="14" s="1"/>
  <c r="E784" i="14"/>
  <c r="G784" i="14" s="1"/>
  <c r="F784" i="14" s="1"/>
  <c r="E785" i="14"/>
  <c r="G785" i="14" s="1"/>
  <c r="F785" i="14" s="1"/>
  <c r="E786" i="14"/>
  <c r="G786" i="14" s="1"/>
  <c r="F786" i="14" s="1"/>
  <c r="E787" i="14"/>
  <c r="G787" i="14" s="1"/>
  <c r="F787" i="14" s="1"/>
  <c r="E788" i="14"/>
  <c r="G788" i="14" s="1"/>
  <c r="F788" i="14" s="1"/>
  <c r="E789" i="14"/>
  <c r="G789" i="14" s="1"/>
  <c r="F789" i="14" s="1"/>
  <c r="E790" i="14"/>
  <c r="G790" i="14" s="1"/>
  <c r="F790" i="14" s="1"/>
  <c r="E791" i="14"/>
  <c r="G791" i="14" s="1"/>
  <c r="F791" i="14" s="1"/>
  <c r="E792" i="14"/>
  <c r="G792" i="14" s="1"/>
  <c r="F792" i="14" s="1"/>
  <c r="E793" i="14"/>
  <c r="G793" i="14" s="1"/>
  <c r="F793" i="14" s="1"/>
  <c r="E794" i="14"/>
  <c r="G794" i="14" s="1"/>
  <c r="F794" i="14" s="1"/>
  <c r="E795" i="14"/>
  <c r="G795" i="14" s="1"/>
  <c r="F795" i="14" s="1"/>
  <c r="E796" i="14"/>
  <c r="G796" i="14" s="1"/>
  <c r="F796" i="14" s="1"/>
  <c r="E797" i="14"/>
  <c r="G797" i="14" s="1"/>
  <c r="F797" i="14" s="1"/>
  <c r="E798" i="14"/>
  <c r="G798" i="14" s="1"/>
  <c r="F798" i="14" s="1"/>
  <c r="E799" i="14"/>
  <c r="G799" i="14" s="1"/>
  <c r="F799" i="14" s="1"/>
  <c r="E800" i="14"/>
  <c r="G800" i="14" s="1"/>
  <c r="F800" i="14" s="1"/>
  <c r="E801" i="14"/>
  <c r="G801" i="14" s="1"/>
  <c r="F801" i="14" s="1"/>
  <c r="E802" i="14"/>
  <c r="G802" i="14" s="1"/>
  <c r="F802" i="14" s="1"/>
  <c r="E803" i="14"/>
  <c r="G803" i="14" s="1"/>
  <c r="F803" i="14" s="1"/>
  <c r="E804" i="14"/>
  <c r="G804" i="14" s="1"/>
  <c r="F804" i="14" s="1"/>
  <c r="E805" i="14"/>
  <c r="G805" i="14" s="1"/>
  <c r="F805" i="14" s="1"/>
  <c r="E806" i="14"/>
  <c r="G806" i="14" s="1"/>
  <c r="F806" i="14" s="1"/>
  <c r="E807" i="14"/>
  <c r="G807" i="14" s="1"/>
  <c r="F807" i="14" s="1"/>
  <c r="E808" i="14"/>
  <c r="G808" i="14" s="1"/>
  <c r="F808" i="14" s="1"/>
  <c r="E809" i="14"/>
  <c r="G809" i="14" s="1"/>
  <c r="F809" i="14" s="1"/>
  <c r="E810" i="14"/>
  <c r="G810" i="14" s="1"/>
  <c r="F810" i="14" s="1"/>
  <c r="E811" i="14"/>
  <c r="G811" i="14" s="1"/>
  <c r="F811" i="14" s="1"/>
  <c r="E812" i="14"/>
  <c r="G812" i="14" s="1"/>
  <c r="F812" i="14" s="1"/>
  <c r="E813" i="14"/>
  <c r="G813" i="14" s="1"/>
  <c r="F813" i="14" s="1"/>
  <c r="E814" i="14"/>
  <c r="G814" i="14" s="1"/>
  <c r="F814" i="14" s="1"/>
  <c r="E815" i="14"/>
  <c r="G815" i="14" s="1"/>
  <c r="F815" i="14" s="1"/>
  <c r="E816" i="14"/>
  <c r="G816" i="14" s="1"/>
  <c r="F816" i="14" s="1"/>
  <c r="E817" i="14"/>
  <c r="G817" i="14" s="1"/>
  <c r="F817" i="14" s="1"/>
  <c r="E818" i="14"/>
  <c r="G818" i="14" s="1"/>
  <c r="F818" i="14" s="1"/>
  <c r="E819" i="14"/>
  <c r="G819" i="14" s="1"/>
  <c r="F819" i="14" s="1"/>
  <c r="E820" i="14"/>
  <c r="G820" i="14" s="1"/>
  <c r="F820" i="14" s="1"/>
  <c r="E821" i="14"/>
  <c r="G821" i="14" s="1"/>
  <c r="F821" i="14" s="1"/>
  <c r="E822" i="14"/>
  <c r="G822" i="14" s="1"/>
  <c r="F822" i="14" s="1"/>
  <c r="E823" i="14"/>
  <c r="G823" i="14" s="1"/>
  <c r="F823" i="14" s="1"/>
  <c r="E824" i="14"/>
  <c r="G824" i="14" s="1"/>
  <c r="F824" i="14" s="1"/>
  <c r="E825" i="14"/>
  <c r="G825" i="14" s="1"/>
  <c r="F825" i="14" s="1"/>
  <c r="E826" i="14"/>
  <c r="G826" i="14" s="1"/>
  <c r="F826" i="14" s="1"/>
  <c r="E827" i="14"/>
  <c r="G827" i="14" s="1"/>
  <c r="F827" i="14" s="1"/>
  <c r="E828" i="14"/>
  <c r="G828" i="14" s="1"/>
  <c r="F828" i="14" s="1"/>
  <c r="E829" i="14"/>
  <c r="G829" i="14" s="1"/>
  <c r="F829" i="14" s="1"/>
  <c r="E830" i="14"/>
  <c r="G830" i="14" s="1"/>
  <c r="F830" i="14" s="1"/>
  <c r="E831" i="14"/>
  <c r="G831" i="14" s="1"/>
  <c r="F831" i="14" s="1"/>
  <c r="E832" i="14"/>
  <c r="G832" i="14" s="1"/>
  <c r="F832" i="14" s="1"/>
  <c r="E833" i="14"/>
  <c r="G833" i="14" s="1"/>
  <c r="F833" i="14" s="1"/>
  <c r="E834" i="14"/>
  <c r="G834" i="14" s="1"/>
  <c r="F834" i="14" s="1"/>
  <c r="E835" i="14"/>
  <c r="G835" i="14" s="1"/>
  <c r="F835" i="14" s="1"/>
  <c r="E836" i="14"/>
  <c r="G836" i="14" s="1"/>
  <c r="F836" i="14" s="1"/>
  <c r="E837" i="14"/>
  <c r="G837" i="14" s="1"/>
  <c r="F837" i="14" s="1"/>
  <c r="E838" i="14"/>
  <c r="G838" i="14" s="1"/>
  <c r="F838" i="14" s="1"/>
  <c r="E839" i="14"/>
  <c r="G839" i="14" s="1"/>
  <c r="F839" i="14" s="1"/>
  <c r="E840" i="14"/>
  <c r="G840" i="14" s="1"/>
  <c r="F840" i="14" s="1"/>
  <c r="E841" i="14"/>
  <c r="G841" i="14" s="1"/>
  <c r="F841" i="14" s="1"/>
  <c r="E842" i="14"/>
  <c r="G842" i="14" s="1"/>
  <c r="F842" i="14" s="1"/>
  <c r="E843" i="14"/>
  <c r="G843" i="14" s="1"/>
  <c r="F843" i="14" s="1"/>
  <c r="E844" i="14"/>
  <c r="G844" i="14" s="1"/>
  <c r="F844" i="14" s="1"/>
  <c r="E845" i="14"/>
  <c r="G845" i="14" s="1"/>
  <c r="F845" i="14" s="1"/>
  <c r="E846" i="14"/>
  <c r="G846" i="14" s="1"/>
  <c r="F846" i="14" s="1"/>
  <c r="E847" i="14"/>
  <c r="G847" i="14" s="1"/>
  <c r="F847" i="14" s="1"/>
  <c r="E848" i="14"/>
  <c r="G848" i="14" s="1"/>
  <c r="F848" i="14" s="1"/>
  <c r="E849" i="14"/>
  <c r="G849" i="14" s="1"/>
  <c r="F849" i="14" s="1"/>
  <c r="E850" i="14"/>
  <c r="G850" i="14" s="1"/>
  <c r="F850" i="14" s="1"/>
  <c r="E851" i="14"/>
  <c r="G851" i="14" s="1"/>
  <c r="F851" i="14" s="1"/>
  <c r="E852" i="14"/>
  <c r="G852" i="14" s="1"/>
  <c r="F852" i="14" s="1"/>
  <c r="E853" i="14"/>
  <c r="G853" i="14" s="1"/>
  <c r="F853" i="14" s="1"/>
  <c r="E854" i="14"/>
  <c r="G854" i="14" s="1"/>
  <c r="F854" i="14" s="1"/>
  <c r="E855" i="14"/>
  <c r="G855" i="14" s="1"/>
  <c r="F855" i="14" s="1"/>
  <c r="E856" i="14"/>
  <c r="G856" i="14" s="1"/>
  <c r="F856" i="14" s="1"/>
  <c r="E857" i="14"/>
  <c r="G857" i="14" s="1"/>
  <c r="F857" i="14" s="1"/>
  <c r="E858" i="14"/>
  <c r="G858" i="14" s="1"/>
  <c r="F858" i="14" s="1"/>
  <c r="E859" i="14"/>
  <c r="G859" i="14" s="1"/>
  <c r="F859" i="14" s="1"/>
  <c r="E860" i="14"/>
  <c r="G860" i="14" s="1"/>
  <c r="F860" i="14" s="1"/>
  <c r="E861" i="14"/>
  <c r="G861" i="14" s="1"/>
  <c r="F861" i="14" s="1"/>
  <c r="E862" i="14"/>
  <c r="G862" i="14" s="1"/>
  <c r="F862" i="14" s="1"/>
  <c r="E863" i="14"/>
  <c r="G863" i="14" s="1"/>
  <c r="F863" i="14" s="1"/>
  <c r="E864" i="14"/>
  <c r="G864" i="14" s="1"/>
  <c r="F864" i="14" s="1"/>
  <c r="E865" i="14"/>
  <c r="G865" i="14" s="1"/>
  <c r="F865" i="14" s="1"/>
  <c r="E866" i="14"/>
  <c r="G866" i="14" s="1"/>
  <c r="F866" i="14" s="1"/>
  <c r="E867" i="14"/>
  <c r="G867" i="14" s="1"/>
  <c r="F867" i="14" s="1"/>
  <c r="E868" i="14"/>
  <c r="G868" i="14" s="1"/>
  <c r="F868" i="14" s="1"/>
  <c r="E869" i="14"/>
  <c r="G869" i="14" s="1"/>
  <c r="F869" i="14" s="1"/>
  <c r="E870" i="14"/>
  <c r="G870" i="14" s="1"/>
  <c r="F870" i="14" s="1"/>
  <c r="E871" i="14"/>
  <c r="G871" i="14" s="1"/>
  <c r="F871" i="14" s="1"/>
  <c r="E872" i="14"/>
  <c r="G872" i="14" s="1"/>
  <c r="F872" i="14" s="1"/>
  <c r="E873" i="14"/>
  <c r="G873" i="14" s="1"/>
  <c r="F873" i="14" s="1"/>
  <c r="E874" i="14"/>
  <c r="G874" i="14" s="1"/>
  <c r="F874" i="14" s="1"/>
  <c r="E875" i="14"/>
  <c r="G875" i="14" s="1"/>
  <c r="F875" i="14" s="1"/>
  <c r="E876" i="14"/>
  <c r="G876" i="14" s="1"/>
  <c r="F876" i="14" s="1"/>
  <c r="E877" i="14"/>
  <c r="G877" i="14" s="1"/>
  <c r="F877" i="14" s="1"/>
  <c r="E878" i="14"/>
  <c r="G878" i="14" s="1"/>
  <c r="F878" i="14" s="1"/>
  <c r="E879" i="14"/>
  <c r="G879" i="14" s="1"/>
  <c r="F879" i="14" s="1"/>
  <c r="E880" i="14"/>
  <c r="G880" i="14" s="1"/>
  <c r="F880" i="14" s="1"/>
  <c r="E881" i="14"/>
  <c r="G881" i="14" s="1"/>
  <c r="F881" i="14" s="1"/>
  <c r="E882" i="14"/>
  <c r="G882" i="14" s="1"/>
  <c r="F882" i="14" s="1"/>
  <c r="E883" i="14"/>
  <c r="G883" i="14" s="1"/>
  <c r="F883" i="14" s="1"/>
  <c r="E884" i="14"/>
  <c r="G884" i="14" s="1"/>
  <c r="F884" i="14" s="1"/>
  <c r="E885" i="14"/>
  <c r="G885" i="14" s="1"/>
  <c r="F885" i="14" s="1"/>
  <c r="E886" i="14"/>
  <c r="G886" i="14" s="1"/>
  <c r="F886" i="14" s="1"/>
  <c r="E887" i="14"/>
  <c r="G887" i="14" s="1"/>
  <c r="F887" i="14" s="1"/>
  <c r="E888" i="14"/>
  <c r="G888" i="14" s="1"/>
  <c r="F888" i="14" s="1"/>
  <c r="E889" i="14"/>
  <c r="G889" i="14" s="1"/>
  <c r="F889" i="14" s="1"/>
  <c r="E890" i="14"/>
  <c r="G890" i="14" s="1"/>
  <c r="F890" i="14" s="1"/>
  <c r="E891" i="14"/>
  <c r="G891" i="14" s="1"/>
  <c r="F891" i="14" s="1"/>
  <c r="E892" i="14"/>
  <c r="G892" i="14" s="1"/>
  <c r="F892" i="14" s="1"/>
  <c r="E893" i="14"/>
  <c r="G893" i="14" s="1"/>
  <c r="F893" i="14" s="1"/>
  <c r="E894" i="14"/>
  <c r="G894" i="14" s="1"/>
  <c r="F894" i="14" s="1"/>
  <c r="E895" i="14"/>
  <c r="G895" i="14" s="1"/>
  <c r="F895" i="14" s="1"/>
  <c r="E896" i="14"/>
  <c r="G896" i="14" s="1"/>
  <c r="F896" i="14" s="1"/>
  <c r="E897" i="14"/>
  <c r="G897" i="14" s="1"/>
  <c r="F897" i="14" s="1"/>
  <c r="E898" i="14"/>
  <c r="G898" i="14" s="1"/>
  <c r="F898" i="14" s="1"/>
  <c r="E899" i="14"/>
  <c r="G899" i="14" s="1"/>
  <c r="F899" i="14" s="1"/>
  <c r="E900" i="14"/>
  <c r="G900" i="14" s="1"/>
  <c r="F900" i="14" s="1"/>
  <c r="E901" i="14"/>
  <c r="G901" i="14" s="1"/>
  <c r="F901" i="14" s="1"/>
  <c r="E902" i="14"/>
  <c r="G902" i="14" s="1"/>
  <c r="F902" i="14" s="1"/>
  <c r="E903" i="14"/>
  <c r="G903" i="14" s="1"/>
  <c r="F903" i="14" s="1"/>
  <c r="E904" i="14"/>
  <c r="G904" i="14" s="1"/>
  <c r="F904" i="14" s="1"/>
  <c r="E905" i="14"/>
  <c r="G905" i="14" s="1"/>
  <c r="F905" i="14" s="1"/>
  <c r="E906" i="14"/>
  <c r="G906" i="14" s="1"/>
  <c r="F906" i="14" s="1"/>
  <c r="E907" i="14"/>
  <c r="G907" i="14" s="1"/>
  <c r="F907" i="14" s="1"/>
  <c r="E908" i="14"/>
  <c r="G908" i="14" s="1"/>
  <c r="F908" i="14" s="1"/>
  <c r="E909" i="14"/>
  <c r="G909" i="14" s="1"/>
  <c r="F909" i="14" s="1"/>
  <c r="E910" i="14"/>
  <c r="G910" i="14" s="1"/>
  <c r="F910" i="14" s="1"/>
  <c r="E911" i="14"/>
  <c r="G911" i="14" s="1"/>
  <c r="F911" i="14" s="1"/>
  <c r="E912" i="14"/>
  <c r="G912" i="14" s="1"/>
  <c r="F912" i="14" s="1"/>
  <c r="E913" i="14"/>
  <c r="G913" i="14" s="1"/>
  <c r="F913" i="14" s="1"/>
  <c r="E914" i="14"/>
  <c r="G914" i="14" s="1"/>
  <c r="F914" i="14" s="1"/>
  <c r="E915" i="14"/>
  <c r="G915" i="14" s="1"/>
  <c r="F915" i="14" s="1"/>
  <c r="E916" i="14"/>
  <c r="G916" i="14" s="1"/>
  <c r="F916" i="14" s="1"/>
  <c r="E917" i="14"/>
  <c r="G917" i="14" s="1"/>
  <c r="F917" i="14" s="1"/>
  <c r="E918" i="14"/>
  <c r="G918" i="14" s="1"/>
  <c r="F918" i="14" s="1"/>
  <c r="E919" i="14"/>
  <c r="G919" i="14" s="1"/>
  <c r="F919" i="14" s="1"/>
  <c r="E920" i="14"/>
  <c r="G920" i="14" s="1"/>
  <c r="F920" i="14" s="1"/>
  <c r="E921" i="14"/>
  <c r="G921" i="14" s="1"/>
  <c r="F921" i="14" s="1"/>
  <c r="E922" i="14"/>
  <c r="G922" i="14" s="1"/>
  <c r="F922" i="14" s="1"/>
  <c r="E923" i="14"/>
  <c r="G923" i="14" s="1"/>
  <c r="F923" i="14" s="1"/>
  <c r="E924" i="14"/>
  <c r="G924" i="14" s="1"/>
  <c r="F924" i="14" s="1"/>
  <c r="E925" i="14"/>
  <c r="G925" i="14" s="1"/>
  <c r="F925" i="14" s="1"/>
  <c r="E926" i="14"/>
  <c r="G926" i="14" s="1"/>
  <c r="F926" i="14" s="1"/>
  <c r="E927" i="14"/>
  <c r="G927" i="14" s="1"/>
  <c r="F927" i="14" s="1"/>
  <c r="E928" i="14"/>
  <c r="G928" i="14" s="1"/>
  <c r="F928" i="14" s="1"/>
  <c r="E929" i="14"/>
  <c r="G929" i="14" s="1"/>
  <c r="F929" i="14" s="1"/>
  <c r="E930" i="14"/>
  <c r="G930" i="14" s="1"/>
  <c r="F930" i="14" s="1"/>
  <c r="E931" i="14"/>
  <c r="G931" i="14" s="1"/>
  <c r="F931" i="14" s="1"/>
  <c r="E932" i="14"/>
  <c r="G932" i="14" s="1"/>
  <c r="F932" i="14" s="1"/>
  <c r="E933" i="14"/>
  <c r="G933" i="14" s="1"/>
  <c r="F933" i="14" s="1"/>
  <c r="E934" i="14"/>
  <c r="G934" i="14" s="1"/>
  <c r="F934" i="14" s="1"/>
  <c r="E935" i="14"/>
  <c r="G935" i="14" s="1"/>
  <c r="F935" i="14" s="1"/>
  <c r="E936" i="14"/>
  <c r="G936" i="14" s="1"/>
  <c r="F936" i="14" s="1"/>
  <c r="E937" i="14"/>
  <c r="G937" i="14" s="1"/>
  <c r="F937" i="14" s="1"/>
  <c r="E938" i="14"/>
  <c r="G938" i="14" s="1"/>
  <c r="F938" i="14" s="1"/>
  <c r="E939" i="14"/>
  <c r="G939" i="14" s="1"/>
  <c r="F939" i="14" s="1"/>
  <c r="E940" i="14"/>
  <c r="G940" i="14" s="1"/>
  <c r="F940" i="14" s="1"/>
  <c r="E941" i="14"/>
  <c r="G941" i="14" s="1"/>
  <c r="F941" i="14" s="1"/>
  <c r="E942" i="14"/>
  <c r="G942" i="14" s="1"/>
  <c r="F942" i="14" s="1"/>
  <c r="E943" i="14"/>
  <c r="G943" i="14" s="1"/>
  <c r="F943" i="14" s="1"/>
  <c r="E944" i="14"/>
  <c r="G944" i="14" s="1"/>
  <c r="F944" i="14" s="1"/>
  <c r="E945" i="14"/>
  <c r="G945" i="14" s="1"/>
  <c r="F945" i="14" s="1"/>
  <c r="E946" i="14"/>
  <c r="G946" i="14" s="1"/>
  <c r="F946" i="14" s="1"/>
  <c r="E947" i="14"/>
  <c r="G947" i="14" s="1"/>
  <c r="F947" i="14" s="1"/>
  <c r="E948" i="14"/>
  <c r="G948" i="14" s="1"/>
  <c r="F948" i="14" s="1"/>
  <c r="E949" i="14"/>
  <c r="G949" i="14" s="1"/>
  <c r="F949" i="14" s="1"/>
  <c r="E950" i="14"/>
  <c r="G950" i="14" s="1"/>
  <c r="F950" i="14" s="1"/>
  <c r="E951" i="14"/>
  <c r="G951" i="14" s="1"/>
  <c r="F951" i="14" s="1"/>
  <c r="E952" i="14"/>
  <c r="G952" i="14" s="1"/>
  <c r="F952" i="14" s="1"/>
  <c r="E953" i="14"/>
  <c r="G953" i="14" s="1"/>
  <c r="F953" i="14" s="1"/>
  <c r="E954" i="14"/>
  <c r="G954" i="14" s="1"/>
  <c r="F954" i="14" s="1"/>
  <c r="E955" i="14"/>
  <c r="G955" i="14" s="1"/>
  <c r="F955" i="14" s="1"/>
  <c r="E956" i="14"/>
  <c r="G956" i="14" s="1"/>
  <c r="F956" i="14" s="1"/>
  <c r="E957" i="14"/>
  <c r="G957" i="14" s="1"/>
  <c r="F957" i="14" s="1"/>
  <c r="E958" i="14"/>
  <c r="G958" i="14" s="1"/>
  <c r="F958" i="14" s="1"/>
  <c r="E959" i="14"/>
  <c r="G959" i="14" s="1"/>
  <c r="F959" i="14" s="1"/>
  <c r="E960" i="14"/>
  <c r="G960" i="14" s="1"/>
  <c r="F960" i="14" s="1"/>
  <c r="E961" i="14"/>
  <c r="G961" i="14" s="1"/>
  <c r="F961" i="14" s="1"/>
  <c r="E962" i="14"/>
  <c r="G962" i="14" s="1"/>
  <c r="F962" i="14" s="1"/>
  <c r="E963" i="14"/>
  <c r="G963" i="14" s="1"/>
  <c r="F963" i="14" s="1"/>
  <c r="E964" i="14"/>
  <c r="G964" i="14" s="1"/>
  <c r="F964" i="14" s="1"/>
  <c r="E965" i="14"/>
  <c r="G965" i="14" s="1"/>
  <c r="F965" i="14" s="1"/>
  <c r="E966" i="14"/>
  <c r="G966" i="14" s="1"/>
  <c r="F966" i="14" s="1"/>
  <c r="E967" i="14"/>
  <c r="G967" i="14" s="1"/>
  <c r="F967" i="14" s="1"/>
  <c r="E968" i="14"/>
  <c r="G968" i="14" s="1"/>
  <c r="F968" i="14" s="1"/>
  <c r="E969" i="14"/>
  <c r="G969" i="14" s="1"/>
  <c r="F969" i="14" s="1"/>
  <c r="E970" i="14"/>
  <c r="G970" i="14" s="1"/>
  <c r="F970" i="14" s="1"/>
  <c r="E971" i="14"/>
  <c r="G971" i="14" s="1"/>
  <c r="F971" i="14" s="1"/>
  <c r="E972" i="14"/>
  <c r="G972" i="14" s="1"/>
  <c r="F972" i="14" s="1"/>
  <c r="E973" i="14"/>
  <c r="G973" i="14" s="1"/>
  <c r="F973" i="14" s="1"/>
  <c r="E974" i="14"/>
  <c r="G974" i="14" s="1"/>
  <c r="F974" i="14" s="1"/>
  <c r="E975" i="14"/>
  <c r="G975" i="14" s="1"/>
  <c r="F975" i="14" s="1"/>
  <c r="E976" i="14"/>
  <c r="G976" i="14" s="1"/>
  <c r="F976" i="14" s="1"/>
  <c r="E977" i="14"/>
  <c r="G977" i="14" s="1"/>
  <c r="F977" i="14" s="1"/>
  <c r="E978" i="14"/>
  <c r="G978" i="14" s="1"/>
  <c r="F978" i="14" s="1"/>
  <c r="E979" i="14"/>
  <c r="G979" i="14" s="1"/>
  <c r="F979" i="14" s="1"/>
  <c r="E2" i="14"/>
  <c r="G2" i="14" s="1"/>
  <c r="F2" i="14" s="1"/>
  <c r="C979" i="14" l="1"/>
  <c r="D979" i="14" s="1"/>
  <c r="C978" i="14"/>
  <c r="D978" i="14" s="1"/>
  <c r="C977" i="14"/>
  <c r="D977" i="14" s="1"/>
  <c r="B650" i="17" s="1"/>
  <c r="C976" i="14"/>
  <c r="D976" i="14" s="1"/>
  <c r="C975" i="14"/>
  <c r="D975" i="14" s="1"/>
  <c r="B649" i="17" s="1"/>
  <c r="C974" i="14"/>
  <c r="D974" i="14" s="1"/>
  <c r="B648" i="17" s="1"/>
  <c r="C973" i="14"/>
  <c r="D973" i="14" s="1"/>
  <c r="B647" i="17" s="1"/>
  <c r="C972" i="14"/>
  <c r="D972" i="14" s="1"/>
  <c r="B646" i="17" s="1"/>
  <c r="C971" i="14"/>
  <c r="D971" i="14" s="1"/>
  <c r="B645" i="17" s="1"/>
  <c r="C970" i="14"/>
  <c r="D970" i="14" s="1"/>
  <c r="B644" i="17" s="1"/>
  <c r="C969" i="14"/>
  <c r="D969" i="14" s="1"/>
  <c r="B643" i="17" s="1"/>
  <c r="C968" i="14"/>
  <c r="D968" i="14" s="1"/>
  <c r="C967" i="14"/>
  <c r="D967" i="14" s="1"/>
  <c r="B642" i="17" s="1"/>
  <c r="C966" i="14"/>
  <c r="D966" i="14" s="1"/>
  <c r="C965" i="14"/>
  <c r="D965" i="14" s="1"/>
  <c r="B641" i="17" s="1"/>
  <c r="C964" i="14"/>
  <c r="D964" i="14" s="1"/>
  <c r="B640" i="17" s="1"/>
  <c r="C963" i="14"/>
  <c r="D963" i="14" s="1"/>
  <c r="B639" i="17" s="1"/>
  <c r="C962" i="14"/>
  <c r="D962" i="14" s="1"/>
  <c r="B638" i="17" s="1"/>
  <c r="C961" i="14"/>
  <c r="D961" i="14" s="1"/>
  <c r="B637" i="17" s="1"/>
  <c r="C960" i="14"/>
  <c r="D960" i="14" s="1"/>
  <c r="B636" i="17" s="1"/>
  <c r="C959" i="14"/>
  <c r="D959" i="14" s="1"/>
  <c r="B635" i="17" s="1"/>
  <c r="C958" i="14"/>
  <c r="D958" i="14" s="1"/>
  <c r="B634" i="17" s="1"/>
  <c r="C957" i="14"/>
  <c r="D957" i="14" s="1"/>
  <c r="B633" i="17" s="1"/>
  <c r="C956" i="14"/>
  <c r="D956" i="14" s="1"/>
  <c r="B632" i="17" s="1"/>
  <c r="C955" i="14"/>
  <c r="D955" i="14" s="1"/>
  <c r="B631" i="17" s="1"/>
  <c r="C954" i="14"/>
  <c r="D954" i="14" s="1"/>
  <c r="B630" i="17" s="1"/>
  <c r="C953" i="14"/>
  <c r="D953" i="14" s="1"/>
  <c r="B629" i="17" s="1"/>
  <c r="C952" i="14"/>
  <c r="D952" i="14" s="1"/>
  <c r="C951" i="14"/>
  <c r="D951" i="14" s="1"/>
  <c r="B628" i="17" s="1"/>
  <c r="C950" i="14"/>
  <c r="D950" i="14" s="1"/>
  <c r="B627" i="17" s="1"/>
  <c r="C949" i="14"/>
  <c r="D949" i="14" s="1"/>
  <c r="B626" i="17" s="1"/>
  <c r="C948" i="14"/>
  <c r="D948" i="14" s="1"/>
  <c r="B625" i="17" s="1"/>
  <c r="C947" i="14"/>
  <c r="D947" i="14" s="1"/>
  <c r="C946" i="14"/>
  <c r="D946" i="14" s="1"/>
  <c r="B624" i="17" s="1"/>
  <c r="C945" i="14"/>
  <c r="D945" i="14" s="1"/>
  <c r="C944" i="14"/>
  <c r="D944" i="14" s="1"/>
  <c r="C943" i="14"/>
  <c r="D943" i="14" s="1"/>
  <c r="B623" i="17" s="1"/>
  <c r="C942" i="14"/>
  <c r="D942" i="14" s="1"/>
  <c r="C941" i="14"/>
  <c r="D941" i="14" s="1"/>
  <c r="B622" i="17" s="1"/>
  <c r="C940" i="14"/>
  <c r="D940" i="14" s="1"/>
  <c r="B621" i="17" s="1"/>
  <c r="C939" i="14"/>
  <c r="D939" i="14" s="1"/>
  <c r="B620" i="17" s="1"/>
  <c r="C938" i="14"/>
  <c r="D938" i="14" s="1"/>
  <c r="B619" i="17" s="1"/>
  <c r="C937" i="14"/>
  <c r="D937" i="14" s="1"/>
  <c r="B618" i="17" s="1"/>
  <c r="C936" i="14"/>
  <c r="D936" i="14" s="1"/>
  <c r="C935" i="14"/>
  <c r="D935" i="14" s="1"/>
  <c r="B617" i="17" s="1"/>
  <c r="C934" i="14"/>
  <c r="D934" i="14" s="1"/>
  <c r="B616" i="17" s="1"/>
  <c r="C933" i="14"/>
  <c r="D933" i="14" s="1"/>
  <c r="B615" i="17" s="1"/>
  <c r="C932" i="14"/>
  <c r="D932" i="14" s="1"/>
  <c r="C931" i="14"/>
  <c r="D931" i="14" s="1"/>
  <c r="B614" i="17" s="1"/>
  <c r="C930" i="14"/>
  <c r="D930" i="14" s="1"/>
  <c r="B613" i="17" s="1"/>
  <c r="C929" i="14"/>
  <c r="D929" i="14" s="1"/>
  <c r="B612" i="17" s="1"/>
  <c r="C928" i="14"/>
  <c r="D928" i="14" s="1"/>
  <c r="B611" i="17" s="1"/>
  <c r="C927" i="14"/>
  <c r="D927" i="14" s="1"/>
  <c r="B610" i="17" s="1"/>
  <c r="C926" i="14"/>
  <c r="D926" i="14" s="1"/>
  <c r="B609" i="17" s="1"/>
  <c r="C925" i="14"/>
  <c r="D925" i="14" s="1"/>
  <c r="B608" i="17" s="1"/>
  <c r="C924" i="14"/>
  <c r="D924" i="14" s="1"/>
  <c r="B607" i="17" s="1"/>
  <c r="C923" i="14"/>
  <c r="D923" i="14" s="1"/>
  <c r="B606" i="17" s="1"/>
  <c r="C922" i="14"/>
  <c r="D922" i="14" s="1"/>
  <c r="B605" i="17" s="1"/>
  <c r="C921" i="14"/>
  <c r="D921" i="14" s="1"/>
  <c r="B604" i="17" s="1"/>
  <c r="C920" i="14"/>
  <c r="D920" i="14" s="1"/>
  <c r="C919" i="14"/>
  <c r="D919" i="14" s="1"/>
  <c r="B603" i="17" s="1"/>
  <c r="C918" i="14"/>
  <c r="D918" i="14" s="1"/>
  <c r="B602" i="17" s="1"/>
  <c r="C917" i="14"/>
  <c r="D917" i="14" s="1"/>
  <c r="B601" i="17" s="1"/>
  <c r="C916" i="14"/>
  <c r="D916" i="14" s="1"/>
  <c r="C915" i="14"/>
  <c r="D915" i="14" s="1"/>
  <c r="B600" i="17" s="1"/>
  <c r="C914" i="14"/>
  <c r="D914" i="14" s="1"/>
  <c r="B599" i="17" s="1"/>
  <c r="C913" i="14"/>
  <c r="D913" i="14" s="1"/>
  <c r="C912" i="14"/>
  <c r="D912" i="14" s="1"/>
  <c r="C911" i="14"/>
  <c r="D911" i="14" s="1"/>
  <c r="B598" i="17" s="1"/>
  <c r="C910" i="14"/>
  <c r="D910" i="14" s="1"/>
  <c r="B597" i="17" s="1"/>
  <c r="C909" i="14"/>
  <c r="D909" i="14" s="1"/>
  <c r="B596" i="17" s="1"/>
  <c r="C908" i="14"/>
  <c r="D908" i="14" s="1"/>
  <c r="B595" i="17" s="1"/>
  <c r="C907" i="14"/>
  <c r="D907" i="14" s="1"/>
  <c r="B594" i="17" s="1"/>
  <c r="C906" i="14"/>
  <c r="D906" i="14" s="1"/>
  <c r="C905" i="14"/>
  <c r="D905" i="14" s="1"/>
  <c r="B593" i="17" s="1"/>
  <c r="C904" i="14"/>
  <c r="D904" i="14" s="1"/>
  <c r="B592" i="17" s="1"/>
  <c r="C903" i="14"/>
  <c r="D903" i="14" s="1"/>
  <c r="B591" i="17" s="1"/>
  <c r="C902" i="14"/>
  <c r="D902" i="14" s="1"/>
  <c r="C901" i="14"/>
  <c r="D901" i="14" s="1"/>
  <c r="C900" i="14"/>
  <c r="D900" i="14" s="1"/>
  <c r="C899" i="14"/>
  <c r="D899" i="14" s="1"/>
  <c r="C898" i="14"/>
  <c r="D898" i="14" s="1"/>
  <c r="C897" i="14"/>
  <c r="D897" i="14" s="1"/>
  <c r="B590" i="17" s="1"/>
  <c r="C896" i="14"/>
  <c r="D896" i="14" s="1"/>
  <c r="B589" i="17" s="1"/>
  <c r="C895" i="14"/>
  <c r="D895" i="14" s="1"/>
  <c r="B588" i="17" s="1"/>
  <c r="C894" i="14"/>
  <c r="D894" i="14" s="1"/>
  <c r="C893" i="14"/>
  <c r="D893" i="14" s="1"/>
  <c r="B587" i="17" s="1"/>
  <c r="C892" i="14"/>
  <c r="D892" i="14" s="1"/>
  <c r="B586" i="17" s="1"/>
  <c r="C891" i="14"/>
  <c r="D891" i="14" s="1"/>
  <c r="B585" i="17" s="1"/>
  <c r="C890" i="14"/>
  <c r="D890" i="14" s="1"/>
  <c r="C889" i="14"/>
  <c r="D889" i="14" s="1"/>
  <c r="B584" i="17" s="1"/>
  <c r="C888" i="14"/>
  <c r="D888" i="14" s="1"/>
  <c r="B583" i="17" s="1"/>
  <c r="C887" i="14"/>
  <c r="D887" i="14" s="1"/>
  <c r="C886" i="14"/>
  <c r="D886" i="14" s="1"/>
  <c r="B582" i="17" s="1"/>
  <c r="C885" i="14"/>
  <c r="D885" i="14" s="1"/>
  <c r="B581" i="17" s="1"/>
  <c r="C884" i="14"/>
  <c r="D884" i="14" s="1"/>
  <c r="B580" i="17" s="1"/>
  <c r="C883" i="14"/>
  <c r="D883" i="14" s="1"/>
  <c r="C882" i="14"/>
  <c r="D882" i="14" s="1"/>
  <c r="B579" i="17" s="1"/>
  <c r="C881" i="14"/>
  <c r="D881" i="14" s="1"/>
  <c r="B578" i="17" s="1"/>
  <c r="C880" i="14"/>
  <c r="D880" i="14" s="1"/>
  <c r="B577" i="17" s="1"/>
  <c r="C879" i="14"/>
  <c r="D879" i="14" s="1"/>
  <c r="B576" i="17" s="1"/>
  <c r="C878" i="14"/>
  <c r="D878" i="14" s="1"/>
  <c r="B575" i="17" s="1"/>
  <c r="C877" i="14"/>
  <c r="D877" i="14" s="1"/>
  <c r="C876" i="14"/>
  <c r="D876" i="14" s="1"/>
  <c r="B574" i="17" s="1"/>
  <c r="C875" i="14"/>
  <c r="D875" i="14" s="1"/>
  <c r="C874" i="14"/>
  <c r="D874" i="14" s="1"/>
  <c r="B573" i="17" s="1"/>
  <c r="C873" i="14"/>
  <c r="D873" i="14" s="1"/>
  <c r="B572" i="17" s="1"/>
  <c r="C872" i="14"/>
  <c r="D872" i="14" s="1"/>
  <c r="B571" i="17" s="1"/>
  <c r="C871" i="14"/>
  <c r="D871" i="14" s="1"/>
  <c r="B570" i="17" s="1"/>
  <c r="C870" i="14"/>
  <c r="D870" i="14" s="1"/>
  <c r="B569" i="17" s="1"/>
  <c r="C869" i="14"/>
  <c r="D869" i="14" s="1"/>
  <c r="C868" i="14"/>
  <c r="D868" i="14" s="1"/>
  <c r="C867" i="14"/>
  <c r="D867" i="14" s="1"/>
  <c r="B568" i="17" s="1"/>
  <c r="C866" i="14"/>
  <c r="D866" i="14" s="1"/>
  <c r="C865" i="14"/>
  <c r="D865" i="14" s="1"/>
  <c r="B567" i="17" s="1"/>
  <c r="C864" i="14"/>
  <c r="D864" i="14" s="1"/>
  <c r="B566" i="17" s="1"/>
  <c r="C863" i="14"/>
  <c r="D863" i="14" s="1"/>
  <c r="B565" i="17" s="1"/>
  <c r="C862" i="14"/>
  <c r="D862" i="14" s="1"/>
  <c r="B564" i="17" s="1"/>
  <c r="C861" i="14"/>
  <c r="D861" i="14" s="1"/>
  <c r="B563" i="17" s="1"/>
  <c r="C860" i="14"/>
  <c r="D860" i="14" s="1"/>
  <c r="C859" i="14"/>
  <c r="D859" i="14" s="1"/>
  <c r="C858" i="14"/>
  <c r="D858" i="14" s="1"/>
  <c r="B562" i="17" s="1"/>
  <c r="C857" i="14"/>
  <c r="D857" i="14" s="1"/>
  <c r="C856" i="14"/>
  <c r="D856" i="14" s="1"/>
  <c r="C855" i="14"/>
  <c r="D855" i="14" s="1"/>
  <c r="B561" i="17" s="1"/>
  <c r="C854" i="14"/>
  <c r="D854" i="14" s="1"/>
  <c r="C853" i="14"/>
  <c r="D853" i="14" s="1"/>
  <c r="B560" i="17" s="1"/>
  <c r="C852" i="14"/>
  <c r="D852" i="14" s="1"/>
  <c r="B559" i="17" s="1"/>
  <c r="C851" i="14"/>
  <c r="D851" i="14" s="1"/>
  <c r="B558" i="17" s="1"/>
  <c r="C850" i="14"/>
  <c r="D850" i="14" s="1"/>
  <c r="C849" i="14"/>
  <c r="D849" i="14" s="1"/>
  <c r="C848" i="14"/>
  <c r="D848" i="14" s="1"/>
  <c r="B557" i="17" s="1"/>
  <c r="C847" i="14"/>
  <c r="D847" i="14" s="1"/>
  <c r="B556" i="17" s="1"/>
  <c r="C846" i="14"/>
  <c r="D846" i="14" s="1"/>
  <c r="B555" i="17" s="1"/>
  <c r="C845" i="14"/>
  <c r="D845" i="14" s="1"/>
  <c r="B554" i="17" s="1"/>
  <c r="C844" i="14"/>
  <c r="D844" i="14" s="1"/>
  <c r="B553" i="17" s="1"/>
  <c r="C843" i="14"/>
  <c r="D843" i="14" s="1"/>
  <c r="B552" i="17" s="1"/>
  <c r="C842" i="14"/>
  <c r="D842" i="14" s="1"/>
  <c r="B551" i="17" s="1"/>
  <c r="C841" i="14"/>
  <c r="D841" i="14" s="1"/>
  <c r="B550" i="17" s="1"/>
  <c r="C840" i="14"/>
  <c r="D840" i="14" s="1"/>
  <c r="B549" i="17" s="1"/>
  <c r="C839" i="14"/>
  <c r="D839" i="14" s="1"/>
  <c r="B548" i="17" s="1"/>
  <c r="C838" i="14"/>
  <c r="D838" i="14" s="1"/>
  <c r="B547" i="17" s="1"/>
  <c r="C837" i="14"/>
  <c r="D837" i="14" s="1"/>
  <c r="B546" i="17" s="1"/>
  <c r="C836" i="14"/>
  <c r="D836" i="14" s="1"/>
  <c r="B545" i="17" s="1"/>
  <c r="C835" i="14"/>
  <c r="D835" i="14" s="1"/>
  <c r="C834" i="14"/>
  <c r="D834" i="14" s="1"/>
  <c r="C833" i="14"/>
  <c r="D833" i="14" s="1"/>
  <c r="B544" i="17" s="1"/>
  <c r="C832" i="14"/>
  <c r="D832" i="14" s="1"/>
  <c r="B543" i="17" s="1"/>
  <c r="C831" i="14"/>
  <c r="D831" i="14" s="1"/>
  <c r="B542" i="17" s="1"/>
  <c r="C830" i="14"/>
  <c r="D830" i="14" s="1"/>
  <c r="B541" i="17" s="1"/>
  <c r="C829" i="14"/>
  <c r="D829" i="14" s="1"/>
  <c r="B540" i="17" s="1"/>
  <c r="C828" i="14"/>
  <c r="D828" i="14" s="1"/>
  <c r="B539" i="17" s="1"/>
  <c r="C827" i="14"/>
  <c r="D827" i="14" s="1"/>
  <c r="B538" i="17" s="1"/>
  <c r="C826" i="14"/>
  <c r="D826" i="14" s="1"/>
  <c r="B537" i="17" s="1"/>
  <c r="C825" i="14"/>
  <c r="D825" i="14" s="1"/>
  <c r="B536" i="17" s="1"/>
  <c r="C824" i="14"/>
  <c r="D824" i="14" s="1"/>
  <c r="B535" i="17" s="1"/>
  <c r="C823" i="14"/>
  <c r="D823" i="14" s="1"/>
  <c r="C822" i="14"/>
  <c r="D822" i="14" s="1"/>
  <c r="B534" i="17" s="1"/>
  <c r="C821" i="14"/>
  <c r="D821" i="14" s="1"/>
  <c r="C820" i="14"/>
  <c r="D820" i="14" s="1"/>
  <c r="B533" i="17" s="1"/>
  <c r="C819" i="14"/>
  <c r="D819" i="14" s="1"/>
  <c r="C818" i="14"/>
  <c r="D818" i="14" s="1"/>
  <c r="C817" i="14"/>
  <c r="D817" i="14" s="1"/>
  <c r="C816" i="14"/>
  <c r="D816" i="14" s="1"/>
  <c r="C815" i="14"/>
  <c r="D815" i="14" s="1"/>
  <c r="B532" i="17" s="1"/>
  <c r="C814" i="14"/>
  <c r="D814" i="14" s="1"/>
  <c r="B531" i="17" s="1"/>
  <c r="C813" i="14"/>
  <c r="D813" i="14" s="1"/>
  <c r="B530" i="17" s="1"/>
  <c r="C812" i="14"/>
  <c r="D812" i="14" s="1"/>
  <c r="B529" i="17" s="1"/>
  <c r="C811" i="14"/>
  <c r="D811" i="14" s="1"/>
  <c r="B528" i="17" s="1"/>
  <c r="C810" i="14"/>
  <c r="D810" i="14" s="1"/>
  <c r="B527" i="17" s="1"/>
  <c r="C809" i="14"/>
  <c r="D809" i="14" s="1"/>
  <c r="C808" i="14"/>
  <c r="D808" i="14" s="1"/>
  <c r="B526" i="17" s="1"/>
  <c r="C807" i="14"/>
  <c r="D807" i="14" s="1"/>
  <c r="B525" i="17" s="1"/>
  <c r="C806" i="14"/>
  <c r="D806" i="14" s="1"/>
  <c r="C805" i="14"/>
  <c r="D805" i="14" s="1"/>
  <c r="B524" i="17" s="1"/>
  <c r="C804" i="14"/>
  <c r="D804" i="14" s="1"/>
  <c r="B523" i="17" s="1"/>
  <c r="C803" i="14"/>
  <c r="D803" i="14" s="1"/>
  <c r="B522" i="17" s="1"/>
  <c r="C802" i="14"/>
  <c r="D802" i="14" s="1"/>
  <c r="C801" i="14"/>
  <c r="D801" i="14" s="1"/>
  <c r="B521" i="17" s="1"/>
  <c r="C800" i="14"/>
  <c r="D800" i="14" s="1"/>
  <c r="B520" i="17" s="1"/>
  <c r="C799" i="14"/>
  <c r="D799" i="14" s="1"/>
  <c r="C798" i="14"/>
  <c r="D798" i="14" s="1"/>
  <c r="C797" i="14"/>
  <c r="D797" i="14" s="1"/>
  <c r="B519" i="17" s="1"/>
  <c r="C796" i="14"/>
  <c r="D796" i="14" s="1"/>
  <c r="B518" i="17" s="1"/>
  <c r="C795" i="14"/>
  <c r="D795" i="14" s="1"/>
  <c r="B517" i="17" s="1"/>
  <c r="C794" i="14"/>
  <c r="D794" i="14" s="1"/>
  <c r="B516" i="17" s="1"/>
  <c r="C793" i="14"/>
  <c r="D793" i="14" s="1"/>
  <c r="B515" i="17" s="1"/>
  <c r="C792" i="14"/>
  <c r="D792" i="14" s="1"/>
  <c r="B514" i="17" s="1"/>
  <c r="C791" i="14"/>
  <c r="D791" i="14" s="1"/>
  <c r="B513" i="17" s="1"/>
  <c r="C790" i="14"/>
  <c r="D790" i="14" s="1"/>
  <c r="B512" i="17" s="1"/>
  <c r="C789" i="14"/>
  <c r="D789" i="14" s="1"/>
  <c r="C788" i="14"/>
  <c r="D788" i="14" s="1"/>
  <c r="B511" i="17" s="1"/>
  <c r="C787" i="14"/>
  <c r="D787" i="14" s="1"/>
  <c r="B510" i="17" s="1"/>
  <c r="C786" i="14"/>
  <c r="D786" i="14" s="1"/>
  <c r="C785" i="14"/>
  <c r="D785" i="14" s="1"/>
  <c r="C784" i="14"/>
  <c r="D784" i="14" s="1"/>
  <c r="B509" i="17" s="1"/>
  <c r="C783" i="14"/>
  <c r="D783" i="14" s="1"/>
  <c r="B508" i="17" s="1"/>
  <c r="C782" i="14"/>
  <c r="D782" i="14" s="1"/>
  <c r="B507" i="17" s="1"/>
  <c r="C781" i="14"/>
  <c r="D781" i="14" s="1"/>
  <c r="B506" i="17" s="1"/>
  <c r="C780" i="14"/>
  <c r="D780" i="14" s="1"/>
  <c r="B505" i="17" s="1"/>
  <c r="C779" i="14"/>
  <c r="D779" i="14" s="1"/>
  <c r="B504" i="17" s="1"/>
  <c r="C778" i="14"/>
  <c r="D778" i="14" s="1"/>
  <c r="B503" i="17" s="1"/>
  <c r="C777" i="14"/>
  <c r="D777" i="14" s="1"/>
  <c r="B502" i="17" s="1"/>
  <c r="C776" i="14"/>
  <c r="D776" i="14" s="1"/>
  <c r="B501" i="17" s="1"/>
  <c r="C775" i="14"/>
  <c r="D775" i="14" s="1"/>
  <c r="B500" i="17" s="1"/>
  <c r="C774" i="14"/>
  <c r="D774" i="14" s="1"/>
  <c r="B499" i="17" s="1"/>
  <c r="C773" i="14"/>
  <c r="D773" i="14" s="1"/>
  <c r="B498" i="17" s="1"/>
  <c r="C772" i="14"/>
  <c r="D772" i="14" s="1"/>
  <c r="C771" i="14"/>
  <c r="D771" i="14" s="1"/>
  <c r="B497" i="17" s="1"/>
  <c r="C770" i="14"/>
  <c r="D770" i="14" s="1"/>
  <c r="C769" i="14"/>
  <c r="D769" i="14" s="1"/>
  <c r="B496" i="17" s="1"/>
  <c r="C768" i="14"/>
  <c r="D768" i="14" s="1"/>
  <c r="B495" i="17" s="1"/>
  <c r="C767" i="14"/>
  <c r="D767" i="14" s="1"/>
  <c r="C766" i="14"/>
  <c r="D766" i="14" s="1"/>
  <c r="B494" i="17" s="1"/>
  <c r="C765" i="14"/>
  <c r="D765" i="14" s="1"/>
  <c r="B493" i="17" s="1"/>
  <c r="C764" i="14"/>
  <c r="D764" i="14" s="1"/>
  <c r="B492" i="17" s="1"/>
  <c r="C763" i="14"/>
  <c r="D763" i="14" s="1"/>
  <c r="B491" i="17" s="1"/>
  <c r="C762" i="14"/>
  <c r="D762" i="14" s="1"/>
  <c r="C761" i="14"/>
  <c r="D761" i="14" s="1"/>
  <c r="B490" i="17" s="1"/>
  <c r="C760" i="14"/>
  <c r="D760" i="14" s="1"/>
  <c r="B489" i="17" s="1"/>
  <c r="C759" i="14"/>
  <c r="D759" i="14" s="1"/>
  <c r="B488" i="17" s="1"/>
  <c r="C758" i="14"/>
  <c r="D758" i="14" s="1"/>
  <c r="B487" i="17" s="1"/>
  <c r="C757" i="14"/>
  <c r="D757" i="14" s="1"/>
  <c r="B486" i="17" s="1"/>
  <c r="C756" i="14"/>
  <c r="D756" i="14" s="1"/>
  <c r="B485" i="17" s="1"/>
  <c r="C755" i="14"/>
  <c r="D755" i="14" s="1"/>
  <c r="B484" i="17" s="1"/>
  <c r="C754" i="14"/>
  <c r="D754" i="14" s="1"/>
  <c r="B483" i="17" s="1"/>
  <c r="C753" i="14"/>
  <c r="D753" i="14" s="1"/>
  <c r="C752" i="14"/>
  <c r="D752" i="14" s="1"/>
  <c r="B482" i="17" s="1"/>
  <c r="C751" i="14"/>
  <c r="D751" i="14" s="1"/>
  <c r="B481" i="17" s="1"/>
  <c r="C750" i="14"/>
  <c r="D750" i="14" s="1"/>
  <c r="B480" i="17" s="1"/>
  <c r="C749" i="14"/>
  <c r="D749" i="14" s="1"/>
  <c r="B479" i="17" s="1"/>
  <c r="C748" i="14"/>
  <c r="D748" i="14" s="1"/>
  <c r="B478" i="17" s="1"/>
  <c r="C747" i="14"/>
  <c r="D747" i="14" s="1"/>
  <c r="B477" i="17" s="1"/>
  <c r="C746" i="14"/>
  <c r="D746" i="14" s="1"/>
  <c r="B476" i="17" s="1"/>
  <c r="C745" i="14"/>
  <c r="D745" i="14" s="1"/>
  <c r="B475" i="17" s="1"/>
  <c r="C744" i="14"/>
  <c r="D744" i="14" s="1"/>
  <c r="B474" i="17" s="1"/>
  <c r="C743" i="14"/>
  <c r="D743" i="14" s="1"/>
  <c r="B473" i="17" s="1"/>
  <c r="C742" i="14"/>
  <c r="D742" i="14" s="1"/>
  <c r="B472" i="17" s="1"/>
  <c r="C741" i="14"/>
  <c r="D741" i="14" s="1"/>
  <c r="B471" i="17" s="1"/>
  <c r="C740" i="14"/>
  <c r="D740" i="14" s="1"/>
  <c r="C739" i="14"/>
  <c r="D739" i="14" s="1"/>
  <c r="C738" i="14"/>
  <c r="D738" i="14" s="1"/>
  <c r="B470" i="17" s="1"/>
  <c r="C737" i="14"/>
  <c r="D737" i="14" s="1"/>
  <c r="B469" i="17" s="1"/>
  <c r="C736" i="14"/>
  <c r="D736" i="14" s="1"/>
  <c r="B468" i="17" s="1"/>
  <c r="C735" i="14"/>
  <c r="D735" i="14" s="1"/>
  <c r="B467" i="17" s="1"/>
  <c r="C734" i="14"/>
  <c r="D734" i="14" s="1"/>
  <c r="B466" i="17" s="1"/>
  <c r="C733" i="14"/>
  <c r="D733" i="14" s="1"/>
  <c r="B465" i="17" s="1"/>
  <c r="C732" i="14"/>
  <c r="D732" i="14" s="1"/>
  <c r="B464" i="17" s="1"/>
  <c r="C731" i="14"/>
  <c r="D731" i="14" s="1"/>
  <c r="B463" i="17" s="1"/>
  <c r="C730" i="14"/>
  <c r="D730" i="14" s="1"/>
  <c r="B462" i="17" s="1"/>
  <c r="C729" i="14"/>
  <c r="D729" i="14" s="1"/>
  <c r="B461" i="17" s="1"/>
  <c r="C728" i="14"/>
  <c r="D728" i="14" s="1"/>
  <c r="B460" i="17" s="1"/>
  <c r="C727" i="14"/>
  <c r="D727" i="14" s="1"/>
  <c r="B459" i="17" s="1"/>
  <c r="C726" i="14"/>
  <c r="D726" i="14" s="1"/>
  <c r="B458" i="17" s="1"/>
  <c r="C725" i="14"/>
  <c r="D725" i="14" s="1"/>
  <c r="B457" i="17" s="1"/>
  <c r="C724" i="14"/>
  <c r="D724" i="14" s="1"/>
  <c r="B456" i="17" s="1"/>
  <c r="C723" i="14"/>
  <c r="D723" i="14" s="1"/>
  <c r="B455" i="17" s="1"/>
  <c r="C722" i="14"/>
  <c r="D722" i="14" s="1"/>
  <c r="B454" i="17" s="1"/>
  <c r="C721" i="14"/>
  <c r="D721" i="14" s="1"/>
  <c r="B453" i="17" s="1"/>
  <c r="C720" i="14"/>
  <c r="D720" i="14" s="1"/>
  <c r="B452" i="17" s="1"/>
  <c r="C719" i="14"/>
  <c r="D719" i="14" s="1"/>
  <c r="B451" i="17" s="1"/>
  <c r="C718" i="14"/>
  <c r="D718" i="14" s="1"/>
  <c r="B450" i="17" s="1"/>
  <c r="C717" i="14"/>
  <c r="D717" i="14" s="1"/>
  <c r="C716" i="14"/>
  <c r="D716" i="14" s="1"/>
  <c r="B449" i="17" s="1"/>
  <c r="C715" i="14"/>
  <c r="D715" i="14" s="1"/>
  <c r="C714" i="14"/>
  <c r="D714" i="14" s="1"/>
  <c r="B448" i="17" s="1"/>
  <c r="C713" i="14"/>
  <c r="D713" i="14" s="1"/>
  <c r="C712" i="14"/>
  <c r="D712" i="14" s="1"/>
  <c r="C711" i="14"/>
  <c r="D711" i="14" s="1"/>
  <c r="C710" i="14"/>
  <c r="D710" i="14" s="1"/>
  <c r="B447" i="17" s="1"/>
  <c r="C709" i="14"/>
  <c r="D709" i="14" s="1"/>
  <c r="C708" i="14"/>
  <c r="D708" i="14" s="1"/>
  <c r="C707" i="14"/>
  <c r="D707" i="14" s="1"/>
  <c r="B446" i="17" s="1"/>
  <c r="C706" i="14"/>
  <c r="D706" i="14" s="1"/>
  <c r="C705" i="14"/>
  <c r="D705" i="14" s="1"/>
  <c r="C704" i="14"/>
  <c r="D704" i="14" s="1"/>
  <c r="B445" i="17" s="1"/>
  <c r="C703" i="14"/>
  <c r="D703" i="14" s="1"/>
  <c r="B444" i="17" s="1"/>
  <c r="C702" i="14"/>
  <c r="D702" i="14" s="1"/>
  <c r="C701" i="14"/>
  <c r="D701" i="14" s="1"/>
  <c r="B443" i="17" s="1"/>
  <c r="C700" i="14"/>
  <c r="D700" i="14" s="1"/>
  <c r="B442" i="17" s="1"/>
  <c r="C699" i="14"/>
  <c r="D699" i="14" s="1"/>
  <c r="B441" i="17" s="1"/>
  <c r="C698" i="14"/>
  <c r="D698" i="14" s="1"/>
  <c r="B440" i="17" s="1"/>
  <c r="C697" i="14"/>
  <c r="D697" i="14" s="1"/>
  <c r="B439" i="17" s="1"/>
  <c r="C696" i="14"/>
  <c r="D696" i="14" s="1"/>
  <c r="B438" i="17" s="1"/>
  <c r="C695" i="14"/>
  <c r="D695" i="14" s="1"/>
  <c r="B437" i="17" s="1"/>
  <c r="C694" i="14"/>
  <c r="D694" i="14" s="1"/>
  <c r="B436" i="17" s="1"/>
  <c r="C693" i="14"/>
  <c r="D693" i="14" s="1"/>
  <c r="C692" i="14"/>
  <c r="D692" i="14" s="1"/>
  <c r="B435" i="17" s="1"/>
  <c r="C691" i="14"/>
  <c r="D691" i="14" s="1"/>
  <c r="B434" i="17" s="1"/>
  <c r="C690" i="14"/>
  <c r="D690" i="14" s="1"/>
  <c r="B433" i="17" s="1"/>
  <c r="C689" i="14"/>
  <c r="D689" i="14" s="1"/>
  <c r="B432" i="17" s="1"/>
  <c r="C688" i="14"/>
  <c r="D688" i="14" s="1"/>
  <c r="B431" i="17" s="1"/>
  <c r="C687" i="14"/>
  <c r="D687" i="14" s="1"/>
  <c r="C686" i="14"/>
  <c r="D686" i="14" s="1"/>
  <c r="B430" i="17" s="1"/>
  <c r="C685" i="14"/>
  <c r="D685" i="14" s="1"/>
  <c r="B429" i="17" s="1"/>
  <c r="C684" i="14"/>
  <c r="D684" i="14" s="1"/>
  <c r="C683" i="14"/>
  <c r="D683" i="14" s="1"/>
  <c r="C682" i="14"/>
  <c r="D682" i="14" s="1"/>
  <c r="C681" i="14"/>
  <c r="D681" i="14" s="1"/>
  <c r="C680" i="14"/>
  <c r="D680" i="14" s="1"/>
  <c r="C679" i="14"/>
  <c r="D679" i="14" s="1"/>
  <c r="C678" i="14"/>
  <c r="D678" i="14" s="1"/>
  <c r="C677" i="14"/>
  <c r="D677" i="14" s="1"/>
  <c r="B428" i="17" s="1"/>
  <c r="C676" i="14"/>
  <c r="D676" i="14" s="1"/>
  <c r="B427" i="17" s="1"/>
  <c r="C675" i="14"/>
  <c r="D675" i="14" s="1"/>
  <c r="B426" i="17" s="1"/>
  <c r="C674" i="14"/>
  <c r="D674" i="14" s="1"/>
  <c r="C673" i="14"/>
  <c r="D673" i="14" s="1"/>
  <c r="C672" i="14"/>
  <c r="D672" i="14" s="1"/>
  <c r="B425" i="17" s="1"/>
  <c r="C671" i="14"/>
  <c r="D671" i="14" s="1"/>
  <c r="C670" i="14"/>
  <c r="D670" i="14" s="1"/>
  <c r="B424" i="17" s="1"/>
  <c r="C669" i="14"/>
  <c r="D669" i="14" s="1"/>
  <c r="B423" i="17" s="1"/>
  <c r="C668" i="14"/>
  <c r="D668" i="14" s="1"/>
  <c r="B422" i="17" s="1"/>
  <c r="C667" i="14"/>
  <c r="D667" i="14" s="1"/>
  <c r="B421" i="17" s="1"/>
  <c r="C666" i="14"/>
  <c r="D666" i="14" s="1"/>
  <c r="B420" i="17" s="1"/>
  <c r="C665" i="14"/>
  <c r="D665" i="14" s="1"/>
  <c r="B419" i="17" s="1"/>
  <c r="C664" i="14"/>
  <c r="D664" i="14" s="1"/>
  <c r="B418" i="17" s="1"/>
  <c r="C663" i="14"/>
  <c r="D663" i="14" s="1"/>
  <c r="B417" i="17" s="1"/>
  <c r="C662" i="14"/>
  <c r="D662" i="14" s="1"/>
  <c r="C661" i="14"/>
  <c r="D661" i="14" s="1"/>
  <c r="B416" i="17" s="1"/>
  <c r="C660" i="14"/>
  <c r="D660" i="14" s="1"/>
  <c r="B415" i="17" s="1"/>
  <c r="C659" i="14"/>
  <c r="D659" i="14" s="1"/>
  <c r="B414" i="17" s="1"/>
  <c r="C658" i="14"/>
  <c r="D658" i="14" s="1"/>
  <c r="B413" i="17" s="1"/>
  <c r="C657" i="14"/>
  <c r="D657" i="14" s="1"/>
  <c r="B412" i="17" s="1"/>
  <c r="C656" i="14"/>
  <c r="D656" i="14" s="1"/>
  <c r="B411" i="17" s="1"/>
  <c r="C655" i="14"/>
  <c r="D655" i="14" s="1"/>
  <c r="B410" i="17" s="1"/>
  <c r="C654" i="14"/>
  <c r="D654" i="14" s="1"/>
  <c r="C653" i="14"/>
  <c r="D653" i="14" s="1"/>
  <c r="C652" i="14"/>
  <c r="D652" i="14" s="1"/>
  <c r="B409" i="17" s="1"/>
  <c r="C651" i="14"/>
  <c r="D651" i="14" s="1"/>
  <c r="C650" i="14"/>
  <c r="D650" i="14" s="1"/>
  <c r="B408" i="17" s="1"/>
  <c r="C649" i="14"/>
  <c r="D649" i="14" s="1"/>
  <c r="B407" i="17" s="1"/>
  <c r="C648" i="14"/>
  <c r="D648" i="14" s="1"/>
  <c r="C647" i="14"/>
  <c r="D647" i="14" s="1"/>
  <c r="C646" i="14"/>
  <c r="D646" i="14" s="1"/>
  <c r="B406" i="17" s="1"/>
  <c r="C645" i="14"/>
  <c r="D645" i="14" s="1"/>
  <c r="B405" i="17" s="1"/>
  <c r="C644" i="14"/>
  <c r="D644" i="14" s="1"/>
  <c r="C643" i="14"/>
  <c r="D643" i="14" s="1"/>
  <c r="C642" i="14"/>
  <c r="D642" i="14" s="1"/>
  <c r="C641" i="14"/>
  <c r="D641" i="14" s="1"/>
  <c r="C640" i="14"/>
  <c r="D640" i="14" s="1"/>
  <c r="B404" i="17" s="1"/>
  <c r="C639" i="14"/>
  <c r="D639" i="14" s="1"/>
  <c r="C638" i="14"/>
  <c r="D638" i="14" s="1"/>
  <c r="C637" i="14"/>
  <c r="D637" i="14" s="1"/>
  <c r="C636" i="14"/>
  <c r="D636" i="14" s="1"/>
  <c r="B403" i="17" s="1"/>
  <c r="C635" i="14"/>
  <c r="D635" i="14" s="1"/>
  <c r="B402" i="17" s="1"/>
  <c r="C634" i="14"/>
  <c r="D634" i="14" s="1"/>
  <c r="B401" i="17" s="1"/>
  <c r="C633" i="14"/>
  <c r="D633" i="14" s="1"/>
  <c r="B400" i="17" s="1"/>
  <c r="C632" i="14"/>
  <c r="D632" i="14" s="1"/>
  <c r="C631" i="14"/>
  <c r="D631" i="14" s="1"/>
  <c r="B399" i="17" s="1"/>
  <c r="C630" i="14"/>
  <c r="D630" i="14" s="1"/>
  <c r="C629" i="14"/>
  <c r="D629" i="14" s="1"/>
  <c r="C628" i="14"/>
  <c r="D628" i="14" s="1"/>
  <c r="B398" i="17" s="1"/>
  <c r="C627" i="14"/>
  <c r="D627" i="14" s="1"/>
  <c r="B397" i="17" s="1"/>
  <c r="C626" i="14"/>
  <c r="D626" i="14" s="1"/>
  <c r="C625" i="14"/>
  <c r="D625" i="14" s="1"/>
  <c r="B396" i="17" s="1"/>
  <c r="C624" i="14"/>
  <c r="D624" i="14" s="1"/>
  <c r="C623" i="14"/>
  <c r="D623" i="14" s="1"/>
  <c r="C622" i="14"/>
  <c r="D622" i="14" s="1"/>
  <c r="B395" i="17" s="1"/>
  <c r="C621" i="14"/>
  <c r="D621" i="14" s="1"/>
  <c r="C620" i="14"/>
  <c r="D620" i="14" s="1"/>
  <c r="B394" i="17" s="1"/>
  <c r="C619" i="14"/>
  <c r="D619" i="14" s="1"/>
  <c r="B393" i="17" s="1"/>
  <c r="C618" i="14"/>
  <c r="D618" i="14" s="1"/>
  <c r="B392" i="17" s="1"/>
  <c r="C617" i="14"/>
  <c r="D617" i="14" s="1"/>
  <c r="B391" i="17" s="1"/>
  <c r="C616" i="14"/>
  <c r="D616" i="14" s="1"/>
  <c r="C615" i="14"/>
  <c r="D615" i="14" s="1"/>
  <c r="B390" i="17" s="1"/>
  <c r="C614" i="14"/>
  <c r="D614" i="14" s="1"/>
  <c r="B389" i="17" s="1"/>
  <c r="C613" i="14"/>
  <c r="D613" i="14" s="1"/>
  <c r="B388" i="17" s="1"/>
  <c r="C612" i="14"/>
  <c r="D612" i="14" s="1"/>
  <c r="B387" i="17" s="1"/>
  <c r="C611" i="14"/>
  <c r="D611" i="14" s="1"/>
  <c r="B386" i="17" s="1"/>
  <c r="C610" i="14"/>
  <c r="D610" i="14" s="1"/>
  <c r="C609" i="14"/>
  <c r="D609" i="14" s="1"/>
  <c r="B385" i="17" s="1"/>
  <c r="C608" i="14"/>
  <c r="D608" i="14" s="1"/>
  <c r="B384" i="17" s="1"/>
  <c r="C607" i="14"/>
  <c r="D607" i="14" s="1"/>
  <c r="B383" i="17" s="1"/>
  <c r="C606" i="14"/>
  <c r="D606" i="14" s="1"/>
  <c r="C605" i="14"/>
  <c r="D605" i="14" s="1"/>
  <c r="B382" i="17" s="1"/>
  <c r="C604" i="14"/>
  <c r="D604" i="14" s="1"/>
  <c r="B381" i="17" s="1"/>
  <c r="C603" i="14"/>
  <c r="D603" i="14" s="1"/>
  <c r="B380" i="17" s="1"/>
  <c r="C602" i="14"/>
  <c r="D602" i="14" s="1"/>
  <c r="C601" i="14"/>
  <c r="D601" i="14" s="1"/>
  <c r="C600" i="14"/>
  <c r="D600" i="14" s="1"/>
  <c r="B379" i="17" s="1"/>
  <c r="C599" i="14"/>
  <c r="D599" i="14" s="1"/>
  <c r="C598" i="14"/>
  <c r="D598" i="14" s="1"/>
  <c r="B378" i="17" s="1"/>
  <c r="C597" i="14"/>
  <c r="D597" i="14" s="1"/>
  <c r="B377" i="17" s="1"/>
  <c r="C596" i="14"/>
  <c r="D596" i="14" s="1"/>
  <c r="B376" i="17" s="1"/>
  <c r="C595" i="14"/>
  <c r="D595" i="14" s="1"/>
  <c r="B375" i="17" s="1"/>
  <c r="C594" i="14"/>
  <c r="D594" i="14" s="1"/>
  <c r="B374" i="17" s="1"/>
  <c r="C593" i="14"/>
  <c r="D593" i="14" s="1"/>
  <c r="B373" i="17" s="1"/>
  <c r="C592" i="14"/>
  <c r="D592" i="14" s="1"/>
  <c r="B372" i="17" s="1"/>
  <c r="C591" i="14"/>
  <c r="D591" i="14" s="1"/>
  <c r="B371" i="17" s="1"/>
  <c r="C590" i="14"/>
  <c r="D590" i="14" s="1"/>
  <c r="B370" i="17" s="1"/>
  <c r="C589" i="14"/>
  <c r="D589" i="14" s="1"/>
  <c r="C588" i="14"/>
  <c r="D588" i="14" s="1"/>
  <c r="B369" i="17" s="1"/>
  <c r="C587" i="14"/>
  <c r="D587" i="14" s="1"/>
  <c r="B368" i="17" s="1"/>
  <c r="C586" i="14"/>
  <c r="D586" i="14" s="1"/>
  <c r="B367" i="17" s="1"/>
  <c r="C585" i="14"/>
  <c r="D585" i="14" s="1"/>
  <c r="B366" i="17" s="1"/>
  <c r="C584" i="14"/>
  <c r="D584" i="14" s="1"/>
  <c r="C583" i="14"/>
  <c r="D583" i="14" s="1"/>
  <c r="C582" i="14"/>
  <c r="D582" i="14" s="1"/>
  <c r="C581" i="14"/>
  <c r="D581" i="14" s="1"/>
  <c r="B365" i="17" s="1"/>
  <c r="C580" i="14"/>
  <c r="D580" i="14" s="1"/>
  <c r="B364" i="17" s="1"/>
  <c r="C579" i="14"/>
  <c r="D579" i="14" s="1"/>
  <c r="B363" i="17" s="1"/>
  <c r="C578" i="14"/>
  <c r="D578" i="14" s="1"/>
  <c r="C577" i="14"/>
  <c r="D577" i="14" s="1"/>
  <c r="B362" i="17" s="1"/>
  <c r="C576" i="14"/>
  <c r="D576" i="14" s="1"/>
  <c r="B361" i="17" s="1"/>
  <c r="C575" i="14"/>
  <c r="D575" i="14" s="1"/>
  <c r="B360" i="17" s="1"/>
  <c r="C574" i="14"/>
  <c r="D574" i="14" s="1"/>
  <c r="B359" i="17" s="1"/>
  <c r="C573" i="14"/>
  <c r="D573" i="14" s="1"/>
  <c r="B358" i="17" s="1"/>
  <c r="C572" i="14"/>
  <c r="D572" i="14" s="1"/>
  <c r="B357" i="17" s="1"/>
  <c r="C571" i="14"/>
  <c r="D571" i="14" s="1"/>
  <c r="B356" i="17" s="1"/>
  <c r="C570" i="14"/>
  <c r="D570" i="14" s="1"/>
  <c r="B355" i="17" s="1"/>
  <c r="C569" i="14"/>
  <c r="D569" i="14" s="1"/>
  <c r="C568" i="14"/>
  <c r="D568" i="14" s="1"/>
  <c r="B354" i="17" s="1"/>
  <c r="C567" i="14"/>
  <c r="D567" i="14" s="1"/>
  <c r="B353" i="17" s="1"/>
  <c r="C566" i="14"/>
  <c r="D566" i="14" s="1"/>
  <c r="B352" i="17" s="1"/>
  <c r="C565" i="14"/>
  <c r="D565" i="14" s="1"/>
  <c r="B351" i="17" s="1"/>
  <c r="C564" i="14"/>
  <c r="D564" i="14" s="1"/>
  <c r="B350" i="17" s="1"/>
  <c r="C563" i="14"/>
  <c r="D563" i="14" s="1"/>
  <c r="B349" i="17" s="1"/>
  <c r="C562" i="14"/>
  <c r="D562" i="14" s="1"/>
  <c r="B348" i="17" s="1"/>
  <c r="C561" i="14"/>
  <c r="D561" i="14" s="1"/>
  <c r="B347" i="17" s="1"/>
  <c r="C560" i="14"/>
  <c r="D560" i="14" s="1"/>
  <c r="B346" i="17" s="1"/>
  <c r="C559" i="14"/>
  <c r="D559" i="14" s="1"/>
  <c r="C558" i="14"/>
  <c r="D558" i="14" s="1"/>
  <c r="B345" i="17" s="1"/>
  <c r="C557" i="14"/>
  <c r="D557" i="14" s="1"/>
  <c r="C556" i="14"/>
  <c r="D556" i="14" s="1"/>
  <c r="B344" i="17" s="1"/>
  <c r="C555" i="14"/>
  <c r="D555" i="14" s="1"/>
  <c r="B343" i="17" s="1"/>
  <c r="C554" i="14"/>
  <c r="D554" i="14" s="1"/>
  <c r="C553" i="14"/>
  <c r="D553" i="14" s="1"/>
  <c r="B342" i="17" s="1"/>
  <c r="C552" i="14"/>
  <c r="D552" i="14" s="1"/>
  <c r="C551" i="14"/>
  <c r="D551" i="14" s="1"/>
  <c r="B341" i="17" s="1"/>
  <c r="C550" i="14"/>
  <c r="D550" i="14" s="1"/>
  <c r="B340" i="17" s="1"/>
  <c r="C549" i="14"/>
  <c r="D549" i="14" s="1"/>
  <c r="B339" i="17" s="1"/>
  <c r="C548" i="14"/>
  <c r="D548" i="14" s="1"/>
  <c r="C547" i="14"/>
  <c r="D547" i="14" s="1"/>
  <c r="B338" i="17" s="1"/>
  <c r="C546" i="14"/>
  <c r="D546" i="14" s="1"/>
  <c r="C545" i="14"/>
  <c r="D545" i="14" s="1"/>
  <c r="B337" i="17" s="1"/>
  <c r="C544" i="14"/>
  <c r="D544" i="14" s="1"/>
  <c r="B336" i="17" s="1"/>
  <c r="C543" i="14"/>
  <c r="D543" i="14" s="1"/>
  <c r="C542" i="14"/>
  <c r="D542" i="14" s="1"/>
  <c r="C541" i="14"/>
  <c r="D541" i="14" s="1"/>
  <c r="B335" i="17" s="1"/>
  <c r="C540" i="14"/>
  <c r="D540" i="14" s="1"/>
  <c r="B334" i="17" s="1"/>
  <c r="C539" i="14"/>
  <c r="D539" i="14" s="1"/>
  <c r="C538" i="14"/>
  <c r="D538" i="14" s="1"/>
  <c r="B333" i="17" s="1"/>
  <c r="C537" i="14"/>
  <c r="D537" i="14" s="1"/>
  <c r="B332" i="17" s="1"/>
  <c r="C536" i="14"/>
  <c r="D536" i="14" s="1"/>
  <c r="B331" i="17" s="1"/>
  <c r="C535" i="14"/>
  <c r="D535" i="14" s="1"/>
  <c r="B330" i="17" s="1"/>
  <c r="C534" i="14"/>
  <c r="D534" i="14" s="1"/>
  <c r="C533" i="14"/>
  <c r="D533" i="14" s="1"/>
  <c r="C532" i="14"/>
  <c r="D532" i="14" s="1"/>
  <c r="B329" i="17" s="1"/>
  <c r="C531" i="14"/>
  <c r="D531" i="14" s="1"/>
  <c r="B328" i="17" s="1"/>
  <c r="C530" i="14"/>
  <c r="D530" i="14" s="1"/>
  <c r="B327" i="17" s="1"/>
  <c r="C529" i="14"/>
  <c r="D529" i="14" s="1"/>
  <c r="B326" i="17" s="1"/>
  <c r="C528" i="14"/>
  <c r="D528" i="14" s="1"/>
  <c r="B325" i="17" s="1"/>
  <c r="C527" i="14"/>
  <c r="D527" i="14" s="1"/>
  <c r="B324" i="17" s="1"/>
  <c r="C526" i="14"/>
  <c r="D526" i="14" s="1"/>
  <c r="B323" i="17" s="1"/>
  <c r="C525" i="14"/>
  <c r="D525" i="14" s="1"/>
  <c r="C524" i="14"/>
  <c r="D524" i="14" s="1"/>
  <c r="B322" i="17" s="1"/>
  <c r="C523" i="14"/>
  <c r="D523" i="14" s="1"/>
  <c r="B321" i="17" s="1"/>
  <c r="C522" i="14"/>
  <c r="D522" i="14" s="1"/>
  <c r="B320" i="17" s="1"/>
  <c r="C521" i="14"/>
  <c r="D521" i="14" s="1"/>
  <c r="B319" i="17" s="1"/>
  <c r="C520" i="14"/>
  <c r="D520" i="14" s="1"/>
  <c r="B318" i="17" s="1"/>
  <c r="C519" i="14"/>
  <c r="D519" i="14" s="1"/>
  <c r="B317" i="17" s="1"/>
  <c r="C518" i="14"/>
  <c r="D518" i="14" s="1"/>
  <c r="C517" i="14"/>
  <c r="D517" i="14" s="1"/>
  <c r="B316" i="17" s="1"/>
  <c r="C516" i="14"/>
  <c r="D516" i="14" s="1"/>
  <c r="B315" i="17" s="1"/>
  <c r="C515" i="14"/>
  <c r="D515" i="14" s="1"/>
  <c r="B314" i="17" s="1"/>
  <c r="C514" i="14"/>
  <c r="D514" i="14" s="1"/>
  <c r="B313" i="17" s="1"/>
  <c r="C513" i="14"/>
  <c r="D513" i="14" s="1"/>
  <c r="B312" i="17" s="1"/>
  <c r="C512" i="14"/>
  <c r="D512" i="14" s="1"/>
  <c r="B311" i="17" s="1"/>
  <c r="C511" i="14"/>
  <c r="D511" i="14" s="1"/>
  <c r="B310" i="17" s="1"/>
  <c r="C510" i="14"/>
  <c r="D510" i="14" s="1"/>
  <c r="B309" i="17" s="1"/>
  <c r="C509" i="14"/>
  <c r="D509" i="14" s="1"/>
  <c r="C508" i="14"/>
  <c r="D508" i="14" s="1"/>
  <c r="B308" i="17" s="1"/>
  <c r="C507" i="14"/>
  <c r="D507" i="14" s="1"/>
  <c r="C506" i="14"/>
  <c r="D506" i="14" s="1"/>
  <c r="C505" i="14"/>
  <c r="D505" i="14" s="1"/>
  <c r="C504" i="14"/>
  <c r="D504" i="14" s="1"/>
  <c r="B307" i="17" s="1"/>
  <c r="C503" i="14"/>
  <c r="D503" i="14" s="1"/>
  <c r="B306" i="17" s="1"/>
  <c r="C502" i="14"/>
  <c r="D502" i="14" s="1"/>
  <c r="B305" i="17" s="1"/>
  <c r="C501" i="14"/>
  <c r="D501" i="14" s="1"/>
  <c r="B304" i="17" s="1"/>
  <c r="C500" i="14"/>
  <c r="D500" i="14" s="1"/>
  <c r="C499" i="14"/>
  <c r="D499" i="14" s="1"/>
  <c r="C498" i="14"/>
  <c r="D498" i="14" s="1"/>
  <c r="C497" i="14"/>
  <c r="D497" i="14" s="1"/>
  <c r="B303" i="17" s="1"/>
  <c r="C496" i="14"/>
  <c r="D496" i="14" s="1"/>
  <c r="C495" i="14"/>
  <c r="D495" i="14" s="1"/>
  <c r="B302" i="17" s="1"/>
  <c r="C494" i="14"/>
  <c r="D494" i="14" s="1"/>
  <c r="C493" i="14"/>
  <c r="D493" i="14" s="1"/>
  <c r="C492" i="14"/>
  <c r="D492" i="14" s="1"/>
  <c r="B301" i="17" s="1"/>
  <c r="C491" i="14"/>
  <c r="D491" i="14" s="1"/>
  <c r="C490" i="14"/>
  <c r="D490" i="14" s="1"/>
  <c r="B300" i="17" s="1"/>
  <c r="C489" i="14"/>
  <c r="D489" i="14" s="1"/>
  <c r="C488" i="14"/>
  <c r="D488" i="14" s="1"/>
  <c r="C487" i="14"/>
  <c r="D487" i="14" s="1"/>
  <c r="B299" i="17" s="1"/>
  <c r="C486" i="14"/>
  <c r="D486" i="14" s="1"/>
  <c r="C485" i="14"/>
  <c r="D485" i="14" s="1"/>
  <c r="C484" i="14"/>
  <c r="D484" i="14" s="1"/>
  <c r="B298" i="17" s="1"/>
  <c r="C483" i="14"/>
  <c r="D483" i="14" s="1"/>
  <c r="C482" i="14"/>
  <c r="D482" i="14" s="1"/>
  <c r="B297" i="17" s="1"/>
  <c r="C481" i="14"/>
  <c r="D481" i="14" s="1"/>
  <c r="B296" i="17" s="1"/>
  <c r="C480" i="14"/>
  <c r="D480" i="14" s="1"/>
  <c r="B295" i="17" s="1"/>
  <c r="C479" i="14"/>
  <c r="D479" i="14" s="1"/>
  <c r="B294" i="17" s="1"/>
  <c r="C478" i="14"/>
  <c r="D478" i="14" s="1"/>
  <c r="B293" i="17" s="1"/>
  <c r="C477" i="14"/>
  <c r="D477" i="14" s="1"/>
  <c r="B292" i="17" s="1"/>
  <c r="C476" i="14"/>
  <c r="D476" i="14" s="1"/>
  <c r="B291" i="17" s="1"/>
  <c r="C475" i="14"/>
  <c r="D475" i="14" s="1"/>
  <c r="C474" i="14"/>
  <c r="D474" i="14" s="1"/>
  <c r="B290" i="17" s="1"/>
  <c r="C473" i="14"/>
  <c r="D473" i="14" s="1"/>
  <c r="B289" i="17" s="1"/>
  <c r="C472" i="14"/>
  <c r="D472" i="14" s="1"/>
  <c r="C471" i="14"/>
  <c r="D471" i="14" s="1"/>
  <c r="B288" i="17" s="1"/>
  <c r="C470" i="14"/>
  <c r="D470" i="14" s="1"/>
  <c r="C469" i="14"/>
  <c r="D469" i="14" s="1"/>
  <c r="B287" i="17" s="1"/>
  <c r="C468" i="14"/>
  <c r="D468" i="14" s="1"/>
  <c r="B286" i="17" s="1"/>
  <c r="C467" i="14"/>
  <c r="D467" i="14" s="1"/>
  <c r="C466" i="14"/>
  <c r="D466" i="14" s="1"/>
  <c r="C465" i="14"/>
  <c r="D465" i="14" s="1"/>
  <c r="B285" i="17" s="1"/>
  <c r="C464" i="14"/>
  <c r="D464" i="14" s="1"/>
  <c r="C463" i="14"/>
  <c r="D463" i="14" s="1"/>
  <c r="B284" i="17" s="1"/>
  <c r="C462" i="14"/>
  <c r="D462" i="14" s="1"/>
  <c r="B283" i="17" s="1"/>
  <c r="C461" i="14"/>
  <c r="D461" i="14" s="1"/>
  <c r="B282" i="17" s="1"/>
  <c r="C460" i="14"/>
  <c r="D460" i="14" s="1"/>
  <c r="B281" i="17" s="1"/>
  <c r="C459" i="14"/>
  <c r="D459" i="14" s="1"/>
  <c r="B280" i="17" s="1"/>
  <c r="C458" i="14"/>
  <c r="D458" i="14" s="1"/>
  <c r="B279" i="17" s="1"/>
  <c r="C457" i="14"/>
  <c r="D457" i="14" s="1"/>
  <c r="C456" i="14"/>
  <c r="D456" i="14" s="1"/>
  <c r="B278" i="17" s="1"/>
  <c r="C455" i="14"/>
  <c r="D455" i="14" s="1"/>
  <c r="B277" i="17" s="1"/>
  <c r="C454" i="14"/>
  <c r="D454" i="14" s="1"/>
  <c r="C453" i="14"/>
  <c r="D453" i="14" s="1"/>
  <c r="B276" i="17" s="1"/>
  <c r="C452" i="14"/>
  <c r="D452" i="14" s="1"/>
  <c r="B275" i="17" s="1"/>
  <c r="C451" i="14"/>
  <c r="D451" i="14" s="1"/>
  <c r="C450" i="14"/>
  <c r="D450" i="14" s="1"/>
  <c r="B274" i="17" s="1"/>
  <c r="C449" i="14"/>
  <c r="D449" i="14" s="1"/>
  <c r="C448" i="14"/>
  <c r="D448" i="14" s="1"/>
  <c r="B273" i="17" s="1"/>
  <c r="C447" i="14"/>
  <c r="D447" i="14" s="1"/>
  <c r="B272" i="17" s="1"/>
  <c r="C446" i="14"/>
  <c r="D446" i="14" s="1"/>
  <c r="B271" i="17" s="1"/>
  <c r="C445" i="14"/>
  <c r="D445" i="14" s="1"/>
  <c r="B270" i="17" s="1"/>
  <c r="C444" i="14"/>
  <c r="D444" i="14" s="1"/>
  <c r="C443" i="14"/>
  <c r="D443" i="14" s="1"/>
  <c r="B269" i="17" s="1"/>
  <c r="C442" i="14"/>
  <c r="D442" i="14" s="1"/>
  <c r="C441" i="14"/>
  <c r="D441" i="14" s="1"/>
  <c r="B268" i="17" s="1"/>
  <c r="C440" i="14"/>
  <c r="D440" i="14" s="1"/>
  <c r="B267" i="17" s="1"/>
  <c r="C439" i="14"/>
  <c r="D439" i="14" s="1"/>
  <c r="B266" i="17" s="1"/>
  <c r="C438" i="14"/>
  <c r="D438" i="14" s="1"/>
  <c r="B265" i="17" s="1"/>
  <c r="C437" i="14"/>
  <c r="D437" i="14" s="1"/>
  <c r="B264" i="17" s="1"/>
  <c r="C436" i="14"/>
  <c r="D436" i="14" s="1"/>
  <c r="C435" i="14"/>
  <c r="D435" i="14" s="1"/>
  <c r="B263" i="17" s="1"/>
  <c r="C434" i="14"/>
  <c r="D434" i="14" s="1"/>
  <c r="B262" i="17" s="1"/>
  <c r="C433" i="14"/>
  <c r="D433" i="14" s="1"/>
  <c r="B261" i="17" s="1"/>
  <c r="C432" i="14"/>
  <c r="D432" i="14" s="1"/>
  <c r="C431" i="14"/>
  <c r="D431" i="14" s="1"/>
  <c r="B260" i="17" s="1"/>
  <c r="C430" i="14"/>
  <c r="D430" i="14" s="1"/>
  <c r="C429" i="14"/>
  <c r="D429" i="14" s="1"/>
  <c r="C428" i="14"/>
  <c r="D428" i="14" s="1"/>
  <c r="B259" i="17" s="1"/>
  <c r="C427" i="14"/>
  <c r="D427" i="14" s="1"/>
  <c r="C426" i="14"/>
  <c r="D426" i="14" s="1"/>
  <c r="B258" i="17" s="1"/>
  <c r="C425" i="14"/>
  <c r="D425" i="14" s="1"/>
  <c r="B257" i="17" s="1"/>
  <c r="C424" i="14"/>
  <c r="D424" i="14" s="1"/>
  <c r="B256" i="17" s="1"/>
  <c r="C423" i="14"/>
  <c r="D423" i="14" s="1"/>
  <c r="C422" i="14"/>
  <c r="D422" i="14" s="1"/>
  <c r="B255" i="17" s="1"/>
  <c r="C421" i="14"/>
  <c r="D421" i="14" s="1"/>
  <c r="C420" i="14"/>
  <c r="D420" i="14" s="1"/>
  <c r="B254" i="17" s="1"/>
  <c r="C419" i="14"/>
  <c r="D419" i="14" s="1"/>
  <c r="B253" i="17" s="1"/>
  <c r="C418" i="14"/>
  <c r="D418" i="14" s="1"/>
  <c r="B252" i="17" s="1"/>
  <c r="C417" i="14"/>
  <c r="D417" i="14" s="1"/>
  <c r="C416" i="14"/>
  <c r="D416" i="14" s="1"/>
  <c r="B251" i="17" s="1"/>
  <c r="C415" i="14"/>
  <c r="D415" i="14" s="1"/>
  <c r="B250" i="17" s="1"/>
  <c r="C414" i="14"/>
  <c r="D414" i="14" s="1"/>
  <c r="B249" i="17" s="1"/>
  <c r="C413" i="14"/>
  <c r="D413" i="14" s="1"/>
  <c r="C412" i="14"/>
  <c r="D412" i="14" s="1"/>
  <c r="C411" i="14"/>
  <c r="D411" i="14" s="1"/>
  <c r="C410" i="14"/>
  <c r="D410" i="14" s="1"/>
  <c r="C409" i="14"/>
  <c r="D409" i="14" s="1"/>
  <c r="C408" i="14"/>
  <c r="D408" i="14" s="1"/>
  <c r="B248" i="17" s="1"/>
  <c r="C407" i="14"/>
  <c r="D407" i="14" s="1"/>
  <c r="C406" i="14"/>
  <c r="D406" i="14" s="1"/>
  <c r="B247" i="17" s="1"/>
  <c r="C405" i="14"/>
  <c r="D405" i="14" s="1"/>
  <c r="C404" i="14"/>
  <c r="D404" i="14" s="1"/>
  <c r="B246" i="17" s="1"/>
  <c r="C403" i="14"/>
  <c r="D403" i="14" s="1"/>
  <c r="C402" i="14"/>
  <c r="D402" i="14" s="1"/>
  <c r="C401" i="14"/>
  <c r="D401" i="14" s="1"/>
  <c r="B245" i="17" s="1"/>
  <c r="C400" i="14"/>
  <c r="D400" i="14" s="1"/>
  <c r="B244" i="17" s="1"/>
  <c r="C399" i="14"/>
  <c r="D399" i="14" s="1"/>
  <c r="B243" i="17" s="1"/>
  <c r="C398" i="14"/>
  <c r="D398" i="14" s="1"/>
  <c r="B242" i="17" s="1"/>
  <c r="C397" i="14"/>
  <c r="D397" i="14" s="1"/>
  <c r="B241" i="17" s="1"/>
  <c r="C396" i="14"/>
  <c r="D396" i="14" s="1"/>
  <c r="B240" i="17" s="1"/>
  <c r="C395" i="14"/>
  <c r="D395" i="14" s="1"/>
  <c r="B239" i="17" s="1"/>
  <c r="C394" i="14"/>
  <c r="D394" i="14" s="1"/>
  <c r="B238" i="17" s="1"/>
  <c r="C393" i="14"/>
  <c r="D393" i="14" s="1"/>
  <c r="C392" i="14"/>
  <c r="D392" i="14" s="1"/>
  <c r="B237" i="17" s="1"/>
  <c r="C391" i="14"/>
  <c r="D391" i="14" s="1"/>
  <c r="C390" i="14"/>
  <c r="D390" i="14" s="1"/>
  <c r="B236" i="17" s="1"/>
  <c r="C389" i="14"/>
  <c r="D389" i="14" s="1"/>
  <c r="C388" i="14"/>
  <c r="D388" i="14" s="1"/>
  <c r="B235" i="17" s="1"/>
  <c r="C387" i="14"/>
  <c r="D387" i="14" s="1"/>
  <c r="C386" i="14"/>
  <c r="D386" i="14" s="1"/>
  <c r="B234" i="17" s="1"/>
  <c r="C385" i="14"/>
  <c r="D385" i="14" s="1"/>
  <c r="B233" i="17" s="1"/>
  <c r="C384" i="14"/>
  <c r="D384" i="14" s="1"/>
  <c r="B232" i="17" s="1"/>
  <c r="C383" i="14"/>
  <c r="D383" i="14" s="1"/>
  <c r="C382" i="14"/>
  <c r="D382" i="14" s="1"/>
  <c r="B231" i="17" s="1"/>
  <c r="C381" i="14"/>
  <c r="D381" i="14" s="1"/>
  <c r="C380" i="14"/>
  <c r="D380" i="14" s="1"/>
  <c r="B230" i="17" s="1"/>
  <c r="C379" i="14"/>
  <c r="D379" i="14" s="1"/>
  <c r="B229" i="17" s="1"/>
  <c r="C378" i="14"/>
  <c r="D378" i="14" s="1"/>
  <c r="C377" i="14"/>
  <c r="D377" i="14" s="1"/>
  <c r="C376" i="14"/>
  <c r="D376" i="14" s="1"/>
  <c r="C375" i="14"/>
  <c r="D375" i="14" s="1"/>
  <c r="B228" i="17" s="1"/>
  <c r="C374" i="14"/>
  <c r="D374" i="14" s="1"/>
  <c r="C373" i="14"/>
  <c r="D373" i="14" s="1"/>
  <c r="B227" i="17" s="1"/>
  <c r="C372" i="14"/>
  <c r="D372" i="14" s="1"/>
  <c r="C371" i="14"/>
  <c r="D371" i="14" s="1"/>
  <c r="C370" i="14"/>
  <c r="D370" i="14" s="1"/>
  <c r="B226" i="17" s="1"/>
  <c r="C369" i="14"/>
  <c r="D369" i="14" s="1"/>
  <c r="C368" i="14"/>
  <c r="D368" i="14" s="1"/>
  <c r="B225" i="17" s="1"/>
  <c r="C367" i="14"/>
  <c r="D367" i="14" s="1"/>
  <c r="B224" i="17" s="1"/>
  <c r="C366" i="14"/>
  <c r="D366" i="14" s="1"/>
  <c r="B223" i="17" s="1"/>
  <c r="C365" i="14"/>
  <c r="D365" i="14" s="1"/>
  <c r="B222" i="17" s="1"/>
  <c r="C364" i="14"/>
  <c r="D364" i="14" s="1"/>
  <c r="C363" i="14"/>
  <c r="D363" i="14" s="1"/>
  <c r="B221" i="17" s="1"/>
  <c r="C362" i="14"/>
  <c r="D362" i="14" s="1"/>
  <c r="B220" i="17" s="1"/>
  <c r="C361" i="14"/>
  <c r="D361" i="14" s="1"/>
  <c r="B219" i="17" s="1"/>
  <c r="C360" i="14"/>
  <c r="D360" i="14" s="1"/>
  <c r="B218" i="17" s="1"/>
  <c r="C359" i="14"/>
  <c r="D359" i="14" s="1"/>
  <c r="C358" i="14"/>
  <c r="D358" i="14" s="1"/>
  <c r="C357" i="14"/>
  <c r="D357" i="14" s="1"/>
  <c r="B217" i="17" s="1"/>
  <c r="C356" i="14"/>
  <c r="D356" i="14" s="1"/>
  <c r="C355" i="14"/>
  <c r="D355" i="14" s="1"/>
  <c r="B216" i="17" s="1"/>
  <c r="C354" i="14"/>
  <c r="D354" i="14" s="1"/>
  <c r="B215" i="17" s="1"/>
  <c r="C353" i="14"/>
  <c r="D353" i="14" s="1"/>
  <c r="C352" i="14"/>
  <c r="D352" i="14" s="1"/>
  <c r="B214" i="17" s="1"/>
  <c r="C351" i="14"/>
  <c r="D351" i="14" s="1"/>
  <c r="B213" i="17" s="1"/>
  <c r="C350" i="14"/>
  <c r="D350" i="14" s="1"/>
  <c r="B212" i="17" s="1"/>
  <c r="C349" i="14"/>
  <c r="D349" i="14" s="1"/>
  <c r="C348" i="14"/>
  <c r="D348" i="14" s="1"/>
  <c r="B211" i="17" s="1"/>
  <c r="C347" i="14"/>
  <c r="D347" i="14" s="1"/>
  <c r="B210" i="17" s="1"/>
  <c r="C346" i="14"/>
  <c r="D346" i="14" s="1"/>
  <c r="C345" i="14"/>
  <c r="D345" i="14" s="1"/>
  <c r="B209" i="17" s="1"/>
  <c r="C344" i="14"/>
  <c r="D344" i="14" s="1"/>
  <c r="C343" i="14"/>
  <c r="D343" i="14" s="1"/>
  <c r="B208" i="17" s="1"/>
  <c r="C342" i="14"/>
  <c r="D342" i="14" s="1"/>
  <c r="B207" i="17" s="1"/>
  <c r="C341" i="14"/>
  <c r="D341" i="14" s="1"/>
  <c r="B206" i="17" s="1"/>
  <c r="C340" i="14"/>
  <c r="D340" i="14" s="1"/>
  <c r="B205" i="17" s="1"/>
  <c r="C339" i="14"/>
  <c r="D339" i="14" s="1"/>
  <c r="C338" i="14"/>
  <c r="D338" i="14" s="1"/>
  <c r="B204" i="17" s="1"/>
  <c r="C337" i="14"/>
  <c r="D337" i="14" s="1"/>
  <c r="B203" i="17" s="1"/>
  <c r="C336" i="14"/>
  <c r="D336" i="14" s="1"/>
  <c r="C335" i="14"/>
  <c r="D335" i="14" s="1"/>
  <c r="B202" i="17" s="1"/>
  <c r="C334" i="14"/>
  <c r="D334" i="14" s="1"/>
  <c r="B201" i="17" s="1"/>
  <c r="C333" i="14"/>
  <c r="D333" i="14" s="1"/>
  <c r="C332" i="14"/>
  <c r="D332" i="14" s="1"/>
  <c r="B200" i="17" s="1"/>
  <c r="C331" i="14"/>
  <c r="D331" i="14" s="1"/>
  <c r="B199" i="17" s="1"/>
  <c r="C330" i="14"/>
  <c r="D330" i="14" s="1"/>
  <c r="B198" i="17" s="1"/>
  <c r="C329" i="14"/>
  <c r="D329" i="14" s="1"/>
  <c r="B197" i="17" s="1"/>
  <c r="C328" i="14"/>
  <c r="D328" i="14" s="1"/>
  <c r="B196" i="17" s="1"/>
  <c r="C327" i="14"/>
  <c r="D327" i="14" s="1"/>
  <c r="B195" i="17" s="1"/>
  <c r="C326" i="14"/>
  <c r="D326" i="14" s="1"/>
  <c r="C325" i="14"/>
  <c r="D325" i="14" s="1"/>
  <c r="B194" i="17" s="1"/>
  <c r="C324" i="14"/>
  <c r="D324" i="14" s="1"/>
  <c r="C323" i="14"/>
  <c r="D323" i="14" s="1"/>
  <c r="B193" i="17" s="1"/>
  <c r="C322" i="14"/>
  <c r="D322" i="14" s="1"/>
  <c r="B192" i="17" s="1"/>
  <c r="C321" i="14"/>
  <c r="D321" i="14" s="1"/>
  <c r="B191" i="17" s="1"/>
  <c r="C320" i="14"/>
  <c r="D320" i="14" s="1"/>
  <c r="B190" i="17" s="1"/>
  <c r="C319" i="14"/>
  <c r="D319" i="14" s="1"/>
  <c r="B189" i="17" s="1"/>
  <c r="C318" i="14"/>
  <c r="D318" i="14" s="1"/>
  <c r="B188" i="17" s="1"/>
  <c r="C317" i="14"/>
  <c r="D317" i="14" s="1"/>
  <c r="C316" i="14"/>
  <c r="D316" i="14" s="1"/>
  <c r="B187" i="17" s="1"/>
  <c r="C315" i="14"/>
  <c r="D315" i="14" s="1"/>
  <c r="C314" i="14"/>
  <c r="D314" i="14" s="1"/>
  <c r="C313" i="14"/>
  <c r="D313" i="14" s="1"/>
  <c r="C312" i="14"/>
  <c r="D312" i="14" s="1"/>
  <c r="C311" i="14"/>
  <c r="D311" i="14" s="1"/>
  <c r="B186" i="17" s="1"/>
  <c r="C310" i="14"/>
  <c r="D310" i="14" s="1"/>
  <c r="B185" i="17" s="1"/>
  <c r="C309" i="14"/>
  <c r="D309" i="14" s="1"/>
  <c r="B184" i="17" s="1"/>
  <c r="C308" i="14"/>
  <c r="D308" i="14" s="1"/>
  <c r="C307" i="14"/>
  <c r="D307" i="14" s="1"/>
  <c r="C306" i="14"/>
  <c r="D306" i="14" s="1"/>
  <c r="C305" i="14"/>
  <c r="D305" i="14" s="1"/>
  <c r="B183" i="17" s="1"/>
  <c r="C304" i="14"/>
  <c r="D304" i="14" s="1"/>
  <c r="B182" i="17" s="1"/>
  <c r="C303" i="14"/>
  <c r="D303" i="14" s="1"/>
  <c r="C302" i="14"/>
  <c r="D302" i="14" s="1"/>
  <c r="C301" i="14"/>
  <c r="D301" i="14" s="1"/>
  <c r="C300" i="14"/>
  <c r="D300" i="14" s="1"/>
  <c r="C299" i="14"/>
  <c r="D299" i="14" s="1"/>
  <c r="B181" i="17" s="1"/>
  <c r="C298" i="14"/>
  <c r="D298" i="14" s="1"/>
  <c r="B180" i="17" s="1"/>
  <c r="C297" i="14"/>
  <c r="D297" i="14" s="1"/>
  <c r="C296" i="14"/>
  <c r="D296" i="14" s="1"/>
  <c r="B179" i="17" s="1"/>
  <c r="C295" i="14"/>
  <c r="D295" i="14" s="1"/>
  <c r="B178" i="17" s="1"/>
  <c r="C294" i="14"/>
  <c r="D294" i="14" s="1"/>
  <c r="B177" i="17" s="1"/>
  <c r="C293" i="14"/>
  <c r="D293" i="14" s="1"/>
  <c r="C292" i="14"/>
  <c r="D292" i="14" s="1"/>
  <c r="C291" i="14"/>
  <c r="D291" i="14" s="1"/>
  <c r="B176" i="17" s="1"/>
  <c r="C290" i="14"/>
  <c r="D290" i="14" s="1"/>
  <c r="B175" i="17" s="1"/>
  <c r="C289" i="14"/>
  <c r="D289" i="14" s="1"/>
  <c r="B174" i="17" s="1"/>
  <c r="C288" i="14"/>
  <c r="D288" i="14" s="1"/>
  <c r="C287" i="14"/>
  <c r="D287" i="14" s="1"/>
  <c r="B173" i="17" s="1"/>
  <c r="C286" i="14"/>
  <c r="D286" i="14" s="1"/>
  <c r="B172" i="17" s="1"/>
  <c r="C285" i="14"/>
  <c r="D285" i="14" s="1"/>
  <c r="B171" i="17" s="1"/>
  <c r="C284" i="14"/>
  <c r="D284" i="14" s="1"/>
  <c r="B170" i="17" s="1"/>
  <c r="C283" i="14"/>
  <c r="D283" i="14" s="1"/>
  <c r="B169" i="17" s="1"/>
  <c r="C282" i="14"/>
  <c r="D282" i="14" s="1"/>
  <c r="B168" i="17" s="1"/>
  <c r="C281" i="14"/>
  <c r="D281" i="14" s="1"/>
  <c r="C280" i="14"/>
  <c r="D280" i="14" s="1"/>
  <c r="B167" i="17" s="1"/>
  <c r="C279" i="14"/>
  <c r="D279" i="14" s="1"/>
  <c r="C278" i="14"/>
  <c r="D278" i="14" s="1"/>
  <c r="B166" i="17" s="1"/>
  <c r="C277" i="14"/>
  <c r="D277" i="14" s="1"/>
  <c r="B165" i="17" s="1"/>
  <c r="C276" i="14"/>
  <c r="D276" i="14" s="1"/>
  <c r="B164" i="17" s="1"/>
  <c r="C275" i="14"/>
  <c r="D275" i="14" s="1"/>
  <c r="C274" i="14"/>
  <c r="D274" i="14" s="1"/>
  <c r="C273" i="14"/>
  <c r="D273" i="14" s="1"/>
  <c r="C272" i="14"/>
  <c r="D272" i="14" s="1"/>
  <c r="B163" i="17" s="1"/>
  <c r="C271" i="14"/>
  <c r="D271" i="14" s="1"/>
  <c r="B162" i="17" s="1"/>
  <c r="C270" i="14"/>
  <c r="D270" i="14" s="1"/>
  <c r="B161" i="17" s="1"/>
  <c r="C269" i="14"/>
  <c r="D269" i="14" s="1"/>
  <c r="B160" i="17" s="1"/>
  <c r="C268" i="14"/>
  <c r="D268" i="14" s="1"/>
  <c r="C267" i="14"/>
  <c r="D267" i="14" s="1"/>
  <c r="C266" i="14"/>
  <c r="D266" i="14" s="1"/>
  <c r="B159" i="17" s="1"/>
  <c r="C265" i="14"/>
  <c r="D265" i="14" s="1"/>
  <c r="C264" i="14"/>
  <c r="D264" i="14" s="1"/>
  <c r="B158" i="17" s="1"/>
  <c r="C263" i="14"/>
  <c r="D263" i="14" s="1"/>
  <c r="B157" i="17" s="1"/>
  <c r="C262" i="14"/>
  <c r="D262" i="14" s="1"/>
  <c r="B156" i="17" s="1"/>
  <c r="C261" i="14"/>
  <c r="D261" i="14" s="1"/>
  <c r="B155" i="17" s="1"/>
  <c r="C260" i="14"/>
  <c r="D260" i="14" s="1"/>
  <c r="B154" i="17" s="1"/>
  <c r="C259" i="14"/>
  <c r="D259" i="14" s="1"/>
  <c r="B153" i="17" s="1"/>
  <c r="C258" i="14"/>
  <c r="D258" i="14" s="1"/>
  <c r="B152" i="17" s="1"/>
  <c r="C257" i="14"/>
  <c r="D257" i="14" s="1"/>
  <c r="B151" i="17" s="1"/>
  <c r="C256" i="14"/>
  <c r="D256" i="14" s="1"/>
  <c r="B150" i="17" s="1"/>
  <c r="C255" i="14"/>
  <c r="D255" i="14" s="1"/>
  <c r="B149" i="17" s="1"/>
  <c r="C254" i="14"/>
  <c r="D254" i="14" s="1"/>
  <c r="B148" i="17" s="1"/>
  <c r="C253" i="14"/>
  <c r="D253" i="14" s="1"/>
  <c r="B147" i="17" s="1"/>
  <c r="C252" i="14"/>
  <c r="D252" i="14" s="1"/>
  <c r="C251" i="14"/>
  <c r="D251" i="14" s="1"/>
  <c r="C250" i="14"/>
  <c r="D250" i="14" s="1"/>
  <c r="B146" i="17" s="1"/>
  <c r="C249" i="14"/>
  <c r="D249" i="14" s="1"/>
  <c r="C248" i="14"/>
  <c r="D248" i="14" s="1"/>
  <c r="C247" i="14"/>
  <c r="D247" i="14" s="1"/>
  <c r="C246" i="14"/>
  <c r="D246" i="14" s="1"/>
  <c r="B145" i="17" s="1"/>
  <c r="C245" i="14"/>
  <c r="D245" i="14" s="1"/>
  <c r="B144" i="17" s="1"/>
  <c r="C244" i="14"/>
  <c r="D244" i="14" s="1"/>
  <c r="C243" i="14"/>
  <c r="D243" i="14" s="1"/>
  <c r="B143" i="17" s="1"/>
  <c r="C242" i="14"/>
  <c r="D242" i="14" s="1"/>
  <c r="C241" i="14"/>
  <c r="D241" i="14" s="1"/>
  <c r="C240" i="14"/>
  <c r="D240" i="14" s="1"/>
  <c r="C239" i="14"/>
  <c r="D239" i="14" s="1"/>
  <c r="B142" i="17" s="1"/>
  <c r="C238" i="14"/>
  <c r="D238" i="14" s="1"/>
  <c r="B141" i="17" s="1"/>
  <c r="C237" i="14"/>
  <c r="D237" i="14" s="1"/>
  <c r="C236" i="14"/>
  <c r="D236" i="14" s="1"/>
  <c r="C235" i="14"/>
  <c r="D235" i="14" s="1"/>
  <c r="B140" i="17" s="1"/>
  <c r="C234" i="14"/>
  <c r="D234" i="14" s="1"/>
  <c r="B139" i="17" s="1"/>
  <c r="C233" i="14"/>
  <c r="D233" i="14" s="1"/>
  <c r="C232" i="14"/>
  <c r="D232" i="14" s="1"/>
  <c r="B138" i="17" s="1"/>
  <c r="C231" i="14"/>
  <c r="D231" i="14" s="1"/>
  <c r="C230" i="14"/>
  <c r="D230" i="14" s="1"/>
  <c r="B137" i="17" s="1"/>
  <c r="C229" i="14"/>
  <c r="D229" i="14" s="1"/>
  <c r="B136" i="17" s="1"/>
  <c r="C228" i="14"/>
  <c r="D228" i="14" s="1"/>
  <c r="B135" i="17" s="1"/>
  <c r="C227" i="14"/>
  <c r="D227" i="14" s="1"/>
  <c r="B134" i="17" s="1"/>
  <c r="C226" i="14"/>
  <c r="D226" i="14" s="1"/>
  <c r="B133" i="17" s="1"/>
  <c r="C225" i="14"/>
  <c r="D225" i="14" s="1"/>
  <c r="B132" i="17" s="1"/>
  <c r="C224" i="14"/>
  <c r="D224" i="14" s="1"/>
  <c r="C223" i="14"/>
  <c r="D223" i="14" s="1"/>
  <c r="B131" i="17" s="1"/>
  <c r="C222" i="14"/>
  <c r="D222" i="14" s="1"/>
  <c r="B130" i="17" s="1"/>
  <c r="C221" i="14"/>
  <c r="D221" i="14" s="1"/>
  <c r="C220" i="14"/>
  <c r="D220" i="14" s="1"/>
  <c r="B129" i="17" s="1"/>
  <c r="C219" i="14"/>
  <c r="D219" i="14" s="1"/>
  <c r="B128" i="17" s="1"/>
  <c r="C218" i="14"/>
  <c r="D218" i="14" s="1"/>
  <c r="C217" i="14"/>
  <c r="D217" i="14" s="1"/>
  <c r="B127" i="17" s="1"/>
  <c r="C216" i="14"/>
  <c r="D216" i="14" s="1"/>
  <c r="C215" i="14"/>
  <c r="D215" i="14" s="1"/>
  <c r="B126" i="17" s="1"/>
  <c r="C214" i="14"/>
  <c r="D214" i="14" s="1"/>
  <c r="C213" i="14"/>
  <c r="D213" i="14" s="1"/>
  <c r="B125" i="17" s="1"/>
  <c r="C212" i="14"/>
  <c r="D212" i="14" s="1"/>
  <c r="C211" i="14"/>
  <c r="D211" i="14" s="1"/>
  <c r="B124" i="17" s="1"/>
  <c r="C210" i="14"/>
  <c r="D210" i="14" s="1"/>
  <c r="B123" i="17" s="1"/>
  <c r="C209" i="14"/>
  <c r="D209" i="14" s="1"/>
  <c r="B122" i="17" s="1"/>
  <c r="C208" i="14"/>
  <c r="D208" i="14" s="1"/>
  <c r="B121" i="17" s="1"/>
  <c r="C207" i="14"/>
  <c r="D207" i="14" s="1"/>
  <c r="B120" i="17" s="1"/>
  <c r="C206" i="14"/>
  <c r="D206" i="14" s="1"/>
  <c r="B119" i="17" s="1"/>
  <c r="C205" i="14"/>
  <c r="D205" i="14" s="1"/>
  <c r="B118" i="17" s="1"/>
  <c r="C204" i="14"/>
  <c r="D204" i="14" s="1"/>
  <c r="C203" i="14"/>
  <c r="D203" i="14" s="1"/>
  <c r="B115" i="17" s="1"/>
  <c r="C202" i="14"/>
  <c r="D202" i="14" s="1"/>
  <c r="C201" i="14"/>
  <c r="D201" i="14" s="1"/>
  <c r="B114" i="17" s="1"/>
  <c r="C200" i="14"/>
  <c r="D200" i="14" s="1"/>
  <c r="C199" i="14"/>
  <c r="D199" i="14" s="1"/>
  <c r="B113" i="17" s="1"/>
  <c r="C198" i="14"/>
  <c r="D198" i="14" s="1"/>
  <c r="B112" i="17" s="1"/>
  <c r="C197" i="14"/>
  <c r="D197" i="14" s="1"/>
  <c r="B111" i="17" s="1"/>
  <c r="C196" i="14"/>
  <c r="D196" i="14" s="1"/>
  <c r="C195" i="14"/>
  <c r="D195" i="14" s="1"/>
  <c r="B110" i="17" s="1"/>
  <c r="C194" i="14"/>
  <c r="D194" i="14" s="1"/>
  <c r="B109" i="17" s="1"/>
  <c r="C193" i="14"/>
  <c r="D193" i="14" s="1"/>
  <c r="B108" i="17" s="1"/>
  <c r="C192" i="14"/>
  <c r="D192" i="14" s="1"/>
  <c r="C191" i="14"/>
  <c r="D191" i="14" s="1"/>
  <c r="B107" i="17" s="1"/>
  <c r="C190" i="14"/>
  <c r="D190" i="14" s="1"/>
  <c r="B106" i="17" s="1"/>
  <c r="C189" i="14"/>
  <c r="D189" i="14" s="1"/>
  <c r="C188" i="14"/>
  <c r="D188" i="14" s="1"/>
  <c r="C187" i="14"/>
  <c r="D187" i="14" s="1"/>
  <c r="C186" i="14"/>
  <c r="D186" i="14" s="1"/>
  <c r="B105" i="17" s="1"/>
  <c r="C185" i="14"/>
  <c r="D185" i="14" s="1"/>
  <c r="C184" i="14"/>
  <c r="D184" i="14" s="1"/>
  <c r="B104" i="17" s="1"/>
  <c r="C183" i="14"/>
  <c r="D183" i="14" s="1"/>
  <c r="B103" i="17" s="1"/>
  <c r="C182" i="14"/>
  <c r="D182" i="14" s="1"/>
  <c r="C181" i="14"/>
  <c r="D181" i="14" s="1"/>
  <c r="C180" i="14"/>
  <c r="D180" i="14" s="1"/>
  <c r="C179" i="14"/>
  <c r="D179" i="14" s="1"/>
  <c r="C178" i="14"/>
  <c r="D178" i="14" s="1"/>
  <c r="C177" i="14"/>
  <c r="D177" i="14" s="1"/>
  <c r="B102" i="17" s="1"/>
  <c r="C176" i="14"/>
  <c r="D176" i="14" s="1"/>
  <c r="B101" i="17" s="1"/>
  <c r="C175" i="14"/>
  <c r="D175" i="14" s="1"/>
  <c r="B100" i="17" s="1"/>
  <c r="C174" i="14"/>
  <c r="D174" i="14" s="1"/>
  <c r="C173" i="14"/>
  <c r="D173" i="14" s="1"/>
  <c r="B99" i="17" s="1"/>
  <c r="C172" i="14"/>
  <c r="D172" i="14" s="1"/>
  <c r="C171" i="14"/>
  <c r="D171" i="14" s="1"/>
  <c r="B98" i="17" s="1"/>
  <c r="C170" i="14"/>
  <c r="D170" i="14" s="1"/>
  <c r="C169" i="14"/>
  <c r="D169" i="14" s="1"/>
  <c r="B97" i="17" s="1"/>
  <c r="C168" i="14"/>
  <c r="D168" i="14" s="1"/>
  <c r="B96" i="17" s="1"/>
  <c r="C167" i="14"/>
  <c r="D167" i="14" s="1"/>
  <c r="C166" i="14"/>
  <c r="D166" i="14" s="1"/>
  <c r="C165" i="14"/>
  <c r="D165" i="14" s="1"/>
  <c r="C164" i="14"/>
  <c r="D164" i="14" s="1"/>
  <c r="C163" i="14"/>
  <c r="D163" i="14" s="1"/>
  <c r="B95" i="17" s="1"/>
  <c r="C162" i="14"/>
  <c r="D162" i="14" s="1"/>
  <c r="C161" i="14"/>
  <c r="D161" i="14" s="1"/>
  <c r="B94" i="17" s="1"/>
  <c r="C160" i="14"/>
  <c r="D160" i="14" s="1"/>
  <c r="C159" i="14"/>
  <c r="D159" i="14" s="1"/>
  <c r="B93" i="17" s="1"/>
  <c r="C158" i="14"/>
  <c r="D158" i="14" s="1"/>
  <c r="C157" i="14"/>
  <c r="D157" i="14" s="1"/>
  <c r="B92" i="17" s="1"/>
  <c r="C156" i="14"/>
  <c r="D156" i="14" s="1"/>
  <c r="B91" i="17" s="1"/>
  <c r="C155" i="14"/>
  <c r="D155" i="14" s="1"/>
  <c r="B90" i="17" s="1"/>
  <c r="C154" i="14"/>
  <c r="D154" i="14" s="1"/>
  <c r="C153" i="14"/>
  <c r="D153" i="14" s="1"/>
  <c r="B89" i="17" s="1"/>
  <c r="C152" i="14"/>
  <c r="D152" i="14" s="1"/>
  <c r="B88" i="17" s="1"/>
  <c r="C151" i="14"/>
  <c r="D151" i="14" s="1"/>
  <c r="B87" i="17" s="1"/>
  <c r="C150" i="14"/>
  <c r="D150" i="14" s="1"/>
  <c r="B86" i="17" s="1"/>
  <c r="C149" i="14"/>
  <c r="D149" i="14" s="1"/>
  <c r="B85" i="17" s="1"/>
  <c r="C148" i="14"/>
  <c r="D148" i="14" s="1"/>
  <c r="B84" i="17" s="1"/>
  <c r="C147" i="14"/>
  <c r="D147" i="14" s="1"/>
  <c r="C146" i="14"/>
  <c r="D146" i="14" s="1"/>
  <c r="B83" i="17" s="1"/>
  <c r="C145" i="14"/>
  <c r="D145" i="14" s="1"/>
  <c r="B82" i="17" s="1"/>
  <c r="C144" i="14"/>
  <c r="D144" i="14" s="1"/>
  <c r="B81" i="17" s="1"/>
  <c r="C143" i="14"/>
  <c r="D143" i="14" s="1"/>
  <c r="B80" i="17" s="1"/>
  <c r="C142" i="14"/>
  <c r="D142" i="14" s="1"/>
  <c r="B79" i="17" s="1"/>
  <c r="C141" i="14"/>
  <c r="D141" i="14" s="1"/>
  <c r="C140" i="14"/>
  <c r="D140" i="14" s="1"/>
  <c r="B78" i="17" s="1"/>
  <c r="C139" i="14"/>
  <c r="D139" i="14" s="1"/>
  <c r="C138" i="14"/>
  <c r="D138" i="14" s="1"/>
  <c r="B77" i="17" s="1"/>
  <c r="C137" i="14"/>
  <c r="D137" i="14" s="1"/>
  <c r="B76" i="17" s="1"/>
  <c r="C136" i="14"/>
  <c r="D136" i="14" s="1"/>
  <c r="B75" i="17" s="1"/>
  <c r="C135" i="14"/>
  <c r="D135" i="14" s="1"/>
  <c r="B74" i="17" s="1"/>
  <c r="C134" i="14"/>
  <c r="D134" i="14" s="1"/>
  <c r="B73" i="17" s="1"/>
  <c r="C133" i="14"/>
  <c r="D133" i="14" s="1"/>
  <c r="B72" i="17" s="1"/>
  <c r="C132" i="14"/>
  <c r="D132" i="14" s="1"/>
  <c r="C131" i="14"/>
  <c r="D131" i="14" s="1"/>
  <c r="C130" i="14"/>
  <c r="D130" i="14" s="1"/>
  <c r="C129" i="14"/>
  <c r="D129" i="14" s="1"/>
  <c r="C128" i="14"/>
  <c r="D128" i="14" s="1"/>
  <c r="C127" i="14"/>
  <c r="D127" i="14" s="1"/>
  <c r="C126" i="14"/>
  <c r="D126" i="14" s="1"/>
  <c r="C125" i="14"/>
  <c r="D125" i="14" s="1"/>
  <c r="B69" i="17" s="1"/>
  <c r="C124" i="14"/>
  <c r="D124" i="14" s="1"/>
  <c r="B68" i="17" s="1"/>
  <c r="C123" i="14"/>
  <c r="D123" i="14" s="1"/>
  <c r="B67" i="17" s="1"/>
  <c r="C122" i="14"/>
  <c r="D122" i="14" s="1"/>
  <c r="C121" i="14"/>
  <c r="D121" i="14" s="1"/>
  <c r="C120" i="14"/>
  <c r="D120" i="14" s="1"/>
  <c r="B66" i="17" s="1"/>
  <c r="C119" i="14"/>
  <c r="D119" i="14" s="1"/>
  <c r="C118" i="14"/>
  <c r="D118" i="14" s="1"/>
  <c r="B65" i="17" s="1"/>
  <c r="C117" i="14"/>
  <c r="D117" i="14" s="1"/>
  <c r="B64" i="17" s="1"/>
  <c r="C116" i="14"/>
  <c r="D116" i="14" s="1"/>
  <c r="B63" i="17" s="1"/>
  <c r="C115" i="14"/>
  <c r="D115" i="14" s="1"/>
  <c r="C114" i="14"/>
  <c r="D114" i="14" s="1"/>
  <c r="C113" i="14"/>
  <c r="D113" i="14" s="1"/>
  <c r="B62" i="17" s="1"/>
  <c r="C112" i="14"/>
  <c r="D112" i="14" s="1"/>
  <c r="C111" i="14"/>
  <c r="D111" i="14" s="1"/>
  <c r="B61" i="17" s="1"/>
  <c r="C110" i="14"/>
  <c r="D110" i="14" s="1"/>
  <c r="C109" i="14"/>
  <c r="D109" i="14" s="1"/>
  <c r="B60" i="17" s="1"/>
  <c r="C108" i="14"/>
  <c r="D108" i="14" s="1"/>
  <c r="B59" i="17" s="1"/>
  <c r="C107" i="14"/>
  <c r="D107" i="14" s="1"/>
  <c r="C106" i="14"/>
  <c r="D106" i="14" s="1"/>
  <c r="B58" i="17" s="1"/>
  <c r="C105" i="14"/>
  <c r="D105" i="14" s="1"/>
  <c r="C104" i="14"/>
  <c r="D104" i="14" s="1"/>
  <c r="B57" i="17" s="1"/>
  <c r="C103" i="14"/>
  <c r="D103" i="14" s="1"/>
  <c r="B56" i="17" s="1"/>
  <c r="C102" i="14"/>
  <c r="D102" i="14" s="1"/>
  <c r="B55" i="17" s="1"/>
  <c r="C101" i="14"/>
  <c r="D101" i="14" s="1"/>
  <c r="B54" i="17" s="1"/>
  <c r="C100" i="14"/>
  <c r="D100" i="14" s="1"/>
  <c r="B53" i="17" s="1"/>
  <c r="C99" i="14"/>
  <c r="D99" i="14" s="1"/>
  <c r="B52" i="17" s="1"/>
  <c r="C98" i="14"/>
  <c r="D98" i="14" s="1"/>
  <c r="C97" i="14"/>
  <c r="D97" i="14" s="1"/>
  <c r="B51" i="17" s="1"/>
  <c r="C96" i="14"/>
  <c r="D96" i="14" s="1"/>
  <c r="B50" i="17" s="1"/>
  <c r="C95" i="14"/>
  <c r="D95" i="14" s="1"/>
  <c r="B49" i="17" s="1"/>
  <c r="C94" i="14"/>
  <c r="D94" i="14" s="1"/>
  <c r="B48" i="17" s="1"/>
  <c r="C93" i="14"/>
  <c r="D93" i="14" s="1"/>
  <c r="C92" i="14"/>
  <c r="D92" i="14" s="1"/>
  <c r="B47" i="17" s="1"/>
  <c r="C91" i="14"/>
  <c r="D91" i="14" s="1"/>
  <c r="B46" i="17" s="1"/>
  <c r="C90" i="14"/>
  <c r="D90" i="14" s="1"/>
  <c r="C89" i="14"/>
  <c r="D89" i="14" s="1"/>
  <c r="B45" i="17" s="1"/>
  <c r="C88" i="14"/>
  <c r="D88" i="14" s="1"/>
  <c r="B44" i="17" s="1"/>
  <c r="C87" i="14"/>
  <c r="D87" i="14" s="1"/>
  <c r="B43" i="17" s="1"/>
  <c r="C86" i="14"/>
  <c r="D86" i="14" s="1"/>
  <c r="B42" i="17" s="1"/>
  <c r="C85" i="14"/>
  <c r="D85" i="14" s="1"/>
  <c r="B41" i="17" s="1"/>
  <c r="C84" i="14"/>
  <c r="D84" i="14" s="1"/>
  <c r="B40" i="17" s="1"/>
  <c r="C83" i="14"/>
  <c r="D83" i="14" s="1"/>
  <c r="B39" i="17" s="1"/>
  <c r="C82" i="14"/>
  <c r="D82" i="14" s="1"/>
  <c r="B38" i="17" s="1"/>
  <c r="C81" i="14"/>
  <c r="D81" i="14" s="1"/>
  <c r="C80" i="14"/>
  <c r="D80" i="14" s="1"/>
  <c r="B37" i="17" s="1"/>
  <c r="C79" i="14"/>
  <c r="D79" i="14" s="1"/>
  <c r="C78" i="14"/>
  <c r="D78" i="14" s="1"/>
  <c r="B36" i="17" s="1"/>
  <c r="C77" i="14"/>
  <c r="D77" i="14" s="1"/>
  <c r="C76" i="14"/>
  <c r="D76" i="14" s="1"/>
  <c r="B35" i="17" s="1"/>
  <c r="C75" i="14"/>
  <c r="D75" i="14" s="1"/>
  <c r="C74" i="14"/>
  <c r="D74" i="14" s="1"/>
  <c r="C73" i="14"/>
  <c r="D73" i="14" s="1"/>
  <c r="B34" i="17" s="1"/>
  <c r="C72" i="14"/>
  <c r="D72" i="14" s="1"/>
  <c r="C71" i="14"/>
  <c r="D71" i="14" s="1"/>
  <c r="B33" i="17" s="1"/>
  <c r="C70" i="14"/>
  <c r="D70" i="14" s="1"/>
  <c r="B32" i="17" s="1"/>
  <c r="C69" i="14"/>
  <c r="D69" i="14" s="1"/>
  <c r="C68" i="14"/>
  <c r="D68" i="14" s="1"/>
  <c r="B31" i="17" s="1"/>
  <c r="C67" i="14"/>
  <c r="D67" i="14" s="1"/>
  <c r="B30" i="17" s="1"/>
  <c r="C66" i="14"/>
  <c r="D66" i="14" s="1"/>
  <c r="B29" i="17" s="1"/>
  <c r="C65" i="14"/>
  <c r="D65" i="14" s="1"/>
  <c r="B28" i="17" s="1"/>
  <c r="C64" i="14"/>
  <c r="D64" i="14" s="1"/>
  <c r="C63" i="14"/>
  <c r="D63" i="14" s="1"/>
  <c r="B27" i="17" s="1"/>
  <c r="C62" i="14"/>
  <c r="D62" i="14" s="1"/>
  <c r="C61" i="14"/>
  <c r="D61" i="14" s="1"/>
  <c r="B26" i="17" s="1"/>
  <c r="C60" i="14"/>
  <c r="D60" i="14" s="1"/>
  <c r="C59" i="14"/>
  <c r="D59" i="14" s="1"/>
  <c r="C58" i="14"/>
  <c r="D58" i="14" s="1"/>
  <c r="B25" i="17" s="1"/>
  <c r="C57" i="14"/>
  <c r="D57" i="14" s="1"/>
  <c r="B24" i="17" s="1"/>
  <c r="C56" i="14"/>
  <c r="D56" i="14" s="1"/>
  <c r="C55" i="14"/>
  <c r="D55" i="14" s="1"/>
  <c r="B23" i="17" s="1"/>
  <c r="C54" i="14"/>
  <c r="D54" i="14" s="1"/>
  <c r="C53" i="14"/>
  <c r="D53" i="14" s="1"/>
  <c r="B22" i="17" s="1"/>
  <c r="C52" i="14"/>
  <c r="D52" i="14" s="1"/>
  <c r="B21" i="17" s="1"/>
  <c r="C51" i="14"/>
  <c r="D51" i="14" s="1"/>
  <c r="B20" i="17" s="1"/>
  <c r="C50" i="14"/>
  <c r="D50" i="14" s="1"/>
  <c r="B19" i="17" s="1"/>
  <c r="C49" i="14"/>
  <c r="D49" i="14" s="1"/>
  <c r="C48" i="14"/>
  <c r="D48" i="14" s="1"/>
  <c r="B18" i="17" s="1"/>
  <c r="C47" i="14"/>
  <c r="D47" i="14" s="1"/>
  <c r="C46" i="14"/>
  <c r="D46" i="14" s="1"/>
  <c r="B17" i="17" s="1"/>
  <c r="C45" i="14"/>
  <c r="D45" i="14" s="1"/>
  <c r="B16" i="17" s="1"/>
  <c r="C44" i="14"/>
  <c r="D44" i="14" s="1"/>
  <c r="C43" i="14"/>
  <c r="D43" i="14" s="1"/>
  <c r="B15" i="17" s="1"/>
  <c r="C42" i="14"/>
  <c r="D42" i="14" s="1"/>
  <c r="B14" i="17" s="1"/>
  <c r="C41" i="14"/>
  <c r="D41" i="14" s="1"/>
  <c r="C40" i="14"/>
  <c r="D40" i="14" s="1"/>
  <c r="B13" i="17" s="1"/>
  <c r="C39" i="14"/>
  <c r="D39" i="14" s="1"/>
  <c r="B12" i="17" s="1"/>
  <c r="C38" i="14"/>
  <c r="D38" i="14" s="1"/>
  <c r="B11" i="17" s="1"/>
  <c r="C37" i="14"/>
  <c r="D37" i="14" s="1"/>
  <c r="C36" i="14"/>
  <c r="D36" i="14" s="1"/>
  <c r="B10" i="17" s="1"/>
  <c r="C35" i="14"/>
  <c r="D35" i="14" s="1"/>
  <c r="C34" i="14"/>
  <c r="D34" i="14" s="1"/>
  <c r="C33" i="14"/>
  <c r="D33" i="14" s="1"/>
  <c r="C32" i="14"/>
  <c r="D32" i="14" s="1"/>
  <c r="C31" i="14"/>
  <c r="D31" i="14" s="1"/>
  <c r="B9" i="17" s="1"/>
  <c r="C30" i="14"/>
  <c r="D30" i="14" s="1"/>
  <c r="B8" i="17" s="1"/>
  <c r="C29" i="14"/>
  <c r="D29" i="14" s="1"/>
  <c r="B7" i="17" s="1"/>
  <c r="C28" i="14"/>
  <c r="D28" i="14" s="1"/>
  <c r="C27" i="14"/>
  <c r="D27" i="14" s="1"/>
  <c r="C26" i="14"/>
  <c r="D26" i="14" s="1"/>
  <c r="C25" i="14"/>
  <c r="D25" i="14" s="1"/>
  <c r="B6" i="17" s="1"/>
  <c r="C24" i="14"/>
  <c r="D24" i="14" s="1"/>
  <c r="C23" i="14"/>
  <c r="D23" i="14" s="1"/>
  <c r="C22" i="14"/>
  <c r="D22" i="14" s="1"/>
  <c r="C21" i="14"/>
  <c r="D21" i="14" s="1"/>
  <c r="C20" i="14"/>
  <c r="D20" i="14" s="1"/>
  <c r="C19" i="14"/>
  <c r="D19" i="14" s="1"/>
  <c r="B3" i="17" s="1"/>
  <c r="C18" i="14"/>
  <c r="D18" i="14" s="1"/>
  <c r="C17" i="14"/>
  <c r="D17" i="14" s="1"/>
  <c r="C16" i="14"/>
  <c r="D16" i="14" s="1"/>
  <c r="C15" i="14"/>
  <c r="D15" i="14" s="1"/>
  <c r="C14" i="14"/>
  <c r="D14" i="14" s="1"/>
  <c r="C13" i="14"/>
  <c r="D13" i="14" s="1"/>
  <c r="C12" i="14"/>
  <c r="D12" i="14" s="1"/>
  <c r="C11" i="14"/>
  <c r="D11" i="14" s="1"/>
  <c r="B2" i="17" s="1"/>
  <c r="C10" i="14"/>
  <c r="D10" i="14" s="1"/>
  <c r="C9" i="14"/>
  <c r="D9" i="14" s="1"/>
  <c r="C8" i="14"/>
  <c r="D8" i="14" s="1"/>
  <c r="C7" i="14"/>
  <c r="D7" i="14" s="1"/>
  <c r="C6" i="14"/>
  <c r="D6" i="14" s="1"/>
  <c r="C5" i="14"/>
  <c r="D5" i="14" s="1"/>
  <c r="C4" i="14"/>
  <c r="D4" i="14" s="1"/>
  <c r="B1" i="17" s="1"/>
  <c r="C3" i="14"/>
  <c r="D3" i="14" s="1"/>
  <c r="C2" i="14"/>
  <c r="D2" i="14" s="1"/>
  <c r="B4" i="17" l="1"/>
  <c r="B5" i="17"/>
  <c r="B70" i="17"/>
  <c r="B71" i="17"/>
  <c r="B117" i="17"/>
  <c r="B116" i="17"/>
  <c r="H6" i="9"/>
  <c r="I6" i="9" s="1"/>
  <c r="I3" i="9"/>
  <c r="I4" i="9"/>
  <c r="I5" i="9"/>
  <c r="I2" i="9"/>
  <c r="B27" i="9"/>
  <c r="H8" i="9" l="1"/>
  <c r="I8" i="9" l="1"/>
  <c r="H9" i="9"/>
  <c r="H11" i="9" l="1"/>
  <c r="H13" i="9" s="1"/>
  <c r="H16" i="9" s="1"/>
  <c r="I16" i="9" s="1"/>
  <c r="I9" i="9"/>
  <c r="I11" i="9" l="1"/>
  <c r="I13" i="9" l="1"/>
</calcChain>
</file>

<file path=xl/sharedStrings.xml><?xml version="1.0" encoding="utf-8"?>
<sst xmlns="http://schemas.openxmlformats.org/spreadsheetml/2006/main" count="24079" uniqueCount="9625">
  <si>
    <t>FDA Approved Drug Screening Library (96-well)</t>
  </si>
  <si>
    <r>
      <rPr>
        <sz val="9"/>
        <color theme="1"/>
        <rFont val="Arial"/>
        <family val="2"/>
      </rPr>
      <t xml:space="preserve">For more information on Selleck library service, please contact us via </t>
    </r>
    <r>
      <rPr>
        <b/>
        <sz val="11"/>
        <color theme="1"/>
        <rFont val="Arial"/>
        <family val="2"/>
      </rPr>
      <t>+1-832-582-8158</t>
    </r>
    <r>
      <rPr>
        <sz val="9"/>
        <color theme="1"/>
        <rFont val="Arial"/>
        <family val="2"/>
      </rPr>
      <t xml:space="preserve"> or </t>
    </r>
    <r>
      <rPr>
        <b/>
        <sz val="11"/>
        <color theme="3" tint="-0.249977111117893"/>
        <rFont val="Arial"/>
        <family val="2"/>
      </rPr>
      <t>info@selleckchem.com</t>
    </r>
  </si>
  <si>
    <t>Product Details:</t>
  </si>
  <si>
    <t>Formulation</t>
  </si>
  <si>
    <r>
      <t xml:space="preserve">A collection of </t>
    </r>
    <r>
      <rPr>
        <b/>
        <sz val="9"/>
        <color theme="1"/>
        <rFont val="Arial"/>
        <family val="2"/>
      </rPr>
      <t>978</t>
    </r>
    <r>
      <rPr>
        <sz val="9"/>
        <color theme="1"/>
        <rFont val="Arial"/>
        <family val="2"/>
      </rPr>
      <t xml:space="preserve"> FDA approved drugs supplied as lyophilized powder or pre-dissolved DMSO solutions</t>
    </r>
  </si>
  <si>
    <t>Container</t>
  </si>
  <si>
    <t>96 Well Format Sample Storage Tube With Screw Cap and Optional 2D Barcode</t>
  </si>
  <si>
    <t>Stability</t>
  </si>
  <si>
    <t>2 weeks | 4°C | in DMSO</t>
  </si>
  <si>
    <r>
      <t xml:space="preserve">3 months | </t>
    </r>
    <r>
      <rPr>
        <sz val="9"/>
        <color theme="1"/>
        <rFont val="宋体"/>
        <family val="3"/>
        <charset val="134"/>
      </rPr>
      <t>﹣</t>
    </r>
    <r>
      <rPr>
        <sz val="9"/>
        <color theme="1"/>
        <rFont val="Arial"/>
        <family val="2"/>
      </rPr>
      <t>20°C | in DMSO</t>
    </r>
  </si>
  <si>
    <r>
      <t xml:space="preserve">6 months | </t>
    </r>
    <r>
      <rPr>
        <sz val="9"/>
        <color theme="1"/>
        <rFont val="宋体"/>
        <family val="3"/>
        <charset val="134"/>
      </rPr>
      <t>﹣</t>
    </r>
    <r>
      <rPr>
        <sz val="9"/>
        <color theme="1"/>
        <rFont val="Arial"/>
        <family val="2"/>
      </rPr>
      <t>80°C | in DMSO</t>
    </r>
  </si>
  <si>
    <t>Shipping</t>
  </si>
  <si>
    <t>Blue ice</t>
  </si>
  <si>
    <t>Packaged under inert gas</t>
  </si>
  <si>
    <t>Yes</t>
  </si>
  <si>
    <t>Plate layout: L1300-01</t>
  </si>
  <si>
    <t>a</t>
  </si>
  <si>
    <t>S1005</t>
  </si>
  <si>
    <t>S1028</t>
  </si>
  <si>
    <t>S1046</t>
  </si>
  <si>
    <t>S1144</t>
  </si>
  <si>
    <t>S1188</t>
  </si>
  <si>
    <t>S1199</t>
  </si>
  <si>
    <t>S1212</t>
  </si>
  <si>
    <t>S1225</t>
  </si>
  <si>
    <t>S1241</t>
  </si>
  <si>
    <t>S1257</t>
  </si>
  <si>
    <t>S1278</t>
  </si>
  <si>
    <t>Empty</t>
  </si>
  <si>
    <t>Axitinib</t>
  </si>
  <si>
    <t>Lapatinib Ditosylate (Tykerb)</t>
  </si>
  <si>
    <t>Vandetanib (Zactima)</t>
  </si>
  <si>
    <t>Ivacaftor (VX-770)</t>
  </si>
  <si>
    <t>Anastrozole</t>
  </si>
  <si>
    <t>Cladribine</t>
  </si>
  <si>
    <t>Bendamustine HCL</t>
  </si>
  <si>
    <t xml:space="preserve">Etoposide (VP-16)
</t>
  </si>
  <si>
    <t xml:space="preserve">Vincristine sulfate    </t>
  </si>
  <si>
    <t>Posaconazole</t>
  </si>
  <si>
    <t>Altretamine (Hexalen)</t>
  </si>
  <si>
    <t>b</t>
  </si>
  <si>
    <t>S1011</t>
  </si>
  <si>
    <t>S1029</t>
  </si>
  <si>
    <t>S1047</t>
  </si>
  <si>
    <t>S1148</t>
  </si>
  <si>
    <t>S1189</t>
  </si>
  <si>
    <t>S1200</t>
  </si>
  <si>
    <t>S1213</t>
  </si>
  <si>
    <t>S1227</t>
  </si>
  <si>
    <t>S1243</t>
  </si>
  <si>
    <t>S1258</t>
  </si>
  <si>
    <t>S1280</t>
  </si>
  <si>
    <t>Afatinib (BIBW2992)</t>
  </si>
  <si>
    <t>Lenalidomide</t>
  </si>
  <si>
    <t>Vorinostat (SAHA)</t>
  </si>
  <si>
    <t>Docetaxel (Taxotere)</t>
  </si>
  <si>
    <t>Aprepitant (MK-0869)</t>
  </si>
  <si>
    <t>Decitabine</t>
  </si>
  <si>
    <t>Nelarabine (Arranon)</t>
  </si>
  <si>
    <t>Evista (Raloxifene Hydrochloride)</t>
  </si>
  <si>
    <t>Agomelatine</t>
  </si>
  <si>
    <t>Prasugrel (Effient)</t>
  </si>
  <si>
    <t>Amisulpride</t>
  </si>
  <si>
    <t>c</t>
  </si>
  <si>
    <t>S1013</t>
  </si>
  <si>
    <t>S1033</t>
  </si>
  <si>
    <t>S1064</t>
  </si>
  <si>
    <t>S1150</t>
  </si>
  <si>
    <t>S1190</t>
  </si>
  <si>
    <t>S1202</t>
  </si>
  <si>
    <t>S1214</t>
  </si>
  <si>
    <t>S1228</t>
  </si>
  <si>
    <t>S1247</t>
  </si>
  <si>
    <t>S1259</t>
  </si>
  <si>
    <t>S1281</t>
  </si>
  <si>
    <t>f</t>
  </si>
  <si>
    <t>Bortezomib (Velcade)</t>
  </si>
  <si>
    <t>Nilotinib (AMN-107)</t>
  </si>
  <si>
    <t>Masitinib (AB1010)</t>
  </si>
  <si>
    <t>Paclitaxel (Taxol)</t>
  </si>
  <si>
    <t>Bicalutamide (Casodex)</t>
  </si>
  <si>
    <t>Dutasteride</t>
  </si>
  <si>
    <t>Bleomycin sulfate</t>
  </si>
  <si>
    <t>Idarubicin HCl</t>
  </si>
  <si>
    <t>Leflunomide</t>
  </si>
  <si>
    <t>Ramelteon (TAK-375)</t>
  </si>
  <si>
    <t>Aniracetam</t>
  </si>
  <si>
    <t>d</t>
  </si>
  <si>
    <t>S1014</t>
  </si>
  <si>
    <t>S1035</t>
  </si>
  <si>
    <t>S1068</t>
  </si>
  <si>
    <t>S1156</t>
  </si>
  <si>
    <t>S1191</t>
  </si>
  <si>
    <t>S1204</t>
  </si>
  <si>
    <t>S1218</t>
  </si>
  <si>
    <t>S1229</t>
  </si>
  <si>
    <t>S1250</t>
  </si>
  <si>
    <t>S1260</t>
  </si>
  <si>
    <t>S1282</t>
  </si>
  <si>
    <t>h</t>
  </si>
  <si>
    <t>Bosutinib (SKI-606)</t>
  </si>
  <si>
    <t>Pazopanib HCl</t>
  </si>
  <si>
    <t>Crizotinib (PF-02341066)</t>
  </si>
  <si>
    <t>Capecitabine (Xeloda)</t>
  </si>
  <si>
    <t>Fulvestrant (Faslodex)</t>
  </si>
  <si>
    <t>Melatonin</t>
  </si>
  <si>
    <t>Clofarabine</t>
  </si>
  <si>
    <t>Fludarabine Phosphate (Fludara)</t>
  </si>
  <si>
    <t>MDV3100 (Enzalutamide)</t>
  </si>
  <si>
    <t>AMG-073 HCl (Cinacalcet hydrochloride)</t>
  </si>
  <si>
    <t>Artemisinin</t>
  </si>
  <si>
    <t>e</t>
  </si>
  <si>
    <t>S1021</t>
  </si>
  <si>
    <t>S1039</t>
  </si>
  <si>
    <t>S1082</t>
  </si>
  <si>
    <t>S1166</t>
  </si>
  <si>
    <t>S1193</t>
  </si>
  <si>
    <t>S1206</t>
  </si>
  <si>
    <t>S1221</t>
  </si>
  <si>
    <t>S1231</t>
  </si>
  <si>
    <t>S1251</t>
  </si>
  <si>
    <t>S1261</t>
  </si>
  <si>
    <t>S1283</t>
  </si>
  <si>
    <t>Dasatinib (BMS-354825)</t>
  </si>
  <si>
    <t>Rapamycin (Sirolimus)</t>
  </si>
  <si>
    <t>Vismodegib (GDC-0449)</t>
  </si>
  <si>
    <t>Cisplatin</t>
  </si>
  <si>
    <t>Thalidomide</t>
  </si>
  <si>
    <t>Bisoprolol fumarate</t>
  </si>
  <si>
    <t>Dacarbazine (DTIC-Dome)</t>
  </si>
  <si>
    <t>Topotecan HCl</t>
  </si>
  <si>
    <t>Dienogest</t>
  </si>
  <si>
    <t>Celecoxib</t>
  </si>
  <si>
    <t>Asenapine</t>
  </si>
  <si>
    <t>S1023</t>
  </si>
  <si>
    <t>S1040</t>
  </si>
  <si>
    <t>S1119</t>
  </si>
  <si>
    <t>S1168</t>
  </si>
  <si>
    <t>S1196</t>
  </si>
  <si>
    <t>S1208</t>
  </si>
  <si>
    <t>S1222</t>
  </si>
  <si>
    <t>S1233</t>
  </si>
  <si>
    <t>S1252</t>
  </si>
  <si>
    <t>S1267</t>
  </si>
  <si>
    <t>S1284</t>
  </si>
  <si>
    <t>Erlotinib HCl</t>
  </si>
  <si>
    <t>Sorafenib (Nexavar)</t>
  </si>
  <si>
    <t>XL-184 (Cabozantinib)</t>
  </si>
  <si>
    <t>Valproic acid sodium salt (Sodium valproate)</t>
  </si>
  <si>
    <t>Exemestane</t>
  </si>
  <si>
    <t>Doxorubicin (Adriamycin)</t>
  </si>
  <si>
    <t>Dexrazoxane Hydrochloride</t>
  </si>
  <si>
    <t>2-Methoxyestradiol</t>
  </si>
  <si>
    <t>Entecavir hydrate</t>
  </si>
  <si>
    <t>Vemurafenib (PLX4032)</t>
  </si>
  <si>
    <t>Benazepril hydrochloride</t>
  </si>
  <si>
    <t>g</t>
  </si>
  <si>
    <t>S1025</t>
  </si>
  <si>
    <t>S1042</t>
  </si>
  <si>
    <t>S1120</t>
  </si>
  <si>
    <t>S1178</t>
  </si>
  <si>
    <t>S1197</t>
  </si>
  <si>
    <t>S1209</t>
  </si>
  <si>
    <t>S1223</t>
  </si>
  <si>
    <t>S1235</t>
  </si>
  <si>
    <t>S1255</t>
  </si>
  <si>
    <t>S1271</t>
  </si>
  <si>
    <t>S1286</t>
  </si>
  <si>
    <t>Gefitinib (Iressa)</t>
  </si>
  <si>
    <t>Sunitinib Malate (Sutent)</t>
  </si>
  <si>
    <t>Everolimus (RAD001)</t>
  </si>
  <si>
    <t>Regorafenib (BAY 73-4506)</t>
  </si>
  <si>
    <t>Finasteride</t>
  </si>
  <si>
    <t>Adrucil (Fluorouracil)</t>
  </si>
  <si>
    <t>Epirubicin HCl</t>
  </si>
  <si>
    <t>Letrozole</t>
  </si>
  <si>
    <t>Nepafenac</t>
  </si>
  <si>
    <t>Acarbose</t>
  </si>
  <si>
    <t>Budesonide</t>
  </si>
  <si>
    <t>S1026</t>
  </si>
  <si>
    <t>S1044</t>
  </si>
  <si>
    <t>S1137</t>
  </si>
  <si>
    <t>S1185</t>
  </si>
  <si>
    <t>S1198</t>
  </si>
  <si>
    <t>S1210</t>
  </si>
  <si>
    <t>S1224</t>
  </si>
  <si>
    <t>S1237</t>
  </si>
  <si>
    <t>S1256</t>
  </si>
  <si>
    <t>S1276</t>
  </si>
  <si>
    <t>S1287</t>
  </si>
  <si>
    <t>Imatinib Mesylate</t>
  </si>
  <si>
    <t>Temsirolimus (Torisel)</t>
  </si>
  <si>
    <t>Malotilate</t>
  </si>
  <si>
    <t>Ritonavir</t>
  </si>
  <si>
    <t>Irinotecan</t>
  </si>
  <si>
    <t>Abitrexate (Methotrexate)</t>
  </si>
  <si>
    <t>Oxaliplatin (Eloxatin)</t>
  </si>
  <si>
    <t>Methazolastone</t>
  </si>
  <si>
    <t>Rufinamide (Banzel)</t>
  </si>
  <si>
    <t>Adapalene</t>
  </si>
  <si>
    <t>Bumetanide</t>
  </si>
  <si>
    <t>Plate layout: L1300-02</t>
  </si>
  <si>
    <t>S1288</t>
  </si>
  <si>
    <t>S1304</t>
  </si>
  <si>
    <t>S1330</t>
  </si>
  <si>
    <t>S1351</t>
  </si>
  <si>
    <t>S1374</t>
  </si>
  <si>
    <t>S1385</t>
  </si>
  <si>
    <t>S1398</t>
  </si>
  <si>
    <t>S1409</t>
  </si>
  <si>
    <t>S1437</t>
  </si>
  <si>
    <t>S1457</t>
  </si>
  <si>
    <t>S1490</t>
  </si>
  <si>
    <t>Camptothecin</t>
  </si>
  <si>
    <t>Megestrol Acetate</t>
  </si>
  <si>
    <t>Felbamate</t>
  </si>
  <si>
    <t>Ivermectin</t>
  </si>
  <si>
    <t>Doripenem Hydrate</t>
  </si>
  <si>
    <t>Mosapride citrate</t>
  </si>
  <si>
    <t>Stavudine</t>
  </si>
  <si>
    <t>Alfuzosin hydrochloride (Uroxatral)</t>
  </si>
  <si>
    <t>Tizanidine HCl</t>
  </si>
  <si>
    <t>Atazanavir sulfate</t>
  </si>
  <si>
    <t>Ponatinib (AP24534)</t>
  </si>
  <si>
    <t>S1289</t>
  </si>
  <si>
    <t>S1305</t>
  </si>
  <si>
    <t>S1331</t>
  </si>
  <si>
    <t>S1353</t>
  </si>
  <si>
    <t>S1376</t>
  </si>
  <si>
    <t>S1386</t>
  </si>
  <si>
    <t>S1400</t>
  </si>
  <si>
    <t>S1415</t>
  </si>
  <si>
    <t>S1438</t>
  </si>
  <si>
    <t>S1464</t>
  </si>
  <si>
    <t>S1491</t>
  </si>
  <si>
    <t>Carmofur</t>
  </si>
  <si>
    <t>Mercaptopurine</t>
  </si>
  <si>
    <t>Fluconazole</t>
  </si>
  <si>
    <t>Ketoconazole</t>
  </si>
  <si>
    <t>Gestodene</t>
  </si>
  <si>
    <t>Nafamostat mesylate</t>
  </si>
  <si>
    <t>Tenofovir Disoproxil Fumarate</t>
  </si>
  <si>
    <t>Clopidogrel (Plavix)</t>
  </si>
  <si>
    <t>Topiramate</t>
  </si>
  <si>
    <t>Marbofloxacin</t>
  </si>
  <si>
    <t>Fludarabine (Fludara)</t>
  </si>
  <si>
    <t>S1291</t>
  </si>
  <si>
    <t>S1312</t>
  </si>
  <si>
    <t>S1332</t>
  </si>
  <si>
    <t>S1354</t>
  </si>
  <si>
    <t>S1377</t>
  </si>
  <si>
    <t>S1389</t>
  </si>
  <si>
    <t>S1401</t>
  </si>
  <si>
    <t>S1425</t>
  </si>
  <si>
    <t>S1439</t>
  </si>
  <si>
    <t>S1465</t>
  </si>
  <si>
    <t>S1497</t>
  </si>
  <si>
    <t>Cetirizine Dihydrochloride</t>
  </si>
  <si>
    <t>Streptozotocin (Zanosar)</t>
  </si>
  <si>
    <t>Flumazenil</t>
  </si>
  <si>
    <t>Lansoprazole</t>
  </si>
  <si>
    <t>Drospirenone</t>
  </si>
  <si>
    <t>Omeprazole (Prilosec)</t>
  </si>
  <si>
    <t xml:space="preserve">Tenofovir </t>
  </si>
  <si>
    <t>Ranolazine dihydrochloride</t>
  </si>
  <si>
    <t>Tranilast (SB 252218)</t>
  </si>
  <si>
    <t>Moxifloxacin hydrochloride</t>
  </si>
  <si>
    <t>Pralatrexate (Folotyn)</t>
  </si>
  <si>
    <t>S1293</t>
  </si>
  <si>
    <t>S1322</t>
  </si>
  <si>
    <t>S1333</t>
  </si>
  <si>
    <t>S1356</t>
  </si>
  <si>
    <t>S1378</t>
  </si>
  <si>
    <t>S1390</t>
  </si>
  <si>
    <t>S1403</t>
  </si>
  <si>
    <t>S1426</t>
  </si>
  <si>
    <t>S1441</t>
  </si>
  <si>
    <t>S1466</t>
  </si>
  <si>
    <t>S1500</t>
  </si>
  <si>
    <t>Cilnidipine</t>
  </si>
  <si>
    <t>Dexamethasone</t>
  </si>
  <si>
    <t>Fluoxetine  HCl</t>
  </si>
  <si>
    <t>Levetiracetam</t>
  </si>
  <si>
    <t>Ruxolitinib (INCB018424)</t>
  </si>
  <si>
    <t>Ondansetron hydrochloride (Zofran)</t>
  </si>
  <si>
    <t>Tigecycline</t>
  </si>
  <si>
    <t>Repaglinide</t>
  </si>
  <si>
    <t>Venlafaxine</t>
  </si>
  <si>
    <t>Calcitriol (Rocaltrol)</t>
  </si>
  <si>
    <t>Betamethasone (Celestone)</t>
  </si>
  <si>
    <t>S1294</t>
  </si>
  <si>
    <t>S1324</t>
  </si>
  <si>
    <t>S1336</t>
  </si>
  <si>
    <t>S1357</t>
  </si>
  <si>
    <t>S1379</t>
  </si>
  <si>
    <t>S1391</t>
  </si>
  <si>
    <t>S1404</t>
  </si>
  <si>
    <t>S1430</t>
  </si>
  <si>
    <t>S1442</t>
  </si>
  <si>
    <t>S1467</t>
  </si>
  <si>
    <t>S1501</t>
  </si>
  <si>
    <t>Cilostazol</t>
  </si>
  <si>
    <t>Doxazosin mesylate</t>
  </si>
  <si>
    <t>Fluvoxamine maleate</t>
  </si>
  <si>
    <t>Lidocaine (Alphacaine)</t>
  </si>
  <si>
    <t>Isotretinoin</t>
  </si>
  <si>
    <t>Oxcarbazepine</t>
  </si>
  <si>
    <t>Trilostane</t>
  </si>
  <si>
    <t>Rolipram</t>
  </si>
  <si>
    <t>Voriconazole</t>
  </si>
  <si>
    <t>Doxercalciferol (Hectorol)</t>
  </si>
  <si>
    <t>Mycophenolate mofetil (CellCept)</t>
  </si>
  <si>
    <t>S1299</t>
  </si>
  <si>
    <t>S1326</t>
  </si>
  <si>
    <t>S1340</t>
  </si>
  <si>
    <t>S1358</t>
  </si>
  <si>
    <t>S1380</t>
  </si>
  <si>
    <t>S1394</t>
  </si>
  <si>
    <t>S1405</t>
  </si>
  <si>
    <t>S1431</t>
  </si>
  <si>
    <t>S1443</t>
  </si>
  <si>
    <t>S1468</t>
  </si>
  <si>
    <t>S1502</t>
  </si>
  <si>
    <t>Floxuridine</t>
  </si>
  <si>
    <t>Edaravone (MCI-186)</t>
  </si>
  <si>
    <t>Gatifloxacin</t>
  </si>
  <si>
    <t>Loratadine</t>
  </si>
  <si>
    <t>Lopinavir (ABT-378)</t>
  </si>
  <si>
    <t>Pizotifen malate</t>
  </si>
  <si>
    <t>Vecuronium Bromide</t>
  </si>
  <si>
    <t>Sildenafil citrate</t>
  </si>
  <si>
    <t>Zileuton</t>
  </si>
  <si>
    <t>Alfacalcidol</t>
  </si>
  <si>
    <t>Cephalexin (Cefalexin)</t>
  </si>
  <si>
    <t>S1300</t>
  </si>
  <si>
    <t>S1328</t>
  </si>
  <si>
    <t>S1342</t>
  </si>
  <si>
    <t>S1359</t>
  </si>
  <si>
    <t>S1381</t>
  </si>
  <si>
    <t>S1396</t>
  </si>
  <si>
    <t>S1407</t>
  </si>
  <si>
    <t>S1432</t>
  </si>
  <si>
    <t>S1444</t>
  </si>
  <si>
    <t>S1483</t>
  </si>
  <si>
    <t>S1504</t>
  </si>
  <si>
    <t>Ftorafur</t>
  </si>
  <si>
    <t>Etodolac (Lodine)</t>
  </si>
  <si>
    <t>Genistein</t>
  </si>
  <si>
    <t>Losartan potassium</t>
  </si>
  <si>
    <t>Meropenem</t>
  </si>
  <si>
    <t>Resveratrol</t>
  </si>
  <si>
    <t>Bimatoprost</t>
  </si>
  <si>
    <t>Sumatriptan succinate</t>
  </si>
  <si>
    <t>Ziprasidone hydrochloride</t>
  </si>
  <si>
    <t>Iloperidone (Fanapt)</t>
  </si>
  <si>
    <t>Dyphylline (Dilor)</t>
  </si>
  <si>
    <t>S1302</t>
  </si>
  <si>
    <t>S1329</t>
  </si>
  <si>
    <t>S1344</t>
  </si>
  <si>
    <t>S1368</t>
  </si>
  <si>
    <t>S1382</t>
  </si>
  <si>
    <t>S1397</t>
  </si>
  <si>
    <t>S1408</t>
  </si>
  <si>
    <t>S1436</t>
  </si>
  <si>
    <t>S1445</t>
  </si>
  <si>
    <t>S1488</t>
  </si>
  <si>
    <t>S1505</t>
  </si>
  <si>
    <t>Ifosfamide</t>
  </si>
  <si>
    <t>Etomidate</t>
  </si>
  <si>
    <t>Glimepiride</t>
  </si>
  <si>
    <t>Acitretin</t>
  </si>
  <si>
    <t>Mianserin hydrochloride</t>
  </si>
  <si>
    <t>Rocuronium bromide</t>
  </si>
  <si>
    <t>Linezolid (Zyvox)</t>
  </si>
  <si>
    <t>Tianeptine sodium</t>
  </si>
  <si>
    <t>Zonisamide</t>
  </si>
  <si>
    <t>Naratriptan HCl</t>
  </si>
  <si>
    <t>Aztreonam (Azactam, Cayston)</t>
  </si>
  <si>
    <t>Plate layout: L1300-03</t>
  </si>
  <si>
    <t>S1508</t>
  </si>
  <si>
    <t>S1550</t>
  </si>
  <si>
    <t>S1604</t>
  </si>
  <si>
    <t>S1613</t>
  </si>
  <si>
    <t>S1625</t>
  </si>
  <si>
    <t>S1636</t>
  </si>
  <si>
    <t>S1646</t>
  </si>
  <si>
    <t>S1657</t>
  </si>
  <si>
    <t>S1672</t>
  </si>
  <si>
    <t>S1685</t>
  </si>
  <si>
    <t>S1701</t>
  </si>
  <si>
    <t>Alprostadil (Caverject)</t>
  </si>
  <si>
    <t>Pimobendan (Vetmedin)</t>
  </si>
  <si>
    <t>Olmesartan medoxomil (Benicar)</t>
  </si>
  <si>
    <t>Silodosin (Rapaflo)</t>
  </si>
  <si>
    <t>Ethinyl Estradiol</t>
  </si>
  <si>
    <t xml:space="preserve">Amphotericin B </t>
  </si>
  <si>
    <t>Ketorolac (Toradol)</t>
  </si>
  <si>
    <t>Enalaprilat dihydrate</t>
  </si>
  <si>
    <t>Aminoglutethimide (Cytadren)</t>
  </si>
  <si>
    <t>Sulfanilamide</t>
  </si>
  <si>
    <t>Desonide</t>
  </si>
  <si>
    <t>S1512</t>
  </si>
  <si>
    <t>S1567</t>
  </si>
  <si>
    <t>S1605</t>
  </si>
  <si>
    <t>S1614</t>
  </si>
  <si>
    <t>S1626</t>
  </si>
  <si>
    <t>S1638</t>
  </si>
  <si>
    <t>S1647</t>
  </si>
  <si>
    <t>S1658</t>
  </si>
  <si>
    <t>S1673</t>
  </si>
  <si>
    <t>S1688</t>
  </si>
  <si>
    <t>S1702</t>
  </si>
  <si>
    <t>Tadalafil (Cialis)</t>
  </si>
  <si>
    <t>Pomalidomide</t>
  </si>
  <si>
    <t>Cefdinir (Omnicef)</t>
  </si>
  <si>
    <t>Riluzole (Rilutek)</t>
  </si>
  <si>
    <t>Naproxen (Aleve)</t>
  </si>
  <si>
    <t>Ibuprofen (Advil)</t>
  </si>
  <si>
    <t>Adenosine (Adenocard)</t>
  </si>
  <si>
    <t>Dofetilide (Tikosyn)</t>
  </si>
  <si>
    <t>Aminophylline (Truphylline)</t>
  </si>
  <si>
    <t>Betamethasone Dipropionate</t>
  </si>
  <si>
    <t>Didanosine (Videx)</t>
  </si>
  <si>
    <t>S1514</t>
  </si>
  <si>
    <t>S1569</t>
  </si>
  <si>
    <t>S1606</t>
  </si>
  <si>
    <t>S1615</t>
  </si>
  <si>
    <t>S1627</t>
  </si>
  <si>
    <t>S1639</t>
  </si>
  <si>
    <t>S1649</t>
  </si>
  <si>
    <t>S1662</t>
  </si>
  <si>
    <t>S1676</t>
  </si>
  <si>
    <t>S1689</t>
  </si>
  <si>
    <t>S1703</t>
  </si>
  <si>
    <t>Cyclosporine (Neoral)</t>
  </si>
  <si>
    <t>Tazarotene (Avage)</t>
  </si>
  <si>
    <t>Clotrimazole (Canesten)</t>
  </si>
  <si>
    <t>Risperidone (Risperdal)</t>
  </si>
  <si>
    <t>Nitazoxanide (Alinia, Annita)</t>
  </si>
  <si>
    <t>Amprenavir (Agenerase)</t>
  </si>
  <si>
    <t>Zolmitriptan (Zomig)</t>
  </si>
  <si>
    <t>Isradipine (Dynacirc)</t>
  </si>
  <si>
    <t>Amorolfine Hydrochloride</t>
  </si>
  <si>
    <t>Betapar (Meprednisone)</t>
  </si>
  <si>
    <t>Divalproex sodium</t>
  </si>
  <si>
    <t>S1517</t>
  </si>
  <si>
    <t>S1576</t>
  </si>
  <si>
    <t>S1607</t>
  </si>
  <si>
    <t>S1618</t>
  </si>
  <si>
    <t>S1628</t>
  </si>
  <si>
    <t>S1640</t>
  </si>
  <si>
    <t>S1651</t>
  </si>
  <si>
    <t>S1665</t>
  </si>
  <si>
    <t>S1677</t>
  </si>
  <si>
    <t>S1690</t>
  </si>
  <si>
    <t>S1704</t>
  </si>
  <si>
    <t>Natamycin (Pimaricin)</t>
  </si>
  <si>
    <t>Sulfasalazine (Azulfidine)</t>
  </si>
  <si>
    <t xml:space="preserve">Rizatriptan Benzoate </t>
  </si>
  <si>
    <t>Sulfameter (Bayrena)</t>
  </si>
  <si>
    <t>Triamcinolone Acetonide</t>
  </si>
  <si>
    <t>Albendazole (Albenza)</t>
  </si>
  <si>
    <t>Telbivudine (Sebivo, Tyzeka)</t>
  </si>
  <si>
    <t>Estrone</t>
  </si>
  <si>
    <t>Chloramphenicol (Chloromycetin)</t>
  </si>
  <si>
    <t>Betamethasone valerate (Betnovate)</t>
  </si>
  <si>
    <t>Emtricitabine (Emtriva)</t>
  </si>
  <si>
    <t>S1538</t>
  </si>
  <si>
    <t>S1578</t>
  </si>
  <si>
    <t>S1608</t>
  </si>
  <si>
    <t>S1619</t>
  </si>
  <si>
    <t>S1629</t>
  </si>
  <si>
    <t>S1641</t>
  </si>
  <si>
    <t>S1652</t>
  </si>
  <si>
    <t>S1666</t>
  </si>
  <si>
    <t>S1679</t>
  </si>
  <si>
    <t>S1691</t>
  </si>
  <si>
    <t>S1705</t>
  </si>
  <si>
    <t>Telaprevir (VX-950)</t>
  </si>
  <si>
    <t>Candesartan (Atacand)</t>
  </si>
  <si>
    <t>Pyridostigmine Bromide (Mestinon)</t>
  </si>
  <si>
    <t>Prilocaine</t>
  </si>
  <si>
    <t>Orlistat (Alli, Xenical)</t>
  </si>
  <si>
    <t>Chlorothiazide</t>
  </si>
  <si>
    <t>Monobenzone (Benoquin)</t>
  </si>
  <si>
    <t>Flucytosine (Ancobon)</t>
  </si>
  <si>
    <t>Flurbiprofen (Ansaid)</t>
  </si>
  <si>
    <t>Praziquantel (Biltricide)</t>
  </si>
  <si>
    <t>Progesterone (Prometrium)</t>
  </si>
  <si>
    <t>S1540</t>
  </si>
  <si>
    <t>S1593</t>
  </si>
  <si>
    <t>S1609</t>
  </si>
  <si>
    <t>S1620</t>
  </si>
  <si>
    <t>S1630</t>
  </si>
  <si>
    <t>S1643</t>
  </si>
  <si>
    <t>S1653</t>
  </si>
  <si>
    <t>S1667</t>
  </si>
  <si>
    <t>S1680</t>
  </si>
  <si>
    <t>S1692</t>
  </si>
  <si>
    <t>S1706</t>
  </si>
  <si>
    <t>Saxagliptin (BMS-477118,Onglyza)</t>
  </si>
  <si>
    <t>Apixaban</t>
  </si>
  <si>
    <t>Methimazole (Tapazole, Northyx)</t>
  </si>
  <si>
    <t>Darunavir Ethanolate (Prezista)</t>
  </si>
  <si>
    <t>Allopurinol (Zyloprim)</t>
  </si>
  <si>
    <t>Ursodiol (Actigal Urso)</t>
  </si>
  <si>
    <t>Tretinoin (Aberela)</t>
  </si>
  <si>
    <t>Trichlormethiazide (Achletin)</t>
  </si>
  <si>
    <t>Disulfiram (Antabuse)</t>
  </si>
  <si>
    <t>Busulfan (Myleran, Busulfex)</t>
  </si>
  <si>
    <t>Lamivudine (Epivir)</t>
  </si>
  <si>
    <t>S1547</t>
  </si>
  <si>
    <t>S1601</t>
  </si>
  <si>
    <t>S1610</t>
  </si>
  <si>
    <t>S1622</t>
  </si>
  <si>
    <t>S1633</t>
  </si>
  <si>
    <t>S1644</t>
  </si>
  <si>
    <t>S1654</t>
  </si>
  <si>
    <t>S1669</t>
  </si>
  <si>
    <t>S1681</t>
  </si>
  <si>
    <t>S1693</t>
  </si>
  <si>
    <t>S1708</t>
  </si>
  <si>
    <t>Febuxostat (Uloric)</t>
  </si>
  <si>
    <t>Reserpine</t>
  </si>
  <si>
    <t>Metolazone (Zaroxolyn)</t>
  </si>
  <si>
    <t>Prednisone (Adasone)</t>
  </si>
  <si>
    <t>Zafirlukast (Accolate)</t>
  </si>
  <si>
    <t>Nitrofurazone (Nitrofural)</t>
  </si>
  <si>
    <t>Phenylbutazone (Butazolidin, Butatron)</t>
  </si>
  <si>
    <t>Loteprednol etabonate</t>
  </si>
  <si>
    <t>Mesalamine (Lialda)</t>
  </si>
  <si>
    <t>Carbamazepine (Carbatrol)</t>
  </si>
  <si>
    <t>Hydrochlorothiazide</t>
  </si>
  <si>
    <t>S1549</t>
  </si>
  <si>
    <t>S1603</t>
  </si>
  <si>
    <t>S1611</t>
  </si>
  <si>
    <t>S1623</t>
  </si>
  <si>
    <t>S1635</t>
  </si>
  <si>
    <t>S1645</t>
  </si>
  <si>
    <t>S1655</t>
  </si>
  <si>
    <t>S1671</t>
  </si>
  <si>
    <t>S1683</t>
  </si>
  <si>
    <t>S1696</t>
  </si>
  <si>
    <t>S1709</t>
  </si>
  <si>
    <t>Nebivolol (Bystolic)</t>
  </si>
  <si>
    <t>Furosemide (Lasix)</t>
  </si>
  <si>
    <t>Cefoperazone (Cefobid)</t>
  </si>
  <si>
    <t>Acetylcysteine</t>
  </si>
  <si>
    <t>Erythromycin (E-Mycin)</t>
  </si>
  <si>
    <t>Ketoprofen (Actron)</t>
  </si>
  <si>
    <t>Ezetimibe (Zetia)</t>
  </si>
  <si>
    <t>Aminocaproic acid (Amicar)</t>
  </si>
  <si>
    <t>Ipratropium bromide</t>
  </si>
  <si>
    <t>Hydrocortisone (Cortisol)</t>
  </si>
  <si>
    <t>Estradiol</t>
  </si>
  <si>
    <t>Plate layout: L1300-04</t>
  </si>
  <si>
    <t>S1712</t>
  </si>
  <si>
    <t>S1723</t>
  </si>
  <si>
    <t>S1735</t>
  </si>
  <si>
    <t>S1743</t>
  </si>
  <si>
    <t>S1761</t>
  </si>
  <si>
    <t>S1773</t>
  </si>
  <si>
    <t>S1790</t>
  </si>
  <si>
    <t>S1806</t>
  </si>
  <si>
    <t>S1827</t>
  </si>
  <si>
    <t>S1836</t>
  </si>
  <si>
    <t>S1854</t>
  </si>
  <si>
    <t>Deferasirox (Exjade)</t>
  </si>
  <si>
    <t>Indomethacin (Indocid, Indocin)</t>
  </si>
  <si>
    <t>Mesna (Uromitexan, Mesnex)</t>
  </si>
  <si>
    <t>Esomeprazole magnesium (Nexium)</t>
  </si>
  <si>
    <t>Suprofen (Profenal)</t>
  </si>
  <si>
    <t>Oxytetracycline (Terramycin)</t>
  </si>
  <si>
    <t>Rifaximin (Xifaxan)</t>
  </si>
  <si>
    <t>Acipimox</t>
  </si>
  <si>
    <t>Betaxolol hydrochloride (Betoptic)</t>
  </si>
  <si>
    <t>Albendazole Oxide (Ricobendazole)</t>
  </si>
  <si>
    <t>Bifonazole</t>
  </si>
  <si>
    <t>S1713</t>
  </si>
  <si>
    <t>S1725</t>
  </si>
  <si>
    <t>S1736</t>
  </si>
  <si>
    <t>S1744</t>
  </si>
  <si>
    <t>S1762</t>
  </si>
  <si>
    <t>S1776</t>
  </si>
  <si>
    <t>S1792</t>
  </si>
  <si>
    <t>S1807</t>
  </si>
  <si>
    <t>S1828</t>
  </si>
  <si>
    <t>S1839</t>
  </si>
  <si>
    <t>S1855</t>
  </si>
  <si>
    <t>Piroxicam (Feldene)</t>
  </si>
  <si>
    <t>Terbinafine (Lamisil, Terbinex)</t>
  </si>
  <si>
    <t>Methocarbamol (Robaxin)</t>
  </si>
  <si>
    <t>Niacin (Nicotinic acid)</t>
  </si>
  <si>
    <t>Pyrazinamide (Pyrazinoic acid amide)</t>
  </si>
  <si>
    <t>Toremifene Citrate (Fareston, Acapodene)</t>
  </si>
  <si>
    <t>Simvastatin (Zocor)</t>
  </si>
  <si>
    <t>Acyclovir (Aciclovir)</t>
  </si>
  <si>
    <t>Proparacaine HCl</t>
  </si>
  <si>
    <t>Chloroxine</t>
  </si>
  <si>
    <t>Pefloxacin mesylate</t>
  </si>
  <si>
    <t>S1714</t>
  </si>
  <si>
    <t>S1727</t>
  </si>
  <si>
    <t>S1737</t>
  </si>
  <si>
    <t>S1747</t>
  </si>
  <si>
    <t>S1763</t>
  </si>
  <si>
    <t>S1777</t>
  </si>
  <si>
    <t>S1793</t>
  </si>
  <si>
    <t>S1808</t>
  </si>
  <si>
    <t>S1829</t>
  </si>
  <si>
    <t>S1840</t>
  </si>
  <si>
    <t>S1856</t>
  </si>
  <si>
    <t>Gemcitabine (Gemzar)</t>
  </si>
  <si>
    <t>Levonorgestrel (Levonelle)</t>
  </si>
  <si>
    <t>Prednisolone (Hydroretrocortine)</t>
  </si>
  <si>
    <t>Nimodipine (Nimotop)</t>
  </si>
  <si>
    <t>Quetiapine fumarate (Seroquel)</t>
  </si>
  <si>
    <t>Ethionamide</t>
  </si>
  <si>
    <t>Ramipril (Altace)</t>
  </si>
  <si>
    <t>Nifedipine (Adalat)</t>
  </si>
  <si>
    <t>Pranlukast</t>
  </si>
  <si>
    <t>Lomustine (CeeNU)</t>
  </si>
  <si>
    <t>Metoprolol tartrate</t>
  </si>
  <si>
    <t>S1715</t>
  </si>
  <si>
    <t>S1729</t>
  </si>
  <si>
    <t>S1738</t>
  </si>
  <si>
    <t>S1748</t>
  </si>
  <si>
    <t>S1764</t>
  </si>
  <si>
    <t>S1778</t>
  </si>
  <si>
    <t>S1794</t>
  </si>
  <si>
    <t>S1811</t>
  </si>
  <si>
    <t>S1830</t>
  </si>
  <si>
    <t>S1843</t>
  </si>
  <si>
    <t>S1859</t>
  </si>
  <si>
    <t>Glipizide (Glucotrol)</t>
  </si>
  <si>
    <t>Gemfibrozil (Lopid)</t>
  </si>
  <si>
    <t>Telmisartan (Micardis)</t>
  </si>
  <si>
    <t>Nisoldipine (Sular)</t>
  </si>
  <si>
    <t>Rifampin (Rifadin, Rimactane)</t>
  </si>
  <si>
    <t>Trifluridine (Viroptic)</t>
  </si>
  <si>
    <t>Fenofibrate (Tricor, Trilipix)</t>
  </si>
  <si>
    <t>Amiloride hydrochloride (Midamor)</t>
  </si>
  <si>
    <t>Oxfendazole</t>
  </si>
  <si>
    <t>Chenodeoxycholic acid</t>
  </si>
  <si>
    <t>Diethylstilbestrol (Stilbestrol)</t>
  </si>
  <si>
    <t>S1716</t>
  </si>
  <si>
    <t>S1730</t>
  </si>
  <si>
    <t>S1739</t>
  </si>
  <si>
    <t>S1754</t>
  </si>
  <si>
    <t>S1767</t>
  </si>
  <si>
    <t>S1782</t>
  </si>
  <si>
    <t>S1799</t>
  </si>
  <si>
    <t>S1813</t>
  </si>
  <si>
    <t>S1831</t>
  </si>
  <si>
    <t>S1845</t>
  </si>
  <si>
    <t>S1865</t>
  </si>
  <si>
    <t>Glyburide (Diabeta)</t>
  </si>
  <si>
    <t>Indapamide (Lozol)</t>
  </si>
  <si>
    <t>Thiabendazole</t>
  </si>
  <si>
    <t>Oxybutynin (Ditropan)</t>
  </si>
  <si>
    <t>Beta Carotene</t>
  </si>
  <si>
    <t>Azacitidine (Vidaza)</t>
  </si>
  <si>
    <t>Ranolazine (Ranexa)</t>
  </si>
  <si>
    <t>Amlodipine besylate (Norvasc)</t>
  </si>
  <si>
    <t>Carvedilol</t>
  </si>
  <si>
    <t>Cimetidine (Tagamet)</t>
  </si>
  <si>
    <t>Diltiazem HCl (Tiazac)</t>
  </si>
  <si>
    <t>S1718</t>
  </si>
  <si>
    <t>S1732</t>
  </si>
  <si>
    <t>S1740</t>
  </si>
  <si>
    <t>S1756</t>
  </si>
  <si>
    <t>S1768</t>
  </si>
  <si>
    <t>S1784</t>
  </si>
  <si>
    <t>S1801</t>
  </si>
  <si>
    <t>S1816</t>
  </si>
  <si>
    <t>S1832</t>
  </si>
  <si>
    <t>S1847</t>
  </si>
  <si>
    <t>S1866</t>
  </si>
  <si>
    <t>Adefovir Dipivoxil (Preveon, Hepsera)</t>
  </si>
  <si>
    <t>Mitotane (Lysodren)</t>
  </si>
  <si>
    <t>Guaifenesin (Guaiphenesin)</t>
  </si>
  <si>
    <t>Enoxacin (Penetrex)</t>
  </si>
  <si>
    <t>Cefditoren pivoxil</t>
  </si>
  <si>
    <t>Vidarabine (Vira-A)</t>
  </si>
  <si>
    <t>Ranitidine (Zantac)</t>
  </si>
  <si>
    <t>Chlorpheniramine Maleate</t>
  </si>
  <si>
    <t>Atracurium besylate</t>
  </si>
  <si>
    <t>Clemastine Fumarate</t>
  </si>
  <si>
    <t>Diphenhydramine HCl (Benadryl)</t>
  </si>
  <si>
    <t>S1719</t>
  </si>
  <si>
    <t>S1733</t>
  </si>
  <si>
    <t>S1741</t>
  </si>
  <si>
    <t>S1759</t>
  </si>
  <si>
    <t>S1770</t>
  </si>
  <si>
    <t>S1786</t>
  </si>
  <si>
    <t>S1802</t>
  </si>
  <si>
    <t>S1823</t>
  </si>
  <si>
    <t>S1833</t>
  </si>
  <si>
    <t>S1848</t>
  </si>
  <si>
    <t>S1869</t>
  </si>
  <si>
    <t>Zalcitabine</t>
  </si>
  <si>
    <t>Methylprednisolone</t>
  </si>
  <si>
    <t>Rifabutin (Mycobutin)</t>
  </si>
  <si>
    <t>Pitavastatin calcium (Livalo)</t>
  </si>
  <si>
    <t>Sulfadiazine</t>
  </si>
  <si>
    <t>Verteporfin (Visudyne)</t>
  </si>
  <si>
    <t>Acadesine</t>
  </si>
  <si>
    <t>Fenoprofen calcium</t>
  </si>
  <si>
    <t>Butoconazole nitrate</t>
  </si>
  <si>
    <t>Curcumin</t>
  </si>
  <si>
    <t>Dapoxetine hydrochloride (Priligy)</t>
  </si>
  <si>
    <t>S1721</t>
  </si>
  <si>
    <t>S1734</t>
  </si>
  <si>
    <t>S1742</t>
  </si>
  <si>
    <t>S1760</t>
  </si>
  <si>
    <t>S1771</t>
  </si>
  <si>
    <t>S1787</t>
  </si>
  <si>
    <t>S1805</t>
  </si>
  <si>
    <t>S1825</t>
  </si>
  <si>
    <t>S1835</t>
  </si>
  <si>
    <t>S1849</t>
  </si>
  <si>
    <t>S1876</t>
  </si>
  <si>
    <t>Azathioprine (Azasan, Imuran)</t>
  </si>
  <si>
    <t>Meloxicam (Mobic)</t>
  </si>
  <si>
    <t>Nevirapine (Viramune)</t>
  </si>
  <si>
    <t>Rifapentine (Priftin)</t>
  </si>
  <si>
    <t>Chlorprothixene</t>
  </si>
  <si>
    <t>Teniposide (Vumon)</t>
  </si>
  <si>
    <t>Acetylcholine chloride</t>
  </si>
  <si>
    <t>Erdosteine</t>
  </si>
  <si>
    <t>Azithromycin (Zithromax)</t>
  </si>
  <si>
    <t>Daidzein</t>
  </si>
  <si>
    <t>Valaciclovir HCl</t>
  </si>
  <si>
    <t>Plate layout: L1300-05</t>
  </si>
  <si>
    <t>S1878</t>
  </si>
  <si>
    <t>S1891</t>
  </si>
  <si>
    <t>S1903</t>
  </si>
  <si>
    <t>S1914</t>
  </si>
  <si>
    <t>S1933</t>
  </si>
  <si>
    <t>S1957</t>
  </si>
  <si>
    <t>S1971</t>
  </si>
  <si>
    <t>S1988</t>
  </si>
  <si>
    <t>S2011</t>
  </si>
  <si>
    <t>S2026</t>
  </si>
  <si>
    <t>S2037</t>
  </si>
  <si>
    <t>Ganciclovir</t>
  </si>
  <si>
    <t>Carbidopa</t>
  </si>
  <si>
    <t>Diclofenac</t>
  </si>
  <si>
    <t>Pregnenolone</t>
  </si>
  <si>
    <t>Triamcinolone (Aristocort)</t>
  </si>
  <si>
    <t>Sulfamethizole (Proklar)</t>
  </si>
  <si>
    <t>Nicorandil (Ikorel)</t>
  </si>
  <si>
    <t>Propylthiouracil</t>
  </si>
  <si>
    <t>Pramipexole dihydrochloride monohydrate</t>
  </si>
  <si>
    <t>Ginkgolide A</t>
  </si>
  <si>
    <t>Candesartan cilexetil (Atacand)</t>
  </si>
  <si>
    <t>S1880</t>
  </si>
  <si>
    <t>S1894</t>
  </si>
  <si>
    <t>S1904</t>
  </si>
  <si>
    <t>S1915</t>
  </si>
  <si>
    <t>S1934</t>
  </si>
  <si>
    <t>S1958</t>
  </si>
  <si>
    <t>S1972</t>
  </si>
  <si>
    <t>S1992</t>
  </si>
  <si>
    <t>S2015</t>
  </si>
  <si>
    <t>S2028</t>
  </si>
  <si>
    <t>S2038</t>
  </si>
  <si>
    <t>Roxatidine acetate HCl</t>
  </si>
  <si>
    <t>Valsartan (Diovan)</t>
  </si>
  <si>
    <t>Avobenzone (Parsol 1789)</t>
  </si>
  <si>
    <t>Sulfamethoxazole</t>
  </si>
  <si>
    <t>Nystatin (Mycostatin)</t>
  </si>
  <si>
    <t>Sulbactam</t>
  </si>
  <si>
    <t>Tamoxifen Citrate (Nolvadex)</t>
  </si>
  <si>
    <t>Fluticasone propionate (Flonase, Veramyst)</t>
  </si>
  <si>
    <t>Suplatast tosylate</t>
  </si>
  <si>
    <t>Diclazuril</t>
  </si>
  <si>
    <t>Phentolamine mesilate</t>
  </si>
  <si>
    <t>S1881</t>
  </si>
  <si>
    <t>S1895</t>
  </si>
  <si>
    <t>S1905</t>
  </si>
  <si>
    <t>S1916</t>
  </si>
  <si>
    <t>S1937</t>
  </si>
  <si>
    <t>S1959</t>
  </si>
  <si>
    <t>S1974</t>
  </si>
  <si>
    <t>S1994</t>
  </si>
  <si>
    <t>S2016</t>
  </si>
  <si>
    <t>S2029</t>
  </si>
  <si>
    <t>S2040</t>
  </si>
  <si>
    <t>Protionamide (Prothionamide)</t>
  </si>
  <si>
    <t>Dipyridamole (Persantine)</t>
  </si>
  <si>
    <t>Amlodipine (Norvasc)</t>
  </si>
  <si>
    <t>Sulfisoxazole</t>
  </si>
  <si>
    <t>Isoniazid (Tubizid)</t>
  </si>
  <si>
    <t>Tolfenamic acid</t>
  </si>
  <si>
    <t>Meglumine</t>
  </si>
  <si>
    <t>Lacidipine (Lacipil, Motens)</t>
  </si>
  <si>
    <t>Mirtazapine (Remeron, Avanza)</t>
  </si>
  <si>
    <t>Uridine</t>
  </si>
  <si>
    <t>Nimesulide</t>
  </si>
  <si>
    <t>S1883</t>
  </si>
  <si>
    <t>S1896</t>
  </si>
  <si>
    <t>S1907</t>
  </si>
  <si>
    <t>S1917</t>
  </si>
  <si>
    <t>S1940</t>
  </si>
  <si>
    <t>S1960</t>
  </si>
  <si>
    <t>S1975</t>
  </si>
  <si>
    <t>S2001</t>
  </si>
  <si>
    <t>S2017</t>
  </si>
  <si>
    <t>S2030</t>
  </si>
  <si>
    <t>S2041</t>
  </si>
  <si>
    <t>Idoxuridine</t>
  </si>
  <si>
    <t>Hydroxyurea (Cytodrox)</t>
  </si>
  <si>
    <t>Metronidazole (Flagyl)</t>
  </si>
  <si>
    <t>Crystal violet</t>
  </si>
  <si>
    <t>Levofloxacin (Levaquin)</t>
  </si>
  <si>
    <t>Pranoprofen</t>
  </si>
  <si>
    <t>Aripiprazole (Abilify)</t>
  </si>
  <si>
    <t>Elvitegravir (GS-9137)</t>
  </si>
  <si>
    <t>Benidipine hydrochloride</t>
  </si>
  <si>
    <t>Flunarizine 2HCl</t>
  </si>
  <si>
    <t>Dyclonine HCl</t>
  </si>
  <si>
    <t>S1884</t>
  </si>
  <si>
    <t>S1897</t>
  </si>
  <si>
    <t>S1908</t>
  </si>
  <si>
    <t>S1920</t>
  </si>
  <si>
    <t>S1941</t>
  </si>
  <si>
    <t>S1962</t>
  </si>
  <si>
    <t>S1978</t>
  </si>
  <si>
    <t>S2003</t>
  </si>
  <si>
    <t>S2020</t>
  </si>
  <si>
    <t>S2031</t>
  </si>
  <si>
    <t>S2043</t>
  </si>
  <si>
    <t>Sparfloxacin</t>
  </si>
  <si>
    <t>Potassium iodide</t>
  </si>
  <si>
    <t>Flutamide (Eulexin)</t>
  </si>
  <si>
    <t>Haloperidol (Haldol)</t>
  </si>
  <si>
    <t>Enalapril maleate (Vasotec)</t>
  </si>
  <si>
    <t>Sulphadimethoxine</t>
  </si>
  <si>
    <t>Methscopolamine (Pamine)</t>
  </si>
  <si>
    <t>Maraviroc</t>
  </si>
  <si>
    <t>Formoterol hemifumarate</t>
  </si>
  <si>
    <t>Fenticonazole nitrate</t>
  </si>
  <si>
    <t>Memantine HCl (Namenda)</t>
  </si>
  <si>
    <t>S1885</t>
  </si>
  <si>
    <t>S1898</t>
  </si>
  <si>
    <t>S1909</t>
  </si>
  <si>
    <t>S1921</t>
  </si>
  <si>
    <t>S1949</t>
  </si>
  <si>
    <t>S1964</t>
  </si>
  <si>
    <t>S1979</t>
  </si>
  <si>
    <t>S2005</t>
  </si>
  <si>
    <t>S2021</t>
  </si>
  <si>
    <t>S2032</t>
  </si>
  <si>
    <t>S2044</t>
  </si>
  <si>
    <t>Felodipine (Plendil)</t>
  </si>
  <si>
    <t>Tropisetron</t>
  </si>
  <si>
    <t>Fluvastatin sodium (Lescol)</t>
  </si>
  <si>
    <t>Phenindione (Rectadione)</t>
  </si>
  <si>
    <t>Menadione</t>
  </si>
  <si>
    <t>Rimantadine (Flumadine)</t>
  </si>
  <si>
    <t>Amiodarone HCl</t>
  </si>
  <si>
    <t>Raltegravir (MK-0518)</t>
  </si>
  <si>
    <t>Chlormezanone (Trancopal)</t>
  </si>
  <si>
    <t>Rebamipide</t>
  </si>
  <si>
    <t>Cyproheptadine HCl (Periactin)</t>
  </si>
  <si>
    <t>S1888</t>
  </si>
  <si>
    <t>S1899</t>
  </si>
  <si>
    <t>S1910</t>
  </si>
  <si>
    <t>S1928</t>
  </si>
  <si>
    <t>S1952</t>
  </si>
  <si>
    <t>S1965</t>
  </si>
  <si>
    <t>S1983</t>
  </si>
  <si>
    <t>S2006</t>
  </si>
  <si>
    <t>S2024</t>
  </si>
  <si>
    <t>S2035</t>
  </si>
  <si>
    <t>S2045</t>
  </si>
  <si>
    <t>Deflazacort (Calcort)</t>
  </si>
  <si>
    <t>Nicotinamide (Niacinamide)</t>
  </si>
  <si>
    <t>Tioconazole</t>
  </si>
  <si>
    <t>Alibendol</t>
  </si>
  <si>
    <t>Methoxsalen (Oxsoralen)</t>
  </si>
  <si>
    <t>Primidone (Mysoline)</t>
  </si>
  <si>
    <t>Adenine hydrochloride</t>
  </si>
  <si>
    <t>Pyrimethamine</t>
  </si>
  <si>
    <t>Ketotifen fumarate (Zaditor)</t>
  </si>
  <si>
    <t>Epalrestat</t>
  </si>
  <si>
    <t>Doxifluridine</t>
  </si>
  <si>
    <t>S1890</t>
  </si>
  <si>
    <t>S1902</t>
  </si>
  <si>
    <t>S1913</t>
  </si>
  <si>
    <t>S1929</t>
  </si>
  <si>
    <t>S1956</t>
  </si>
  <si>
    <t>S1969</t>
  </si>
  <si>
    <t>S1987</t>
  </si>
  <si>
    <t>S2007</t>
  </si>
  <si>
    <t>S2025</t>
  </si>
  <si>
    <t>S2036</t>
  </si>
  <si>
    <t>S2046</t>
  </si>
  <si>
    <t>Nizatidine</t>
  </si>
  <si>
    <t>Vitamin B12</t>
  </si>
  <si>
    <t>Tropicamide</t>
  </si>
  <si>
    <t>Irsogladine</t>
  </si>
  <si>
    <t>Miconazole nitrate</t>
  </si>
  <si>
    <t>Nefiracetam (Translon)</t>
  </si>
  <si>
    <t>Mometasone furoate</t>
  </si>
  <si>
    <t>Sulindac (Clinoril)</t>
  </si>
  <si>
    <t>Urapidil HCl</t>
  </si>
  <si>
    <t>Aspartame</t>
  </si>
  <si>
    <t>Pioglitazone hydrochloride (Actos)</t>
  </si>
  <si>
    <t>Plate layout: L1300-06</t>
  </si>
  <si>
    <t>S2047</t>
  </si>
  <si>
    <t>S2059</t>
  </si>
  <si>
    <t>S2069</t>
  </si>
  <si>
    <t>S2084</t>
  </si>
  <si>
    <t>S2097</t>
  </si>
  <si>
    <t>S2109</t>
  </si>
  <si>
    <t>S2121</t>
  </si>
  <si>
    <t>S2131</t>
  </si>
  <si>
    <t>S2217</t>
  </si>
  <si>
    <t>S2328</t>
  </si>
  <si>
    <t>S2412</t>
  </si>
  <si>
    <t>Lornoxicam (Xefo)</t>
  </si>
  <si>
    <t>Terazosin HCl (Hytrin)</t>
  </si>
  <si>
    <t>Argatroban</t>
  </si>
  <si>
    <t>Duloxetine HCl (Cymbalta)</t>
  </si>
  <si>
    <t>Ambrisentan</t>
  </si>
  <si>
    <t>Imidapril (Tanatril) HCl</t>
  </si>
  <si>
    <t>Licofelone</t>
  </si>
  <si>
    <t>Roflumilast (Daxas)</t>
  </si>
  <si>
    <t>Irinotecan HCl Trihydrate (Campto)</t>
  </si>
  <si>
    <t>Nalidixic acid (NegGram)</t>
  </si>
  <si>
    <t>Genipin</t>
  </si>
  <si>
    <t>S2051</t>
  </si>
  <si>
    <t>S2060</t>
  </si>
  <si>
    <t>S2074</t>
  </si>
  <si>
    <t>S2085</t>
  </si>
  <si>
    <t>S2098</t>
  </si>
  <si>
    <t>S2111</t>
  </si>
  <si>
    <t>S2123</t>
  </si>
  <si>
    <t>S2152</t>
  </si>
  <si>
    <t>S2221</t>
  </si>
  <si>
    <t>S2376</t>
  </si>
  <si>
    <t>S2413</t>
  </si>
  <si>
    <t>Captopril (Capoten)</t>
  </si>
  <si>
    <t>Bromhexine HCl</t>
  </si>
  <si>
    <t>Mecarbinate</t>
  </si>
  <si>
    <t>Trimebutine</t>
  </si>
  <si>
    <t>Bexarotene</t>
  </si>
  <si>
    <t>Lapatinib</t>
  </si>
  <si>
    <t>Dextrose (D-glucose)</t>
  </si>
  <si>
    <t>Sitafloxacin Hydrate</t>
  </si>
  <si>
    <t>Apatinib (YN968D1)</t>
  </si>
  <si>
    <t>Ammonium Glycyrrhizinate</t>
  </si>
  <si>
    <t>Geniposidic acid</t>
  </si>
  <si>
    <t>S2052</t>
  </si>
  <si>
    <t>S2061</t>
  </si>
  <si>
    <t>S2075</t>
  </si>
  <si>
    <t>S2086</t>
  </si>
  <si>
    <t>S2099</t>
  </si>
  <si>
    <t>S2113</t>
  </si>
  <si>
    <t>S2124</t>
  </si>
  <si>
    <t>S2154</t>
  </si>
  <si>
    <t>S2225</t>
  </si>
  <si>
    <t>S2381</t>
  </si>
  <si>
    <t>S2443</t>
  </si>
  <si>
    <t>Oxytetracycline dihydrate</t>
  </si>
  <si>
    <t>Lovastatin (Mevacor)</t>
  </si>
  <si>
    <t>Rosiglitazone HCl</t>
  </si>
  <si>
    <t>Ivabradine HCl (Procoralan)</t>
  </si>
  <si>
    <t>Temocapril HCl</t>
  </si>
  <si>
    <t>Cisatracurium besylate (Nimbex)</t>
  </si>
  <si>
    <t>Xylose</t>
  </si>
  <si>
    <t>BIBR-1048 (Dabigatran)</t>
  </si>
  <si>
    <t>TAME</t>
  </si>
  <si>
    <t>D-Mannitol (Osmitrol)</t>
  </si>
  <si>
    <t>Tolbutamide</t>
  </si>
  <si>
    <t>S2053</t>
  </si>
  <si>
    <t>S2062</t>
  </si>
  <si>
    <t>S2077</t>
  </si>
  <si>
    <t>S2087</t>
  </si>
  <si>
    <t>S2101</t>
  </si>
  <si>
    <t>S2114</t>
  </si>
  <si>
    <t>S2125</t>
  </si>
  <si>
    <t>S2159</t>
  </si>
  <si>
    <t>S2229</t>
  </si>
  <si>
    <t>S2393</t>
  </si>
  <si>
    <t>S2446</t>
  </si>
  <si>
    <t>Cytidine</t>
  </si>
  <si>
    <t>Tiopronin (Thiola)</t>
  </si>
  <si>
    <t>Atorvastatin calcium (Lipitor)</t>
  </si>
  <si>
    <t>Rivastigmine tartrate (Exelon)</t>
  </si>
  <si>
    <t>Gabexate mesylate</t>
  </si>
  <si>
    <t>Dronedarone HCl (Multaq)</t>
  </si>
  <si>
    <t>Mestranol</t>
  </si>
  <si>
    <t>Tebipenem pivoxil (L-084)</t>
  </si>
  <si>
    <t>Eltrombopag (SB-497115-GR)</t>
  </si>
  <si>
    <t>Sorbitol (Glucitol)</t>
  </si>
  <si>
    <t>Levosimendan</t>
  </si>
  <si>
    <t>S2054</t>
  </si>
  <si>
    <t>S2064</t>
  </si>
  <si>
    <t>S2078</t>
  </si>
  <si>
    <t>S2090</t>
  </si>
  <si>
    <t>S2102</t>
  </si>
  <si>
    <t>S2116</t>
  </si>
  <si>
    <t>S2126</t>
  </si>
  <si>
    <t>S2169</t>
  </si>
  <si>
    <t>S2233</t>
  </si>
  <si>
    <t>S2408</t>
  </si>
  <si>
    <t>S2451</t>
  </si>
  <si>
    <t>Orphenadrine citrate (Norflex)</t>
  </si>
  <si>
    <t>Balofloxacin</t>
  </si>
  <si>
    <t>Famotidine (Pepcid)</t>
  </si>
  <si>
    <t>Dexmedetomidine HCl (Precedex)</t>
  </si>
  <si>
    <t>Rasagiline mesylate</t>
  </si>
  <si>
    <t>Conivaptan HCl (Vaprisol)</t>
  </si>
  <si>
    <t>Naftopidil (Flivas)</t>
  </si>
  <si>
    <t>Rosuvastatin calcium (Crestor)</t>
  </si>
  <si>
    <t>Esomeprazole sodium (Nexium)</t>
  </si>
  <si>
    <t>Cephalomannine</t>
  </si>
  <si>
    <t>Amantadine hydrochloride (Symmetrel)</t>
  </si>
  <si>
    <t>S2055</t>
  </si>
  <si>
    <t>S2065</t>
  </si>
  <si>
    <t>S2079</t>
  </si>
  <si>
    <t>S2091</t>
  </si>
  <si>
    <t>S2103</t>
  </si>
  <si>
    <t>S2118</t>
  </si>
  <si>
    <t>S2127</t>
  </si>
  <si>
    <t>S2199</t>
  </si>
  <si>
    <t>S2240</t>
  </si>
  <si>
    <t>S2409</t>
  </si>
  <si>
    <t>S2452</t>
  </si>
  <si>
    <t>Gimeracil</t>
  </si>
  <si>
    <t>Lafutidine</t>
  </si>
  <si>
    <t>Moexipril HCl</t>
  </si>
  <si>
    <t>Betaxolol (Betoptic)</t>
  </si>
  <si>
    <t>Naltrexone HCl</t>
  </si>
  <si>
    <t>Ibutilide fumarate</t>
  </si>
  <si>
    <t>S-(+)-Rolipram</t>
  </si>
  <si>
    <t>Aliskiren hemifumarate</t>
  </si>
  <si>
    <t>Fesoterodine fumarate (Toviaz)</t>
  </si>
  <si>
    <t>10-Deacetylbaccatin-III</t>
  </si>
  <si>
    <t>Amfebutamone (Bupropion)</t>
  </si>
  <si>
    <t>S2057</t>
  </si>
  <si>
    <t>S2066</t>
  </si>
  <si>
    <t>S2080</t>
  </si>
  <si>
    <t>S2092</t>
  </si>
  <si>
    <t>S2104</t>
  </si>
  <si>
    <t>S2119</t>
  </si>
  <si>
    <t>S2128</t>
  </si>
  <si>
    <t>S2205</t>
  </si>
  <si>
    <t>S2264</t>
  </si>
  <si>
    <t>S2410</t>
  </si>
  <si>
    <t>S2453</t>
  </si>
  <si>
    <t>Cyclophosphamide monohydrate</t>
  </si>
  <si>
    <t>Moxonidine</t>
  </si>
  <si>
    <t>Cleviprex (Clevidipine)</t>
  </si>
  <si>
    <t>Detomidine HCl</t>
  </si>
  <si>
    <t>Levosulpiride (Levogastrol)</t>
  </si>
  <si>
    <t>Probucol</t>
  </si>
  <si>
    <t>Bazedoxifene HCl</t>
  </si>
  <si>
    <t>OSI-420 (Desmethyl Erlotinib)</t>
  </si>
  <si>
    <t>Artemether (SM-224)</t>
  </si>
  <si>
    <t>Paeoniflorin</t>
  </si>
  <si>
    <t>Benserazide</t>
  </si>
  <si>
    <t>S2058</t>
  </si>
  <si>
    <t>S2067</t>
  </si>
  <si>
    <t>S2082</t>
  </si>
  <si>
    <t>S2096</t>
  </si>
  <si>
    <t>S2108</t>
  </si>
  <si>
    <t>S2120</t>
  </si>
  <si>
    <t>S2130</t>
  </si>
  <si>
    <t>S2215</t>
  </si>
  <si>
    <t>S2293</t>
  </si>
  <si>
    <t>S2411</t>
  </si>
  <si>
    <t>S2454</t>
  </si>
  <si>
    <t>Tolnaftate</t>
  </si>
  <si>
    <t>Ozagrel HCl</t>
  </si>
  <si>
    <t>Adiphenine HCl</t>
  </si>
  <si>
    <t>Almotriptan malate (Axert)</t>
  </si>
  <si>
    <t>Flunixin meglumin</t>
  </si>
  <si>
    <t>Arbidol HCl</t>
  </si>
  <si>
    <t>Atropine sulfate monohydrate</t>
  </si>
  <si>
    <t>DAPT (GSI-IX)</t>
  </si>
  <si>
    <t>DL-Carnitine hydrochloride</t>
  </si>
  <si>
    <t>Geniposide</t>
  </si>
  <si>
    <t>Bupivacaine hydrochloride (Marcain)</t>
  </si>
  <si>
    <t>Plate layout: L1300-07</t>
  </si>
  <si>
    <t>S2455</t>
  </si>
  <si>
    <t>S2467</t>
  </si>
  <si>
    <t>S2481</t>
  </si>
  <si>
    <t>S2493</t>
  </si>
  <si>
    <t>S2503</t>
  </si>
  <si>
    <t>S2515</t>
  </si>
  <si>
    <t>S2527</t>
  </si>
  <si>
    <t>S2538</t>
  </si>
  <si>
    <t>S2551</t>
  </si>
  <si>
    <t>S2561</t>
  </si>
  <si>
    <t>S2574</t>
  </si>
  <si>
    <t>Bethanechol chloride</t>
  </si>
  <si>
    <t>Famciclovir (Famvir)</t>
  </si>
  <si>
    <t>Manidipine (Manyper)</t>
  </si>
  <si>
    <t>Olanzapine (Zyprexa)</t>
  </si>
  <si>
    <t>Racecadotril (Acetorphan)</t>
  </si>
  <si>
    <t>Vardenafil (Vivanza)</t>
  </si>
  <si>
    <t>Methacycline hydrochloride (Physiomycine)</t>
  </si>
  <si>
    <t>Acetanilide (Antifebrin)</t>
  </si>
  <si>
    <t>Sulbactam sodium (Unasyn)</t>
  </si>
  <si>
    <t>Clomifene citrate (Serophene)</t>
  </si>
  <si>
    <t>Tetracycline HCl</t>
  </si>
  <si>
    <t>S2456</t>
  </si>
  <si>
    <t>S2468</t>
  </si>
  <si>
    <t>S2484</t>
  </si>
  <si>
    <t>S2494</t>
  </si>
  <si>
    <t>S2504</t>
  </si>
  <si>
    <t>S2516</t>
  </si>
  <si>
    <t>S2528</t>
  </si>
  <si>
    <t>S2541</t>
  </si>
  <si>
    <t>S2552</t>
  </si>
  <si>
    <t>S2564</t>
  </si>
  <si>
    <t>S2576</t>
  </si>
  <si>
    <t>Chlorpromazine (Sonazine)</t>
  </si>
  <si>
    <t xml:space="preserve">Fenbendazole </t>
  </si>
  <si>
    <t>Milrinone (Primacor)</t>
  </si>
  <si>
    <t>Olopatadine hydrochloride (Opatanol)</t>
  </si>
  <si>
    <t>Ribavirin (Copegus)</t>
  </si>
  <si>
    <t>Xylazine HCl</t>
  </si>
  <si>
    <t>Ciclopirox (Penlac)</t>
  </si>
  <si>
    <t xml:space="preserve">Clomipramine HCl </t>
  </si>
  <si>
    <t>Azelastine hydrochloride (Astelin)</t>
  </si>
  <si>
    <t>Cloxacillin sodium (Cloxacap)</t>
  </si>
  <si>
    <t>Xylometazoline HCl</t>
  </si>
  <si>
    <t>S2457</t>
  </si>
  <si>
    <t>S2470</t>
  </si>
  <si>
    <t>S2485</t>
  </si>
  <si>
    <t>S2495</t>
  </si>
  <si>
    <t>S2505</t>
  </si>
  <si>
    <t>S2517</t>
  </si>
  <si>
    <t>S2529</t>
  </si>
  <si>
    <t>S2542</t>
  </si>
  <si>
    <t>S2553</t>
  </si>
  <si>
    <t>S2565</t>
  </si>
  <si>
    <t>S2577</t>
  </si>
  <si>
    <t>Clindamycin hydrochloride (Dalacin)</t>
  </si>
  <si>
    <t>Fluocinolone acetonide (Flucort-N)</t>
  </si>
  <si>
    <t>Mitoxantrone Hydrochloride</t>
  </si>
  <si>
    <t>Oxymetazoline hydrochloride</t>
  </si>
  <si>
    <t>Rosiglitazone maleate</t>
  </si>
  <si>
    <t>Maprotiline hydrochloride</t>
  </si>
  <si>
    <t>Dopamine hydrochloride (Inotropin)</t>
  </si>
  <si>
    <t>Phenformin hydrochloride</t>
  </si>
  <si>
    <t>5-Aminolevulinic acid hydrochloride</t>
  </si>
  <si>
    <t>Amoxicillin sodium (Amox)</t>
  </si>
  <si>
    <t>Phenacetin</t>
  </si>
  <si>
    <t>S2458</t>
  </si>
  <si>
    <t>S2471</t>
  </si>
  <si>
    <t>S2486</t>
  </si>
  <si>
    <t>S2496</t>
  </si>
  <si>
    <t>S2506</t>
  </si>
  <si>
    <t>S2519</t>
  </si>
  <si>
    <t>S2533</t>
  </si>
  <si>
    <t>S2543</t>
  </si>
  <si>
    <t>S2555</t>
  </si>
  <si>
    <t>S2566</t>
  </si>
  <si>
    <t>S2579</t>
  </si>
  <si>
    <t>Clonidine hydrochloride (Catapres)</t>
  </si>
  <si>
    <t>Gallamine triethiodide (Flaxedil)</t>
  </si>
  <si>
    <t>Moroxydine</t>
  </si>
  <si>
    <t>Ozagrel</t>
  </si>
  <si>
    <t>Roxithromycin (Roxl-150)</t>
  </si>
  <si>
    <t>Naphazoline hydrochloride (Naphcon)</t>
  </si>
  <si>
    <t>Ritodrine hydrochloride (Yutopar)</t>
  </si>
  <si>
    <t>Ceftiofur HCl</t>
  </si>
  <si>
    <t>Clarithromycin (Biaxin, Klacid)</t>
  </si>
  <si>
    <t>Isoprenaline hydrochloride</t>
  </si>
  <si>
    <t>Zidovudine (Retrovir)</t>
  </si>
  <si>
    <t>S2459</t>
  </si>
  <si>
    <t>S2475</t>
  </si>
  <si>
    <t>S2487</t>
  </si>
  <si>
    <t>S2497</t>
  </si>
  <si>
    <t>S2508</t>
  </si>
  <si>
    <t>S2521</t>
  </si>
  <si>
    <t>S2534</t>
  </si>
  <si>
    <t>S2545</t>
  </si>
  <si>
    <t>S2556</t>
  </si>
  <si>
    <t>S2567</t>
  </si>
  <si>
    <t>S2581</t>
  </si>
  <si>
    <t>Clozapine (Clozaril)</t>
  </si>
  <si>
    <t>Imatinib (Gleevec)</t>
  </si>
  <si>
    <t>Mycophenolic (Mycophenolate)</t>
  </si>
  <si>
    <t>Pancuronium (Pavulon)</t>
  </si>
  <si>
    <t>Scopolamine hydrobromide</t>
  </si>
  <si>
    <t>Epinephrine bitartrate (Adrenalinium)</t>
  </si>
  <si>
    <t>Isoconazole nitrate (Travogen)</t>
  </si>
  <si>
    <t>Scopine</t>
  </si>
  <si>
    <t>Rosiglitazone (Avandia)</t>
  </si>
  <si>
    <t>Medroxyprogesterone acetate</t>
  </si>
  <si>
    <t>Quinapril HCl (Accupril)</t>
  </si>
  <si>
    <t>S2460</t>
  </si>
  <si>
    <t>S2476</t>
  </si>
  <si>
    <t>S2489</t>
  </si>
  <si>
    <t>S2499</t>
  </si>
  <si>
    <t>S2509</t>
  </si>
  <si>
    <t>S2522</t>
  </si>
  <si>
    <t>S2535</t>
  </si>
  <si>
    <t>S2547</t>
  </si>
  <si>
    <t>S2557</t>
  </si>
  <si>
    <t>S2569</t>
  </si>
  <si>
    <t>S2583</t>
  </si>
  <si>
    <t>Pramipexole (Mirapex)</t>
  </si>
  <si>
    <t>Itraconazole (Sporanox)</t>
  </si>
  <si>
    <t>Nateglinide (Starlix)</t>
  </si>
  <si>
    <t>Phenoxybenzamine HCl</t>
  </si>
  <si>
    <t>Sotalol (Betapace)</t>
  </si>
  <si>
    <t>L-Adrenaline (Epinephrine)</t>
  </si>
  <si>
    <t>Econazole nitrate (Spectazole)</t>
  </si>
  <si>
    <t>Tiotropium Bromide hydrate</t>
  </si>
  <si>
    <t>Terbinafine hydrochloride (Lamisil)</t>
  </si>
  <si>
    <t>Phenylephrine HCl</t>
  </si>
  <si>
    <t>Thiamphenicol (Thiophenicol)</t>
  </si>
  <si>
    <t>S2461</t>
  </si>
  <si>
    <t>S2479</t>
  </si>
  <si>
    <t>S2491</t>
  </si>
  <si>
    <t>S2500</t>
  </si>
  <si>
    <t>S2510</t>
  </si>
  <si>
    <t>S2524</t>
  </si>
  <si>
    <t>S2536</t>
  </si>
  <si>
    <t>S2549</t>
  </si>
  <si>
    <t>S2559</t>
  </si>
  <si>
    <t>S2570</t>
  </si>
  <si>
    <t>S2584</t>
  </si>
  <si>
    <t>Domperidone (Motilium)</t>
  </si>
  <si>
    <t>Lincomycin hydrochloride (Lincocin)</t>
  </si>
  <si>
    <t>Nitrendipine</t>
  </si>
  <si>
    <t>Propafenone (Rytmonorm)</t>
  </si>
  <si>
    <t>Spectinomycin  hydrochloride</t>
  </si>
  <si>
    <t>Phenytoin sodium (Dilantin)</t>
  </si>
  <si>
    <t>Miconazole (Monistat)</t>
  </si>
  <si>
    <t>Trospium chloride (Sanctura)</t>
  </si>
  <si>
    <t>Cortisone acetate (Cortone)</t>
  </si>
  <si>
    <t>Prednisolone acetate (Omnipred)</t>
  </si>
  <si>
    <t>Clobetasol propionate</t>
  </si>
  <si>
    <t>S2466</t>
  </si>
  <si>
    <t>S2480</t>
  </si>
  <si>
    <t>S2492</t>
  </si>
  <si>
    <t>S2502</t>
  </si>
  <si>
    <t>S2512</t>
  </si>
  <si>
    <t>S2525</t>
  </si>
  <si>
    <t>S2537</t>
  </si>
  <si>
    <t>S2550</t>
  </si>
  <si>
    <t>S2560</t>
  </si>
  <si>
    <t>S2573</t>
  </si>
  <si>
    <t>S2585</t>
  </si>
  <si>
    <t>Estriol</t>
  </si>
  <si>
    <t>Loperamide hydrochloride</t>
  </si>
  <si>
    <t>Novobiocin sodium (Albamycin)</t>
  </si>
  <si>
    <t>Quinine hydrochloride dihydrate</t>
  </si>
  <si>
    <t>Tenoxicam (Mobiflex)</t>
  </si>
  <si>
    <t>Phenytoin (Lepitoin)</t>
  </si>
  <si>
    <t>Secnidazole (Flagentyl)</t>
  </si>
  <si>
    <t>Tolterodine tartrate (Detrol LA)</t>
  </si>
  <si>
    <t>Amiloride hydrochloride dihydrate</t>
  </si>
  <si>
    <t>Tetracaine hydrochloride (Pontocaine)</t>
  </si>
  <si>
    <t>Brompheniramine</t>
  </si>
  <si>
    <t>Plate layout: L1300-08</t>
  </si>
  <si>
    <t>S2586</t>
  </si>
  <si>
    <t>S2602</t>
  </si>
  <si>
    <t>S2613</t>
  </si>
  <si>
    <t>S2900</t>
  </si>
  <si>
    <t>S3017</t>
  </si>
  <si>
    <t>S3027</t>
  </si>
  <si>
    <t>S3043</t>
  </si>
  <si>
    <t>S3060</t>
  </si>
  <si>
    <t>S3080</t>
  </si>
  <si>
    <t>S3114</t>
  </si>
  <si>
    <t>S3133</t>
  </si>
  <si>
    <t>Dimethyl Fumarate</t>
  </si>
  <si>
    <t>Acemetacin (Emflex)</t>
  </si>
  <si>
    <t>Clorsulon</t>
  </si>
  <si>
    <t>Cobicistat (GS-9350)</t>
  </si>
  <si>
    <t>Aspirin (Acetylsalicylic acid)</t>
  </si>
  <si>
    <t>Fenoprofen calcium hydrate</t>
  </si>
  <si>
    <t>Rofecoxib (Vioxx)</t>
  </si>
  <si>
    <t>Medetomidine HCl</t>
  </si>
  <si>
    <t>Etravirine (TMC125)</t>
  </si>
  <si>
    <t>Vitamin C (Ascorbic acid)</t>
  </si>
  <si>
    <t>Sulfamethazine</t>
  </si>
  <si>
    <t>S2589</t>
  </si>
  <si>
    <t>S2603</t>
  </si>
  <si>
    <t>S2614</t>
  </si>
  <si>
    <t>S3000</t>
  </si>
  <si>
    <t>S3018</t>
  </si>
  <si>
    <t>S3031</t>
  </si>
  <si>
    <t>S3045</t>
  </si>
  <si>
    <t>S3062</t>
  </si>
  <si>
    <t>S3081</t>
  </si>
  <si>
    <t>S3116</t>
  </si>
  <si>
    <t>S3137</t>
  </si>
  <si>
    <t>Miglitol (Glyset)</t>
  </si>
  <si>
    <t>Tioxolone</t>
  </si>
  <si>
    <t>Arecoline</t>
  </si>
  <si>
    <t>Carbazochrome sodium sulfonate</t>
  </si>
  <si>
    <t>Niflumic acid</t>
  </si>
  <si>
    <t>Linagliptin (BI-1356)</t>
  </si>
  <si>
    <t>Cinepazide maleate</t>
  </si>
  <si>
    <t>Diclofenac Potassium</t>
  </si>
  <si>
    <t>Ulipristal</t>
  </si>
  <si>
    <t>Sulfathiazole</t>
  </si>
  <si>
    <t>Sodium salicylate</t>
  </si>
  <si>
    <t>S2590</t>
  </si>
  <si>
    <t>S2604</t>
  </si>
  <si>
    <t>S2615</t>
  </si>
  <si>
    <t>S3002</t>
  </si>
  <si>
    <t>S3019</t>
  </si>
  <si>
    <t>S3032</t>
  </si>
  <si>
    <t>S3046</t>
  </si>
  <si>
    <t>S3063</t>
  </si>
  <si>
    <t>S3083</t>
  </si>
  <si>
    <t>S3117</t>
  </si>
  <si>
    <t>S3138</t>
  </si>
  <si>
    <t>Pioglitazone (Actos)</t>
  </si>
  <si>
    <t>Dehydroepiandrosterone (DHEA)</t>
  </si>
  <si>
    <t>Noradrenaline bitartrate monohydrate (Levophed)</t>
  </si>
  <si>
    <t>Rivaroxaban (Xarelto)</t>
  </si>
  <si>
    <t>Ciclopirox ethanolamine</t>
  </si>
  <si>
    <t>Bindarit</t>
  </si>
  <si>
    <t>Azilsartan (TAK-536)</t>
  </si>
  <si>
    <t>Diclofenac Diethylamine</t>
  </si>
  <si>
    <t>Indacaterol Maleate</t>
  </si>
  <si>
    <t>Oxybutynin chloride</t>
  </si>
  <si>
    <t>Methylthiouracil</t>
  </si>
  <si>
    <t>S2593</t>
  </si>
  <si>
    <t>S2605</t>
  </si>
  <si>
    <t>S2680</t>
  </si>
  <si>
    <t>S3005</t>
  </si>
  <si>
    <t>S3021</t>
  </si>
  <si>
    <t>S3033</t>
  </si>
  <si>
    <t>S3047</t>
  </si>
  <si>
    <t>S3066</t>
  </si>
  <si>
    <t>S3100</t>
  </si>
  <si>
    <t>S3121</t>
  </si>
  <si>
    <t>S3139</t>
  </si>
  <si>
    <t>Tolvaptan (OPC-41061)</t>
  </si>
  <si>
    <t>Idebenone</t>
  </si>
  <si>
    <t>PCI-32765 (Ibrutinib)</t>
  </si>
  <si>
    <t>Paroxetine HCl</t>
  </si>
  <si>
    <t>Rimonabant (SR141716)</t>
  </si>
  <si>
    <t>Vildagliptin (LAF-237)</t>
  </si>
  <si>
    <t>Otilonium Bromide</t>
  </si>
  <si>
    <t>Naloxone HCl</t>
  </si>
  <si>
    <t>2-Thiouracil</t>
  </si>
  <si>
    <t>Ornidazole</t>
  </si>
  <si>
    <t>Methenamine (Mandelamine)</t>
  </si>
  <si>
    <t>S2594</t>
  </si>
  <si>
    <t>S2606</t>
  </si>
  <si>
    <t>S2721</t>
  </si>
  <si>
    <t>S3007</t>
  </si>
  <si>
    <t>S3022</t>
  </si>
  <si>
    <t>S3035</t>
  </si>
  <si>
    <t>S3048</t>
  </si>
  <si>
    <t>S3073</t>
  </si>
  <si>
    <t>S3104</t>
  </si>
  <si>
    <t>S3124</t>
  </si>
  <si>
    <t>S3140</t>
  </si>
  <si>
    <t>Pramiracetam</t>
  </si>
  <si>
    <t>Mifepristone (Mifeprex)</t>
  </si>
  <si>
    <t>Nilvadipine (ARC029)</t>
  </si>
  <si>
    <t>Zanamivir</t>
  </si>
  <si>
    <t>Cabazitaxel (Jevtana)</t>
  </si>
  <si>
    <t>Daunorubicin HCl (Daunomycin HCl)</t>
  </si>
  <si>
    <t>Solifenacin succinate</t>
  </si>
  <si>
    <t>Caspofungin acetate</t>
  </si>
  <si>
    <t>Moguisteine</t>
  </si>
  <si>
    <t>Dexamethasone acetate</t>
  </si>
  <si>
    <t>Milnacipran HCl</t>
  </si>
  <si>
    <t>S2596</t>
  </si>
  <si>
    <t>S2607</t>
  </si>
  <si>
    <t>S2807</t>
  </si>
  <si>
    <t>S3008</t>
  </si>
  <si>
    <t>S3023</t>
  </si>
  <si>
    <t>S3036</t>
  </si>
  <si>
    <t>S3053</t>
  </si>
  <si>
    <t>S3075</t>
  </si>
  <si>
    <t>S3105</t>
  </si>
  <si>
    <t>S3129</t>
  </si>
  <si>
    <t>S3144</t>
  </si>
  <si>
    <t>Clindamycin palmitate HCl</t>
  </si>
  <si>
    <t>Buflomedil HCl</t>
  </si>
  <si>
    <t>Dabrafenib (GSK2118436)</t>
  </si>
  <si>
    <t>Zaltoprofen</t>
  </si>
  <si>
    <t>Bufexamac</t>
  </si>
  <si>
    <t>Pravastatin sodium</t>
  </si>
  <si>
    <t>Azelnidipine</t>
  </si>
  <si>
    <t>Dexmedetomidine</t>
  </si>
  <si>
    <t>Nadifloxacin</t>
  </si>
  <si>
    <t>Trimethoprim</t>
  </si>
  <si>
    <t>Darifenacin HBr</t>
  </si>
  <si>
    <t>S2599</t>
  </si>
  <si>
    <t>S2608</t>
  </si>
  <si>
    <t>S2830</t>
  </si>
  <si>
    <t>S3012</t>
  </si>
  <si>
    <t>S3024</t>
  </si>
  <si>
    <t>S3037</t>
  </si>
  <si>
    <t>S3054</t>
  </si>
  <si>
    <t>S3078</t>
  </si>
  <si>
    <t>S3106</t>
  </si>
  <si>
    <t>S3130</t>
  </si>
  <si>
    <t>S3146</t>
  </si>
  <si>
    <t>L-Thyroxine</t>
  </si>
  <si>
    <t>Fluocinonide (Vanos)</t>
  </si>
  <si>
    <t>Clindamycin</t>
  </si>
  <si>
    <t>Pazopanib</t>
  </si>
  <si>
    <t>Lamotrigine</t>
  </si>
  <si>
    <t>Bepotastine Besilate</t>
  </si>
  <si>
    <t>Alverine Citrate</t>
  </si>
  <si>
    <t>Beclomethasone dipropionate</t>
  </si>
  <si>
    <t>Pidotimod</t>
  </si>
  <si>
    <t>Biotin (Vitamin B7)</t>
  </si>
  <si>
    <t>Tripelennamine HCl</t>
  </si>
  <si>
    <t>S2601</t>
  </si>
  <si>
    <t>S2610</t>
  </si>
  <si>
    <t>S2853</t>
  </si>
  <si>
    <t>S3015</t>
  </si>
  <si>
    <t>S3025</t>
  </si>
  <si>
    <t>S3038</t>
  </si>
  <si>
    <t>S3057</t>
  </si>
  <si>
    <t>S3079</t>
  </si>
  <si>
    <t>S3113</t>
  </si>
  <si>
    <t>S3132</t>
  </si>
  <si>
    <t>S3147</t>
  </si>
  <si>
    <t>Gliclazide (Diamicron)</t>
  </si>
  <si>
    <t>Lonidamine</t>
  </si>
  <si>
    <t>Carfilzomib (PR-171)</t>
  </si>
  <si>
    <t>Amoxicillin (Amoxycillin)</t>
  </si>
  <si>
    <t>PMSF (Phenylmethylsulfonyl Fluoride)</t>
  </si>
  <si>
    <t>Fosaprepitant dimeglumine</t>
  </si>
  <si>
    <t>Azilsartan Medoxomil (TAK-491)</t>
  </si>
  <si>
    <t>Atovaquone (Atavaquone)</t>
  </si>
  <si>
    <t>Pyridoxine hydrochloride</t>
  </si>
  <si>
    <t>Sulfamerazine</t>
  </si>
  <si>
    <t>Entacapone</t>
  </si>
  <si>
    <t>Plate layout: L1300-09</t>
  </si>
  <si>
    <t>S3149</t>
  </si>
  <si>
    <t>S3163</t>
  </si>
  <si>
    <t>S3179</t>
  </si>
  <si>
    <t>S3196</t>
  </si>
  <si>
    <t>S3212</t>
  </si>
  <si>
    <t>S4012</t>
  </si>
  <si>
    <t>S4022</t>
  </si>
  <si>
    <t>S4035</t>
  </si>
  <si>
    <t>S4044</t>
  </si>
  <si>
    <t>S4053</t>
  </si>
  <si>
    <t>S4063</t>
  </si>
  <si>
    <t>Estradiol valerate</t>
  </si>
  <si>
    <t>Benztropine mesylate</t>
  </si>
  <si>
    <t>Carbenicillin disodium</t>
  </si>
  <si>
    <t>Azacyclonol</t>
  </si>
  <si>
    <t>Moclobemide</t>
  </si>
  <si>
    <t>Desloratadine</t>
  </si>
  <si>
    <t>Probenecid (Benemid)</t>
  </si>
  <si>
    <t>Vitamin D2</t>
  </si>
  <si>
    <t>toltrazuril</t>
  </si>
  <si>
    <t>Sertraline HCl</t>
  </si>
  <si>
    <t>Vitamin D3 (Cholecalciferol)</t>
  </si>
  <si>
    <t>S3150</t>
  </si>
  <si>
    <t>S3167</t>
  </si>
  <si>
    <t>S3181</t>
  </si>
  <si>
    <t>S3199</t>
  </si>
  <si>
    <t>S4000</t>
  </si>
  <si>
    <t>S4014</t>
  </si>
  <si>
    <t>S4023</t>
  </si>
  <si>
    <t>S4037</t>
  </si>
  <si>
    <t>S4045</t>
  </si>
  <si>
    <t>S4054</t>
  </si>
  <si>
    <t>S4064</t>
  </si>
  <si>
    <t>Articaine HCl</t>
  </si>
  <si>
    <t>Altrenogest</t>
  </si>
  <si>
    <t>Flumequine</t>
  </si>
  <si>
    <t>Reboxetine mesylate</t>
  </si>
  <si>
    <t>Pergolide mesylate</t>
  </si>
  <si>
    <t>Hyoscyamine (Daturine)</t>
  </si>
  <si>
    <t xml:space="preserve"> Procaine (Novocaine) HCl</t>
  </si>
  <si>
    <t>Doxapram HCl</t>
  </si>
  <si>
    <t>Pheniramine Maleate</t>
  </si>
  <si>
    <t>Spironolactone</t>
  </si>
  <si>
    <t>Escitalopram oxalate</t>
  </si>
  <si>
    <t>S3151</t>
  </si>
  <si>
    <t>S3170</t>
  </si>
  <si>
    <t>S3183</t>
  </si>
  <si>
    <t>S3200</t>
  </si>
  <si>
    <t>S4003</t>
  </si>
  <si>
    <t>S4015</t>
  </si>
  <si>
    <t>S4024</t>
  </si>
  <si>
    <t>S4038</t>
  </si>
  <si>
    <t>S4046</t>
  </si>
  <si>
    <t>S4056</t>
  </si>
  <si>
    <t>S4065</t>
  </si>
  <si>
    <t>Gliquidone</t>
  </si>
  <si>
    <t>Ampicillin sodium</t>
  </si>
  <si>
    <t>Amitriptyline HCl</t>
  </si>
  <si>
    <t>Triflusal</t>
  </si>
  <si>
    <t>Lithocholic acid</t>
  </si>
  <si>
    <t>Cyclamic  acid</t>
  </si>
  <si>
    <t>Homatropine Methylbromide</t>
  </si>
  <si>
    <t>Dibucaine HCL</t>
  </si>
  <si>
    <t>Estradiol Cypionate</t>
  </si>
  <si>
    <t>Retapamulin</t>
  </si>
  <si>
    <t>Guanabenz acetate</t>
  </si>
  <si>
    <t>S3154</t>
  </si>
  <si>
    <t>S3172</t>
  </si>
  <si>
    <t>S3185</t>
  </si>
  <si>
    <t>S3201</t>
  </si>
  <si>
    <t>S4004</t>
  </si>
  <si>
    <t>S4016</t>
  </si>
  <si>
    <t>S4025</t>
  </si>
  <si>
    <t>S4039</t>
  </si>
  <si>
    <t>S4047</t>
  </si>
  <si>
    <t>S4057</t>
  </si>
  <si>
    <t>S4068</t>
  </si>
  <si>
    <t>Butenafine HCl</t>
  </si>
  <si>
    <t>Anagrelide HCl</t>
  </si>
  <si>
    <t>Adrenalone HCl</t>
  </si>
  <si>
    <t>Trifluoperazine 2HCl</t>
  </si>
  <si>
    <t>Ethambutol HCl</t>
  </si>
  <si>
    <t>Ouabain</t>
  </si>
  <si>
    <t>Homatropine Bromide</t>
  </si>
  <si>
    <t>Methazolamide</t>
  </si>
  <si>
    <t>Bisacodyl</t>
  </si>
  <si>
    <t>Methyclothiazide</t>
  </si>
  <si>
    <t>tinidazole</t>
  </si>
  <si>
    <t>S3155</t>
  </si>
  <si>
    <t>S3173</t>
  </si>
  <si>
    <t>S3186</t>
  </si>
  <si>
    <t>S3202</t>
  </si>
  <si>
    <t>S4007</t>
  </si>
  <si>
    <t>S4017</t>
  </si>
  <si>
    <t>S4026</t>
  </si>
  <si>
    <t>S4040</t>
  </si>
  <si>
    <t>S4048</t>
  </si>
  <si>
    <t>S4058</t>
  </si>
  <si>
    <t>S4070</t>
  </si>
  <si>
    <t>Mepivacaine HCl</t>
  </si>
  <si>
    <t>Antipyrine</t>
  </si>
  <si>
    <t>Azatadine dimaleate</t>
  </si>
  <si>
    <t>Catharanthine</t>
  </si>
  <si>
    <t>Pentamidine</t>
  </si>
  <si>
    <t>Allylthiourea</t>
  </si>
  <si>
    <t>Hydroxyzine 2HCl</t>
  </si>
  <si>
    <t>norethindrone</t>
  </si>
  <si>
    <t>Carbimazole</t>
  </si>
  <si>
    <t>Ropivacaine HCl</t>
  </si>
  <si>
    <t>Guanidine HCl</t>
  </si>
  <si>
    <t>S3160</t>
  </si>
  <si>
    <t>S3175</t>
  </si>
  <si>
    <t>S3188</t>
  </si>
  <si>
    <t>S3204</t>
  </si>
  <si>
    <t>S4009</t>
  </si>
  <si>
    <t>S4019</t>
  </si>
  <si>
    <t>S4027</t>
  </si>
  <si>
    <t>S4041</t>
  </si>
  <si>
    <t>S4049</t>
  </si>
  <si>
    <t>S4059</t>
  </si>
  <si>
    <t>S4072</t>
  </si>
  <si>
    <t>Ethynodiol diacetate</t>
  </si>
  <si>
    <t>Atomoxetine HCl</t>
  </si>
  <si>
    <t>(+,-)-Octopamine HCl</t>
  </si>
  <si>
    <t>Meptazinol HCl</t>
  </si>
  <si>
    <t>Mirabegron (YM178)</t>
  </si>
  <si>
    <t>Avanafil</t>
  </si>
  <si>
    <t>Flavoxate HCl</t>
  </si>
  <si>
    <t>olsalazine sodium</t>
  </si>
  <si>
    <t>Bextra (valdecoxib)</t>
  </si>
  <si>
    <t>Sodium Nitroprusside</t>
  </si>
  <si>
    <t>Decamethonium bromide</t>
  </si>
  <si>
    <t>S3161</t>
  </si>
  <si>
    <t>S3176</t>
  </si>
  <si>
    <t>S3189</t>
  </si>
  <si>
    <t>S3208</t>
  </si>
  <si>
    <t>S4010</t>
  </si>
  <si>
    <t>S4020</t>
  </si>
  <si>
    <t>S4031</t>
  </si>
  <si>
    <t>S4042</t>
  </si>
  <si>
    <t>S4050</t>
  </si>
  <si>
    <t>S4060</t>
  </si>
  <si>
    <t>S4073</t>
  </si>
  <si>
    <t>Sertaconazole nitrate</t>
  </si>
  <si>
    <t>Betahistine 2HCl</t>
  </si>
  <si>
    <t>Ropinirole HCl</t>
  </si>
  <si>
    <t>Fexofenadine HCl</t>
  </si>
  <si>
    <t>Acebutolol HCl</t>
  </si>
  <si>
    <t>Sodium Picosulfate</t>
  </si>
  <si>
    <t>Aclidinium Bromide</t>
  </si>
  <si>
    <t>nafcillin sodium monohydrate</t>
  </si>
  <si>
    <t>valganciclovir hydrochloride</t>
  </si>
  <si>
    <t>Erythromycin Ethylsuccinate</t>
  </si>
  <si>
    <t>Aminosalicylate sodium</t>
  </si>
  <si>
    <t>S3162</t>
  </si>
  <si>
    <t>S3178</t>
  </si>
  <si>
    <t>S3195</t>
  </si>
  <si>
    <t>S3209</t>
  </si>
  <si>
    <t>S4011</t>
  </si>
  <si>
    <t>S4021</t>
  </si>
  <si>
    <t>S4034</t>
  </si>
  <si>
    <t>S4043</t>
  </si>
  <si>
    <t>S4051</t>
  </si>
  <si>
    <t>S4062</t>
  </si>
  <si>
    <t>S4074</t>
  </si>
  <si>
    <t>Tylosin tartrate</t>
  </si>
  <si>
    <t>Brinzolamide</t>
  </si>
  <si>
    <t>Azlocillin sodium salt</t>
  </si>
  <si>
    <t>Amidopyrine</t>
  </si>
  <si>
    <t>Ampiroxicam</t>
  </si>
  <si>
    <t>Tolcapone</t>
  </si>
  <si>
    <t>Diphemanil methylsulfate</t>
  </si>
  <si>
    <t>tetrahydrozoline hydrochloride</t>
  </si>
  <si>
    <t>Nabumetone</t>
  </si>
  <si>
    <t>Ronidazole</t>
  </si>
  <si>
    <t>Sodium nitrite</t>
  </si>
  <si>
    <t>Plate layout: L1300-10</t>
  </si>
  <si>
    <t>S4075</t>
  </si>
  <si>
    <t>S4084</t>
  </si>
  <si>
    <t>S4096</t>
  </si>
  <si>
    <t>S4106</t>
  </si>
  <si>
    <t>S4132</t>
  </si>
  <si>
    <t>S4149</t>
  </si>
  <si>
    <t>S4164</t>
  </si>
  <si>
    <t>S4173</t>
  </si>
  <si>
    <t>S4184</t>
  </si>
  <si>
    <t>S4192</t>
  </si>
  <si>
    <t>S4201</t>
  </si>
  <si>
    <t>Pyrithione zinc</t>
  </si>
  <si>
    <t>Lomerizine HCl</t>
  </si>
  <si>
    <t>Droperidol</t>
  </si>
  <si>
    <t>Closantel</t>
  </si>
  <si>
    <t>Deoxyarbutin</t>
  </si>
  <si>
    <t>Amfenac Sodium (monohydrate)</t>
  </si>
  <si>
    <t>Doxofylline</t>
  </si>
  <si>
    <t>1-Hexadecanol</t>
  </si>
  <si>
    <t>Penciclovir</t>
  </si>
  <si>
    <t>Chlorquinaldol</t>
  </si>
  <si>
    <t>Florfenicol</t>
  </si>
  <si>
    <t>S4076</t>
  </si>
  <si>
    <t>S4085</t>
  </si>
  <si>
    <t>S4097</t>
  </si>
  <si>
    <t>S4107</t>
  </si>
  <si>
    <t>S4135</t>
  </si>
  <si>
    <t>S4151</t>
  </si>
  <si>
    <t>S4165</t>
  </si>
  <si>
    <t>S4175</t>
  </si>
  <si>
    <t>S4185</t>
  </si>
  <si>
    <t>S4194</t>
  </si>
  <si>
    <t>S4203</t>
  </si>
  <si>
    <t>Propranolol HCl</t>
  </si>
  <si>
    <t>Levobetaxolol HCl</t>
  </si>
  <si>
    <t>Dydrogesterone</t>
  </si>
  <si>
    <t>Clofazimine</t>
  </si>
  <si>
    <t>Clorprenaline HCL</t>
  </si>
  <si>
    <t>Penfluridol</t>
  </si>
  <si>
    <t>Benzydamine Hydrochloride</t>
  </si>
  <si>
    <t>Sulfaguanidine</t>
  </si>
  <si>
    <t>Tiratricol</t>
  </si>
  <si>
    <t>Azaguanine-8</t>
  </si>
  <si>
    <t>Furaltadone HCl</t>
  </si>
  <si>
    <t>S4077</t>
  </si>
  <si>
    <t>S4086</t>
  </si>
  <si>
    <t>S4099</t>
  </si>
  <si>
    <t>S4111</t>
  </si>
  <si>
    <t>S4136</t>
  </si>
  <si>
    <t>S4152</t>
  </si>
  <si>
    <t>S4166</t>
  </si>
  <si>
    <t>S4176</t>
  </si>
  <si>
    <t>S4186</t>
  </si>
  <si>
    <t>S4195</t>
  </si>
  <si>
    <t>S4204</t>
  </si>
  <si>
    <t>Mequinol</t>
  </si>
  <si>
    <t>Loxapine Succinate</t>
  </si>
  <si>
    <t>Dexlansoprazole</t>
  </si>
  <si>
    <t>Dicloxacillin Sodium</t>
  </si>
  <si>
    <t>Carprofen</t>
  </si>
  <si>
    <t>Ethamsylate</t>
  </si>
  <si>
    <t>Chlorpropamide</t>
  </si>
  <si>
    <t>Trometamol</t>
  </si>
  <si>
    <t>Domiphen Bromide</t>
  </si>
  <si>
    <t>Broxyquinoline</t>
  </si>
  <si>
    <t>Isosorbide</t>
  </si>
  <si>
    <t>S4078</t>
  </si>
  <si>
    <t>S4088</t>
  </si>
  <si>
    <t>S4100</t>
  </si>
  <si>
    <t>S4114</t>
  </si>
  <si>
    <t>S4138</t>
  </si>
  <si>
    <t>S4155</t>
  </si>
  <si>
    <t>S4167</t>
  </si>
  <si>
    <t>S4177</t>
  </si>
  <si>
    <t>S4187</t>
  </si>
  <si>
    <t>S4196</t>
  </si>
  <si>
    <t>S4205</t>
  </si>
  <si>
    <t>Mefenamic acid</t>
  </si>
  <si>
    <t>Flumethasone</t>
  </si>
  <si>
    <t>Esmolol HCl</t>
  </si>
  <si>
    <t>Triclabendazole</t>
  </si>
  <si>
    <t>Dropropizine</t>
  </si>
  <si>
    <t>Chlorzoxazone</t>
  </si>
  <si>
    <t>Cyromazine</t>
  </si>
  <si>
    <t>Uracil</t>
  </si>
  <si>
    <t>Salicylanilide</t>
  </si>
  <si>
    <t>Ethacridine lactate monohydrate</t>
  </si>
  <si>
    <t>Dibenzothiophene</t>
  </si>
  <si>
    <t>S4079</t>
  </si>
  <si>
    <t>S4089</t>
  </si>
  <si>
    <t>S4101</t>
  </si>
  <si>
    <t>S4116</t>
  </si>
  <si>
    <t>S4144</t>
  </si>
  <si>
    <t>S4159</t>
  </si>
  <si>
    <t>S4169</t>
  </si>
  <si>
    <t>S4178</t>
  </si>
  <si>
    <t>S4188</t>
  </si>
  <si>
    <t>S4197</t>
  </si>
  <si>
    <t>S4206</t>
  </si>
  <si>
    <t>Ticagrelor</t>
  </si>
  <si>
    <t>Halobetasol Propionate</t>
  </si>
  <si>
    <t>Voglibose</t>
  </si>
  <si>
    <t>Isovaleramide</t>
  </si>
  <si>
    <t>Amprolium HCl</t>
  </si>
  <si>
    <t>Bezafibrate</t>
  </si>
  <si>
    <t>Teriflunomide</t>
  </si>
  <si>
    <t>Climbazole</t>
  </si>
  <si>
    <t>Sasapyrine</t>
  </si>
  <si>
    <t>Bemegride</t>
  </si>
  <si>
    <t>Cysteamine HCl</t>
  </si>
  <si>
    <t>S4080</t>
  </si>
  <si>
    <t>S4090</t>
  </si>
  <si>
    <t>S4102</t>
  </si>
  <si>
    <t>S4120</t>
  </si>
  <si>
    <t>S4146</t>
  </si>
  <si>
    <t>S4160</t>
  </si>
  <si>
    <t>S4170</t>
  </si>
  <si>
    <t>S4179</t>
  </si>
  <si>
    <t>S4189</t>
  </si>
  <si>
    <t>S4198</t>
  </si>
  <si>
    <t>S4207</t>
  </si>
  <si>
    <t>triamterene</t>
  </si>
  <si>
    <t>Fenspiride HCl</t>
  </si>
  <si>
    <t>Eprosartan Mesylate</t>
  </si>
  <si>
    <t>Sulconazole Nitrate</t>
  </si>
  <si>
    <t>Bacitracin</t>
  </si>
  <si>
    <t>Penicillin G Sodium</t>
  </si>
  <si>
    <t>Coumarin</t>
  </si>
  <si>
    <t>Mezlocillin Sodium</t>
  </si>
  <si>
    <t>Cyclandelate</t>
  </si>
  <si>
    <t>Aminothiazole</t>
  </si>
  <si>
    <t>Clofibric acid</t>
  </si>
  <si>
    <t>S4081</t>
  </si>
  <si>
    <t>S4092</t>
  </si>
  <si>
    <t>S4104</t>
  </si>
  <si>
    <t>S4122</t>
  </si>
  <si>
    <t>S4147</t>
  </si>
  <si>
    <t>S4161</t>
  </si>
  <si>
    <t>S4171</t>
  </si>
  <si>
    <t>S4181</t>
  </si>
  <si>
    <t>S4190</t>
  </si>
  <si>
    <t>S4199</t>
  </si>
  <si>
    <t>S4208</t>
  </si>
  <si>
    <t>sulfacetamide sodium</t>
  </si>
  <si>
    <t>Pramoxine HCl</t>
  </si>
  <si>
    <t>Diminazene Aceturate</t>
  </si>
  <si>
    <t>Tilmicosin</t>
  </si>
  <si>
    <t>Azithromycin Dihydrate</t>
  </si>
  <si>
    <t>Benzoic acid</t>
  </si>
  <si>
    <t>Choline Chloride</t>
  </si>
  <si>
    <t>Nicardipine HCl</t>
  </si>
  <si>
    <t>Cinchophen</t>
  </si>
  <si>
    <t>Antazoline HCl</t>
  </si>
  <si>
    <t>Chromocarb</t>
  </si>
  <si>
    <t>S4082</t>
  </si>
  <si>
    <t>S4095</t>
  </si>
  <si>
    <t>S4105</t>
  </si>
  <si>
    <t>S4128</t>
  </si>
  <si>
    <t>S4148</t>
  </si>
  <si>
    <t>S4162</t>
  </si>
  <si>
    <t>S4172</t>
  </si>
  <si>
    <t>S4182</t>
  </si>
  <si>
    <t>S4191</t>
  </si>
  <si>
    <t>S4200</t>
  </si>
  <si>
    <t>S4209</t>
  </si>
  <si>
    <t>Spiramycin</t>
  </si>
  <si>
    <t>Difluprednate</t>
  </si>
  <si>
    <t>Closantel Sodium</t>
  </si>
  <si>
    <t>Troxipide</t>
  </si>
  <si>
    <t>Ampicillin Trihydrate</t>
  </si>
  <si>
    <t>Benzethonium chloride</t>
  </si>
  <si>
    <t>Cetylpyridinium Chloride</t>
  </si>
  <si>
    <t>Nifuroxazide</t>
  </si>
  <si>
    <t>Betamipron</t>
  </si>
  <si>
    <t>Tolperisone HCl</t>
  </si>
  <si>
    <t>Chlorocresol</t>
  </si>
  <si>
    <t>Plate layout: L1300-11</t>
  </si>
  <si>
    <t>S4210</t>
  </si>
  <si>
    <t>S4221</t>
  </si>
  <si>
    <t>S4231</t>
  </si>
  <si>
    <t>S4242</t>
  </si>
  <si>
    <t>S4295</t>
  </si>
  <si>
    <t>S4321</t>
  </si>
  <si>
    <t>S4336</t>
  </si>
  <si>
    <t>S4349</t>
  </si>
  <si>
    <t>S4363</t>
  </si>
  <si>
    <t>S4374</t>
  </si>
  <si>
    <t>S4386</t>
  </si>
  <si>
    <t>Benzocaine</t>
  </si>
  <si>
    <t>Benzbromarone</t>
  </si>
  <si>
    <t>Pilocarpine HCl</t>
  </si>
  <si>
    <t>Cetrimonium Bromide</t>
  </si>
  <si>
    <t>Meclofenamate Sodium</t>
  </si>
  <si>
    <t xml:space="preserve">Diphenylpyraline HCl </t>
  </si>
  <si>
    <t>Metaraminol Bitartrate</t>
  </si>
  <si>
    <t xml:space="preserve">Procyclidine HCl </t>
  </si>
  <si>
    <t>Noscapine HCl</t>
  </si>
  <si>
    <t>Thioridazine HCl</t>
  </si>
  <si>
    <t>Acetarsone</t>
  </si>
  <si>
    <t>S4211</t>
  </si>
  <si>
    <t>S4222</t>
  </si>
  <si>
    <t>S4232</t>
  </si>
  <si>
    <t>S4243</t>
  </si>
  <si>
    <t>S4297</t>
  </si>
  <si>
    <t>S4322</t>
  </si>
  <si>
    <t>S4339</t>
  </si>
  <si>
    <t>S4351</t>
  </si>
  <si>
    <t>S4364</t>
  </si>
  <si>
    <t>S4375</t>
  </si>
  <si>
    <t>S4389</t>
  </si>
  <si>
    <t>Montelukast Sodium</t>
  </si>
  <si>
    <t>Piperacillin Sodium</t>
  </si>
  <si>
    <t>Nithiamide</t>
  </si>
  <si>
    <t>Deoxycorticosterone acetate</t>
  </si>
  <si>
    <t>Mupirocin</t>
  </si>
  <si>
    <t xml:space="preserve">Disopyramide Phosphate </t>
  </si>
  <si>
    <t>Meticrane</t>
  </si>
  <si>
    <t>Ractopamine HCl</t>
  </si>
  <si>
    <t>Phenothrin</t>
  </si>
  <si>
    <t>Mepenzolate Bromide</t>
  </si>
  <si>
    <t>Bephenium Hydroxynaphthoate</t>
  </si>
  <si>
    <t>S4213</t>
  </si>
  <si>
    <t>S4223</t>
  </si>
  <si>
    <t>S4233</t>
  </si>
  <si>
    <t>S4244</t>
  </si>
  <si>
    <t>S4303</t>
  </si>
  <si>
    <t>S4326</t>
  </si>
  <si>
    <t>S4340</t>
  </si>
  <si>
    <t>S4353</t>
  </si>
  <si>
    <t>S4365</t>
  </si>
  <si>
    <t>S4376</t>
  </si>
  <si>
    <t>S4390</t>
  </si>
  <si>
    <t>Dirithromycin</t>
  </si>
  <si>
    <t>Mevastatin</t>
  </si>
  <si>
    <t>Zoxazolamine</t>
  </si>
  <si>
    <t>Serotonin HCl</t>
  </si>
  <si>
    <t>9-Aminoacridine</t>
  </si>
  <si>
    <t>Ethoxzolamide</t>
  </si>
  <si>
    <t>Moxalactam Disodium</t>
  </si>
  <si>
    <t>Terfenadine</t>
  </si>
  <si>
    <t>Phthalylsulfacetamide</t>
  </si>
  <si>
    <t>Aceclidine HCl</t>
  </si>
  <si>
    <t>Brucine</t>
  </si>
  <si>
    <t>S4214</t>
  </si>
  <si>
    <t>S4225</t>
  </si>
  <si>
    <t>S4235</t>
  </si>
  <si>
    <t>S4245</t>
  </si>
  <si>
    <t>S4305</t>
  </si>
  <si>
    <t>S4327</t>
  </si>
  <si>
    <t>S4341</t>
  </si>
  <si>
    <t>S4357</t>
  </si>
  <si>
    <t>S4368</t>
  </si>
  <si>
    <t>S4377</t>
  </si>
  <si>
    <t>S4391</t>
  </si>
  <si>
    <t>Sucralose</t>
  </si>
  <si>
    <t>Mexiletine HCl</t>
  </si>
  <si>
    <t>Phenazopyridine HCl</t>
  </si>
  <si>
    <t>Sodium ascorbate</t>
  </si>
  <si>
    <t xml:space="preserve">Anisotropine Methylbromide </t>
  </si>
  <si>
    <t>Famprofazone</t>
  </si>
  <si>
    <t>Nalmefene HCl</t>
  </si>
  <si>
    <t>Tacrine HCl</t>
  </si>
  <si>
    <t>Carbenoxolone Sodium</t>
  </si>
  <si>
    <t>Imipramine HCl</t>
  </si>
  <si>
    <t>Camylofin Chlorhydrate</t>
  </si>
  <si>
    <t>S4216</t>
  </si>
  <si>
    <t>S4227</t>
  </si>
  <si>
    <t>S4237</t>
  </si>
  <si>
    <t>S4269</t>
  </si>
  <si>
    <t>S4308</t>
  </si>
  <si>
    <t>S4330</t>
  </si>
  <si>
    <t>S4342</t>
  </si>
  <si>
    <t>S4358</t>
  </si>
  <si>
    <t>S4370</t>
  </si>
  <si>
    <t>S4381</t>
  </si>
  <si>
    <t>S4394</t>
  </si>
  <si>
    <t>Valnemulin HCl</t>
  </si>
  <si>
    <t>Fidaxomicin</t>
  </si>
  <si>
    <t>Primaquine Diphosphate</t>
  </si>
  <si>
    <t>Vinorelbine Tartrate</t>
  </si>
  <si>
    <t>Benzthiazide</t>
  </si>
  <si>
    <t>Isoetharine Mesylate</t>
  </si>
  <si>
    <t>Nialamide</t>
  </si>
  <si>
    <t>Pimozide</t>
  </si>
  <si>
    <t>Nicotine Ditartrate</t>
  </si>
  <si>
    <t>Proadifen HCl</t>
  </si>
  <si>
    <t>Clofoctol</t>
  </si>
  <si>
    <t>S4217</t>
  </si>
  <si>
    <t>S4228</t>
  </si>
  <si>
    <t>S4238</t>
  </si>
  <si>
    <t>S4274</t>
  </si>
  <si>
    <t>S4311</t>
  </si>
  <si>
    <t>S4333</t>
  </si>
  <si>
    <t>S4343</t>
  </si>
  <si>
    <t>S4359</t>
  </si>
  <si>
    <t>S4371</t>
  </si>
  <si>
    <t>S4382</t>
  </si>
  <si>
    <t>S4397</t>
  </si>
  <si>
    <t>Liothyronine Sodium</t>
  </si>
  <si>
    <t>Fluorometholone Acetate</t>
  </si>
  <si>
    <t>Cepharanthine</t>
  </si>
  <si>
    <t>Rotigotine</t>
  </si>
  <si>
    <t xml:space="preserve">Calcium Gluceptate </t>
  </si>
  <si>
    <t>Mepiroxol</t>
  </si>
  <si>
    <t>Oxethazaine</t>
  </si>
  <si>
    <t>Carbachol</t>
  </si>
  <si>
    <t>Pridinol Methanesulfonate</t>
  </si>
  <si>
    <t>Pyrilamine Maleate</t>
  </si>
  <si>
    <t>Diperodon HCl</t>
  </si>
  <si>
    <t>S4219</t>
  </si>
  <si>
    <t>S4229</t>
  </si>
  <si>
    <t>S4239</t>
  </si>
  <si>
    <t>S4282</t>
  </si>
  <si>
    <t>S4312</t>
  </si>
  <si>
    <t>S4334</t>
  </si>
  <si>
    <t>S4345</t>
  </si>
  <si>
    <t>S4360</t>
  </si>
  <si>
    <t>S4372</t>
  </si>
  <si>
    <t>S4384</t>
  </si>
  <si>
    <t>S4398</t>
  </si>
  <si>
    <t>Azaperone</t>
  </si>
  <si>
    <t>Oxybuprocaine HCl</t>
  </si>
  <si>
    <t>Bergapten</t>
  </si>
  <si>
    <t>Nelfinavir Mesylate</t>
  </si>
  <si>
    <t>Carbadox</t>
  </si>
  <si>
    <t>Mesoridazine Besylate</t>
  </si>
  <si>
    <t>Pentoxifylline</t>
  </si>
  <si>
    <t>Tolmetin Sodium</t>
  </si>
  <si>
    <t>Triflupromazine HCl</t>
  </si>
  <si>
    <t>Difloxacin HCl</t>
  </si>
  <si>
    <t>Isoxicam</t>
  </si>
  <si>
    <t>S4220</t>
  </si>
  <si>
    <t>S4230</t>
  </si>
  <si>
    <t>S4240</t>
  </si>
  <si>
    <t>S4285</t>
  </si>
  <si>
    <t>S4314</t>
  </si>
  <si>
    <t>S4335</t>
  </si>
  <si>
    <t>S4348</t>
  </si>
  <si>
    <t>S4362</t>
  </si>
  <si>
    <t>S4373</t>
  </si>
  <si>
    <t>S4385</t>
  </si>
  <si>
    <t>S4401</t>
  </si>
  <si>
    <t>Bosentan</t>
  </si>
  <si>
    <t>Oxaprozin</t>
  </si>
  <si>
    <t>Doxylamine Succinate</t>
  </si>
  <si>
    <t>Ospemifene</t>
  </si>
  <si>
    <t>Ceftazidime Pentahydrate</t>
  </si>
  <si>
    <t>Metaproterenol Sulfate</t>
  </si>
  <si>
    <t>Piromidic Acid</t>
  </si>
  <si>
    <t>Glafenine HCl</t>
  </si>
  <si>
    <t>Dicyclomine HCl</t>
  </si>
  <si>
    <t>Fosfomycin Tromethamine</t>
  </si>
  <si>
    <t>Nifenazone</t>
  </si>
  <si>
    <t>Plate layout: L1300-12</t>
  </si>
  <si>
    <t>S4402</t>
  </si>
  <si>
    <t>S5003</t>
  </si>
  <si>
    <t>Oxeladin Citrate</t>
  </si>
  <si>
    <t>FK-506 (Tacrolimus)</t>
  </si>
  <si>
    <t>S4404</t>
  </si>
  <si>
    <t>S5004</t>
  </si>
  <si>
    <t>Pasiniazid</t>
  </si>
  <si>
    <t>Pimecrolimus</t>
  </si>
  <si>
    <t>S4407</t>
  </si>
  <si>
    <t>Prochlorperazine Dimaleate</t>
  </si>
  <si>
    <t>S4408</t>
  </si>
  <si>
    <t>Procodazole</t>
  </si>
  <si>
    <t>S4414</t>
  </si>
  <si>
    <t>Sodium 4-aminohippurate Hydrate</t>
  </si>
  <si>
    <t>S4416</t>
  </si>
  <si>
    <t>Trimipramine Maleate</t>
  </si>
  <si>
    <t>S4505</t>
  </si>
  <si>
    <t xml:space="preserve">Vinblastine sulfate  </t>
  </si>
  <si>
    <t>S5001</t>
  </si>
  <si>
    <t>Tofacitinib citrate (CP-690550 citrate)</t>
  </si>
  <si>
    <t>CatalogNumber</t>
  </si>
  <si>
    <t>Item Name</t>
  </si>
  <si>
    <t>Plate Location</t>
  </si>
  <si>
    <t>Rack Number</t>
  </si>
  <si>
    <t>M.w.</t>
  </si>
  <si>
    <t>Formula</t>
  </si>
  <si>
    <t>Form</t>
  </si>
  <si>
    <t>Synonyms</t>
  </si>
  <si>
    <t>Target</t>
  </si>
  <si>
    <t>Max Solubility in DMSO (mg/mL)</t>
  </si>
  <si>
    <t>Pathway</t>
  </si>
  <si>
    <t>URL</t>
  </si>
  <si>
    <t>Information</t>
  </si>
  <si>
    <t>a1</t>
  </si>
  <si>
    <t>L1300-01</t>
  </si>
  <si>
    <t>319460-85-0</t>
  </si>
  <si>
    <t>C22H18N4OS</t>
  </si>
  <si>
    <t>Free Base</t>
  </si>
  <si>
    <t>AG 013736</t>
  </si>
  <si>
    <t>VEGFR, PDGFR, c-Kit</t>
  </si>
  <si>
    <t>35</t>
  </si>
  <si>
    <t>Protein Tyrosine Kinase</t>
  </si>
  <si>
    <t>http://www.selleckchem.com/products/Axitinib.html</t>
  </si>
  <si>
    <t>Axitinib is a multi-target inhibitor of VEGFR1, VEGFR2, VEGFR3, PDGFRβ and c-Kit with IC50 of 0.1 nM, 0.2 nM, 0.1-0.3 nM, 1.6 nM and 1.7 nM, respectively.</t>
  </si>
  <si>
    <t>b1</t>
  </si>
  <si>
    <t>439081-18-2</t>
  </si>
  <si>
    <t>C24H25ClFN5O3</t>
  </si>
  <si>
    <t>N/A</t>
  </si>
  <si>
    <t>EGFR</t>
  </si>
  <si>
    <t>97</t>
  </si>
  <si>
    <t>http://www.selleckchem.com/products/BIBW2992.html</t>
  </si>
  <si>
    <t>Afatinib (BIBW2992) irreversibly inhibits EGFR/HER2 including EGFR(wt), EGFR(L858R), EGFR(L858R/T790M) and HER2 with IC50 of 0.5 nM, 0.4 nM, 10 nM and 14 nM, respectively; 100-fold more active against Gefitinib-resistant L858R-T790M EGFR mutant. Phase 3.</t>
  </si>
  <si>
    <t>c1</t>
  </si>
  <si>
    <t>179324-69-7</t>
  </si>
  <si>
    <t>C19H25BN4O4</t>
  </si>
  <si>
    <t>MG-341, PS-341</t>
  </si>
  <si>
    <t>Proteasome</t>
  </si>
  <si>
    <t>76</t>
  </si>
  <si>
    <t>Proteases</t>
  </si>
  <si>
    <t>http://www.selleckchem.com/products/Bortezomib.html</t>
  </si>
  <si>
    <t>Bortezomib (PS-341) is a potent 20S proteasome inhibitor with Ki of 0.6 nM.</t>
  </si>
  <si>
    <t>d1</t>
  </si>
  <si>
    <t>380843-75-4</t>
  </si>
  <si>
    <t>C26H29Cl2N5O3</t>
  </si>
  <si>
    <t>Src</t>
  </si>
  <si>
    <t>100</t>
  </si>
  <si>
    <t>Angiogenesis</t>
  </si>
  <si>
    <t>http://www.selleckchem.com/products/Bosutinib.html</t>
  </si>
  <si>
    <t>Bosutinib (SKI-606) is a novel, dual Src/Abl inhibitor with IC50 of 1.2 nM and 1 nM, respectively.</t>
  </si>
  <si>
    <t>e1</t>
  </si>
  <si>
    <t>302962-49-8</t>
  </si>
  <si>
    <t>C22H26ClN7O2S</t>
  </si>
  <si>
    <t>Sprycel</t>
  </si>
  <si>
    <t>Src, Bcr-Abl, c-Kit</t>
  </si>
  <si>
    <t>98</t>
  </si>
  <si>
    <t>http://www.selleckchem.com/products/Dasatinib.html</t>
  </si>
  <si>
    <r>
      <t xml:space="preserve">Dasatinib is a novel, potent and multi-targeted inhibitor that targets Abl, Src and c-Kit, with IC50 of </t>
    </r>
    <r>
      <rPr>
        <sz val="10"/>
        <rFont val="宋体"/>
        <family val="3"/>
        <charset val="134"/>
      </rPr>
      <t>＜</t>
    </r>
    <r>
      <rPr>
        <sz val="10"/>
        <rFont val="Arial"/>
        <family val="2"/>
      </rPr>
      <t>1 nM, 0.8 nM and 79 nM, respectively.</t>
    </r>
  </si>
  <si>
    <t>f1</t>
  </si>
  <si>
    <t>183319-69-9</t>
  </si>
  <si>
    <t>C22H24ClN3O4</t>
  </si>
  <si>
    <t>Salt</t>
  </si>
  <si>
    <t>(CP358774, NSC 718781) HCl</t>
  </si>
  <si>
    <t>3</t>
  </si>
  <si>
    <t>http://www.selleckchem.com/products/Erlotinib-Hydrochloride.</t>
  </si>
  <si>
    <t>Erlotinib HCl (OSI-744) is an EGFR inhibitor with IC50 of 2 nM, &gt;1000-fold more sensitive for EGFR than human c-Src or v-Abl. Phase 3.</t>
  </si>
  <si>
    <t>g1</t>
  </si>
  <si>
    <t>184475-35-2</t>
  </si>
  <si>
    <t>C22H24ClFN4O3</t>
  </si>
  <si>
    <t>ZD-1839</t>
  </si>
  <si>
    <t>89</t>
  </si>
  <si>
    <t>http://www.selleckchem.com/products/Gefitinib.html</t>
  </si>
  <si>
    <t>Gefitinib (ZD-1839) is an EGFR inhibitor for Tyr1173, Tyr992, Tyr1173 and Tyr992 in the NR6wtEGFR and NR6W cells with IC50 of 37 nM, 37nM, 26 nM and 57 nM, respectively.</t>
  </si>
  <si>
    <t>h1</t>
  </si>
  <si>
    <t>220127-57-1</t>
  </si>
  <si>
    <t>C30H35N7O4S</t>
  </si>
  <si>
    <t>Mesylate</t>
  </si>
  <si>
    <t>Glivec, CGP-57148B, STI-571</t>
  </si>
  <si>
    <t>PDGFR, c-Kit, Bcr-Abl</t>
  </si>
  <si>
    <t>118</t>
  </si>
  <si>
    <t>http://www.selleckchem.com/products/Imatinib-Mesylate.html</t>
  </si>
  <si>
    <t>Imatinib Mesylate (STI571) is an orally bioavailability mesylate salt of Imatinib, which is a multi-target inhibitor of v-Abl, c-Kit and PDGFR with IC50 of 0.6 μM, 0.1 μM and 0.1 μM, respectively.</t>
  </si>
  <si>
    <t>a2</t>
  </si>
  <si>
    <t>388082-77-7</t>
  </si>
  <si>
    <t>C43H42ClFN4O10S3</t>
  </si>
  <si>
    <t>Ditosylat</t>
  </si>
  <si>
    <t>GW-57201</t>
  </si>
  <si>
    <t>EGFR, HER2</t>
  </si>
  <si>
    <t>http://www.selleckchem.com/products/Lapatinib-Ditosylate.html</t>
  </si>
  <si>
    <t>Lapatinib Ditosylate (GW572016, GW2016) is a potent EGFR and ErbB2 inhibitor with IC50 of 10.8 and 9.2 nM, respectively.</t>
  </si>
  <si>
    <t>b2</t>
  </si>
  <si>
    <t>191732-72-6</t>
  </si>
  <si>
    <t>C13H13N3O3</t>
  </si>
  <si>
    <t>CC-5013</t>
  </si>
  <si>
    <t>TNF-alpha</t>
  </si>
  <si>
    <t>52</t>
  </si>
  <si>
    <t>Apoptosis</t>
  </si>
  <si>
    <t>http://www.selleckchem.com/products/Lenalidomide.html</t>
  </si>
  <si>
    <t>Lenalidomide (CC-5013) is a TNF-α secretion inhibitor with IC50 of 13 nM.</t>
  </si>
  <si>
    <t>c2</t>
  </si>
  <si>
    <t>641571-10-0</t>
  </si>
  <si>
    <t>C28H22F3N7O</t>
  </si>
  <si>
    <t>Tasigna</t>
  </si>
  <si>
    <t>Bcr-Abl</t>
  </si>
  <si>
    <t>27</t>
  </si>
  <si>
    <t>http://www.selleckchem.com/products/Nilotinib.html</t>
  </si>
  <si>
    <t>Nilotinib (AMN-107) is a Bcr-Abl inhibitor with IC50 less than 30 nM.</t>
  </si>
  <si>
    <t>d2</t>
  </si>
  <si>
    <t>635702-64-6</t>
  </si>
  <si>
    <t>C21H24ClN7O2S</t>
  </si>
  <si>
    <t>Hydrochloride</t>
  </si>
  <si>
    <t>GW786034</t>
  </si>
  <si>
    <t>17</t>
  </si>
  <si>
    <t>http://www.selleckchem.com/products/Pazopanib-Hydrochloride.html</t>
  </si>
  <si>
    <t>Pazopanib (GW786034) is a novel multi-target inhibitor of VEGFR1, VEGFR2, VEGFR3, PDGFR, FGFR, c-Kit and c-Fms with IC50 of 10 nM, 30 nM, 47 nM, 84 nM, 74 nM, 140 nM and 146 nM, respectively.</t>
  </si>
  <si>
    <t>e2</t>
  </si>
  <si>
    <t>53123-88-9</t>
  </si>
  <si>
    <t>C51H79NO13</t>
  </si>
  <si>
    <t>mTOR</t>
  </si>
  <si>
    <t>20</t>
  </si>
  <si>
    <t>DNA Damage</t>
  </si>
  <si>
    <t>http://www.selleckchem.com/products/Rapamycin.html</t>
  </si>
  <si>
    <t>Rapamycin (Sirolimus, AY-22989, WY-090217) is a specific mTOR inhibitor with IC50 of ~0.1 nM.</t>
  </si>
  <si>
    <t>f2</t>
  </si>
  <si>
    <t>475207-59-1</t>
  </si>
  <si>
    <t>C28H24ClF3N4O6S</t>
  </si>
  <si>
    <t>Tosylate</t>
  </si>
  <si>
    <t>Bay 43-9006</t>
  </si>
  <si>
    <t>VEGFR, PDGFR, Raf</t>
  </si>
  <si>
    <t>127</t>
  </si>
  <si>
    <t>Neuronal Signaling</t>
  </si>
  <si>
    <t>http://www.selleckchem.com/products/Sorafenib-Tosylate.html</t>
  </si>
  <si>
    <t>Sorafenib Tosylate (Bay 43-9006) is a multikinase inhibitor of Raf-1, B-Raf and VEGFR-2 with IC50 of 6 nM, 22 nM and 90 nM, respectively.</t>
  </si>
  <si>
    <t>g2</t>
  </si>
  <si>
    <t>341031-54-7</t>
  </si>
  <si>
    <t>C26H33FN4O7</t>
  </si>
  <si>
    <t>Malate</t>
  </si>
  <si>
    <t>SU-11248</t>
  </si>
  <si>
    <t>VEGFR, PDGFR, c-Kit, Flt</t>
  </si>
  <si>
    <t>15</t>
  </si>
  <si>
    <t>Microbiology</t>
  </si>
  <si>
    <t>http://www.selleckchem.com/products/Sunitinib-Malate-(Sutent).html</t>
  </si>
  <si>
    <t>Sunitinib Malate is a multi-targeted RTK inhibitor targeting VEGFR2 (Flk-1) and PDGFRβ with IC50 of 80 nM and 2 nM, and also inhibits c-Kit.</t>
  </si>
  <si>
    <t>h2</t>
  </si>
  <si>
    <t>162635-04-3</t>
  </si>
  <si>
    <t>C56H87NO16</t>
  </si>
  <si>
    <t>75</t>
  </si>
  <si>
    <t>http://www.selleckchem.com/products/Temsirolimus.html</t>
  </si>
  <si>
    <t>Temsirolimus (CCI-779) is a specific mTOR inhibitor with IC50 of 1.76 μM.</t>
  </si>
  <si>
    <t>a3</t>
  </si>
  <si>
    <t>443913-73-3</t>
  </si>
  <si>
    <t>C22H24BrFN4O2</t>
  </si>
  <si>
    <t>ZD6474</t>
  </si>
  <si>
    <t>VEGFR</t>
  </si>
  <si>
    <t>4</t>
  </si>
  <si>
    <t>Endocrinology &amp; Hormones</t>
  </si>
  <si>
    <t>http://www.selleckchem.com/products/Vandetanib.html</t>
  </si>
  <si>
    <t>Vandetanib (ZD6474) is a potent inhibitor of VEGFR2 with IC50 of 40 nM.</t>
  </si>
  <si>
    <t>b3</t>
  </si>
  <si>
    <t>149647-78-9</t>
  </si>
  <si>
    <t>C14H20N2O3</t>
  </si>
  <si>
    <t>Zolinza, MK-0683</t>
  </si>
  <si>
    <t>HDAC</t>
  </si>
  <si>
    <t>53</t>
  </si>
  <si>
    <t>http://www.selleckchem.com/products/Vorinostat-(SAHA).html</t>
  </si>
  <si>
    <t>Vorinostat (suberoylanilide hydroxamic acid, SAHA) is an HDAC inhibitor with IC50 of ~10 nM.</t>
  </si>
  <si>
    <t>c3</t>
  </si>
  <si>
    <t>790299-79-5</t>
  </si>
  <si>
    <t>C28H30N6OS</t>
  </si>
  <si>
    <t>c-Kit, PDGFR, FGFR, FAK</t>
  </si>
  <si>
    <t>Others</t>
  </si>
  <si>
    <t>http://www.selleckchem.com/products/Masitinib-(AB1010).html</t>
  </si>
  <si>
    <t>Masitinib is a novel inhibitor for Kit and PDGFRα/β with IC50 of 200 nM and 540 nM/800 nM, weak inhibition to ABL and c-Fms. Phase 2/3.</t>
  </si>
  <si>
    <t>d3</t>
  </si>
  <si>
    <t>877399-52-5, 877399-53-6 (acetate)</t>
  </si>
  <si>
    <t>C21H22Cl2FN5O</t>
  </si>
  <si>
    <t>c-Met, ALK</t>
  </si>
  <si>
    <t>9</t>
  </si>
  <si>
    <t>http://www.selleckchem.com/products/PF-2341066.html</t>
  </si>
  <si>
    <t>PF-2341066 (Crizotinib) is a potent inhibitor of c-Met and ALK with IC50 of 11 nM and 24 nM, respectivley.</t>
  </si>
  <si>
    <t>e3</t>
  </si>
  <si>
    <t>879085-55-9</t>
  </si>
  <si>
    <t>C19H14Cl2N2O3S</t>
  </si>
  <si>
    <t>Hedgehog, P-gp</t>
  </si>
  <si>
    <t>84</t>
  </si>
  <si>
    <t>http://www.selleckchem.com/products/GDC-0449.html</t>
  </si>
  <si>
    <t>Vismodegib (GDC-0449) is a potent, novel and specific hedgehog inhibitor with IC50 of 3 nM and also inhibits P-gp with IC50 of 3.0 μM.</t>
  </si>
  <si>
    <t>f3</t>
  </si>
  <si>
    <t>849217-68-1</t>
  </si>
  <si>
    <t>C28H24FN3O5</t>
  </si>
  <si>
    <t>BMS-907351</t>
  </si>
  <si>
    <t>VEGFR, c-Met, Flt, Tie-2, c-Kit</t>
  </si>
  <si>
    <t>http://www.selleckchem.com/products/XL184.html</t>
  </si>
  <si>
    <t>Cabozantinib (XL184, BMS-907351) is a potent VEGFR2 inhibitor with IC50 of 0.035 nM and also inhibits c-Met, Ret, Kit, Flt-1/3/4, Tie2, and AXL with IC50 of 1.3 nM, 4 nM, 4.6 nM, 12 nM/11.3 nM/6 nM, 14.3 nM and 7 nM, respectively.</t>
  </si>
  <si>
    <t>g3</t>
  </si>
  <si>
    <t>159351-69-6</t>
  </si>
  <si>
    <t>C53H83NO14</t>
  </si>
  <si>
    <t>Certican, Zortress, Afinitor</t>
  </si>
  <si>
    <t>30</t>
  </si>
  <si>
    <t>http://www.selleckchem.com/products/Everolimus(RAD001).html</t>
  </si>
  <si>
    <t>Everolimus (RAD001) is an mTOR inhibitor of FKBP12 with IC50 of 1.6-2.4 nM.</t>
  </si>
  <si>
    <t>h3</t>
  </si>
  <si>
    <t>59937-28-9</t>
  </si>
  <si>
    <t>C12H16O4S2</t>
  </si>
  <si>
    <t>58</t>
  </si>
  <si>
    <t>http://www.selleckchem.com/products/Malotilate.html</t>
  </si>
  <si>
    <t>Malotilate is a liver protein metabolism improved compound.</t>
  </si>
  <si>
    <t>a4</t>
  </si>
  <si>
    <t>873054-44-5</t>
  </si>
  <si>
    <t>C24H28N2O3</t>
  </si>
  <si>
    <t>CFTR</t>
  </si>
  <si>
    <t>78</t>
  </si>
  <si>
    <t>http://www.selleckchem.com/products/VX-770.html</t>
  </si>
  <si>
    <t>Ivacaftor (VX-770) is a potentiator of CFTR targeting G551D-CFTR and F508del-CFTR with EC50 of 100 nM and 25 nM, respectively.</t>
  </si>
  <si>
    <t>b4</t>
  </si>
  <si>
    <t>114977-28-5</t>
  </si>
  <si>
    <t>C43H53NO14</t>
  </si>
  <si>
    <t>Microtubule Associated</t>
  </si>
  <si>
    <t>http://www.selleckchem.com/products/Docetaxel(Taxotere).html</t>
  </si>
  <si>
    <t>Docetaxel, an analog of taxol, is an inhibitor of depolymerisation of microtubules by binding to stabilized microtubules.</t>
  </si>
  <si>
    <t>c4</t>
  </si>
  <si>
    <t>33069-62-4</t>
  </si>
  <si>
    <t>C47H51NO14</t>
  </si>
  <si>
    <t>171</t>
  </si>
  <si>
    <t>http://www.selleckchem.com/products/Paclitaxel(Taxol).html</t>
  </si>
  <si>
    <t>Paclitaxel is a microtubule polymer stabilizer with IC50 of 0.1 pM in human endothelial cells.</t>
  </si>
  <si>
    <t>d4</t>
  </si>
  <si>
    <t>154361-50-9</t>
  </si>
  <si>
    <t>C15H22FN3O6</t>
  </si>
  <si>
    <t>Captabin</t>
  </si>
  <si>
    <t>DNA/RNA Synthesis</t>
  </si>
  <si>
    <t>72</t>
  </si>
  <si>
    <t>http://www.selleckchem.com/products/Capecitabine(Xeloda).html</t>
  </si>
  <si>
    <t>Capecitabine is a tumor-selective fluoropyrimidine carbamate which achieves higher intratumoral 5-FU level with lower toxicity than 5-FU.</t>
  </si>
  <si>
    <t>e4</t>
  </si>
  <si>
    <t>300.05</t>
  </si>
  <si>
    <t>15663-27-1</t>
  </si>
  <si>
    <t>Cl2H4N2Pt</t>
  </si>
  <si>
    <t>cisplatinum, CDDP, Platinol and Platinol-AQ</t>
  </si>
  <si>
    <t>&lt;1</t>
  </si>
  <si>
    <t>http://www.selleckchem.com/products/Cisplatin.html</t>
  </si>
  <si>
    <t xml:space="preserve">Cisplatin is an inorganic platinum complex, which is able to inhibit &lt;b&gt;DNA synthesis&lt;/b&gt; by conforming DNA adducts in tumor cells. </t>
  </si>
  <si>
    <t>f4</t>
  </si>
  <si>
    <t>1069-66-5</t>
  </si>
  <si>
    <t>C8H15NaO2</t>
  </si>
  <si>
    <t>GABA Receptor, HDAC</t>
  </si>
  <si>
    <t>33</t>
  </si>
  <si>
    <t>http://www.selleckchem.com/products/Sodium-valproate.html</t>
  </si>
  <si>
    <t>Valproic acid sodium salt (Sodium valproate) is a HDAC inhibitor with IC50 of 0.4 mM and also inhibits GABA-transaminase or succinic
semialdehyde dehydrogenase.</t>
  </si>
  <si>
    <t>g4</t>
  </si>
  <si>
    <t>755037-03-7</t>
  </si>
  <si>
    <t>C21H15ClF4N4O3</t>
  </si>
  <si>
    <t>BAY 73-4506</t>
  </si>
  <si>
    <t>c-Kit, Raf, VEGFR</t>
  </si>
  <si>
    <t>http://www.selleckchem.com/products/BAY-73-4506.html</t>
  </si>
  <si>
    <t>Regorafenib (BAY 73-4506) is a multi-target inhibitor for VEGFR1, VEGFR2, VEGFR3, PDGFRβ, Kit, RET and Raf-1 with IC50 of 13 nM/4.2 nM/46 nM, 22 nM, 7 nM, 1.5 nM and 2.5 nM, respectively.</t>
  </si>
  <si>
    <t>h4</t>
  </si>
  <si>
    <t>155213-67-5</t>
  </si>
  <si>
    <t>C37H48N6O5S2</t>
  </si>
  <si>
    <t>Norvir, Norvir Softgel</t>
  </si>
  <si>
    <t>HIV Protease</t>
  </si>
  <si>
    <t>http://www.selleckchem.com/products/Ritonavir.html</t>
  </si>
  <si>
    <t>Ritonavir is an antiretroviral drug which inhibits a particular liver enzyme that normally metabolizes protease inhibitors, cytochrome P450-3A4 (CYP3A4).</t>
  </si>
  <si>
    <t>a5</t>
  </si>
  <si>
    <t>120511-73-1</t>
  </si>
  <si>
    <t>C17H19N5</t>
  </si>
  <si>
    <t>Arimidex</t>
  </si>
  <si>
    <t>Aromatase</t>
  </si>
  <si>
    <t>59</t>
  </si>
  <si>
    <t>http://www.selleckchem.com/products/Anastrozole.html</t>
  </si>
  <si>
    <t>Anastrozole is a third-generation nonsteroidal selective aromatase inhibitor.</t>
  </si>
  <si>
    <t>b5</t>
  </si>
  <si>
    <t>170729-80-3</t>
  </si>
  <si>
    <t>C23H21F7N4O3</t>
  </si>
  <si>
    <t>MK-0869, MK-869, L-754030, Emend</t>
  </si>
  <si>
    <t>Substance P</t>
  </si>
  <si>
    <t>107</t>
  </si>
  <si>
    <t>http://www.selleckchem.com/products/Aprepitant.html</t>
  </si>
  <si>
    <t>Aprepitant is a potent and selective neurokinin-1 receptor antagonist.</t>
  </si>
  <si>
    <t>c5</t>
  </si>
  <si>
    <t>90357-06-5</t>
  </si>
  <si>
    <t>C18H14F4N2O4S</t>
  </si>
  <si>
    <t>Androgen Receptor, P450</t>
  </si>
  <si>
    <t>86</t>
  </si>
  <si>
    <t>http://www.selleckchem.com/products/Bicalutamide(Casodex).html</t>
  </si>
  <si>
    <t>Bicalutamide is an androgen receptor (AR) antagonist with IC50 of 0.16 μM.</t>
  </si>
  <si>
    <t>d5</t>
  </si>
  <si>
    <t>129453-61-8</t>
  </si>
  <si>
    <t>C32H47F5O3S</t>
  </si>
  <si>
    <t>Estrogen/progestogen Receptor</t>
  </si>
  <si>
    <t>http://www.selleckchem.com/products/Fulvestrant.html</t>
  </si>
  <si>
    <t>Fulvestrant is an estrogen receptor (ER) antagonist with IC50 of 0.094 nM.</t>
  </si>
  <si>
    <t>e5</t>
  </si>
  <si>
    <t>50-35-1</t>
  </si>
  <si>
    <t>C13H10N2O4</t>
  </si>
  <si>
    <t>Thalomid</t>
  </si>
  <si>
    <t>http://www.selleckchem.com/products/Thalidomide.html</t>
  </si>
  <si>
    <t>Thalidomide was introduced as a sedative drug, immunomodulatory agent and also is investigated for treating symptoms of many cancers. Thalidomide inhibits an E3 ubiquitin ligase, which is a CRBN-DDB1-Cul4A complex.Phase 3.</t>
  </si>
  <si>
    <t>f5</t>
  </si>
  <si>
    <t>107868-30-4</t>
  </si>
  <si>
    <t>C20H24O2</t>
  </si>
  <si>
    <t>Aromasin</t>
  </si>
  <si>
    <t>54</t>
  </si>
  <si>
    <t>http://www.selleckchem.com/products/Exemestane.html</t>
  </si>
  <si>
    <t>Exemestane is an aromatase inhibitor, inhibits human placental and rat ovarian aromatase with IC50 of 30 nM and 40 nM, respectively.</t>
  </si>
  <si>
    <t>g5</t>
  </si>
  <si>
    <t>98319-26-7</t>
  </si>
  <si>
    <t>C23H36N2O2</t>
  </si>
  <si>
    <t>5-alpha Reductase</t>
  </si>
  <si>
    <t>http://www.selleckchem.com/products/Finasteride.html</t>
  </si>
  <si>
    <t>Finasteride is an inhibitor of steroid Type II 5α-reductase.</t>
  </si>
  <si>
    <t>h5</t>
  </si>
  <si>
    <t>97682-44-5</t>
  </si>
  <si>
    <t>C33H38N4O6</t>
  </si>
  <si>
    <t>Camptosar, Campto</t>
  </si>
  <si>
    <t>Topoisomerase</t>
  </si>
  <si>
    <t>7</t>
  </si>
  <si>
    <t>http://www.selleckchem.com/products/Irinotecan.html</t>
  </si>
  <si>
    <t>Irinotecan is a topoisomerase I inhibitor for LoVo cells and HT-29 cells with IC50 of 15.8 μM and 5.17 μM, respectively.</t>
  </si>
  <si>
    <t>a6</t>
  </si>
  <si>
    <t>4291-63-8</t>
  </si>
  <si>
    <t>C10H12ClN5O3</t>
  </si>
  <si>
    <t>Leustatin</t>
  </si>
  <si>
    <t>57</t>
  </si>
  <si>
    <t>http://www.selleckchem.com/products/Cladribine.html</t>
  </si>
  <si>
    <t>Cladribine is an adenosine deaminase inhibitor for U266, RPMI8226, and MM1.S cells with IC50 of approximately 2.43 μM, 0.75 μM, and 0.18 μM, respectively.</t>
  </si>
  <si>
    <t>b6</t>
  </si>
  <si>
    <t>2353-33-5</t>
  </si>
  <si>
    <t>C8H12N4O4</t>
  </si>
  <si>
    <t>Dacogen</t>
  </si>
  <si>
    <t>45</t>
  </si>
  <si>
    <t>Epigenetics</t>
  </si>
  <si>
    <t>http://www.selleckchem.com/products/Decitabine.html</t>
  </si>
  <si>
    <t>Decitabine is a potent inhibitor of DNA methylation with IC50 of 438 nM and 4.38 nM in HL-60 and KG1a cells, respectively.</t>
  </si>
  <si>
    <t>c6</t>
  </si>
  <si>
    <t>164656-23-9</t>
  </si>
  <si>
    <t>C27H30F6N2O2</t>
  </si>
  <si>
    <t>Avodart</t>
  </si>
  <si>
    <t>62</t>
  </si>
  <si>
    <t>http://www.selleckchem.com/products/Dutasteride.html</t>
  </si>
  <si>
    <t>Dutasteride is a dual 5-α reductase inhibitor that inhibits conversion of testosterone to dihydrotestosterone (DHT).</t>
  </si>
  <si>
    <t>d6</t>
  </si>
  <si>
    <t>73-31-4</t>
  </si>
  <si>
    <t>C13H16N2O2</t>
  </si>
  <si>
    <t>Melatonex</t>
  </si>
  <si>
    <t>47</t>
  </si>
  <si>
    <t>http://www.selleckchem.com/products/Melatonin.html</t>
  </si>
  <si>
    <t xml:space="preserve">Melatonin is a hormone produced in the brain by the pineal gland from the amino acid tryptophan. </t>
  </si>
  <si>
    <t>e6</t>
  </si>
  <si>
    <t>441.52</t>
  </si>
  <si>
    <t>104344-23-2</t>
  </si>
  <si>
    <t>C22H35NO8</t>
  </si>
  <si>
    <t>Zebeta</t>
  </si>
  <si>
    <t>Adrenergic Receptor</t>
  </si>
  <si>
    <t>88</t>
  </si>
  <si>
    <t>http://www.selleckchem.com/products/Bisoprolol-Fumarate.html</t>
  </si>
  <si>
    <t>Bisoprolol fumarate is a selective type β1 adrenergic receptor blocker.</t>
  </si>
  <si>
    <t>f6</t>
  </si>
  <si>
    <t>25316-40-9</t>
  </si>
  <si>
    <t>C27H30ClNO11</t>
  </si>
  <si>
    <t>http://www.selleckchem.com/products/Adriamycin.html</t>
  </si>
  <si>
    <t>Doxorubicin (Adriamycin) is an antibiotic agent that inhibits DNA topoisomerase II and induces DNA damage and apoptosis.</t>
  </si>
  <si>
    <t>g6</t>
  </si>
  <si>
    <t>51-21-8</t>
  </si>
  <si>
    <t>C4H3FN2O2</t>
  </si>
  <si>
    <t>5-FU, Carac, Efudex, Fluoroplex</t>
  </si>
  <si>
    <t>26</t>
  </si>
  <si>
    <t>http://www.selleckchem.com/products/Adrucil(Fluorouracil).html</t>
  </si>
  <si>
    <t>Fluorouracil (5-Fluoracil, 5-FU) is an DNA/RNA synthesis inhibitor, which interrupts nucleotide synthetic by inhibiting thymidylate synthase (TS).</t>
  </si>
  <si>
    <t>h6</t>
  </si>
  <si>
    <t>C20H22N8O5</t>
  </si>
  <si>
    <t>Methotrexate, Rheumatrex, Trexall</t>
  </si>
  <si>
    <t>DHFR</t>
  </si>
  <si>
    <t>90</t>
  </si>
  <si>
    <t>Metabolism</t>
  </si>
  <si>
    <t>http://www.selleckchem.com/products/Abitrexate.html</t>
  </si>
  <si>
    <t>Methotrexate is an antimetabolite and antifolate drug, which acts by inhibiting the metabolism of folic acid.</t>
  </si>
  <si>
    <t>a7</t>
  </si>
  <si>
    <t>3543-75-7</t>
  </si>
  <si>
    <t>C16H22Cl3N3O2</t>
  </si>
  <si>
    <t>Ribomustin, Treanda, SDX-105</t>
  </si>
  <si>
    <t>http://www.selleckchem.com/products/Bendamustine-Hydrochloride.html</t>
  </si>
  <si>
    <t>Bendamustine HCL is a DNA-damaging agent with IC50 of 50 μM.</t>
  </si>
  <si>
    <t>b7</t>
  </si>
  <si>
    <t>121032-29-9</t>
  </si>
  <si>
    <t>C11H15N5O5</t>
  </si>
  <si>
    <t>Arranon</t>
  </si>
  <si>
    <t>60</t>
  </si>
  <si>
    <t>http://www.selleckchem.com/products/Arranon.html</t>
  </si>
  <si>
    <t>Nelarabine is a purine nucleoside analog and DNA synthesis inhibitor with IC50 from 0.067-2.15 μM in tumor cells.</t>
  </si>
  <si>
    <t>c7</t>
  </si>
  <si>
    <t>9041-93-4</t>
  </si>
  <si>
    <t>C55H85N17O25S4</t>
  </si>
  <si>
    <t>Sulfate</t>
  </si>
  <si>
    <t>Blenoxane</t>
  </si>
  <si>
    <t>http://www.selleckchem.com/products/Bleomycin-sulfate.html</t>
  </si>
  <si>
    <t>Bleomycin Sulfate is a glycopeptide antibiotic and an anticancer agent for squamous cell carcinomas (SCC) with IC50 of 4 nM in UT-SCC-19A cells.</t>
  </si>
  <si>
    <t>d7</t>
  </si>
  <si>
    <t>123318-82-1</t>
  </si>
  <si>
    <t>C10H11ClFN5O3</t>
  </si>
  <si>
    <t>Clolar, Evoltra</t>
  </si>
  <si>
    <t>http://www.selleckchem.com/products/Clofarabine.html</t>
  </si>
  <si>
    <t>Clofarabine inhibits the enzymatic activities of ribonucleotide reductase (IC50 = 65 nM) and DNA polymerase.</t>
  </si>
  <si>
    <t>e7</t>
  </si>
  <si>
    <t>C6H10N6O</t>
  </si>
  <si>
    <t>DTIC</t>
  </si>
  <si>
    <t>http://www.selleckchem.com/products/Dacarbazine.html</t>
  </si>
  <si>
    <t>Dacarbazine is an antineoplastic chemotherapy drug used in the treatment of various cancers.</t>
  </si>
  <si>
    <t>f7</t>
  </si>
  <si>
    <t>149003-01-0</t>
  </si>
  <si>
    <t>C11H17ClN4O4</t>
  </si>
  <si>
    <t>Totect, ICRF-187, Zinecard, Cardioxane</t>
  </si>
  <si>
    <t>http://www.selleckchem.com/products/Dexrazoxane-Hydrochloride.html</t>
  </si>
  <si>
    <t>A cardioprotective agent</t>
  </si>
  <si>
    <t>g7</t>
  </si>
  <si>
    <t>579.98</t>
  </si>
  <si>
    <t>56390-09-1</t>
  </si>
  <si>
    <t>Ellence, Pharmorubicin, Epirubicin Ebewe</t>
  </si>
  <si>
    <t>http://www.selleckchem.com/products/Ellence.html</t>
  </si>
  <si>
    <t>Epirubicin HCl, a semisynthetic L-arabino derivative of doxorubicin, is an antineoplastic agent by inhibiting Topoisomerase.</t>
  </si>
  <si>
    <t>h7</t>
  </si>
  <si>
    <t>61825-94-3</t>
  </si>
  <si>
    <t>C8H14N2O4Pt</t>
  </si>
  <si>
    <t>Eloxatin</t>
  </si>
  <si>
    <t>14</t>
  </si>
  <si>
    <t>http://www.selleckchem.com/products/Eloxatin.html</t>
  </si>
  <si>
    <t>Oxaliplatin inhibits DNA synthesis by conforming DNA adducts.</t>
  </si>
  <si>
    <t>a8</t>
  </si>
  <si>
    <t>33419-42-0</t>
  </si>
  <si>
    <t>C29H32O13</t>
  </si>
  <si>
    <t>Vepesid</t>
  </si>
  <si>
    <t>http://www.selleckchem.com/products/Etopophos.html</t>
  </si>
  <si>
    <t>Etoposide is a semisynthetic derivative of podophyllotoxin, which inhibits DNA synthesis via topoisomerase II  inhibition activity.</t>
  </si>
  <si>
    <t>b8</t>
  </si>
  <si>
    <t>82640-04-8</t>
  </si>
  <si>
    <t>C28H28ClNO4S</t>
  </si>
  <si>
    <t>Raloxifene Hydrochloride, keoxifene</t>
  </si>
  <si>
    <t>http://www.selleckchem.com/products/Evista.html</t>
  </si>
  <si>
    <t>Raloxifene is estrogen antagonists, inhibits human cytosolic aldehyde oxidase-catalyzed phthalazine oxidation activity with IC50 of 5.7 nM.</t>
  </si>
  <si>
    <t>c8</t>
  </si>
  <si>
    <t>57852-57-0</t>
  </si>
  <si>
    <t>C26H28ClNO9</t>
  </si>
  <si>
    <t>Idamycin, Zavedos, 4-demethoxydaunorubicin</t>
  </si>
  <si>
    <t>http://www.selleckchem.com/products/Idarubicin.html</t>
  </si>
  <si>
    <t>Idarubicin HCl is a hydrochloride salt form of Idarubicin which is an anthracycline antibiotic and a DNA topoisomerase II (topo II) inhibitor for MCF-7 cells with IC50 of 3.3 ng/mL.</t>
  </si>
  <si>
    <t>d8</t>
  </si>
  <si>
    <t>75607-67-9</t>
  </si>
  <si>
    <t>C10H13FN5O7P</t>
  </si>
  <si>
    <t>Phosphate</t>
  </si>
  <si>
    <t>73</t>
  </si>
  <si>
    <t>http://www.selleckchem.com/products/Fludara.html</t>
  </si>
  <si>
    <t>Fludarabine Phosphate is an analogue of adenosine and deoxyadenosine, which is able to compete with dATP for incorporation into DNA and inhibit DNA synthesis.</t>
  </si>
  <si>
    <t>e8</t>
  </si>
  <si>
    <t>119413-54-6</t>
  </si>
  <si>
    <t>C23H24ClN3O5</t>
  </si>
  <si>
    <t>Hycamtin, NSC 609699</t>
  </si>
  <si>
    <t>92</t>
  </si>
  <si>
    <t>http://www.selleckchem.com/products/Topotecan-Hydrochloride.html</t>
  </si>
  <si>
    <t>Topotecan (NSC 609699) is a topoisomerase I inhibitor for MCF-7 Luc cells and DU-145 Luc cells with IC50 of 13 nM and 2 nM, respectively.</t>
  </si>
  <si>
    <t>f8</t>
  </si>
  <si>
    <t>362-07-2</t>
  </si>
  <si>
    <t>C19H26O3</t>
  </si>
  <si>
    <t>2-ME2</t>
  </si>
  <si>
    <t>HIF</t>
  </si>
  <si>
    <t>http://www.selleckchem.com/products/2-Methoxyestradiol(2ME2).html</t>
  </si>
  <si>
    <t>2-Methoxyestradiol depolymerizes microtubules and blocks HIF-1α nuclear accumulation and HIF-transcriptional activity. Phase 2.</t>
  </si>
  <si>
    <t>g8</t>
  </si>
  <si>
    <t>112809-51-5</t>
  </si>
  <si>
    <t>C17H11N5</t>
  </si>
  <si>
    <t>Femara, Piroxicam</t>
  </si>
  <si>
    <t>http://www.selleckchem.com/products/Letrozole.html</t>
  </si>
  <si>
    <t>Letrozole is a third generation inhibitor of aromatase with IC50 of 0.07-20 nM.</t>
  </si>
  <si>
    <t>h8</t>
  </si>
  <si>
    <t>85622-93-1</t>
  </si>
  <si>
    <t>C6H6N6O2</t>
  </si>
  <si>
    <t>Methazolastone, Temodar, Temodal</t>
  </si>
  <si>
    <t>38</t>
  </si>
  <si>
    <t>Ubiquitin</t>
  </si>
  <si>
    <t>http://www.selleckchem.com/products/Methazolastone.html</t>
  </si>
  <si>
    <t>Temozolomide is a DNA damage inducer.</t>
  </si>
  <si>
    <t>a9</t>
  </si>
  <si>
    <t>2068-78-2</t>
  </si>
  <si>
    <t>C46H58N4O14S</t>
  </si>
  <si>
    <t>Autophagy,Microtubule Associated</t>
  </si>
  <si>
    <t>Cytoskeletal Signaling</t>
  </si>
  <si>
    <t>http://www.selleckchem.com/products/Vincristine-Sulfate.html</t>
  </si>
  <si>
    <t>b9</t>
  </si>
  <si>
    <t>243.3</t>
  </si>
  <si>
    <t>138112-76-2</t>
  </si>
  <si>
    <t>C15H17NO2</t>
  </si>
  <si>
    <t>Valdoxan, Melitor, Thymanax</t>
  </si>
  <si>
    <t>5-HT Receptor</t>
  </si>
  <si>
    <t>49</t>
  </si>
  <si>
    <t>http://www.selleckchem.com/products/Agomelatine.html</t>
  </si>
  <si>
    <t>Agomelatine is classified as a norepinephrine-dopamine disinhibitor (NDDI) due to its antagonism of the 5-HT2C receptor.</t>
  </si>
  <si>
    <t>c9</t>
  </si>
  <si>
    <t>75706-12-6</t>
  </si>
  <si>
    <t>C12H9F3N2O2</t>
  </si>
  <si>
    <t>Arava</t>
  </si>
  <si>
    <t>http://www.selleckchem.com/products/Leflunomide.html</t>
  </si>
  <si>
    <t>Leflunomide is an immunosuppressant agent. Its active metabolite is Teriflunomide.</t>
  </si>
  <si>
    <t>d9</t>
  </si>
  <si>
    <t>915087-33-1</t>
  </si>
  <si>
    <t>C21H16F4N4O2S</t>
  </si>
  <si>
    <t>http://www.selleckchem.com/products/MDV3100.html</t>
  </si>
  <si>
    <t>Enzalutamide (MDV3100) is an androgen-receptor (AR) antagonist with IC50 of 36 nM.</t>
  </si>
  <si>
    <t>e9</t>
  </si>
  <si>
    <t>65928-58-7</t>
  </si>
  <si>
    <t>C20H25NO2</t>
  </si>
  <si>
    <t>Natazia</t>
  </si>
  <si>
    <t>http://www.selleckchem.com/products/Dienogest.html</t>
  </si>
  <si>
    <t xml:space="preserve">Dienogest is an orally active synthetic progesterone (or progestin). </t>
  </si>
  <si>
    <t>f9</t>
  </si>
  <si>
    <t>209216-23-9</t>
  </si>
  <si>
    <t>C12H17N5O4</t>
  </si>
  <si>
    <t>Hydrate</t>
  </si>
  <si>
    <t>Baraclude</t>
  </si>
  <si>
    <t>http://www.selleckchem.com/products/Entecavir.html</t>
  </si>
  <si>
    <t xml:space="preserve">Entecavir hydrate belongs to the family of medicines called antivirals. </t>
  </si>
  <si>
    <t>g9</t>
  </si>
  <si>
    <t>78281-72-8</t>
  </si>
  <si>
    <t>C15H14N2O2</t>
  </si>
  <si>
    <t>Nevanac</t>
  </si>
  <si>
    <t>50</t>
  </si>
  <si>
    <t>http://www.selleckchem.com/products/Nepafenac.html</t>
  </si>
  <si>
    <t>Nepafenac is a non-steroidal anti-inflammatory agent.</t>
  </si>
  <si>
    <t>h9</t>
  </si>
  <si>
    <t>106308-44-5</t>
  </si>
  <si>
    <t>C10H8F2N4O</t>
  </si>
  <si>
    <t>Banzel</t>
  </si>
  <si>
    <t>Sodium Channel</t>
  </si>
  <si>
    <t>Transmembrane Transporters</t>
  </si>
  <si>
    <t>http://www.selleckchem.com/products/Rufinamide.html</t>
  </si>
  <si>
    <t>Rufinamide, a triazole derivative, is an anticonvulsant medication.</t>
  </si>
  <si>
    <t>a10</t>
  </si>
  <si>
    <t>171228-49-2</t>
  </si>
  <si>
    <t>C37H42F2N8O4</t>
  </si>
  <si>
    <t>Noxafil</t>
  </si>
  <si>
    <t>http://www.selleckchem.com/products/Posaconazole.html</t>
  </si>
  <si>
    <r>
      <t>Posaconazole is a sterol C14</t>
    </r>
    <r>
      <rPr>
        <sz val="10"/>
        <rFont val="宋体"/>
        <family val="3"/>
        <charset val="134"/>
      </rPr>
      <t>ɑ</t>
    </r>
    <r>
      <rPr>
        <sz val="10"/>
        <rFont val="Arial"/>
        <family val="2"/>
      </rPr>
      <t xml:space="preserve"> demethylase inhibitor with an IC50 of 0.25 nM.</t>
    </r>
  </si>
  <si>
    <t>b10</t>
  </si>
  <si>
    <t>150322-43-3</t>
  </si>
  <si>
    <t>C20H20FNO3S</t>
  </si>
  <si>
    <t>Effient, Efient, Prasita</t>
  </si>
  <si>
    <t>P2 Receptor</t>
  </si>
  <si>
    <t>http://www.selleckchem.com/products/Prasugrel.html</t>
  </si>
  <si>
    <t xml:space="preserve">A novel platelet inhibitor </t>
  </si>
  <si>
    <t>c10</t>
  </si>
  <si>
    <t>196597-26-9</t>
  </si>
  <si>
    <t>C16H21NO2</t>
  </si>
  <si>
    <t>Rozerem, TAK-375</t>
  </si>
  <si>
    <t>GPCR &amp; G Protein</t>
  </si>
  <si>
    <t>http://www.selleckchem.com/products/Ramelteon.html</t>
  </si>
  <si>
    <t>Ramelteon is a novel melatonin receptor agonist for human MT1 and MT2 receptors and chick forebrain melatonin receptors with Ki of 14 pM, 112 pM and 23.1 pM, respectively.</t>
  </si>
  <si>
    <t>d10</t>
  </si>
  <si>
    <t>364782-34-3</t>
  </si>
  <si>
    <t>C22H23ClF3N</t>
  </si>
  <si>
    <t>Mimpara, Sensipar</t>
  </si>
  <si>
    <t>CaSR</t>
  </si>
  <si>
    <t>79</t>
  </si>
  <si>
    <t>http://www.selleckchem.com/products/Cinacalcet-hydrochloride.html</t>
  </si>
  <si>
    <t>AMG-073 represents a new class of compounds for the treatment of hyperparathyroidism.</t>
  </si>
  <si>
    <t>e10</t>
  </si>
  <si>
    <t>169590-42-5</t>
  </si>
  <si>
    <t>C17H14F3N3O2S</t>
  </si>
  <si>
    <t>Celebrex, Celebra</t>
  </si>
  <si>
    <t>COX</t>
  </si>
  <si>
    <t>http://www.selleckchem.com/products/Celecoxib.html</t>
  </si>
  <si>
    <t>Celecoxib is a selective COX-2 inhibitor with IC50 of 40 nM.</t>
  </si>
  <si>
    <t>f10</t>
  </si>
  <si>
    <t>918504-65-1</t>
  </si>
  <si>
    <t>C23H18ClF2N3O3S</t>
  </si>
  <si>
    <t>RG7204</t>
  </si>
  <si>
    <t>Raf</t>
  </si>
  <si>
    <t>MAPK</t>
  </si>
  <si>
    <t>http://www.selleckchem.com/products/PLX-4032.html</t>
  </si>
  <si>
    <t>Vemurafenib (PLX4032, RG7204) is a novel and potent inhibitor of B-RafV600E with IC50 of 31 nM.</t>
  </si>
  <si>
    <t>g10</t>
  </si>
  <si>
    <t>56180-94-0</t>
  </si>
  <si>
    <t>C25H43NO18</t>
  </si>
  <si>
    <t>Prandase, Precose, Glucobay, Bay-g 5421</t>
  </si>
  <si>
    <t>129</t>
  </si>
  <si>
    <t>http://www.selleckchem.com/products/Acarbose.html</t>
  </si>
  <si>
    <t>Acarbose is an anti-diabetic drug used to treat type 2 diabetes mellitus and, in some countries, prediabetes.</t>
  </si>
  <si>
    <t>h10</t>
  </si>
  <si>
    <t>106685-40-9</t>
  </si>
  <si>
    <t>C28H28O3</t>
  </si>
  <si>
    <t>Differin</t>
  </si>
  <si>
    <t>8</t>
  </si>
  <si>
    <t>http://www.selleckchem.com/products/Adapalene.html</t>
  </si>
  <si>
    <t>Adapalene is a third-generation topical retinoid primarily used in the treatment of acne.</t>
  </si>
  <si>
    <t>a11</t>
  </si>
  <si>
    <t>645-05-6</t>
  </si>
  <si>
    <t>C9H18N6</t>
  </si>
  <si>
    <t>Hexalen</t>
  </si>
  <si>
    <t>http://www.selleckchem.com/products/Altretamine.html</t>
  </si>
  <si>
    <t>Altretamine is an anti-neoplastic agent.</t>
  </si>
  <si>
    <t>b11</t>
  </si>
  <si>
    <t>71675-85-9</t>
  </si>
  <si>
    <t>C17H27N3O4S</t>
  </si>
  <si>
    <t>Solian</t>
  </si>
  <si>
    <t>Dopamine Receptor</t>
  </si>
  <si>
    <t>74</t>
  </si>
  <si>
    <t>http://www.selleckchem.com/products/Amisulpride.html</t>
  </si>
  <si>
    <t>Amisulpride is an atypical antipsychotic used to treat psychosis in schizophrenia and episodes of mania in bipolar disorder.</t>
  </si>
  <si>
    <t>c11</t>
  </si>
  <si>
    <t>72432-10-1</t>
  </si>
  <si>
    <t>C12H13NO3</t>
  </si>
  <si>
    <t>Draganon, Sarpul, Ampamet</t>
  </si>
  <si>
    <t>AMPA Receptor-kainate Receptor-NMDA Receptor</t>
  </si>
  <si>
    <t>44</t>
  </si>
  <si>
    <t>http://www.selleckchem.com/products/Aniracetam.html</t>
  </si>
  <si>
    <t>Aniracetam is a nootropics and neuroprotective drug.</t>
  </si>
  <si>
    <t>d11</t>
  </si>
  <si>
    <t>63968-64-9</t>
  </si>
  <si>
    <t>C15H22O5</t>
  </si>
  <si>
    <t>Qinghaosu</t>
  </si>
  <si>
    <t>http://www.selleckchem.com/products/Artemisinin.html</t>
  </si>
  <si>
    <t>Artemisinin is a drug used to treat multi-drug resistant strains of falciparum malaria.</t>
  </si>
  <si>
    <t>e11</t>
  </si>
  <si>
    <t>65576-45-6, 135883-08-8 (Maleic acid)</t>
  </si>
  <si>
    <t>C21H20ClNO5</t>
  </si>
  <si>
    <t>Maleate</t>
  </si>
  <si>
    <t>Saphris</t>
  </si>
  <si>
    <t>Adrenergic Receptor, 5-HT Receptor</t>
  </si>
  <si>
    <t>80</t>
  </si>
  <si>
    <t>http://www.selleckchem.com/products/Asenapine.html</t>
  </si>
  <si>
    <t xml:space="preserve">Asenapine inhibits adrenergic receptor (α1, α2A, α2B, α2C) with Ki of 0.25-1.2 nM and also inhibits 5-HT receptor (1A, 1B, 2A, 2B, 2C, 5A, 6, 7) with Ki of 0.03-4.0 nM. </t>
  </si>
  <si>
    <t>f11</t>
  </si>
  <si>
    <t>86541-74-4</t>
  </si>
  <si>
    <t>C24H29ClN2O5</t>
  </si>
  <si>
    <t>Lotensin</t>
  </si>
  <si>
    <t>RAAS</t>
  </si>
  <si>
    <t>http://www.selleckchem.com/products/Benazepril-hydrochloride.html</t>
  </si>
  <si>
    <t>Benazepril is a medication used to treat high blood pressure.</t>
  </si>
  <si>
    <t>g11</t>
  </si>
  <si>
    <t>51333-22-3</t>
  </si>
  <si>
    <t>C25H34O6</t>
  </si>
  <si>
    <t>Rhinocort, Pulmicort , Entocort, Symbicort, Noex. Entocort EC</t>
  </si>
  <si>
    <t>http://www.selleckchem.com/products/Budesonide.html</t>
  </si>
  <si>
    <t>Budesonide is a glucocorticoid steroid for the treatment of asthma, non-infectious rhinitis.</t>
  </si>
  <si>
    <t>h11</t>
  </si>
  <si>
    <t>28395-03-1</t>
  </si>
  <si>
    <t>C17H20N2O5S</t>
  </si>
  <si>
    <t>Bumex</t>
  </si>
  <si>
    <t>http://www.selleckchem.com/products/Bumetanide.html</t>
  </si>
  <si>
    <t>Bumetanide (Bumex) is a loop diuretic of the sulfamyl category to treat heart failure.</t>
  </si>
  <si>
    <t>L1300-02</t>
  </si>
  <si>
    <t>C20H16N2O4</t>
  </si>
  <si>
    <t>http://www.selleckchem.com/products/Camptothecine.html</t>
  </si>
  <si>
    <t>Camptothecin is a specific inhibitor of DNA topoisomerase I (Topo I) with IC50 of 0.68 μM. Phase 2.</t>
  </si>
  <si>
    <t>61422-45-5</t>
  </si>
  <si>
    <t>C11H16FN3O3</t>
  </si>
  <si>
    <t>HCFU</t>
  </si>
  <si>
    <t>Antimetabolites</t>
  </si>
  <si>
    <t>http://www.selleckchem.com/products/Carmofur.html</t>
  </si>
  <si>
    <t>Carmofur is a pyrimidine analogue used as an antineoplastic agent.</t>
  </si>
  <si>
    <t>83881-52-1</t>
  </si>
  <si>
    <t>C21H27Cl3N2O3</t>
  </si>
  <si>
    <t>Zyrtec, Reactine</t>
  </si>
  <si>
    <t>Histamine Receptor</t>
  </si>
  <si>
    <t>http://www.selleckchem.com/products/Cetirizine-di-hcl.html</t>
  </si>
  <si>
    <t>Cetirizine DiHCl is an antihistamine.</t>
  </si>
  <si>
    <t>132203-70-4</t>
  </si>
  <si>
    <t>C27H28N2O7</t>
  </si>
  <si>
    <t>FRC 8653</t>
  </si>
  <si>
    <t>Calcium Channel</t>
  </si>
  <si>
    <t>99</t>
  </si>
  <si>
    <t>http://www.selleckchem.com/products/Cilnidipine.html</t>
  </si>
  <si>
    <t>Cilnidipine is a calcium channel blocker.</t>
  </si>
  <si>
    <t>73963-72-1</t>
  </si>
  <si>
    <t>C20H27N5O2</t>
  </si>
  <si>
    <t>Pletal</t>
  </si>
  <si>
    <t>PDE</t>
  </si>
  <si>
    <t>http://www.selleckchem.com/products/Cilostazol.html</t>
  </si>
  <si>
    <t>Cilostazol is a potent cyclic nucleotide phosphodiesterase type 3 (PDE3) inhibitor with IC50 of 0.2 μM and inhibitor of adenosine uptake.</t>
  </si>
  <si>
    <t>50-91-9</t>
  </si>
  <si>
    <t>C9H11FN2O5</t>
  </si>
  <si>
    <t>Fludara, Fluorodeoxyuridine, FUDR, FdUrd, Floxuridin, FAMP</t>
  </si>
  <si>
    <t>http://www.selleckchem.com/products/Floxuridine.html</t>
  </si>
  <si>
    <t>Floxuridine is a prodrugs of floxuridine and an oncology agent with an GI50 of 5.1 μM for the inhibition of MDCK/PEPT1.</t>
  </si>
  <si>
    <t>17902-23-7</t>
  </si>
  <si>
    <t>C8H9FN2O3</t>
  </si>
  <si>
    <t>40</t>
  </si>
  <si>
    <t>http://www.selleckchem.com/products/Ftorafur.html</t>
  </si>
  <si>
    <t>FT-207 (NSC 148958) is a substance being used in the treatment of some types of cancer.</t>
  </si>
  <si>
    <t>3778-73-2</t>
  </si>
  <si>
    <t>C7H15Cl2N2O2P</t>
  </si>
  <si>
    <t>Mitoxana, Ifex</t>
  </si>
  <si>
    <t>http://www.selleckchem.com/products/Ifosfamide.html</t>
  </si>
  <si>
    <t>Ifosfamide is a nitrogen mustard alkylating agent used in the treatment of cancer.</t>
  </si>
  <si>
    <t>595-33-5</t>
  </si>
  <si>
    <t>C24H32O4</t>
  </si>
  <si>
    <t>Acetate</t>
  </si>
  <si>
    <t>Megace, Megace ES</t>
  </si>
  <si>
    <t>Androgen Receptor</t>
  </si>
  <si>
    <t>http://www.selleckchem.com/products/Megestrol-Acetate.html</t>
  </si>
  <si>
    <t>Megestrol Acetate is a synthetic progesteronal agent with an IC50 of 260 μM for the inhibition of HegG2.</t>
  </si>
  <si>
    <t>50-44-2</t>
  </si>
  <si>
    <t>C5H4N4S</t>
  </si>
  <si>
    <t>Purinethol, 6-mercaptopurine, 6-MP</t>
  </si>
  <si>
    <t>http://www.selleckchem.com/products/Mercaptopurine.html</t>
  </si>
  <si>
    <t>Mercaptopurine is a widely used antileukemic agent and immunosuppressive drug that inhibits de novo purine synthesis through incorporation of thiopurine methyltransferase metabolites into DNA and RNA.</t>
  </si>
  <si>
    <t>18883-66-4</t>
  </si>
  <si>
    <t>C8H15N3O7</t>
  </si>
  <si>
    <t>Streptozocin, Zanosar, STZ</t>
  </si>
  <si>
    <t>http://www.selleckchem.com/products/Streptozotocin.html</t>
  </si>
  <si>
    <t>Streptozotocin is a glucosamine-nitrosourea derivative, which is a methylating, carcinogenic, antibiotic and diabetes inducing agent.</t>
  </si>
  <si>
    <t>C22H29FO5</t>
  </si>
  <si>
    <t>Decadron</t>
  </si>
  <si>
    <t>IL Receptor</t>
  </si>
  <si>
    <t>http://www.selleckchem.com/products/Dexamethasone.html</t>
  </si>
  <si>
    <t>Dexamethasone is an anti-inflammatory and immunosuppressant.</t>
  </si>
  <si>
    <t>77883-43-3</t>
  </si>
  <si>
    <t>C24H29N5O8S</t>
  </si>
  <si>
    <t>Cardura, Carduran</t>
  </si>
  <si>
    <t>http://www.selleckchem.com/products/Doxazosin-mesylate.html</t>
  </si>
  <si>
    <t>Doxazosin mesylate is an alpha-1 adrenergic receptor blocker.</t>
  </si>
  <si>
    <t>89-25-8</t>
  </si>
  <si>
    <t>C10H10N2O</t>
  </si>
  <si>
    <t>Radicut</t>
  </si>
  <si>
    <t>http://www.selleckchem.com/products/Edaravone.html</t>
  </si>
  <si>
    <t>Edaravone, a strong novel free radical scavenger, is used for treatment of patients with acute brain infarction.</t>
  </si>
  <si>
    <t>41340-25-4</t>
  </si>
  <si>
    <t>C17H21NO3</t>
  </si>
  <si>
    <t>Lodine, Lodine XL</t>
  </si>
  <si>
    <t>http://www.selleckchem.com/products/Etodolac.html</t>
  </si>
  <si>
    <t>Etodolac (Lodine) is a COX inhibitor with an IC50 of 53.5 nM.</t>
  </si>
  <si>
    <t>33125-97-2</t>
  </si>
  <si>
    <t>C14H16N2O2</t>
  </si>
  <si>
    <t>Amidate</t>
  </si>
  <si>
    <t>GABA Receptor</t>
  </si>
  <si>
    <t>http://www.selleckchem.com/products/Etomidate.html</t>
  </si>
  <si>
    <t>Etomidate is a GABAA receptors agonist at GABAA receptors.</t>
  </si>
  <si>
    <t>25451-15-4</t>
  </si>
  <si>
    <t>C11H14N2O4</t>
  </si>
  <si>
    <t>Felbatol</t>
  </si>
  <si>
    <t>48</t>
  </si>
  <si>
    <t>http://www.selleckchem.com/products/Felbamate.html</t>
  </si>
  <si>
    <t>Felbamate (Felbatol) is an anticonvulsant drug used in the treatment of epilepsy.</t>
  </si>
  <si>
    <t>86386-73-4</t>
  </si>
  <si>
    <t>C13H12F2N6O</t>
  </si>
  <si>
    <t>Diflucan, Trican, Alfumet</t>
  </si>
  <si>
    <t>61</t>
  </si>
  <si>
    <t>http://www.selleckchem.com/products/Fluconazole.html</t>
  </si>
  <si>
    <t>Fluconazole is a triazole antifungal drug used in the treatment and prevention of superficial and systemic fungal infections.</t>
  </si>
  <si>
    <t>78755-81-4</t>
  </si>
  <si>
    <t>C15H14FN3O3</t>
  </si>
  <si>
    <t>Flumazepil, Ro 15-1788, Anexate, Lanexat, Mazicon, Roma</t>
  </si>
  <si>
    <t>5</t>
  </si>
  <si>
    <t>http://www.selleckchem.com/products/Flumazenil.html</t>
  </si>
  <si>
    <t>Flumazenil is a benzodiazepine antagonist.</t>
  </si>
  <si>
    <t>56296-78-7</t>
  </si>
  <si>
    <t>C17H19ClF3NO</t>
  </si>
  <si>
    <t>Prozac, Sarafem</t>
  </si>
  <si>
    <t>69</t>
  </si>
  <si>
    <t>http://www.selleckchem.com/products/Fluoxetine-hydrochloride.html</t>
  </si>
  <si>
    <t>Fluoxetine  HCl is an antidepressant of the selective serotonin reuptake inhibitor (SSRI)class.</t>
  </si>
  <si>
    <t>61718-82-9</t>
  </si>
  <si>
    <t>C19H25F3N2O6</t>
  </si>
  <si>
    <t>Luvox</t>
  </si>
  <si>
    <t>87</t>
  </si>
  <si>
    <t>http://www.selleckchem.com/products/Fluvoxamine-maleate.html</t>
  </si>
  <si>
    <t>Fluvoxamine maleate is a selective serotonin (5-HT) reuptake inhibitor (SSRI).</t>
  </si>
  <si>
    <t>375.39</t>
  </si>
  <si>
    <t>112811-59-3</t>
  </si>
  <si>
    <t>C19H22FN3O4</t>
  </si>
  <si>
    <t>Gatiflo,Tequin and Zymar</t>
  </si>
  <si>
    <t>http://www.selleckchem.com/products/Gatifloxacin.html</t>
  </si>
  <si>
    <t>Gatifloxacin is an antibiotic of the fourth-generation fluoroquinolone family, and inhibits the bacterial enzymes &lt;b&gt;DNA gyrase&lt;/b&gt; and &lt;/b&gt;topoisomerase IV&lt;/b&gt;.</t>
  </si>
  <si>
    <t>446-72-0</t>
  </si>
  <si>
    <t>C15H10O5</t>
  </si>
  <si>
    <t>http://www.selleckchem.com/products/Genistein.html</t>
  </si>
  <si>
    <t xml:space="preserve">Genistein, a phytoestrogen found in soy products, is a highly specific inhibitor of protein tyrosine kinase (PTK)  which blocks the mitogenic effect mediated by EGF on NIH-3T3 cells with IC50 of 12μM or by insulin with IC50 of 19 μM. </t>
  </si>
  <si>
    <t>93479-97-1</t>
  </si>
  <si>
    <t>C24H34N4O5S</t>
  </si>
  <si>
    <t>Amaryl, Glista OD</t>
  </si>
  <si>
    <t>DPP-4</t>
  </si>
  <si>
    <t>11</t>
  </si>
  <si>
    <t>http://www.selleckchem.com/products/Glimepiride.html</t>
  </si>
  <si>
    <t>Glimepiride is a medium-to-long acting sulfonylurea anti-diabetic compound with an ED50 of 182 μg/kg.</t>
  </si>
  <si>
    <t>70288-86-7</t>
  </si>
  <si>
    <t>C48H74O14</t>
  </si>
  <si>
    <t>Stromectol</t>
  </si>
  <si>
    <t>175</t>
  </si>
  <si>
    <t>http://www.selleckchem.com/products/Ivermectin.html</t>
  </si>
  <si>
    <t>Ivermectin is a broad-spectrum antiparasitic medication.</t>
  </si>
  <si>
    <t>65277-42-1</t>
  </si>
  <si>
    <t>C26H28Cl2N4O4</t>
  </si>
  <si>
    <t>Nizoral, Extina, Xolegel, Kuric</t>
  </si>
  <si>
    <t>P450</t>
  </si>
  <si>
    <t>http://www.selleckchem.com/products/Ketoconazole.html</t>
  </si>
  <si>
    <t>Ketoconazole inhibits cyclosporine oxidase and testosterone 6 beta-hydroxylase with IC50 of 0.19 mM and 0.22 mM, respectively.</t>
  </si>
  <si>
    <t>103577-45-3</t>
  </si>
  <si>
    <t>C16H14F3N3O2S</t>
  </si>
  <si>
    <t>Prevacid, Prevacid NapraPAC, Prevacid SoluTab</t>
  </si>
  <si>
    <t>Proton Pump</t>
  </si>
  <si>
    <t>http://www.selleckchem.com/products/Lansoprazole.html</t>
  </si>
  <si>
    <t>Lansoprazole is a proton-pump inhibitor (PPI) which prevents the stomach from producing gastric acid.</t>
  </si>
  <si>
    <t>102767-28-2</t>
  </si>
  <si>
    <t>C8H14N2O2</t>
  </si>
  <si>
    <t>Keppra, Keppra XR</t>
  </si>
  <si>
    <t>34</t>
  </si>
  <si>
    <t>http://www.selleckchem.com/products/Levetiracetam.html</t>
  </si>
  <si>
    <t>Levetiracetam is an antiepileptic compound.</t>
  </si>
  <si>
    <t>137-58-6</t>
  </si>
  <si>
    <t>C14H22N2O</t>
  </si>
  <si>
    <t>Alphacaine, Xylocaine, lignocaine</t>
  </si>
  <si>
    <t>http://www.selleckchem.com/products/Lidocaine.html</t>
  </si>
  <si>
    <t>Lidocaine is a selective inverse peripheral histamine H1-receptor agonist with an IC50 of &gt;32 μM.</t>
  </si>
  <si>
    <t>79794-75-5</t>
  </si>
  <si>
    <t>C22H23ClN2O2</t>
  </si>
  <si>
    <t>Alavert, Claritin</t>
  </si>
  <si>
    <t>http://www.selleckchem.com/products/Loratadine.html</t>
  </si>
  <si>
    <t>Loratadine is a selective inverse peripheral histamine H1-receptor agonist with an IC50 of &gt;32 μM.</t>
  </si>
  <si>
    <t>124750-99-8</t>
  </si>
  <si>
    <t>C22H23ClKN6O</t>
  </si>
  <si>
    <t>Potassium</t>
  </si>
  <si>
    <t>Cozaar</t>
  </si>
  <si>
    <t>http://www.selleckchem.com/products/losartan-potassium.html</t>
  </si>
  <si>
    <t>Losartan is an angiotensin II receptor antagonist, competes with the binding of angiotensin II to AT1 receptors with IC50 of 20 nM.</t>
  </si>
  <si>
    <t>55079-83-9</t>
  </si>
  <si>
    <t>C21H26O3</t>
  </si>
  <si>
    <t>Soriatane</t>
  </si>
  <si>
    <t>http://www.selleckchem.com/products/Acitretin.html</t>
  </si>
  <si>
    <t>Acitretin is a second generation retinoid used for psoriasis.</t>
  </si>
  <si>
    <t>364622-82-2</t>
  </si>
  <si>
    <t>C15H26N4O7S2</t>
  </si>
  <si>
    <t>S-4661</t>
  </si>
  <si>
    <t>36</t>
  </si>
  <si>
    <t>http://www.selleckchem.com/products/Doripenem-Hydrate.html</t>
  </si>
  <si>
    <t>Doripenem Hydrate is an ultra-broad spectrum injectable antibiotic.</t>
  </si>
  <si>
    <t>60282-87-3</t>
  </si>
  <si>
    <t>C21H26O2</t>
  </si>
  <si>
    <t>http://www.selleckchem.com/products/Gestodene.html</t>
  </si>
  <si>
    <t>Gestodene is a progestogen hormonal contraceptive.</t>
  </si>
  <si>
    <t>67392-87-4</t>
  </si>
  <si>
    <t>C24H30O3</t>
  </si>
  <si>
    <t>Angeliq</t>
  </si>
  <si>
    <t>http://www.selleckchem.com/products/Drospirenone.html</t>
  </si>
  <si>
    <t>Drospirenone is a synthetic progestin that is an analog to spironolactone.</t>
  </si>
  <si>
    <t>941678-49-5</t>
  </si>
  <si>
    <t>C17H18N6</t>
  </si>
  <si>
    <t>JAK</t>
  </si>
  <si>
    <t>JAK/STAT</t>
  </si>
  <si>
    <t>http://www.selleckchem.com/products/INCB18424.html</t>
  </si>
  <si>
    <t>INCB018424 is the first potent, selective, JAK1/2 inhibitor to enter the clinic with IC50 of 3.3 nM/2.8 nM, &gt;130-fold selectivity for JAK1/2 versus JAK3. Phase 3.</t>
  </si>
  <si>
    <t>4759-48-2</t>
  </si>
  <si>
    <t>C20H28O2</t>
  </si>
  <si>
    <t>Accutane, Amnesteem, Claravis, Sotret</t>
  </si>
  <si>
    <t>Hydroxylase</t>
  </si>
  <si>
    <t>http://www.selleckchem.com/products/Isotretinoin.html</t>
  </si>
  <si>
    <t>It was developed to be used as a chemotherapy medication for the treatment of brain cancer, pancreatic cancer and more.</t>
  </si>
  <si>
    <t>192725-17-0</t>
  </si>
  <si>
    <t>C37H48N4O5</t>
  </si>
  <si>
    <t>ABT-378</t>
  </si>
  <si>
    <t>126</t>
  </si>
  <si>
    <t>http://www.selleckchem.com/products/Lopinavir.html</t>
  </si>
  <si>
    <t>Lopinavir is a potent HIV protease inhibitor with Ki of 1.3 pM.</t>
  </si>
  <si>
    <t>96036-03-2</t>
  </si>
  <si>
    <t>C17H25N3O5S</t>
  </si>
  <si>
    <t>Merrem, Meronem</t>
  </si>
  <si>
    <t>http://www.selleckchem.com/products/Meropenem.html</t>
  </si>
  <si>
    <t>Meropenem is an ultra-broad spectrum injectable antibiotic.</t>
  </si>
  <si>
    <t>21535-47-7</t>
  </si>
  <si>
    <t>C18H21ClN2</t>
  </si>
  <si>
    <t>Bolvidon, Norval, Tolvon</t>
  </si>
  <si>
    <t>http://www.selleckchem.com/products/Mianserin-hydrochloride.html</t>
  </si>
  <si>
    <t>Mianserin HCl is a psychoactive agent of the tetracyclic antidepressant.</t>
  </si>
  <si>
    <t>112885-42-4</t>
  </si>
  <si>
    <t>C27H33ClFN3O10</t>
  </si>
  <si>
    <t>Citrate</t>
  </si>
  <si>
    <t>TAK-370, AS-4370, Gasmot</t>
  </si>
  <si>
    <t>http://www.selleckchem.com/products/Mosapride-citrate.html</t>
  </si>
  <si>
    <t>Mosapride Citrate is a gastroprokinetic agent that acts as a selective 5HT4 agonist.</t>
  </si>
  <si>
    <t>82956-11-4</t>
  </si>
  <si>
    <t>C21H25N5O8S2</t>
  </si>
  <si>
    <t>Futhan, FUT-175</t>
  </si>
  <si>
    <t>http://www.selleckchem.com/products/Nafamostat-mesylate.html</t>
  </si>
  <si>
    <t>Nafamostat Mesylate is an anticoagulant.Phase 4.</t>
  </si>
  <si>
    <t>73590-58-6</t>
  </si>
  <si>
    <t>C17H19N3O3S</t>
  </si>
  <si>
    <t>Losec, Omesec, Prilosec, Zegerid</t>
  </si>
  <si>
    <t>Proton Pump, ATPase</t>
  </si>
  <si>
    <t>http://www.selleckchem.com/products/Omeprazole.html</t>
  </si>
  <si>
    <t>Omeprazole(Prilosec) is a proton pump inhibitor used in the treatment of dyspepsia.</t>
  </si>
  <si>
    <t>99614-01-4</t>
  </si>
  <si>
    <t>C18H20ClN3O</t>
  </si>
  <si>
    <t>Ondemet, Emeset, Emetron</t>
  </si>
  <si>
    <t>66</t>
  </si>
  <si>
    <t>http://www.selleckchem.com/products/Ondansetron-hydrochloride.html</t>
  </si>
  <si>
    <t xml:space="preserve">Ondansetron HCl is a serotonin 5-HT3 receptor antagonist. </t>
  </si>
  <si>
    <t>28721-07-5</t>
  </si>
  <si>
    <t>C15H12N2O2</t>
  </si>
  <si>
    <t>Trileptal</t>
  </si>
  <si>
    <t>http://www.selleckchem.com/products/Oxcarbazepine.html</t>
  </si>
  <si>
    <t>Oxcarbazepine inhibits the binding of [3H]BTX to sodium channels with IC50 of 160 μM and also inhibits the influx of 22Na+ into rat brain synaptosomes with IC50 about 100 μM.</t>
  </si>
  <si>
    <t>C23H27NO5S</t>
  </si>
  <si>
    <t>Sandomigran, pizotyline</t>
  </si>
  <si>
    <t>21</t>
  </si>
  <si>
    <t>http://www.selleckchem.com/products/Pizotifen-malate.html</t>
  </si>
  <si>
    <t>Pizotifen Malate is a benzocycloheptane based agent used for recurrent migraine headaches.</t>
  </si>
  <si>
    <t>501-36-0</t>
  </si>
  <si>
    <t>C14H12O3</t>
  </si>
  <si>
    <t>Sirtuin</t>
  </si>
  <si>
    <t>http://www.selleckchem.com/products/Resveratrol.html</t>
  </si>
  <si>
    <t>Resveratrol is a phytoalexin produced naturally by several plants with anti-cancer, anti-inflammatory, blood-sugar-lowering and other beneficial cardiovascular effects.</t>
  </si>
  <si>
    <t>119302-91-9</t>
  </si>
  <si>
    <t>C32H53BrN2O4</t>
  </si>
  <si>
    <t>Bromide</t>
  </si>
  <si>
    <t>Zemuron, Esmeron</t>
  </si>
  <si>
    <t>AChR</t>
  </si>
  <si>
    <t>122</t>
  </si>
  <si>
    <t>http://www.selleckchem.com/products/Rocuronium-bromide.html</t>
  </si>
  <si>
    <t>Rocuronium Bromide is an aminosteroid non-depolarizing neuromuscular blocker or muscle relaxant.</t>
  </si>
  <si>
    <t>3056-17-5</t>
  </si>
  <si>
    <t>C10H12N2O4</t>
  </si>
  <si>
    <t>Zerit</t>
  </si>
  <si>
    <t>Reverse Transcriptase</t>
  </si>
  <si>
    <t>http://www.selleckchem.com/products/Stavudine.html</t>
  </si>
  <si>
    <t xml:space="preserve">Stavudine is a nucleoside analog reverse transcriptase inhibitor (NARTI) active against HIV. </t>
  </si>
  <si>
    <t>635.51</t>
  </si>
  <si>
    <t>202138-50-9</t>
  </si>
  <si>
    <t>C23H34N5O14P</t>
  </si>
  <si>
    <t>Fumarate</t>
  </si>
  <si>
    <t>Viread</t>
  </si>
  <si>
    <t>128</t>
  </si>
  <si>
    <t>http://www.selleckchem.com/products/Tenofovir-Disoproxil-Fumarate.html</t>
  </si>
  <si>
    <t>Tenofovir Disoproxil Fumarate belongs to a class of antiretroviral drugs, it inhibits the activity of &lt;b&gt;HIV reverse transcriptase&lt;/b&gt; by competing with the natural substrate deoxyadenosine 5’-triphosphate and, after incorporation into DNA, by DNA chain termination.</t>
  </si>
  <si>
    <t>287.21</t>
  </si>
  <si>
    <t>147127-20-6</t>
  </si>
  <si>
    <t>C9H14N5O4P</t>
  </si>
  <si>
    <t>http://www.selleckchem.com/products/Tenofovir.html</t>
  </si>
  <si>
    <t>Tenofovir blocks &lt;b&gt;reverse transcriptase&lt;/b&gt; and hepatitis B virus infections.</t>
  </si>
  <si>
    <t>220620-09-7</t>
  </si>
  <si>
    <t>C29H39N5O8</t>
  </si>
  <si>
    <t>Tygacil, GAR-936, WAY-GAR-936, TBG-MINO</t>
  </si>
  <si>
    <t>http://www.selleckchem.com/products/Tigecycline.html</t>
  </si>
  <si>
    <t>Tigecycline is bacteriostatic and is a protein synthesis inhibitor by binding to the 30S ribosomal subunit of bacteria and thereby blocking entry of Aminoacyl-tRNA into the A site of the ribosome during prokaryotic translation.</t>
  </si>
  <si>
    <t>13647-35-3</t>
  </si>
  <si>
    <t>C20H27NO3</t>
  </si>
  <si>
    <t>Vetoryl</t>
  </si>
  <si>
    <t>Dehydrogenase</t>
  </si>
  <si>
    <t>65</t>
  </si>
  <si>
    <t>http://www.selleckchem.com/products/Trilostane.html</t>
  </si>
  <si>
    <t>Trilostane is an inhibitor of 3 β-hydroxysteroid dehydrogenase used in the treatment of Cushing’s syndrome.</t>
  </si>
  <si>
    <t>50700-72-6</t>
  </si>
  <si>
    <t>C34H57BrN2O4</t>
  </si>
  <si>
    <t>Norcuron, Org NC 45</t>
  </si>
  <si>
    <t>http://www.selleckchem.com/products/Vecuronium-Bromide.html#</t>
  </si>
  <si>
    <t>Vecuronium Bromide is a muscle relaxant in the category of non-depolarizing blocking agents.</t>
  </si>
  <si>
    <t>155206-00-1</t>
  </si>
  <si>
    <t>C25H37NO4</t>
  </si>
  <si>
    <t>Lumigan</t>
  </si>
  <si>
    <t>http://www.selleckchem.com/products/Bimatoprost.html</t>
  </si>
  <si>
    <t>Bimatoprost is a prostaglandin analog used topically (as eye drops) to control the progression of glaucoma and in the management of ocular hypertension.</t>
  </si>
  <si>
    <t>165800-03-3</t>
  </si>
  <si>
    <t>C16H20FN3O4</t>
  </si>
  <si>
    <t>Zyvoxid, Zyvoxam</t>
  </si>
  <si>
    <t>67</t>
  </si>
  <si>
    <t>http://www.selleckchem.com/products/Linezolid(Zyvox).html</t>
  </si>
  <si>
    <t xml:space="preserve">Linezolid is a synthetic antibiotic used for the treatment of serious infections. </t>
  </si>
  <si>
    <t>81403-68-1</t>
  </si>
  <si>
    <t>C19H28ClN5O4</t>
  </si>
  <si>
    <t>Uroxatral</t>
  </si>
  <si>
    <t>85</t>
  </si>
  <si>
    <t>http://www.selleckchem.com/products/Alfuzosin-hydrochloride.html</t>
  </si>
  <si>
    <t xml:space="preserve">Alfuzosin(Uroxatral) is an alpha1 receptor antagonist used to treat benign prostatic hyperplasia (BPH). </t>
  </si>
  <si>
    <t>120202-66-6</t>
  </si>
  <si>
    <t>C16H18ClNO6S2</t>
  </si>
  <si>
    <t>Iscover</t>
  </si>
  <si>
    <t>83</t>
  </si>
  <si>
    <t>http://www.selleckchem.com/products/Clopidogrel-bisulfate.html</t>
  </si>
  <si>
    <t>Clopidogrel (Plavix) is an oral, thienopyridine class antiplatelet agent.</t>
  </si>
  <si>
    <t>95635-56-6</t>
  </si>
  <si>
    <t>C24H35Cl2N3O4</t>
  </si>
  <si>
    <t>Dihydrochloride</t>
  </si>
  <si>
    <t>RS 43285-193, RS-43285, Ranexa, renolazine</t>
  </si>
  <si>
    <t>http://www.selleckchem.com/products/Ranolazine-dihydrochloride.html</t>
  </si>
  <si>
    <t>Ranolazine 2HCl, is an antianginal medication.</t>
  </si>
  <si>
    <t>135062-02-1</t>
  </si>
  <si>
    <t>C27H36N2O4</t>
  </si>
  <si>
    <t>Prandin, GlucoNorm, NovoNorm</t>
  </si>
  <si>
    <t>Potassium Channel</t>
  </si>
  <si>
    <t>91</t>
  </si>
  <si>
    <t>http://www.selleckchem.com/products/Repaglinide.html</t>
  </si>
  <si>
    <t>Repaglinide is for the treatment of type II diabetes.</t>
  </si>
  <si>
    <t>61413-54-5</t>
  </si>
  <si>
    <t>C16H21NO3</t>
  </si>
  <si>
    <t>55</t>
  </si>
  <si>
    <t>http://www.selleckchem.com/products/Rolipram.html</t>
  </si>
  <si>
    <t>Rolipram is a PDE4-inhibitor and an anti-inflammatory agent.Phase 1.</t>
  </si>
  <si>
    <t>171599-83-0</t>
  </si>
  <si>
    <t>C28H38N6O11S</t>
  </si>
  <si>
    <t>Viagra, Revatio</t>
  </si>
  <si>
    <t>http://www.selleckchem.com/products/Sildenafil-citrate.html</t>
  </si>
  <si>
    <t>Sildenafil, a selective inhibitor of cyclic guanosine monophosphate (cGMP)-specific phosphodiesterase type 5 (PDE5), is a well-tolerated and highly effective treatment for erectile dysfunction.</t>
  </si>
  <si>
    <t>103628-48-4</t>
  </si>
  <si>
    <t>C18H27N3O6S</t>
  </si>
  <si>
    <t>Succinate</t>
  </si>
  <si>
    <t>Imigran, mitrex, Imitrex, Suminat, Sumitrex</t>
  </si>
  <si>
    <t>http://www.selleckchem.com/products/Sumatriptan-succinate.html</t>
  </si>
  <si>
    <t>Sumatriptan Succinate is a triptan sulfa drug containing a sulfonamide group for the treatment of migraine headaches.</t>
  </si>
  <si>
    <t>30123-17-2</t>
  </si>
  <si>
    <t>C21H24ClN2NaO4S</t>
  </si>
  <si>
    <t>Sodium Salt</t>
  </si>
  <si>
    <t>Stablon, Coaxil, Tatinol</t>
  </si>
  <si>
    <t>http://www.selleckchem.com/products/Tianeptine-sodium-salt.html</t>
  </si>
  <si>
    <t>Tianeptine is a selective serotonin reuptake enhancer (SSRE) compound used for treating major depressive episodes.</t>
  </si>
  <si>
    <t>64461-82-1</t>
  </si>
  <si>
    <t>C9H9Cl2N5S</t>
  </si>
  <si>
    <t>HCl</t>
  </si>
  <si>
    <t>Zanaflex, Sirdalud</t>
  </si>
  <si>
    <t>10</t>
  </si>
  <si>
    <t>http://www.selleckchem.com/products/Tizanidine-hydrochloride.html</t>
  </si>
  <si>
    <t>Tizanidine HCl is an α2-adrenergic receptor agonist and inhibits neurotransmitter release from CNS noradrenergic neurons.</t>
  </si>
  <si>
    <t>97240-79-4</t>
  </si>
  <si>
    <t>C12H21NO8S</t>
  </si>
  <si>
    <t>Topamax</t>
  </si>
  <si>
    <t>Carbonic Anhydrase</t>
  </si>
  <si>
    <t>68</t>
  </si>
  <si>
    <t>http://www.selleckchem.com/products/Topiramate.html</t>
  </si>
  <si>
    <t>Topiramate is an anticonvulsant compound.</t>
  </si>
  <si>
    <t>53902-12-8</t>
  </si>
  <si>
    <t>C18H17NO5</t>
  </si>
  <si>
    <t>Rizaben, MK 341, Tranpro</t>
  </si>
  <si>
    <t>http://www.selleckchem.com/products/Tranilast.html</t>
  </si>
  <si>
    <t>Tranilast is an antiallergic compound.</t>
  </si>
  <si>
    <t>99300-78-4</t>
  </si>
  <si>
    <t>C17H28ClNO2</t>
  </si>
  <si>
    <t>Effexor, Efexor</t>
  </si>
  <si>
    <t>55.5</t>
  </si>
  <si>
    <t>http://www.selleckchem.com/products/Venlafaxine-hydrochloride.html</t>
  </si>
  <si>
    <t>Venlafaxine is an arylalkanolamine serotonin-norepinephrine reuptake inhibitor (SNRI).</t>
  </si>
  <si>
    <t>137234-62-9</t>
  </si>
  <si>
    <t>C16H14F3N5O</t>
  </si>
  <si>
    <t>Vfend</t>
  </si>
  <si>
    <t>70</t>
  </si>
  <si>
    <t>http://www.selleckchem.com/products/Voriconazole.html</t>
  </si>
  <si>
    <t>Voriconazole is a new triazole derivative similar to fluconazole and itraconazole that acts by inhibiting fungal cytochrome P-450-dependent, 14-alpha-sterol demethylase-mediated synthesis of ergosterol.</t>
  </si>
  <si>
    <t>111406-87-2</t>
  </si>
  <si>
    <t>C11H12N2O2S</t>
  </si>
  <si>
    <t>ZYFLO</t>
  </si>
  <si>
    <t>http://www.selleckchem.com/products/Zileuton.html</t>
  </si>
  <si>
    <t>Zileuton is an orally active inhibitor of 5-lipoxygenase, and thus inhibits leukotrienes (LTB4, LTC4, LTD4, and LTE4) formation.</t>
  </si>
  <si>
    <t>122883-93-6</t>
  </si>
  <si>
    <t>C21H22Cl2N4OS</t>
  </si>
  <si>
    <t>Geodon, Zeldox</t>
  </si>
  <si>
    <t>http://www.selleckchem.com/products/Ziprasidone-hydrochloride.html</t>
  </si>
  <si>
    <t>Ziprasidone HCl was the fifth atypical antipsychotic.</t>
  </si>
  <si>
    <t>68291-97-4</t>
  </si>
  <si>
    <t>C8H8N2O3S</t>
  </si>
  <si>
    <t>Zonegran</t>
  </si>
  <si>
    <t>42</t>
  </si>
  <si>
    <t>http://www.selleckchem.com/products/Zonisamide.html</t>
  </si>
  <si>
    <t>Zonisamide is a sulfonamide anticonvulsant approved for use as an adjunctive.</t>
  </si>
  <si>
    <t>229975-97-7</t>
  </si>
  <si>
    <t>C38H54N6O11S</t>
  </si>
  <si>
    <t>BMS-232632-05, Reyataz</t>
  </si>
  <si>
    <t>104</t>
  </si>
  <si>
    <t>http://www.selleckchem.com/products/Atazanavir.html</t>
  </si>
  <si>
    <t>Atazanavir is a HIV protease inhibitor with Ki of 2.66 nM.</t>
  </si>
  <si>
    <t>362.36</t>
  </si>
  <si>
    <t>115550-35-1</t>
  </si>
  <si>
    <t>C17H19FN4O4</t>
  </si>
  <si>
    <t>Marbocyl, Zeniquin</t>
  </si>
  <si>
    <t>2</t>
  </si>
  <si>
    <t>http://www.selleckchem.com/products/Marbofloxacin.html</t>
  </si>
  <si>
    <t>Marbofloxacin is a potent antibiotic inhibiting bacterial &lt;b&gt;DNA&lt;/b&gt; replication.</t>
  </si>
  <si>
    <t>186826-86-8</t>
  </si>
  <si>
    <t>C21H25ClFN3O4</t>
  </si>
  <si>
    <t>Avelox, Avalox</t>
  </si>
  <si>
    <t>http://www.selleckchem.com/products/Moxifloxacin.html</t>
  </si>
  <si>
    <t>Moxifloxacin is a fourth-generation synthetic fluoroquinolone antibacterial agent.</t>
  </si>
  <si>
    <t>32222-06-3</t>
  </si>
  <si>
    <t>C27H44O3</t>
  </si>
  <si>
    <t>Calcijex, Silkis, Rocaltrol, Topitriol, Cholecalciferol</t>
  </si>
  <si>
    <t>http://www.selleckchem.com/products/Calcitriol-(Rocaltrol).html</t>
  </si>
  <si>
    <t>Calcitriol is the hormonally active form of vitamin D.</t>
  </si>
  <si>
    <t>54573-75-0</t>
  </si>
  <si>
    <t>C28H44O2</t>
  </si>
  <si>
    <t>Hectorol</t>
  </si>
  <si>
    <t>http://www.selleckchem.com/products/Doxercalciferol(Hectorol).html</t>
  </si>
  <si>
    <t>Doxercalciferol is a synthetic analog of vitamin D.</t>
  </si>
  <si>
    <t>41294-56-8</t>
  </si>
  <si>
    <t>C27H44O2</t>
  </si>
  <si>
    <t>Alpha D3, Etalpha</t>
  </si>
  <si>
    <t>http://www.selleckchem.com/products/Alfacalcidol.html</t>
  </si>
  <si>
    <t>Alfacalcidol is a non-selective VDR activator medication.</t>
  </si>
  <si>
    <t>133454-47-4</t>
  </si>
  <si>
    <t>C24H27FN2O4</t>
  </si>
  <si>
    <t>Fanapta, Zomaril</t>
  </si>
  <si>
    <t>http://www.selleckchem.com/products/Iloperidone(Fanapt).html</t>
  </si>
  <si>
    <t>Iloperidone is an atypical antipsychotic for the treatment of schizophrenia.</t>
  </si>
  <si>
    <t>143388-64-1</t>
  </si>
  <si>
    <t>C17H26ClN3O2S</t>
  </si>
  <si>
    <t>Amerge, Naramig</t>
  </si>
  <si>
    <t>http://www.selleckchem.com/products/Naratriptan(Amerge).html</t>
  </si>
  <si>
    <t>Naratriptan (Amerge) is a triptan agent that is used for the treatment of migraine headaches.</t>
  </si>
  <si>
    <t>943319-70-8</t>
  </si>
  <si>
    <t>C29H27F3N6O</t>
  </si>
  <si>
    <t>Bcr-Abl, VEGFR, FGFR, PDGFR, Flt</t>
  </si>
  <si>
    <t>http://www.selleckchem.com/products/AP24534.html</t>
  </si>
  <si>
    <t>Ponatinib (AP24534) is a novel, potent multi-target inhibitor of Abl, PDGFRα, VEGFR2, FGFR1 and Src with IC50 of 0.37 nM, 1.1 nM, 1.5 nM, 2.2 nM and 5.4 nM, respectively.</t>
  </si>
  <si>
    <t>285.23</t>
  </si>
  <si>
    <t>21679-14-1</t>
  </si>
  <si>
    <t>C10H12FN5O4</t>
  </si>
  <si>
    <t>F-ara-A, NSC 118218</t>
  </si>
  <si>
    <t>STAT, DNA/RNA Synthesis</t>
  </si>
  <si>
    <t>http://www.selleckchem.com/products/Fludarabine(Fludara).html</t>
  </si>
  <si>
    <t>Fludarabine is a &lt;b&gt;STAT1&lt;/b&gt; activation inhibitor and a &lt;b&gt;DNA&lt;/b&gt; synthesis inhibitor in Vascular smooth muscle cells.</t>
  </si>
  <si>
    <t>146464-95-1</t>
  </si>
  <si>
    <t>C23H23N7O5</t>
  </si>
  <si>
    <t>Folotyn</t>
  </si>
  <si>
    <t>28</t>
  </si>
  <si>
    <t>http://www.selleckchem.com/products/Pralatrexate(Folotyn).html</t>
  </si>
  <si>
    <t>Pralatrexate(Folotyn) is an antifolate, and structurally a folate analog. Its IC50 is &lt; 300 nM in some cell lines.</t>
  </si>
  <si>
    <t>378-44-9</t>
  </si>
  <si>
    <t>Celestone, Betadexamethasone, Flubenisolone, Sch-4831, NCS-39470</t>
  </si>
  <si>
    <t>http://www.selleckchem.com/products/Betamethasone-(Celestone).html</t>
  </si>
  <si>
    <t>Betamethasone is a glucocorticoid steroid with anti-inflammatory and immunosuppressive properties.</t>
  </si>
  <si>
    <t>128794-94-5</t>
  </si>
  <si>
    <t>C23H31NO7</t>
  </si>
  <si>
    <t>CellCept, RS 61443, TM-MMF</t>
  </si>
  <si>
    <t>http://www.selleckchem.com/products/Mycophenolate-mofetil-(CellCept).html</t>
  </si>
  <si>
    <t>Mycophenolate Mofetil is a non-competitive, selective and reversible inhibitor of inosine monophosphate dehydrogenase I/II with IC50 of 39 nM and 27 nM, respectively.</t>
  </si>
  <si>
    <t>15686-71-2</t>
  </si>
  <si>
    <t>C16H17N3O4S</t>
  </si>
  <si>
    <t>Cefalexin, Alcephin, Cefablan, keflex,Cefadin, Tepaxin</t>
  </si>
  <si>
    <t>http://www.selleckchem.com/products/Cephalexin-(Cefalexin).html</t>
  </si>
  <si>
    <t>Cefalexin is a cephalosporin antibiotic.</t>
  </si>
  <si>
    <t>479-18-5</t>
  </si>
  <si>
    <t>C10H14N4O4</t>
  </si>
  <si>
    <t>Neothylline, Lufyllin, diprophylline</t>
  </si>
  <si>
    <t>51</t>
  </si>
  <si>
    <t>http://www.selleckchem.com/products/Dyphylline(Dilor).html</t>
  </si>
  <si>
    <t>Dyphylline is a xanthine derivative with bronchodilator and vasodilator effects.</t>
  </si>
  <si>
    <t>78110-38-0</t>
  </si>
  <si>
    <t>C13H17N5O8S2</t>
  </si>
  <si>
    <t>Monobactam, SQ 26776, Squibb 26776</t>
  </si>
  <si>
    <t>http://www.selleckchem.com/products/Aztreonam(Azactam).html</t>
  </si>
  <si>
    <t>Aztreonam is a synthetic monocyclic beta-lactam antibiotic.</t>
  </si>
  <si>
    <t>L1300-03</t>
  </si>
  <si>
    <t>745-65-3</t>
  </si>
  <si>
    <t>C20H34O5</t>
  </si>
  <si>
    <t>Prostaglandin E1, Edex, Muse, Liprostin</t>
  </si>
  <si>
    <t>71</t>
  </si>
  <si>
    <t>http://www.selleckchem.com/products/Alprostadil(Caverject).html</t>
  </si>
  <si>
    <t>Alprostadil is used as a drug in the treatment of erectile dysfunction and has vasodilatory properties.</t>
  </si>
  <si>
    <t>171596-29-5</t>
  </si>
  <si>
    <t>C22H19N3O4</t>
  </si>
  <si>
    <t>IC 351</t>
  </si>
  <si>
    <t>http://www.selleckchem.com/products/Tadalafil(Cialis).html</t>
  </si>
  <si>
    <t>Tadalafil is a PDE-5 inhibitor with IC50 of 1.8 nM.</t>
  </si>
  <si>
    <t>79217-60-0</t>
  </si>
  <si>
    <t>C62H111N11O12</t>
  </si>
  <si>
    <t>Sandimmune, Gengraf, Restasis, Atopica, Sangcya</t>
  </si>
  <si>
    <t>http://www.selleckchem.com/products/Cyclosporine.html</t>
  </si>
  <si>
    <t>Cyclosporine (Neoral) is an immunosuppressant drug.</t>
  </si>
  <si>
    <t>7681-93-8</t>
  </si>
  <si>
    <t>C33H47NO13</t>
  </si>
  <si>
    <t>Pimaricin</t>
  </si>
  <si>
    <t>http://www.selleckchem.com/products/Natamycin(Pimaricin).htm</t>
  </si>
  <si>
    <t>Natamycin  is a naturally occurring antifungal agent.</t>
  </si>
  <si>
    <t>402957-28-2</t>
  </si>
  <si>
    <t>C36H53N7O6</t>
  </si>
  <si>
    <t>LY-570310, MP-424</t>
  </si>
  <si>
    <t>HCV Protease</t>
  </si>
  <si>
    <t>136</t>
  </si>
  <si>
    <t>http://www.selleckchem.com/products/Telaprevir(VX-950).html</t>
  </si>
  <si>
    <t>Telaprevir (VX-950) is an HCV NS3-4A serine protease inhibitor with IC50 of 0.35 μM.</t>
  </si>
  <si>
    <t>361442-04-8</t>
  </si>
  <si>
    <t>C18H25N3O2</t>
  </si>
  <si>
    <t>63</t>
  </si>
  <si>
    <t>http://www.selleckchem.com/products/Saxagliptin(Onglyza).html</t>
  </si>
  <si>
    <t>Saxagliptin is a selective and reversible DPP4 inhibitor with IC50 of 26 nM.</t>
  </si>
  <si>
    <t>144060-53-7</t>
  </si>
  <si>
    <t>C16H16N2O3S</t>
  </si>
  <si>
    <t>Adenuric</t>
  </si>
  <si>
    <t>http://www.selleckchem.com/products/Febuxostat(Uloric).html</t>
  </si>
  <si>
    <t>Febuxostat is selective xanthine oxidase inhibitor with Ki of 0.6 nM.</t>
  </si>
  <si>
    <t>152520-56-4</t>
  </si>
  <si>
    <t>C22H26ClF2NO4</t>
  </si>
  <si>
    <t>http://www.selleckchem.com/products/Nebivolol(Bystolic).html</t>
  </si>
  <si>
    <t>Nebivolol selectively inhibits β1-adrenoceptor with IC50 of 0.8 nM.</t>
  </si>
  <si>
    <t>74150-27-9</t>
  </si>
  <si>
    <t>C19H18N4O2</t>
  </si>
  <si>
    <t>Acardi, pimobendane</t>
  </si>
  <si>
    <t>http://www.selleckchem.com/products/Pimobendan(Vetmedin).html</t>
  </si>
  <si>
    <t>Pimobendan is a selective inhibitor of PDE3 with IC50 of 0.32 μM.</t>
  </si>
  <si>
    <t>19171-19-8</t>
  </si>
  <si>
    <t>C13H11N3O4</t>
  </si>
  <si>
    <t>CC-4047</t>
  </si>
  <si>
    <t>TNF-alpha, COX</t>
  </si>
  <si>
    <t>http://www.selleckchem.com/products/Pomalidomide(CC-4047).html</t>
  </si>
  <si>
    <t>Pomalidomide inhibits LPS-induced TNF-α release with IC50 of 13 nM.</t>
  </si>
  <si>
    <t>118292-40-3</t>
  </si>
  <si>
    <t>C21H21NO2S</t>
  </si>
  <si>
    <t>Tazorac, Avage, Zora</t>
  </si>
  <si>
    <t>http://www.selleckchem.com/products/Tazarotene(Avage).html</t>
  </si>
  <si>
    <t>Tazarotene is a prescription topical retinoid sold as a cream or gel.</t>
  </si>
  <si>
    <t>599-79-1</t>
  </si>
  <si>
    <t>C18H14N4O5S</t>
  </si>
  <si>
    <t>Azulfidine, Salazopyrin, Sulphasalazine</t>
  </si>
  <si>
    <t>http://www.selleckchem.com/products/Sulfasalazine(Azulfidine).html</t>
  </si>
  <si>
    <t>Sulfasalazine is a sulfa agent and a derivative of mesalazine used primarily as an anti-inflammatory agent.</t>
  </si>
  <si>
    <t>139481-59-7</t>
  </si>
  <si>
    <t>C24H20N6O3</t>
  </si>
  <si>
    <t>Atacand, Blopress, Amias, Ratacand</t>
  </si>
  <si>
    <t>http://www.selleckchem.com/products/Candesartan(Atacand).html</t>
  </si>
  <si>
    <t>Candesartan is an angiotensin II receptor antagonist with IC50 of 0.26 nM.</t>
  </si>
  <si>
    <t>503612-47-3</t>
  </si>
  <si>
    <t>C25H25N5O4</t>
  </si>
  <si>
    <t>Factor Xa</t>
  </si>
  <si>
    <t>18</t>
  </si>
  <si>
    <t>http://www.selleckchem.com/products/Apixaban(BMS-562247-01).html</t>
  </si>
  <si>
    <t>Apixaban is a highly selective, reversible inhibitor of Factor Xa with Ki of 0.08 nM and 0.17 nM in human and rabbit, respectively.</t>
  </si>
  <si>
    <t>50-55-5</t>
  </si>
  <si>
    <t>C33H40N2O9</t>
  </si>
  <si>
    <t>13</t>
  </si>
  <si>
    <t>http://www.selleckchem.com/products/Reserpine.html</t>
  </si>
  <si>
    <t>Reserpine is an indole alkaloid antipsychotic and antihypertensive drug that has been used for the control of high blood pressure and for the relief of psychotic symptoms.</t>
  </si>
  <si>
    <t>54-31-9</t>
  </si>
  <si>
    <t>C12H11ClN2O5S</t>
  </si>
  <si>
    <t>Lasix, Frusemide</t>
  </si>
  <si>
    <t>http://www.selleckchem.com/products/Furosemide(Lasix).html</t>
  </si>
  <si>
    <t>Furosemide(Lasix) is a loop diuretic used in the treatment of congestive heart failure and edema.</t>
  </si>
  <si>
    <t>144689-63-4</t>
  </si>
  <si>
    <t>C29H30N6O6</t>
  </si>
  <si>
    <t>Olmetec</t>
  </si>
  <si>
    <t>http://www.selleckchem.com/products/olmesartan-medoxomil-Benicar.html</t>
  </si>
  <si>
    <t>Olmesartan medoxomil is a compound which is hydrolyzed to olmesartan that is a selective AT1 subtype angiotensin II receptor antagonist.</t>
  </si>
  <si>
    <t>91832-40-5</t>
  </si>
  <si>
    <t>C14H13N5O5S2</t>
  </si>
  <si>
    <t>FK-482, BMY-28488, PD 134393, CI-983</t>
  </si>
  <si>
    <t>http://www.selleckchem.com/products/Cefdinir(Omnicef).html</t>
  </si>
  <si>
    <t>Cefdinir(Omnicef) is a bacteriocidal antibiotic.</t>
  </si>
  <si>
    <t>23593-75-1</t>
  </si>
  <si>
    <t>C22H17ClN2</t>
  </si>
  <si>
    <t>Lotrimin, Mycelex, Canesten</t>
  </si>
  <si>
    <t>http://www.selleckchem.com/products/Clotrimazole(Canesten).html</t>
  </si>
  <si>
    <t>Clotrimazole is a synthetic, antifungal and broad-spectrum derivate of imidazole.</t>
  </si>
  <si>
    <t>391.47</t>
  </si>
  <si>
    <t>145202-66-0</t>
  </si>
  <si>
    <t>C22H25N5O2</t>
  </si>
  <si>
    <t>Benzoate</t>
  </si>
  <si>
    <t>MK-462, Maxalt</t>
  </si>
  <si>
    <t>NULL</t>
  </si>
  <si>
    <t>http://www.selleckchem.com/products/Rizatriptan-Benzoate(Maxalt).html</t>
  </si>
  <si>
    <t>Rizatriptan Benzoate is an agonist at serotonin &lt;b&gt;5-HT1B&lt;/b&gt; and &lt;b&gt;5-HT1D&lt;/b&gt; receptors, used to treat acute migraine attacks.</t>
  </si>
  <si>
    <t>101-26-8</t>
  </si>
  <si>
    <t>C9H13BrN2O2</t>
  </si>
  <si>
    <t>Mestinon, Regonol</t>
  </si>
  <si>
    <t>http://www.selleckchem.com/products/Pyridostigmine-Bromide(Mestinon).html</t>
  </si>
  <si>
    <t>Pyridostigmine Bromide is a parasympathomimetic and a reversible cholinesterase inhibitor.</t>
  </si>
  <si>
    <t>60-56-0</t>
  </si>
  <si>
    <t>C4H6N2S</t>
  </si>
  <si>
    <t>Basolan, Metazolo, Thiamazole</t>
  </si>
  <si>
    <t>23</t>
  </si>
  <si>
    <t>http://www.selleckchem.com/products/Methimazole(Tapazole).html</t>
  </si>
  <si>
    <t>Methimazole(Tapazole, Northyx) is an antithyroid medicine.</t>
  </si>
  <si>
    <t>17560-51-9</t>
  </si>
  <si>
    <t>C16H16ClN3O3S</t>
  </si>
  <si>
    <t>Mykrox, Zaroxolyn, Diulo</t>
  </si>
  <si>
    <t>http://www.selleckchem.com/products/Metolazone(Zaroxolyn).html</t>
  </si>
  <si>
    <t>Metolazone(Zaroxolyn) is primarily used to treat congestive heart failure and high blood pressure.</t>
  </si>
  <si>
    <t>62893-19-0</t>
  </si>
  <si>
    <t>C25H27N9O8S2</t>
  </si>
  <si>
    <t>http://www.selleckchem.com/products/cefoperazone-cefobid.html</t>
  </si>
  <si>
    <t>Cefoperazone is a cephalosporin antibiotic for inhibition of rMrp2-mediated [3H]E217βG uptake with IC50 of 199 μM.</t>
  </si>
  <si>
    <t>160970-54-7</t>
  </si>
  <si>
    <t>C25H32F3N3O4</t>
  </si>
  <si>
    <t>Adrenergic Recepto</t>
  </si>
  <si>
    <t>http://www.selleckchem.com/products/Silodosin(Rapaflo).html</t>
  </si>
  <si>
    <t>Silodosin(Rapaflo) is an α1-adrenoceptor antagonist with high uroselectivity.</t>
  </si>
  <si>
    <t>1744-22-5</t>
  </si>
  <si>
    <t>C8H5F3N2OS</t>
  </si>
  <si>
    <t>PK-26124, RP-54274, Rilutek</t>
  </si>
  <si>
    <t>http://www.selleckchem.com/products/Riluzole(Rilutek).html</t>
  </si>
  <si>
    <t xml:space="preserve">Riluzole is a drug used to treat amyotrophic lateral sclerosis. </t>
  </si>
  <si>
    <t>106266-06-2</t>
  </si>
  <si>
    <t>C23H27FN4O2</t>
  </si>
  <si>
    <t>R 64 766, Risperdal</t>
  </si>
  <si>
    <t>http://www.selleckchem.com/products/Risperidone(Risperdal).html</t>
  </si>
  <si>
    <t>Risperidone(Risperdal) is an atypical antipsychotic used to treat schizophrenia.</t>
  </si>
  <si>
    <t>651-06-9</t>
  </si>
  <si>
    <t>C11H12N4O3S</t>
  </si>
  <si>
    <t>Sulfamethoxydiazine, Sulfametin, Sulfametorine, Sulfamethoxine, AHR-857, Berlicid</t>
  </si>
  <si>
    <t>56</t>
  </si>
  <si>
    <t>http://www.selleckchem.com/products/Sulfameter(Bayrena).html</t>
  </si>
  <si>
    <t>Sulfameter(Bayrena) is a long-acting sulfonamide antibacterial.</t>
  </si>
  <si>
    <t>721-50-6</t>
  </si>
  <si>
    <t>C13H20N2O</t>
  </si>
  <si>
    <t>http://www.selleckchem.com/products/Prilocaine.html</t>
  </si>
  <si>
    <t>Prilocaine is a local anesthetic of the amino amide type.</t>
  </si>
  <si>
    <t>635728-49-3</t>
  </si>
  <si>
    <t>C29H43N3O8S</t>
  </si>
  <si>
    <t>Ethanolate</t>
  </si>
  <si>
    <t>Prezista, TMC114</t>
  </si>
  <si>
    <t>http://www.selleckchem.com/products/Darunavir-Ethanolate(Prezista).html</t>
  </si>
  <si>
    <t>Darunavir Ethanolate is an HIV protease inhibitor.</t>
  </si>
  <si>
    <t>C21H26O5</t>
  </si>
  <si>
    <t>Deltasone, Liquid Pred, Orasone, Adasone</t>
  </si>
  <si>
    <t>http://www.selleckchem.com/products/Prednisone.html</t>
  </si>
  <si>
    <t>Prednisone (Adasone) is a synthetic corticosteroid agent that is particularly effective as an immunosuppressant compound.</t>
  </si>
  <si>
    <t>616-91-1</t>
  </si>
  <si>
    <t>C5H9NO3S</t>
  </si>
  <si>
    <t>N-acetylcysteine, N-acetyl-L-cysteine, NAC, A</t>
  </si>
  <si>
    <t>http://www.selleckchem.com/products/Acetylcysteine.html</t>
  </si>
  <si>
    <t xml:space="preserve">Acetylcysteine is a pharmaceutical drug and nutritional supplement used primarily as a mucolytic agent and in the management of paracetamol (acetaminophen) overdose. </t>
  </si>
  <si>
    <t>57-63-6</t>
  </si>
  <si>
    <t>Ethynylestradiol</t>
  </si>
  <si>
    <t>http://www.selleckchem.com/products/Ethinyl-Estradiol.html</t>
  </si>
  <si>
    <t xml:space="preserve">Ethynyl estradiol is an orally bio-active estrogen used in almost all modern formulations of combined oral contraceptive pills. </t>
  </si>
  <si>
    <t>26159-34-2</t>
  </si>
  <si>
    <t>C14H13NaO3</t>
  </si>
  <si>
    <t>Sodium</t>
  </si>
  <si>
    <t>Anaprox, Naprelan</t>
  </si>
  <si>
    <t>http://www.selleckchem.com/products/Naproxen-Sodium(Aleve).html</t>
  </si>
  <si>
    <t>Naproxen is a COX inhibitor for COX-1 and COX-2 with IC50 of 8.7 μM and 5.2 μM, respectively.</t>
  </si>
  <si>
    <t>55981-09-4</t>
  </si>
  <si>
    <t>C12H9N3O5S</t>
  </si>
  <si>
    <t>Daxon, Dexidex, Kidonax, Pacovanton, Paramix, Nitax, Zox, Nitazox, Toza</t>
  </si>
  <si>
    <t>http://www.selleckchem.com/products/Nitazoxanide(Alinia).html</t>
  </si>
  <si>
    <t>Nitazoxanide is a synthetic nitrothiazolyl-salicylamide derivative and an antiprotozoal agent. (IC50 for canine influenza virus ranges from 0.17 to 0.21 μM)</t>
  </si>
  <si>
    <t>76-25-5</t>
  </si>
  <si>
    <t>C24H31FO6</t>
  </si>
  <si>
    <t>Azmacort</t>
  </si>
  <si>
    <t>http://www.selleckchem.com/products/Triamcinolone-Acetonide.html</t>
  </si>
  <si>
    <t xml:space="preserve">Triamcinolone Acetonide is a more potent type of triamcinolone, being about 8 times as effective as prednisone.  </t>
  </si>
  <si>
    <t>96829-58-2</t>
  </si>
  <si>
    <t>C29H53NO5</t>
  </si>
  <si>
    <t>Tetrahydrolipstatin</t>
  </si>
  <si>
    <t>http://www.selleckchem.com/products/Orlistat(Alli).html</t>
  </si>
  <si>
    <t>Orlistat is a general lipase inhibitor with IC50 of 122 ng/ml for PL from human duodenal juice.</t>
  </si>
  <si>
    <t>315-30-0</t>
  </si>
  <si>
    <t>C5H4N4O</t>
  </si>
  <si>
    <t>Aloprim</t>
  </si>
  <si>
    <t>http://www.selleckchem.com/products/Allopurinol(Zyloprim).html</t>
  </si>
  <si>
    <t>Allopurinol (Zyloprim) is a xanthine oxidase inhibitor with an IC50 of 7.82±0.12 μM.</t>
  </si>
  <si>
    <t>107753-78-6</t>
  </si>
  <si>
    <t>C31H33N3O6S</t>
  </si>
  <si>
    <t>Accolate, Accoleit, Vanticon</t>
  </si>
  <si>
    <t>http://www.selleckchem.com/products/Zafirlukast(Accolate).html</t>
  </si>
  <si>
    <t>Zafirlukast is a leukotriene receptor antagonist (LTRA). (IC50=0.6μM, IC50=7.0 µM for CYP2C9)</t>
  </si>
  <si>
    <t>114-07-8</t>
  </si>
  <si>
    <t>C37H67NO13</t>
  </si>
  <si>
    <t>E-Mycin</t>
  </si>
  <si>
    <t>147</t>
  </si>
  <si>
    <t>http://www.selleckchem.com/products/Erythromycin(E-Mycin).ht</t>
  </si>
  <si>
    <t>Erythromycin is a macrolide antibiotic that has an antimicrobial spectrum similar to or slightly wider than that of penicillin (IC50=1.5 μg/ml).</t>
  </si>
  <si>
    <t>924.08</t>
  </si>
  <si>
    <t>1397-89-3</t>
  </si>
  <si>
    <t>C47H73NO17</t>
  </si>
  <si>
    <t>22</t>
  </si>
  <si>
    <t>http://www.selleckchem.com/products/Amphotericin-B(Abelcet).</t>
  </si>
  <si>
    <t>Amphotericin B (AmB) is an amphipathic polyene antibiotic which permeabilizes ergosterol-containing membranes.</t>
  </si>
  <si>
    <t>15687-27-1</t>
  </si>
  <si>
    <t>C13H18O2</t>
  </si>
  <si>
    <t>Brufen, Nurofen, Motrin</t>
  </si>
  <si>
    <t>41</t>
  </si>
  <si>
    <t>http://www.selleckchem.com/products/Ibuprofen(Advil).html</t>
  </si>
  <si>
    <t>Ibuprofen (Dolgesic) is an anti-inflammatory inhibitor targeting COX-1 and COX-2 with IC50 of 13 μM and 370 μM, respectively.</t>
  </si>
  <si>
    <t>161814-49-9</t>
  </si>
  <si>
    <t>C25H35N3O6S</t>
  </si>
  <si>
    <t>Agenerase</t>
  </si>
  <si>
    <t>16</t>
  </si>
  <si>
    <t>http://www.selleckchem.com/products/Amprenavir-(Agenerase).html</t>
  </si>
  <si>
    <t>Amprenavir is an HIV protease inhibitor with IC50 of 14.6 ng/mL in wild-type HIV isolates.</t>
  </si>
  <si>
    <t>54965-21-8</t>
  </si>
  <si>
    <t>C12H15N3O2S</t>
  </si>
  <si>
    <t>Albenza, Eskazole, Zentel, Andazol</t>
  </si>
  <si>
    <t>http://www.selleckchem.com/products/Albendazole(Albenza).html</t>
  </si>
  <si>
    <t>Albendazole is a member of the benzimidazole compounds used as a drug indicated for the treatment of a variety of worm infestations.</t>
  </si>
  <si>
    <t>58-94-6</t>
  </si>
  <si>
    <t>C7H6ClN3O4S2</t>
  </si>
  <si>
    <t>Diuril, Chlotride</t>
  </si>
  <si>
    <t>http://www.selleckchem.com/products/Chlorothiazide(Diuril).html</t>
  </si>
  <si>
    <t>Chlorothiazide is a diuretic and antihypertensive. (IC50=3.8 mM)</t>
  </si>
  <si>
    <t>128-13-2</t>
  </si>
  <si>
    <t>C24H40O4</t>
  </si>
  <si>
    <t>Ursodeoxycholic acid, UDCA, Ursosan, Ursofalk, Urso Forte, Udiliv</t>
  </si>
  <si>
    <t>http://www.selleckchem.com/products/Ursodiol(Actigal).html</t>
  </si>
  <si>
    <t>Ursodiol reduces cholesterol absorption and is used to dissolve (cholesterol) gallstones. (IC50=0.22 μM</t>
  </si>
  <si>
    <t>59-87-0</t>
  </si>
  <si>
    <t>C6H6N4O4</t>
  </si>
  <si>
    <t>Nitrofural, Furacilin, ACTIN-N, Otofuran</t>
  </si>
  <si>
    <t>http://www.selleckchem.com/products/Nitrofurazone(ACTIN-N).html</t>
  </si>
  <si>
    <t>Nitrofural is a topical anti-infective agent with an IC50 of 22.83 ± 1.2 μM. (Rat LD50 = 590 mg/kg)</t>
  </si>
  <si>
    <t>22071-15-4</t>
  </si>
  <si>
    <t>C16H14O3</t>
  </si>
  <si>
    <t>Orudis, Oruvail</t>
  </si>
  <si>
    <t>http://www.selleckchem.com/products/Ketoprofen(Actron).html</t>
  </si>
  <si>
    <t>Ketoprofen (Actron) is a non-selective NSAID with IC50 of 0.5 μM and 2.33 μM for human recombinant COX-1 and COX-2, respectively.</t>
  </si>
  <si>
    <t>74103-07-4</t>
  </si>
  <si>
    <t>C15H13NO3</t>
  </si>
  <si>
    <t>http://www.selleckchem.com/products/Ketorolac-Tromethamine(Toradol).html</t>
  </si>
  <si>
    <t>Ketorolac (Ketorolac tromethamine) is a non-selective COX inhibitor of COX-1 and COX-2 with IC50 of 1.23 μM and 3.50 μM, respectively.</t>
  </si>
  <si>
    <t>58-61-7</t>
  </si>
  <si>
    <t>C10H13N5O4</t>
  </si>
  <si>
    <t>Adenocard</t>
  </si>
  <si>
    <t>12</t>
  </si>
  <si>
    <t>http://www.selleckchem.com/products/Adenosine(Adenocard).html</t>
  </si>
  <si>
    <t>Adenosine is a nucleoside composed of a molecule of adenine attached to a ribose sugar molecule (ribofuranose) moiety via a β-N9-glycosidic bond.</t>
  </si>
  <si>
    <t>139264-17-8</t>
  </si>
  <si>
    <t>C16H21N3O2</t>
  </si>
  <si>
    <t>Zomig, Zomigon, AscoTopand, Zomigoro</t>
  </si>
  <si>
    <t>http://www.selleckchem.com/products/Zolmitriptan(Zomig).html</t>
  </si>
  <si>
    <t>Zolmitriptan(Zomig) is a selective serotonin receptor agonist.</t>
  </si>
  <si>
    <t>3424-98-4</t>
  </si>
  <si>
    <t>C10H14N2O5</t>
  </si>
  <si>
    <t>http://www.selleckchem.com/products/Telbivudine(Sebivo).html</t>
  </si>
  <si>
    <t>Telbivudine is an antiviral agent used in the treatment of hepatitis B infection.</t>
  </si>
  <si>
    <t>103-16-2</t>
  </si>
  <si>
    <t>C13H12O2</t>
  </si>
  <si>
    <t>Benoquin</t>
  </si>
  <si>
    <t>http://www.selleckchem.com/products/Monobenzone(Benoquin).html</t>
  </si>
  <si>
    <t>Monobenzone is a compound used as a topical agent for medical depigmentation.</t>
  </si>
  <si>
    <t>302-79-4</t>
  </si>
  <si>
    <t>Vesanoid, Airol, Renova, Atralin, Retin-A, Avita, Stieva-A, all-trans retinoic acid</t>
  </si>
  <si>
    <t>http://www.selleckchem.com/products/Tretinoin(Aberela).html</t>
  </si>
  <si>
    <t>All−trans Retinoic acid (ATRA), whith is a ligand for both the retinoic acid receptor (RAR) and the retinoid X receptor (RXR), can induce granulocytic differentiation and apoptosis in acute promyelocytic leukemia (APL) cells.</t>
  </si>
  <si>
    <t>50-33-9</t>
  </si>
  <si>
    <t>C19H20N2O2</t>
  </si>
  <si>
    <t>Bute, Butazolidin, Butatron</t>
  </si>
  <si>
    <t>http://www.selleckchem.com/products/Phenylbutazone(Butazolidin).html</t>
  </si>
  <si>
    <t>Phenylbutazone(Butazolidin, Butatron) is used as a non-steroidal anti-inflammatory agent for the treatment of chronic pain, including the symptoms of arthritis.</t>
  </si>
  <si>
    <t>163222-33-1</t>
  </si>
  <si>
    <t>C24H21F2NO3</t>
  </si>
  <si>
    <t>Zetia, Ezetrol</t>
  </si>
  <si>
    <t>82</t>
  </si>
  <si>
    <t>http://www.selleckchem.com/products/Ezetimibe(Zetia).html</t>
  </si>
  <si>
    <t>Ezetimibe (Zetia) is a compound that lowers cholesterol.</t>
  </si>
  <si>
    <t>84680-54-6</t>
  </si>
  <si>
    <t>C18H28N2O7</t>
  </si>
  <si>
    <t>Dihydrate</t>
  </si>
  <si>
    <t>http://www.selleckchem.com/products/Enalaprilat.html</t>
  </si>
  <si>
    <t>Enalaprilat is an angiotensin-converting enzyme (ACE) inhibitor with IC50 of 1.94 nM.</t>
  </si>
  <si>
    <t>115256-11-6</t>
  </si>
  <si>
    <t>C19H27N3O5S2</t>
  </si>
  <si>
    <t>Tikosyn, UK68798</t>
  </si>
  <si>
    <t>http://www.selleckchem.com/products/Dofetilide(Tikosyn).html</t>
  </si>
  <si>
    <t>Dofetilide(Tikosyn) is a class III antiarrhythmic agent.</t>
  </si>
  <si>
    <t>75695-93-1</t>
  </si>
  <si>
    <t>C19H21N3O5</t>
  </si>
  <si>
    <t>DynaCirc, Prescal, PN-200-110, Clivoten, Esradin</t>
  </si>
  <si>
    <t>http://www.selleckchem.com/products/Isradipine(Dynacirc).html</t>
  </si>
  <si>
    <t>Isradipine(Dynacirc) is a calcium channel blocker with an IC50 of 34±8 μM.</t>
  </si>
  <si>
    <t>53-16-7</t>
  </si>
  <si>
    <t>C18H22O2</t>
  </si>
  <si>
    <t>Oestrone</t>
  </si>
  <si>
    <t>http://www.selleckchem.com/products/Estrone.html</t>
  </si>
  <si>
    <t>Estrone is an estrogenic hormone.</t>
  </si>
  <si>
    <t>2022-85-7</t>
  </si>
  <si>
    <t>C4H4FN3O</t>
  </si>
  <si>
    <t>5-fluorocytosine, Ancotil</t>
  </si>
  <si>
    <t>http://www.selleckchem.com/products/Flucytosine(Ancobon).html</t>
  </si>
  <si>
    <t>Flucytosine (5-Fluorocytosine, 5-FC) is an antifungal drug with IC50 of 0.93 μM in C. albicans.</t>
  </si>
  <si>
    <t>133-67-5</t>
  </si>
  <si>
    <t>C8H8Cl3N3O4S2</t>
  </si>
  <si>
    <t>Achletin, Diu-Hydrin, Triflumen</t>
  </si>
  <si>
    <t>http://www.selleckchem.com/products/Trichlormethiazide(Achletin).html</t>
  </si>
  <si>
    <t>Trichlormethiazide(Achletin) is a diuretic with properties similar to those of hydrochlorothiazide.</t>
  </si>
  <si>
    <t>466.95</t>
  </si>
  <si>
    <t>82034-46-6</t>
  </si>
  <si>
    <t>C24H31ClO7</t>
  </si>
  <si>
    <t>Alrex, Lotemax</t>
  </si>
  <si>
    <t>93</t>
  </si>
  <si>
    <t>http://www.selleckchem.com/products/Loteprednol-etabonate.html</t>
  </si>
  <si>
    <t>Loteprednol etabonate is a potent &lt;b&gt;glucocorticoid receptor&lt;/b&gt; agonist, used in treatment of inflammation of the eye due to allergies.</t>
  </si>
  <si>
    <t>60-32-2</t>
  </si>
  <si>
    <t>C6H13NO2</t>
  </si>
  <si>
    <t>Amicar, ε-amino caproic acid, ε-Ahx, 6-aminohexanoic acid</t>
  </si>
  <si>
    <t>6</t>
  </si>
  <si>
    <t>http://www.selleckchem.com/products/Aminocaproic-acid(Amicar).html</t>
  </si>
  <si>
    <r>
      <rPr>
        <sz val="10"/>
        <rFont val="宋体"/>
        <family val="3"/>
        <charset val="134"/>
      </rPr>
      <t>（</t>
    </r>
    <r>
      <rPr>
        <sz val="10"/>
        <rFont val="Arial"/>
        <family val="2"/>
      </rPr>
      <t>6-</t>
    </r>
    <r>
      <rPr>
        <sz val="10"/>
        <rFont val="宋体"/>
        <family val="3"/>
        <charset val="134"/>
      </rPr>
      <t>）</t>
    </r>
    <r>
      <rPr>
        <sz val="10"/>
        <rFont val="Arial"/>
        <family val="2"/>
      </rPr>
      <t>ε-​Aminocaproic acid is a derivative and analogue of the amino acid lysine.</t>
    </r>
  </si>
  <si>
    <t>NCCCCCC(O)=O</t>
  </si>
  <si>
    <t>125-84-8</t>
  </si>
  <si>
    <t>http://www.selleckchem.com/products/Aminoglutethimide(Cytadren).html</t>
  </si>
  <si>
    <t>Aminoglutethimide is an aromatase inhibitor with IC50 of 10 μM.</t>
  </si>
  <si>
    <t>317-34-0</t>
  </si>
  <si>
    <t>C16H24N10O4</t>
  </si>
  <si>
    <t>Ethylenediamine</t>
  </si>
  <si>
    <t>Somopphyllin, Aminocadol, Phyllocontin</t>
  </si>
  <si>
    <t>http://www.selleckchem.com/products/Aminophylline(Truphylline).html</t>
  </si>
  <si>
    <t>Aminophylline is a competitive nonselective phosphodiesterase inhibitor with an IC50 of 0.12 mM and also a nonselective adenosine receptor antagonist.</t>
  </si>
  <si>
    <t>78613-38-4</t>
  </si>
  <si>
    <t>C21H36ClNO</t>
  </si>
  <si>
    <t>Amorolfin, Curanail, Loceryl, Locetar, Odenil</t>
  </si>
  <si>
    <t>http://www.selleckchem.com/products/Amorolfine-Hydrochloride.html</t>
  </si>
  <si>
    <t>Amorolfine hydrochloride is a antifungal reagent.</t>
  </si>
  <si>
    <t>56-75-7</t>
  </si>
  <si>
    <t>C11H12Cl2N2O5</t>
  </si>
  <si>
    <t>Alficetyn, Chlornitromycin, Chloromycetin</t>
  </si>
  <si>
    <t>http://www.selleckchem.com/products/Chloramphenicol(Chloromycetin).html</t>
  </si>
  <si>
    <t xml:space="preserve">Chloramphenicol is a bacteriostatic antimicrobial. </t>
  </si>
  <si>
    <t>51543-39-6</t>
  </si>
  <si>
    <t>C15H13FO2</t>
  </si>
  <si>
    <t>Urbifen, Ansaid, Flurwood, Froben</t>
  </si>
  <si>
    <t>http://www.selleckchem.com/products/Flurbiprofen(Ansaid).html</t>
  </si>
  <si>
    <t>Flurbiprofen is a member of the phenylalkanoic acid derivative family of non-steroidal anti-inflammatory drugs (NSAIDs).</t>
  </si>
  <si>
    <t>97-77-8</t>
  </si>
  <si>
    <t>C10H20N2S4</t>
  </si>
  <si>
    <t>Antabuse, Antabus</t>
  </si>
  <si>
    <t>http://www.selleckchem.com/products/Disulfiram(Antabuse).html</t>
  </si>
  <si>
    <t>Disulfiram is an agent used to support the treatment of chronic alcoholism by producing an acute sensitivity to alcohol.</t>
  </si>
  <si>
    <t>89-57-6</t>
  </si>
  <si>
    <t>C7H7NO3</t>
  </si>
  <si>
    <t>Apriso, 5-aminosalicylic acid, Mesalazine, Asacol, Pentasa, Canasa</t>
  </si>
  <si>
    <t>31</t>
  </si>
  <si>
    <t>http://www.selleckchem.com/products/Mesalamine(Lialda).html</t>
  </si>
  <si>
    <t>Mesalamine is an anti-inflammatory compound.</t>
  </si>
  <si>
    <t>22254-24-6</t>
  </si>
  <si>
    <t>C20H30BrNO3</t>
  </si>
  <si>
    <t>Atrovent, Apovent, Aerovent</t>
  </si>
  <si>
    <t>http://www.selleckchem.com/products/Ipratropium-bromide.html</t>
  </si>
  <si>
    <t>Ipratropium bromide is a muscarinic antagonist, bronchodilator, N-Isopropyl salt of atropine.</t>
  </si>
  <si>
    <t>63-74-1</t>
  </si>
  <si>
    <t>C6H8N2O2S</t>
  </si>
  <si>
    <t>http://www.selleckchem.com/products/Sulfanilamide.html</t>
  </si>
  <si>
    <t>Sulfanilamide (Sulphanilamide) is a competitive inhibitor for bacterial enzyme dihydropteroate synthetase with IC50 of 320 μM.</t>
  </si>
  <si>
    <t>504.59</t>
  </si>
  <si>
    <t>5593-20-4</t>
  </si>
  <si>
    <t>C28H37FO7</t>
  </si>
  <si>
    <t>Diprospan, Diprolene, Diprosone, Diprolene AF</t>
  </si>
  <si>
    <t>101</t>
  </si>
  <si>
    <t>http://www.selleckchem.com/products/Betamethasone-Dipropionate(Diprolene).html</t>
  </si>
  <si>
    <t>Betamethasone Dipropionate is a glucocorticoid steroid with anti-inflammatory and immunosuppressive abilities.</t>
  </si>
  <si>
    <t>1247-42-3</t>
  </si>
  <si>
    <t>C22H28O5</t>
  </si>
  <si>
    <t>Betanisona</t>
  </si>
  <si>
    <t>http://www.selleckchem.com/products/Betapar(Meprednisone).html</t>
  </si>
  <si>
    <t>Meprednisone is a glucocorticoid and a methylated derivative of prednisone.</t>
  </si>
  <si>
    <t>2152-44-5</t>
  </si>
  <si>
    <t>C27H37FO6</t>
  </si>
  <si>
    <t>Valerate</t>
  </si>
  <si>
    <t>Betnovate, Celestone, Betaderm, Luxiq</t>
  </si>
  <si>
    <t>95</t>
  </si>
  <si>
    <t>http://www.selleckchem.com/products/Betamethasone-valerate(Betnovate).html</t>
  </si>
  <si>
    <t>Betamethasone Valerate is a moderately potent glucocorticoid steroid with anti-inflammatory and immunosuppressive properties.</t>
  </si>
  <si>
    <t>55268-74-1</t>
  </si>
  <si>
    <t>C19H24N2O2</t>
  </si>
  <si>
    <t>Droncit</t>
  </si>
  <si>
    <t>http://www.selleckchem.com/products/Praziquantel(Biltricide).html</t>
  </si>
  <si>
    <t>Praziquantel is an anthelmintic effective against flatworms.</t>
  </si>
  <si>
    <t>55-98-1</t>
  </si>
  <si>
    <t>C6H14O6S2</t>
  </si>
  <si>
    <t>Myleran, Busulfex</t>
  </si>
  <si>
    <t>http://www.selleckchem.com/products/Busulfan(Busulfex).html</t>
  </si>
  <si>
    <t>Busulfan(Myleran, Busulfex) is a cell cycle non-specific alkylating antineoplastic agent.</t>
  </si>
  <si>
    <t>298-46-4</t>
  </si>
  <si>
    <t>C15H12N2O</t>
  </si>
  <si>
    <t>Equetro, Tegretol, Biston</t>
  </si>
  <si>
    <t>http://www.selleckchem.com/products/Carbamazepine(Carbatrol).html</t>
  </si>
  <si>
    <t>Carbamazepine (Carbatrol) is a sodium channel blocker with IC50 of 131 μM in rat brain synaptosomes.</t>
  </si>
  <si>
    <t>50-23-7</t>
  </si>
  <si>
    <t>C21H30O5</t>
  </si>
  <si>
    <t>Cortisol</t>
  </si>
  <si>
    <t>http://www.selleckchem.com/products/Hydrocortisone.html</t>
  </si>
  <si>
    <t>Hydrocortisone is a steroid hormone or glucocorticoid produced by the adrenal gland.</t>
  </si>
  <si>
    <t>638-94-8</t>
  </si>
  <si>
    <t>C24H32O6</t>
  </si>
  <si>
    <t>Locapred, Topifug, Tridesilon</t>
  </si>
  <si>
    <t>http://www.selleckchem.com/products/Desonide.html</t>
  </si>
  <si>
    <t>Desonide is a low potency topical corticosteroid.</t>
  </si>
  <si>
    <t>69655-05-6</t>
  </si>
  <si>
    <t>C10H12N4O3</t>
  </si>
  <si>
    <t>Videx EC</t>
  </si>
  <si>
    <t>http://www.selleckchem.com/products/Didanosine(Videx).html</t>
  </si>
  <si>
    <t>Didanosine(Videx, Videx EC) is a reverse transcriptase inhibitor with an IC50 of 0.49 μM.</t>
  </si>
  <si>
    <t>76584-70-8</t>
  </si>
  <si>
    <t>C16H31NaO4</t>
  </si>
  <si>
    <t>Depakote, Epival</t>
  </si>
  <si>
    <t>http://www.selleckchem.com/products/Divalproex-sodium.html</t>
  </si>
  <si>
    <t>Divalproex sodium consists of a compound of sodium valproate and valproic acid in a 1:1 molar relationship in an enteric coated form.</t>
  </si>
  <si>
    <t>143491-57-0</t>
  </si>
  <si>
    <t>C8H10FN3O3S</t>
  </si>
  <si>
    <t>Atripla</t>
  </si>
  <si>
    <t>http://www.selleckchem.com/products/Emtricitabine.html</t>
  </si>
  <si>
    <t>Emtricitabine (Emtriva) is a nucleoside reverse transcriptase inhibitor with an IC50 of 27.7 μM.</t>
  </si>
  <si>
    <t>57-83-0</t>
  </si>
  <si>
    <t>C21H30O2</t>
  </si>
  <si>
    <t>Prometrium, Agolutin, Corlutin</t>
  </si>
  <si>
    <t>http://www.selleckchem.com/products/Progesterone(Prometrium).html</t>
  </si>
  <si>
    <t>Progesterone is a C-21 steroid hormone.</t>
  </si>
  <si>
    <t>134678-17-4</t>
  </si>
  <si>
    <t>C8H11N3O3S</t>
  </si>
  <si>
    <t>3TC, Zeffix, Heptovir, Epivir, Epivir-HBV</t>
  </si>
  <si>
    <t>46</t>
  </si>
  <si>
    <t>http://www.selleckchem.com/products/Lamivudine(Epivir).html</t>
  </si>
  <si>
    <t>Lamivudine(Epivir) is a potent nucleoside analog reverse transcriptase inhibitor with an IC50 of 2.7 mM.</t>
  </si>
  <si>
    <t>58-93-5</t>
  </si>
  <si>
    <t>C7H8ClN3O4S2</t>
  </si>
  <si>
    <t>Aquazide H,Carozide,Diaqua,Esidrix,Ezide,HydroPar,HydroDIURIL,Hydrocot,Hydrokraft,Loqua,Oretic</t>
  </si>
  <si>
    <t>http://www.selleckchem.com/products/Hydrochlorothiazide.html</t>
  </si>
  <si>
    <t>Hydrochlorothiazide is a first line diuretic compound of the thiazide class.</t>
  </si>
  <si>
    <t>50-28-2</t>
  </si>
  <si>
    <t>C18H24O2</t>
  </si>
  <si>
    <t>17β-estradiol, oestradiol, 17β-Oestradiol, β-Estradiol</t>
  </si>
  <si>
    <t>http://www.selleckchem.com/products/Estradiol.html</t>
  </si>
  <si>
    <t>Estradiol is the predominant sex hormone.</t>
  </si>
  <si>
    <t>L1300-04</t>
  </si>
  <si>
    <t>201530-41-8</t>
  </si>
  <si>
    <t>C21H15N3O4</t>
  </si>
  <si>
    <t>Exjade, ICL-670, ICL-670A, CGP-72670</t>
  </si>
  <si>
    <t>http://www.selleckchem.com/products/Deferasirox(Exjade).html</t>
  </si>
  <si>
    <t>Deferasirox(Exjade) is a rationally-designed oral iron chelator.</t>
  </si>
  <si>
    <t>36322-90-4</t>
  </si>
  <si>
    <t>C15H13N3O4S</t>
  </si>
  <si>
    <t>Roxam</t>
  </si>
  <si>
    <t>http://www.selleckchem.com/products/Piroxicam(Feldene).html</t>
  </si>
  <si>
    <t>Piroxicam (Feldene) is a non-selective COX inhibitor with an IC50 of 6 mM.</t>
  </si>
  <si>
    <t>95058-81-4</t>
  </si>
  <si>
    <t>C9H11F2N3O4</t>
  </si>
  <si>
    <t>Gemzar</t>
  </si>
  <si>
    <t>http://www.selleckchem.com/products/Gemcitabine(Gemzar).html</t>
  </si>
  <si>
    <t>Gemcitabine(Gemzar) belongs to the group of medicines called antimetabolites.Phase 3.</t>
  </si>
  <si>
    <t>29094-61-9</t>
  </si>
  <si>
    <t>C21H27N5O4S</t>
  </si>
  <si>
    <t>Glucotrol XL</t>
  </si>
  <si>
    <t>http://www.selleckchem.com/products/Glipizide(Glucotrol).html</t>
  </si>
  <si>
    <t>Glipizide(Glucotrol) is used to treat high blood sugar levels caused by a type of diabetes mellitus called type 2 diabetes.</t>
  </si>
  <si>
    <t>10238-21-8</t>
  </si>
  <si>
    <t>C23H28ClN3O5S</t>
  </si>
  <si>
    <t>Glibenclamide, Glycron, Glynase, Micronase, Daonil, Semi-Daonil, Euglucon, Delmide</t>
  </si>
  <si>
    <t>http://www.selleckchem.com/products/Glyburide(Diabeta).html</t>
  </si>
  <si>
    <t>Glyburide (Diabeta) is an anti-diabetic compound in a class of medications known as sulfonylureas, closely related to sulfa agents.</t>
  </si>
  <si>
    <t>142340-99-6</t>
  </si>
  <si>
    <t>C20H32N5O8P</t>
  </si>
  <si>
    <t>Bis-POM PMEA, Preveon, Hepsera</t>
  </si>
  <si>
    <t>http://www.selleckchem.com/products/Adefovir-Dipivoxil(Preveon).html</t>
  </si>
  <si>
    <t>Adefovir Dipivoxil(Preveon, Hepsera) works by blocking reverse transcriptase, an enzyme that is crucial for the hepatitis B virus (HBV) to reproduce in the body.</t>
  </si>
  <si>
    <t>7481-89-2</t>
  </si>
  <si>
    <t>C9H13N3O3</t>
  </si>
  <si>
    <t>Hivid, Dideoxycytidine</t>
  </si>
  <si>
    <t>http://www.selleckchem.com/products/Zalcitabine.html</t>
  </si>
  <si>
    <t>Zalcitabine is a nucleoside analog HIV reverse transcriptase inhibitor (NARTI).</t>
  </si>
  <si>
    <t>446-86-6</t>
  </si>
  <si>
    <t>C9H7N7O2S</t>
  </si>
  <si>
    <t>Azasan, Imuran, Azamun, BW-57-322, NSC-39084</t>
  </si>
  <si>
    <t>http://www.selleckchem.com/products/Azathioprine(Azasan).html</t>
  </si>
  <si>
    <t xml:space="preserve">Azathioprine(Azasan, Imuran) is a drug that suppresses the immune system and is used in organ transplantation and autoimmune disease. </t>
  </si>
  <si>
    <t>53-86-1</t>
  </si>
  <si>
    <t>C19H16ClNO4</t>
  </si>
  <si>
    <t>Indomethacin, Indochron E-R, Indocin-SR, Indocid, Indocin</t>
  </si>
  <si>
    <t>http://www.selleckchem.com/products/Indomethacin(Indocid).html</t>
  </si>
  <si>
    <t>Indomethacin(Indocid, Indocin) is a non-steroidal anti-inflammatory compound commonly used to reduce fever, pain, stiffness, and swelling.</t>
  </si>
  <si>
    <t>91161-71-6</t>
  </si>
  <si>
    <t>C21H25N</t>
  </si>
  <si>
    <t>Lamisil, Terbinex, Corbinal, Zabel</t>
  </si>
  <si>
    <t>http://www.selleckchem.com/products/Terbinafine(Lamisil).html</t>
  </si>
  <si>
    <t>Terbinafine(Lamisil, Terbinex) is used to treat infections caused by a fungus. It works by killing the fungus or preventing its growth.</t>
  </si>
  <si>
    <t>797-63-7</t>
  </si>
  <si>
    <t>C21H28O2</t>
  </si>
  <si>
    <t>Levonelle, D-Norgestrel, Levonova</t>
  </si>
  <si>
    <t>http://www.selleckchem.com/products/Levonorgestrel(Levonelle).html</t>
  </si>
  <si>
    <t>Levonorgestrel(Levonelle) is a synthetic progestogen used as an active ingredient in some hormonal contraceptives.</t>
  </si>
  <si>
    <t>25812-30-0</t>
  </si>
  <si>
    <t>C15H22O3</t>
  </si>
  <si>
    <t>Gemcor, Lopid, Jezil, Gen-Fibro</t>
  </si>
  <si>
    <t>http://www.selleckchem.com/products/Gemfibrozil(Lopid).html</t>
  </si>
  <si>
    <t>Gemfibrozil (Lopid) is a compound used to lower lipid levels.</t>
  </si>
  <si>
    <t>26807-65-8</t>
  </si>
  <si>
    <t>Arifon, Fludex, Noranat, Veroxil, Tertensif</t>
  </si>
  <si>
    <t>http://www.selleckchem.com/products/Indapamide(Lozol).html</t>
  </si>
  <si>
    <t>Indapamide(Lozol) is a non-thiazide sulphonamide diuretic compound, generally used in the treatment of hypertension, as well as decompensated cardiac failure.</t>
  </si>
  <si>
    <t>53-19-0</t>
  </si>
  <si>
    <t>C14H10Cl4</t>
  </si>
  <si>
    <t>Lysodren, Mitotan</t>
  </si>
  <si>
    <t>64</t>
  </si>
  <si>
    <t>http://www.selleckchem.com/products/Mitotane(Lysodren).html</t>
  </si>
  <si>
    <t>Mitotane(Lysodren), is an antineoplastic medication used in the treatment of adrenocortical carcinoma.</t>
  </si>
  <si>
    <t>83-43-2</t>
  </si>
  <si>
    <t>C22H30O5</t>
  </si>
  <si>
    <t>Medrol, Solu-Medrol, Medrone</t>
  </si>
  <si>
    <t>http://www.selleckchem.com/products/Methylprednisolone.html</t>
  </si>
  <si>
    <t>Methylprednisolone is a synthetic corticosteroid with anti-inflammatory and immunomodulating properties.</t>
  </si>
  <si>
    <t>71125-38-7</t>
  </si>
  <si>
    <t>C14H13N3O4S2</t>
  </si>
  <si>
    <t>Metacam, Parocin</t>
  </si>
  <si>
    <t>http://www.selleckchem.com/products/Meloxicam(Mobic).html</t>
  </si>
  <si>
    <t>Meloxicam (Mobic) is a nonsteroidal anti-inflammatory agent with analgesic and fever reducer effects.</t>
  </si>
  <si>
    <t>19767-45-4</t>
  </si>
  <si>
    <t>C2H5NaO3S2</t>
  </si>
  <si>
    <t>Uromitexan, Mesnex</t>
  </si>
  <si>
    <t>http://www.selleckchem.com/products/Mesna(Uromitexan).html</t>
  </si>
  <si>
    <t>Mesna(Uromitexan, Mesnex), a sulfhydryl compound that is used to reduce the incidence of hemorrhagic cystitis associated with certain chemotherapeutic agents.</t>
  </si>
  <si>
    <t>532-03-6</t>
  </si>
  <si>
    <t>C11H15NO5</t>
  </si>
  <si>
    <t>Robaxin</t>
  </si>
  <si>
    <t>http://www.selleckchem.com/products/Methocarbamol(Robaxin).html</t>
  </si>
  <si>
    <t>Methocarbamol(Robaxin) is a central muscle relaxant used to treat skeletal muscle spasms.</t>
  </si>
  <si>
    <t>50-24-8</t>
  </si>
  <si>
    <t>C21H28O5</t>
  </si>
  <si>
    <t>Decaprednil, Predonine</t>
  </si>
  <si>
    <t>http://www.selleckchem.com/products/Prednisolone(Hydroretrocortine).html</t>
  </si>
  <si>
    <t>Prednisolone(Hydroretrocortine) is a synthetic glucocorticoid with anti-inflammatory and immunomodulating properties.</t>
  </si>
  <si>
    <t>144701-48-4</t>
  </si>
  <si>
    <t>C33H30N4O2</t>
  </si>
  <si>
    <t>Targit</t>
  </si>
  <si>
    <t>http://www.selleckchem.com/products/Telmisartan(Micardis).html</t>
  </si>
  <si>
    <t>Telmisartan (Micardis) is an angiotensin II receptor antagonist (ARB) used in the management of hypertension.</t>
  </si>
  <si>
    <t>148-79-8</t>
  </si>
  <si>
    <t>C10H7N3S</t>
  </si>
  <si>
    <t>Mintezol, Equizole</t>
  </si>
  <si>
    <t>http://www.selleckchem.com/products/Thiabendazole.html</t>
  </si>
  <si>
    <t xml:space="preserve">Thiabendazole inhibites the mitochondrial helminth-specific enzyme, fumarate reductase, with anthelminthic property. </t>
  </si>
  <si>
    <t>93-14-1</t>
  </si>
  <si>
    <t>C10H14O4</t>
  </si>
  <si>
    <t>Guaiphenesin, Glyceryl guaiacolate</t>
  </si>
  <si>
    <t>http://www.selleckchem.com/products/Guaifenesin(Guaiphenesin).html</t>
  </si>
  <si>
    <t>Guaifenesin(Guaiphenesin) is thought to act as an expectorant.</t>
  </si>
  <si>
    <t>72559-06-9</t>
  </si>
  <si>
    <t>C46H62N4O11</t>
  </si>
  <si>
    <t>Mycobutin, Ansamycin, LM 427, Ansatipine</t>
  </si>
  <si>
    <t>http://www.selleckchem.com/products/Rifabutin(Mycobutin).html</t>
  </si>
  <si>
    <t>Rifabutin(Mycobutin) is a semisynthetic ansamycin antibiotic with potent antimycobacterial properties.</t>
  </si>
  <si>
    <t>129618-40-2</t>
  </si>
  <si>
    <t>C15H14N4O</t>
  </si>
  <si>
    <t>Viramune, BI-RG 587</t>
  </si>
  <si>
    <t>http://www.selleckchem.com/products/Nevirapine(Viramune).html</t>
  </si>
  <si>
    <t>Nevirapine(Viramune) is a non-nucleoside reverse transcriptase inhibitor (NNRTI) used to treat HIV-1 infection and AIDS.</t>
  </si>
  <si>
    <t>713.12</t>
  </si>
  <si>
    <t>161973-10-0</t>
  </si>
  <si>
    <t>C34H36MgN6O6S2</t>
  </si>
  <si>
    <t>Magnesium Salt</t>
  </si>
  <si>
    <t>Nexium</t>
  </si>
  <si>
    <t>143</t>
  </si>
  <si>
    <t>http://www.selleckchem.com/products/Esomeprazole-magnesium(Nexium).html</t>
  </si>
  <si>
    <t>Esomeprazole Magnesium is a &lt;b&gt;proton pump&lt;/b&gt; inhibitor to reduce gastric acid secretion.</t>
  </si>
  <si>
    <t>59-67-6</t>
  </si>
  <si>
    <t>C6H5NO2</t>
  </si>
  <si>
    <t>Vitamin B3, Niacinamide, Nicotinic acid</t>
  </si>
  <si>
    <t>25</t>
  </si>
  <si>
    <t>http://www.selleckchem.com/products/Niacin(Nicotinic-acid).html</t>
  </si>
  <si>
    <t>Nicotinic Acid is a water-soluble vitamin belonging to the vitamin B family.</t>
  </si>
  <si>
    <t>66085-59-4</t>
  </si>
  <si>
    <t>C21H26N2O7</t>
  </si>
  <si>
    <t>Nimotop</t>
  </si>
  <si>
    <t>http://www.selleckchem.com/products/Nimodipine(Nimotop).html</t>
  </si>
  <si>
    <t>Nimodipine(Nimotop) is a dihydropyridine derivative and an analogue of the calcium channel blocker nifedipine, with antihypertensive activity.Nimodipine decreases intracellular free Ca2+,Beclin-1 and autophagy.</t>
  </si>
  <si>
    <t>63675-72-9</t>
  </si>
  <si>
    <t>C20H24N2O6</t>
  </si>
  <si>
    <t>Zadipina</t>
  </si>
  <si>
    <t>77</t>
  </si>
  <si>
    <t>http://www.selleckchem.com/products/Nisoldipine(Sular).html</t>
  </si>
  <si>
    <t>Nisoldipine (Sular) is a calcium channel blocker belonging to the dihydropyridines class, specific for L-type Cav1.2 with IC50 of 10 nM.</t>
  </si>
  <si>
    <t>357.49</t>
  </si>
  <si>
    <t>5633-20-5</t>
  </si>
  <si>
    <t>C22H31NO3</t>
  </si>
  <si>
    <t>Ditropan, Lyrinel XL, Oxytrol</t>
  </si>
  <si>
    <t>http://www.selleckchem.com/products/Oxybutynin(Ditropan).html</t>
  </si>
  <si>
    <t>Oxybutynin is a competitive antagonist of the M1, M2, and M3 subtypes of the &lt;b&gt;muscarinic acetylcholine receptor&lt;/b&gt;, used to relieve urinary and bladder difficulties.</t>
  </si>
  <si>
    <t>74011-58-8</t>
  </si>
  <si>
    <t>C15H17FN4O3</t>
  </si>
  <si>
    <t>Almitil, Bactidan, Bactidron, Comprecin, Enoksetin, Enoxen, Enroxil, Enoxin, Enoxor, Flumark, Gyrami</t>
  </si>
  <si>
    <t>http://www.selleckchem.com/products/Enoxacin(Penetrex).html</t>
  </si>
  <si>
    <t>Enoxacin(Penetrex)is an oral broad-spectrum fluoroquinolone antibacterial agent used in the treatment of urinary tract infections and gonorrhea. Insomnia is a common adverse effect.</t>
  </si>
  <si>
    <t>147526-32-7</t>
  </si>
  <si>
    <t>C50H46CaF2N2O8</t>
  </si>
  <si>
    <t>Calcium</t>
  </si>
  <si>
    <t>Livalo</t>
  </si>
  <si>
    <t>http://www.selleckchem.com/products/Pitavastatin-calcium(Livalo).html</t>
  </si>
  <si>
    <t>Pitavastatin calcium is a novel member of the medication class of statins.</t>
  </si>
  <si>
    <t>61379-65-5</t>
  </si>
  <si>
    <t>C47H64N4O12</t>
  </si>
  <si>
    <t>Cyclopentylrifampicin</t>
  </si>
  <si>
    <t>http://www.selleckchem.com/products/Rifapentine(Priftin).html</t>
  </si>
  <si>
    <t>Rifapentine (Priftin) is an antibiotic compound used in the treatment of tuberculosis.</t>
  </si>
  <si>
    <t>40828-46-4</t>
  </si>
  <si>
    <t>C14H12O3S</t>
  </si>
  <si>
    <t>Profenal, Topalgic, Suprol</t>
  </si>
  <si>
    <t>http://www.selleckchem.com/products/Suprofen(Profenal).html</t>
  </si>
  <si>
    <t>Suprofen(Profenal) is an NSAID.</t>
  </si>
  <si>
    <t>98-96-4</t>
  </si>
  <si>
    <t>C5H5N3O</t>
  </si>
  <si>
    <t>Pezetamid, Pyrafat, Zinamide, Tebrazid, Pyrafat</t>
  </si>
  <si>
    <t>http://www.selleckchem.com/products/Pyrazinamide(Pyrazinoic-acid-amide).html</t>
  </si>
  <si>
    <t>Pyrazinamide is an agent used to treat tuberculosis.</t>
  </si>
  <si>
    <t>111974-72-2</t>
  </si>
  <si>
    <t>C46H54N6O8S2</t>
  </si>
  <si>
    <t>ICI-204636, ZD 5077, ZM 204636, Seroquel XR</t>
  </si>
  <si>
    <t>http://www.selleckchem.com/products/Quetiapine-fumarate(Seroquel).html</t>
  </si>
  <si>
    <t>Quetiapine fumarate(Seroquel) is an atypical antipsychotic used in the treatment of schizophrenia, bipolar I mania, bipolar II depression, bipolar I depression.</t>
  </si>
  <si>
    <t>13292-46-1</t>
  </si>
  <si>
    <t>C43H58N4O12</t>
  </si>
  <si>
    <t>Rifampicin</t>
  </si>
  <si>
    <t>http://www.selleckchem.com/products/Rifampin(Rifadin).html</t>
  </si>
  <si>
    <t>Rifampin is a bactericidal antibiotic agent of the rifamycin group.</t>
  </si>
  <si>
    <t>536.87</t>
  </si>
  <si>
    <t>7235-40-7</t>
  </si>
  <si>
    <t>C40H56</t>
  </si>
  <si>
    <t>β,β-Carotene, Provitamin A, Solatene, β-Carotene</t>
  </si>
  <si>
    <t>http://www.selleckchem.com/products/Beta-Carotene.html</t>
  </si>
  <si>
    <t>Beta Carotene is an organic compound and classified as a terpenoid. It is a precursor (inactive form) of vitamin A.</t>
  </si>
  <si>
    <t>117467-28-4</t>
  </si>
  <si>
    <t>C25H28N6O7S3</t>
  </si>
  <si>
    <t>Spectracef , Meiact</t>
  </si>
  <si>
    <t>http://www.selleckchem.com/products/Cefditoren-pivoxil.html</t>
  </si>
  <si>
    <t>Cefditoren pivoxil is used to treat uncomplicated skin and skin structure infections, etc.</t>
  </si>
  <si>
    <t>68-35-9</t>
  </si>
  <si>
    <t>C10H10N4O2S</t>
  </si>
  <si>
    <t>Adiazin, Adiazine, Debenal, Liquadiazine</t>
  </si>
  <si>
    <t>http://www.selleckchem.com/products/Sulfadiazine.html</t>
  </si>
  <si>
    <t>Sulfadiazine is a sulfonamide antibiotic.</t>
  </si>
  <si>
    <t>113-59-7</t>
  </si>
  <si>
    <t>C18H18ClNS</t>
  </si>
  <si>
    <t>Cloxan, Taractan, Truxal</t>
  </si>
  <si>
    <t>http://www.selleckchem.com/products/Chlorprothixene.html</t>
  </si>
  <si>
    <t>Chlorprothixene has strong binding affinities to dopamine and histamine receptors, such as D1, D2, D3, D5, H1, 5-HT2, 5-HT6 and 5-HT7, with Ki of 18 nM, 2.96 nM, 4.56 nM, 9 nM, 3.75 nM, 9.4 nM, 3 nM and 5.6 nM, respectively.</t>
  </si>
  <si>
    <t>79-57-2</t>
  </si>
  <si>
    <t>C22H24N2O9</t>
  </si>
  <si>
    <t>Terramycin, Liquamycin</t>
  </si>
  <si>
    <t>http://www.selleckchem.com/products/Oxytetracycline(Terramycin).html</t>
  </si>
  <si>
    <t>Oxytetracycline(Terramycin) was the second of the broad-spectrum tetracycline group of antibiotics to be discovered.</t>
  </si>
  <si>
    <t>89778-27-8</t>
  </si>
  <si>
    <t>C32H36ClNO8</t>
  </si>
  <si>
    <t>Fareston, Acapodene</t>
  </si>
  <si>
    <t>www.selleckchem.com/products/Toremifene-Citrate(Fareston).html</t>
  </si>
  <si>
    <t>Toremifene Citrate is an oral selective estrogen receptor modulator (SERM) which helps oppose the actions of estrogen in the body.</t>
  </si>
  <si>
    <t>536-33-4</t>
  </si>
  <si>
    <t>C8H10N2S</t>
  </si>
  <si>
    <t>2-ethylthioisonicotinamide, Trecator SC, Amidazine</t>
  </si>
  <si>
    <t>http://www.selleckchem.com/products/Ethionamide.html</t>
  </si>
  <si>
    <t>Ethionamide(2-ethylthioisonicotinamide) is an antibiotic used in the treatment of tuberculosis.</t>
  </si>
  <si>
    <t>70-00-8</t>
  </si>
  <si>
    <t>C10H11F3N2O5</t>
  </si>
  <si>
    <t>Viroptic, Trifluorothymidine</t>
  </si>
  <si>
    <t>http://www.selleckchem.com/products/Trifluridine(Viroptic).html</t>
  </si>
  <si>
    <t>Trifluridine (Viroptic) is an anti-herpesvirus antiviral agent used primarily on the eye.</t>
  </si>
  <si>
    <t>320-67-2</t>
  </si>
  <si>
    <t>C8H12N4O5</t>
  </si>
  <si>
    <t>5-azacytidine, Mylosar, Ladakamycin</t>
  </si>
  <si>
    <t>http://www.selleckchem.com/products/Azacitidine(Vidaza).html</t>
  </si>
  <si>
    <t>Azacitidine is a nucleoside analogue of cytidine that specifically inhibits DNA methylation by trapping DNA methyltransferases.</t>
  </si>
  <si>
    <t>5536-17-4</t>
  </si>
  <si>
    <t>Vira-A</t>
  </si>
  <si>
    <t>http://www.selleckchem.com/products/Vidarabine(Vira-A).html</t>
  </si>
  <si>
    <t>Vidarabine(Vira-A) is an antiviral drug which is active against herpes simplex and varicella zoster viruses.</t>
  </si>
  <si>
    <t>129497-78-5</t>
  </si>
  <si>
    <t>C41H42N4O8</t>
  </si>
  <si>
    <t>Visudyne</t>
  </si>
  <si>
    <t>http://www.selleckchem.com/products/Verteporfin(Visudyne).html</t>
  </si>
  <si>
    <t>Verteporfin(Visudyne), a benzoporphyrin derivative, is a medication used as a photosensitizer for photodynamic therapy.</t>
  </si>
  <si>
    <t>29767-20-2</t>
  </si>
  <si>
    <t>C32H32O13S</t>
  </si>
  <si>
    <t>Vumon, VM-26, Vehem, NSC 122819</t>
  </si>
  <si>
    <t>http://www.selleckchem.com/products/Teniposide(Vumon).html</t>
  </si>
  <si>
    <t>Teniposide(Vumon)is a chemotherapeutic medication mainly used in the treatment of childhood acute lymphocytic leukemia (ALL).</t>
  </si>
  <si>
    <t>80621-81-4</t>
  </si>
  <si>
    <t>C43H51N3O11</t>
  </si>
  <si>
    <t>Rifacol, Fatroximin</t>
  </si>
  <si>
    <t>http://www.selleckchem.com/products/Rifaximin(Xifaxan).html</t>
  </si>
  <si>
    <t>Rifaximin(Xifaxan), an orally administered, semi-synthetic, nonsystemic antibiotic derived from rifamycin SV with antibacterial activity.</t>
  </si>
  <si>
    <t>79902-63-9</t>
  </si>
  <si>
    <t>C25H38O5</t>
  </si>
  <si>
    <t>Simlup, Simcard, Simvacor, Simvoget, Zorced</t>
  </si>
  <si>
    <t>http://www.selleckchem.com/products/Simvastatin(Zocor).html</t>
  </si>
  <si>
    <t>Simvastatin is a competitive inhibitor of HMG-CoA reductase with Ki of 0.1-0.2 nM .</t>
  </si>
  <si>
    <t>87333-19-5</t>
  </si>
  <si>
    <t>C23H32N2O5</t>
  </si>
  <si>
    <t>Tritace</t>
  </si>
  <si>
    <t>http://www.selleckchem.com/products/Ramipril(Altace).html</t>
  </si>
  <si>
    <t>Ramipril is an angiotensin-converting enzyme (ACE) inhibitor with IC50 of 5 nM.</t>
  </si>
  <si>
    <t>49562-28-9</t>
  </si>
  <si>
    <t>C20H21ClO4</t>
  </si>
  <si>
    <t>Antara, Fenoglide, Fibricor, Lipofen, Lofibra, Triglide</t>
  </si>
  <si>
    <t>http://www.selleckchem.com/products/Fenofibrate(Tricor).html</t>
  </si>
  <si>
    <t>Fenofibrate (Tricor, Trilipix) is a compound of the fibrate class and fibric acid derivative.</t>
  </si>
  <si>
    <t>95635-55-5</t>
  </si>
  <si>
    <t>C24H33N3O4</t>
  </si>
  <si>
    <t>Ranexa</t>
  </si>
  <si>
    <t>http://www.selleckchem.com/products/Ranolazine(Ranexa).html</t>
  </si>
  <si>
    <t>Ranolazine(Ranexa) is an antianginal medication.</t>
  </si>
  <si>
    <t>66357-59-3</t>
  </si>
  <si>
    <t>C13H23ClN4O3S</t>
  </si>
  <si>
    <t>Azantac</t>
  </si>
  <si>
    <t>http://www.selleckchem.com/products/Ranitidine-hydrochloride(Zantac).html</t>
  </si>
  <si>
    <t xml:space="preserve">Ranitidine is a histamine H2-receptor antagonist with IC50 of 3.3 ± 1.4 μM. </t>
  </si>
  <si>
    <t>2627-69-2</t>
  </si>
  <si>
    <t>C9H14N4O5</t>
  </si>
  <si>
    <t>AICAR, AICA-riboside</t>
  </si>
  <si>
    <t>AMPK</t>
  </si>
  <si>
    <t>PI3K/Akt/mTOR</t>
  </si>
  <si>
    <t>http://www.selleckchem.com/products/Acadesine.html</t>
  </si>
  <si>
    <t>Acadesine results in accumulation of ZMP, which mimics the stimulating effect of AMP on AMPK and AMPK kinase. Phase 3.</t>
  </si>
  <si>
    <t>60-31-1</t>
  </si>
  <si>
    <t>C7H16ClNO2</t>
  </si>
  <si>
    <t>Chloride</t>
  </si>
  <si>
    <t>http://www.selleckchem.com/products/Acetylcholine-chloride.html</t>
  </si>
  <si>
    <t xml:space="preserve">The chemical compound acetylcholine (ACh) is a neurotransmitter in both the peripheral nervous system (PNS) and central nervous system (CNS) in many organisms including humans. </t>
  </si>
  <si>
    <t>51037-30-0</t>
  </si>
  <si>
    <t>C6H6N2O3</t>
  </si>
  <si>
    <t>K-9321, Olbemox, Olbetam</t>
  </si>
  <si>
    <t>http://www.selleckchem.com/products/Acipimox.html</t>
  </si>
  <si>
    <t>Acipimox is a niacin derivative used as a hypolipidemic agent.</t>
  </si>
  <si>
    <t>59277-89-3</t>
  </si>
  <si>
    <t>C8H11N5O3</t>
  </si>
  <si>
    <t>Aciclovir, Acycloguanosine, Zovirax</t>
  </si>
  <si>
    <t>http://www.selleckchem.com/products/Acyclovir(Aciclovir).html</t>
  </si>
  <si>
    <t>Acyclovir is a synthetic nucleoside analogue active against herpesviruses.</t>
  </si>
  <si>
    <t>21829-25-4</t>
  </si>
  <si>
    <t>C17H18N2O6</t>
  </si>
  <si>
    <t>Anifed, Afeditab CR, Nifediac, Nifedical, Procardia</t>
  </si>
  <si>
    <t>http://www.selleckchem.com/products/Nifedipine(Adalat).html</t>
  </si>
  <si>
    <t>Nifedipine(Adalat), a potent vasodilator agent with calcium antagonistic action.</t>
  </si>
  <si>
    <t>2016-88-8</t>
  </si>
  <si>
    <t>C6H9Cl2N7O</t>
  </si>
  <si>
    <t>Midamor, Colectril, Amipramizide, Guanamprazine hydrochloride</t>
  </si>
  <si>
    <t>http://www.selleckchem.com/products/Amiloride-hydrochloride(Midamor).html</t>
  </si>
  <si>
    <t>Amiloride hydrochloride(Midamor), a pyrazine compound inhibiting sodium reabsorption through sodium channels in renal epithelial cells.</t>
  </si>
  <si>
    <t>111470-99-6</t>
  </si>
  <si>
    <t>C26H31ClN2O8S</t>
  </si>
  <si>
    <t>Besylate</t>
  </si>
  <si>
    <t>Istin</t>
  </si>
  <si>
    <t>113</t>
  </si>
  <si>
    <t>selleckchem.com/products/Amlodipine-besylate(Norvasc).html</t>
  </si>
  <si>
    <t>Amlodipine (Norvasc) is a long-acting calcium channel blocker with an IC50 of 1.9 nM.</t>
  </si>
  <si>
    <t>113-92-8</t>
  </si>
  <si>
    <t>C20H23ClN2O4</t>
  </si>
  <si>
    <t>Piriton</t>
  </si>
  <si>
    <t>http://www.selleckchem.com/products/Chlorpheniramine-maleate.html</t>
  </si>
  <si>
    <t>Chlorpheniramine (Chlorpheniramine maleate, Chlorphenamine) is an histamine H1 receptor antagonist with IC50 of 12 nM.</t>
  </si>
  <si>
    <t>34597-40-5</t>
  </si>
  <si>
    <t>C30H26CaO6</t>
  </si>
  <si>
    <t>Nalfon</t>
  </si>
  <si>
    <t>105</t>
  </si>
  <si>
    <t>http://www.selleckchem.com/products/fenoprofen-calcium.html</t>
  </si>
  <si>
    <t>Fenoprofen calcium is a nonsteroidal, anti-inflammatory antiarthritic agent.</t>
  </si>
  <si>
    <t>84611-23-4</t>
  </si>
  <si>
    <t>C8H11NO4S2</t>
  </si>
  <si>
    <t>http://www.selleckchem.com/products/erdosteine.html</t>
  </si>
  <si>
    <t>Erdosteine is a mucolytic which is used in treatment of excessive viscous mucus.</t>
  </si>
  <si>
    <t>63659-19-8</t>
  </si>
  <si>
    <t>C18H30ClNO3</t>
  </si>
  <si>
    <t>Lokren ,Kerlone</t>
  </si>
  <si>
    <t>http://www.selleckchem.com/products/betaxolol-hydrochloride-betoptic.html</t>
  </si>
  <si>
    <t>Betaxolol is a β1 adrenergic receptor blocker with IC50 of 6 μM.</t>
  </si>
  <si>
    <t>C16H27ClN2O3</t>
  </si>
  <si>
    <t>http://www.selleckchem.com/products/proparacaine-hcl.html</t>
  </si>
  <si>
    <t>Proparacaine HCl is a voltage-gated sodium channels antagonist with ED50 of 3.4 mM.</t>
  </si>
  <si>
    <t>103177-37-3</t>
  </si>
  <si>
    <t>C27H23N5O4</t>
  </si>
  <si>
    <t>http://www.selleckchem.com/products/pranlukast.html</t>
  </si>
  <si>
    <t>Pranlukast is a selective cysteinyl leukotriene receptor antagonist.</t>
  </si>
  <si>
    <t>53716-50-0</t>
  </si>
  <si>
    <t>C15H13N3O3S</t>
  </si>
  <si>
    <t>http://www.selleckchem.com/products/oxfendazole.html</t>
  </si>
  <si>
    <t xml:space="preserve">Oxfendazole is the sulfoxide form of fenbendazole which is  a broad spectrum benzimidazole anthelmintic. </t>
  </si>
  <si>
    <t>72956-09-3</t>
  </si>
  <si>
    <t>C24H26N2O4</t>
  </si>
  <si>
    <t>Coreg, Dilatrend</t>
  </si>
  <si>
    <t>81</t>
  </si>
  <si>
    <t>http://www.selleckchem.com/products/carvedilol.html</t>
  </si>
  <si>
    <t>Carvedilol is a non-selective beta blocker/alpha-1 blocker with an IC50 of 3.8 μM for inhibition of LDL oxidation.</t>
  </si>
  <si>
    <t>64228-81-5</t>
  </si>
  <si>
    <t>C65H82N2O18S2</t>
  </si>
  <si>
    <t>http://www.selleckchem.com/products/atracurium-besylate.html</t>
  </si>
  <si>
    <t>Atracurium Besylate is a neuromuscular blocking agent with ED95 of 0.2 mg/kg.</t>
  </si>
  <si>
    <t>64872-77-1</t>
  </si>
  <si>
    <t>C19H18Cl3N3O3S</t>
  </si>
  <si>
    <t>Nitrate</t>
  </si>
  <si>
    <t>http://www.selleckchem.com/products/butoconazole-nitrate.html</t>
  </si>
  <si>
    <t>Butoconazole nitrate is an anti-fungal agent for IL-2, TNFα, IFN and GM-CSF with IC50 of 7.2 μg/mL, 14.4 μg/mL, 7.36 μg/mL and 7.6 μg/mL, respectively.</t>
  </si>
  <si>
    <t>83905-01-5</t>
  </si>
  <si>
    <t>C38H72N2O12</t>
  </si>
  <si>
    <t>CP-62993, XZ-450</t>
  </si>
  <si>
    <t>autophagy</t>
  </si>
  <si>
    <t>http://www.selleckchem.com/products/azithromycin-zithromax.h</t>
  </si>
  <si>
    <t>Azithromycin is an antibiotic for inhibition of parasite growth with IC50 of 8.4 μM.</t>
  </si>
  <si>
    <t>54029-12-8</t>
  </si>
  <si>
    <t>C12H15N3O3S</t>
  </si>
  <si>
    <t>http://www.selleckchem.com/products/albendazole-oxide-ricobendazole.html</t>
  </si>
  <si>
    <t>Albendazole Oxide is a tubulin polymerization or assembly inhibitor.</t>
  </si>
  <si>
    <t>773-76-2</t>
  </si>
  <si>
    <t>C9H5Cl2NO</t>
  </si>
  <si>
    <t>Capitrol</t>
  </si>
  <si>
    <t>43</t>
  </si>
  <si>
    <t>http://www.selleckchem.com/products/Chloroxine.html</t>
  </si>
  <si>
    <t>Chloroxine is a synthetic antibacterial compound that is effective in the treatment of dandruff and seborrheic dermatitis when incorporated in a shampoo.</t>
  </si>
  <si>
    <t>13010-47-4</t>
  </si>
  <si>
    <t>C9H16ClN3O2</t>
  </si>
  <si>
    <t>CCNU</t>
  </si>
  <si>
    <t>http://www.selleckchem.com/products/Lomustine(CeeNU).html</t>
  </si>
  <si>
    <t>Lomustine inhibits cancer cells by damaging the DNA and stops cells from dividing.</t>
  </si>
  <si>
    <t>474-25-9</t>
  </si>
  <si>
    <t>Chenodiol, Chenodesoxycholic acid, Chenocholic acid</t>
  </si>
  <si>
    <t>http://www.selleckchem.com/products/Chenodeoxycholic-acid.html</t>
  </si>
  <si>
    <t>Chenodeoxycholic acid is a naturally occurring human bile acid.</t>
  </si>
  <si>
    <t>51481-61-9</t>
  </si>
  <si>
    <t>C10H16N6S</t>
  </si>
  <si>
    <t>Tagamet, SKF-92334, Tratul, Tametin, Dyspamet, Acinil</t>
  </si>
  <si>
    <t>http://www.selleckchem.com/products/Cimetidine(Tagamet).html</t>
  </si>
  <si>
    <t>Cimetidine(Tagamet), a histamine congener, competitively inhibits histamine binding to histamine H2 receptors.</t>
  </si>
  <si>
    <t>14976-57-9</t>
  </si>
  <si>
    <t>C25H30ClNO5</t>
  </si>
  <si>
    <t>Tavist, Agasten</t>
  </si>
  <si>
    <t>http://www.selleckchem.com/products/Clemastine-Fumarate.html</t>
  </si>
  <si>
    <t>Clemastine Fumarate (Clemastine) is a selective histamine H1 receptor antagonist with IC50 of 3 nM.</t>
  </si>
  <si>
    <t>458-37-7</t>
  </si>
  <si>
    <t>C21H20O6</t>
  </si>
  <si>
    <t>Diferuloylmethane, Natural Yellow 3, C.I. 75300</t>
  </si>
  <si>
    <t>http://www.selleckchem.com/products/Curcumin.html</t>
  </si>
  <si>
    <t xml:space="preserve">Curcumin is the principal curcuminoid of the popular Indian spice turmeric, which is a member of the ginger family (Zingiberaceae). </t>
  </si>
  <si>
    <t>486-66-8</t>
  </si>
  <si>
    <t>C15H10O4</t>
  </si>
  <si>
    <t>http://www.selleckchem.com/products/Daidzein.html</t>
  </si>
  <si>
    <t>Daidzein belongs to the group of isoflavones.</t>
  </si>
  <si>
    <t>60628-96-8</t>
  </si>
  <si>
    <t>C22H18N2</t>
  </si>
  <si>
    <t>others</t>
  </si>
  <si>
    <t>http://www.selleckchem.com/products/bifonazole.html</t>
  </si>
  <si>
    <t>Bifonazole is an antifungal agent and a prostatic aromatase activity inhibitor with IC50 of 1.6 μM.</t>
  </si>
  <si>
    <t>70458-95-6</t>
  </si>
  <si>
    <t>C18H24FN3O6S</t>
  </si>
  <si>
    <t>http://www.selleckchem.com/products/pefloxacin-mesylate.html</t>
  </si>
  <si>
    <t>Pefloxacin mesylate is a synthetic chemotherapeutic agent and an antibacterial agent with IC50 of 6.7 nM.</t>
  </si>
  <si>
    <t>392-17-7</t>
  </si>
  <si>
    <t>C34H56N2O12</t>
  </si>
  <si>
    <t>Tartrate</t>
  </si>
  <si>
    <t>http://www.selleckchem.com/products/metoprolol-tartrate.html</t>
  </si>
  <si>
    <t>Metoprolol tartrate is a cardioselective β-adrenergic receptor blocker with IC50 of 42 ng/mL.</t>
  </si>
  <si>
    <t>56-53-1</t>
  </si>
  <si>
    <t>C18H20O2</t>
  </si>
  <si>
    <t>diethylstilboestrol, DES, Stilbestrol, Agostilben</t>
  </si>
  <si>
    <t>http://www.selleckchem.com/products/Diethylstilbestrol(Stilbestrol).html</t>
  </si>
  <si>
    <t>Diethylstilbestrol, a synthetic nonsteroidal estrogen used in the treatment of menopausal and postmenopausal disorders.</t>
  </si>
  <si>
    <t>33286-22-5</t>
  </si>
  <si>
    <t>C22H27ClN2O4S</t>
  </si>
  <si>
    <t>Hydrochloric</t>
  </si>
  <si>
    <t>Cardizem</t>
  </si>
  <si>
    <t>http://www.selleckchem.com/products/Diltiazem-HCl(Tiazac).html</t>
  </si>
  <si>
    <t>Diltiazem HCl (Tiazac) is a benzothiazepine derivative with vasodilating action due to its antagonism of the actions of the calcium ion in membrane functions.</t>
  </si>
  <si>
    <t>147-24-0</t>
  </si>
  <si>
    <t>C17H22ClNO</t>
  </si>
  <si>
    <t>Dimedrol</t>
  </si>
  <si>
    <t>http://www.selleckchem.com/products/Diphenhydramine-hydrochloride(Benadryl).html</t>
  </si>
  <si>
    <t>Diphenhydramine HCl (Benadryl), a histamine H1 antagonist used as an antiemetic, antitussive, for dermatoses and pruritus, for hypersensitivity reactions, as a hypnotic, an antiparkinson, and as an ingredient in common cold preparations.</t>
  </si>
  <si>
    <t>129938-20-1</t>
  </si>
  <si>
    <t>C21H24ClNO</t>
  </si>
  <si>
    <t>Priligy, LY-210448 hydrochloride</t>
  </si>
  <si>
    <t>http://www.selleckchem.com/products/Dapoxetine-hydrochloride(Priligy).html</t>
  </si>
  <si>
    <t>Dapoxetine hydrochloride is a short-acting novel selective serotonin reuptake inhibitor.</t>
  </si>
  <si>
    <t>124832-27-5</t>
  </si>
  <si>
    <t>C13H21ClN6O4</t>
  </si>
  <si>
    <t>http://www.selleckchem.com/products/valaciclovir-hcl.html</t>
  </si>
  <si>
    <t>Valaciclovir hydrochloride is an antiviral drug used in the management of herpes simplex, herpes zoster, and herpes B.</t>
  </si>
  <si>
    <t>L1300-05</t>
  </si>
  <si>
    <t>82410-32-0</t>
  </si>
  <si>
    <t>C9H13N5O4</t>
  </si>
  <si>
    <t>Cytovene</t>
  </si>
  <si>
    <t>http://www.selleckchem.com/products/ganciclovir.html</t>
  </si>
  <si>
    <t>Ganciclovir is an antiviral drug for feline herpesvirus type-1 with IC50 of 5.2 μM.</t>
  </si>
  <si>
    <t>93793-83-0</t>
  </si>
  <si>
    <t>C19H29ClN2O4</t>
  </si>
  <si>
    <t>http://www.selleckchem.com/products/roxatidine-acetate-hcl.html</t>
  </si>
  <si>
    <t>Roxatidine Acetate HCl is a specific and competitive histamin H2-receptor antagonist, with IC50 of 3.2 μM, inhibits gastric acid secretion and ulcer formation.</t>
  </si>
  <si>
    <t>14222-60-7</t>
  </si>
  <si>
    <t>C9H12N2S</t>
  </si>
  <si>
    <t>http://www.selleckchem.com/products/protionamide-prothionamide.html</t>
  </si>
  <si>
    <t>Protionamide is a drug used in the treatment of tuberculosis.</t>
  </si>
  <si>
    <t>54-42-2</t>
  </si>
  <si>
    <t>C9H11IN2O5</t>
  </si>
  <si>
    <t>http://www.selleckchem.com/products/idoxuridine.html</t>
  </si>
  <si>
    <t>Idoxuridine is an antiviral agent for feline herpesvirus type-1 with IC50 of 4.3 µM.</t>
  </si>
  <si>
    <t>110871-86-8</t>
  </si>
  <si>
    <t>C19H22F2N4O3</t>
  </si>
  <si>
    <t>http://www.selleckchem.com/products/sparfloxacin.html</t>
  </si>
  <si>
    <t>Sparfloxacin is a fluoroquinolone antibiotic, shows broad and potent antibacterial activity.</t>
  </si>
  <si>
    <t>72509-76-3</t>
  </si>
  <si>
    <t>C18H19Cl2NO4</t>
  </si>
  <si>
    <t>Renedil, Feloday</t>
  </si>
  <si>
    <t>http://www.selleckchem.com/products/Felodipine(Plendil).html</t>
  </si>
  <si>
    <t>Felodipine is a selective L-type Ca2+ channel blocker with IC50 of 0.15 nM.</t>
  </si>
  <si>
    <t>14484-47-0</t>
  </si>
  <si>
    <t>C25H31NO6</t>
  </si>
  <si>
    <t>Cortax, Decortil, Deflanil</t>
  </si>
  <si>
    <t>http://www.selleckchem.com/products/Deflazacor.html</t>
  </si>
  <si>
    <t>Deflazacort(Calcort) is a glucocorticoid used as an anti-inflammatory and immunosuppressant.</t>
  </si>
  <si>
    <t>76963-41-2</t>
  </si>
  <si>
    <t>C12H21N5O2S2</t>
  </si>
  <si>
    <t>Axid</t>
  </si>
  <si>
    <t>http://www.selleckchem.com/products/Nizatidine(Axid).html</t>
  </si>
  <si>
    <t>Nizatidine is a histamine H2 receptor antagonist with IC50 of 6.7 nM for AChE.</t>
  </si>
  <si>
    <t>28860-95-9</t>
  </si>
  <si>
    <t>C10H14N2O4</t>
  </si>
  <si>
    <t>Lodosyn</t>
  </si>
  <si>
    <t>http://www.selleckchem.com/products/Carbidopa.html</t>
  </si>
  <si>
    <t>Carbidopa is an aromatic-L-amino-acid decarboxylase inhibitor with an IC50 of 29 ± 2 μM.</t>
  </si>
  <si>
    <t>137862-53-4</t>
  </si>
  <si>
    <t>C24H29N5O3</t>
  </si>
  <si>
    <t>http://www.selleckchem.com/products/Valsartan(Diovan).html</t>
  </si>
  <si>
    <t>Valsartan (Diovan) is an angiotensin II receptor antagonist with IC50 of ranging from 39.5 to 116 μM</t>
  </si>
  <si>
    <t>58-32-2</t>
  </si>
  <si>
    <t>C24H40N8O4</t>
  </si>
  <si>
    <t>Permole</t>
  </si>
  <si>
    <t>http://www.selleckchem.com/products/Dipyridamole(Permole,-Persantine).html</t>
  </si>
  <si>
    <t>Dipyridamole (Persantine) is a phosphodiesterase inhibitor that blocks uptake and metabolism of adenosine by erythrocytes and vascular endothelial cells.</t>
  </si>
  <si>
    <t>127-07-1</t>
  </si>
  <si>
    <t>CH4N2O2</t>
  </si>
  <si>
    <t>Hydrea, Biosupressin</t>
  </si>
  <si>
    <t>http://www.selleckchem.com/products/Hydroxyurea(Cytodrox).html</t>
  </si>
  <si>
    <t>Hydroxyurea is an antineoplastic agent that inhibits DNA synthesis through the inhibition of ribonucleoside diphosphate reductase.</t>
  </si>
  <si>
    <t>7681-11-0</t>
  </si>
  <si>
    <t>IK</t>
  </si>
  <si>
    <t>Inorganic salt</t>
  </si>
  <si>
    <t>http://www.selleckchem.com/products/Potassium-iodide.html</t>
  </si>
  <si>
    <t>Potassium iodide is used to treat overactive thyroid and to protect the thyroid gland from the effects of radiation from inhaled or swallowed radioactive iodine.</t>
  </si>
  <si>
    <t>[K+].[I-]</t>
  </si>
  <si>
    <t>105826-92-4</t>
  </si>
  <si>
    <t>C17H21ClN2O2</t>
  </si>
  <si>
    <t>Navoban</t>
  </si>
  <si>
    <t>http://www.selleckchem.com/products/Tropisetron-hydrochloride.html</t>
  </si>
  <si>
    <t>Tropisetron is a selective 5-HT3 receptor antagonist and α7-nicotinic receptor agonist with an IC50 of 70.1 ± 0.9 nM for 5-HT3 receptor.</t>
  </si>
  <si>
    <t>98-92-0</t>
  </si>
  <si>
    <t>C6H6N2O</t>
  </si>
  <si>
    <t>Niacinamide, Nicotinic acid amide</t>
  </si>
  <si>
    <t>24</t>
  </si>
  <si>
    <t>http://www.selleckchem.com/products/Nicotinamide(Niacinamide).html</t>
  </si>
  <si>
    <t>Nicotinamide (Vitamin B3) is a water-soluble vitamin and is part of the vitamin B group.</t>
  </si>
  <si>
    <t>68-19-9</t>
  </si>
  <si>
    <t>C63H88CoN14O14P</t>
  </si>
  <si>
    <t>Cobalamin, vitamin B-12, Cyanocobalamin</t>
  </si>
  <si>
    <t>http://www.selleckchem.com/products/Vitamin-B12.html</t>
  </si>
  <si>
    <t>Vitamin B12 is a water soluble vitamin with a key role in the normal functioning of the brain and nervous system, and for the formation of blood.</t>
  </si>
  <si>
    <t>15307-79-6</t>
  </si>
  <si>
    <t>C14H10Cl2NNaO2</t>
  </si>
  <si>
    <t>Voltaren, Solaraze, Ecofenac</t>
  </si>
  <si>
    <t>http://www.selleckchem.com/products/Diclofenac-sodium.html</t>
  </si>
  <si>
    <t>Diclofenac Sodium is a non-selective COX inhibitor with IC50 of 60 and 220 nM for ovine COX-1 and -2, respectively.</t>
  </si>
  <si>
    <t>70356-09-1</t>
  </si>
  <si>
    <t>C20H22O3</t>
  </si>
  <si>
    <t>Eusolex 9020, Escalol 517, Parsol 1789</t>
  </si>
  <si>
    <t>http://www.selleckchem.com/products/Avobenzone(Parsol-1789).html</t>
  </si>
  <si>
    <t>Avobenzone is an oil soluble ingredient used in sunscreen products to absorb the full spectrum of UVA rays and a dibenzoylmethane derivative.</t>
  </si>
  <si>
    <t>88150-42-9</t>
  </si>
  <si>
    <t>C20H25ClN2O5</t>
  </si>
  <si>
    <t>Istin, Norvasc, Caduet</t>
  </si>
  <si>
    <t>http://www.selleckchem.com/products/Amlodipine(Norvasc).html</t>
  </si>
  <si>
    <t>Amlodipine(Norvasc) is a long-acting calcium channel blocker with an IC50 of 1.9 nM.</t>
  </si>
  <si>
    <t>443-48-1</t>
  </si>
  <si>
    <t>C6H9N3O3</t>
  </si>
  <si>
    <t>Nidagyl, Mepagyl, Anagiardil, Bayer 5360, NSC 50364, NSC69587</t>
  </si>
  <si>
    <t>http://www.selleckchem.com/products/Metronidazole(Flagyl).html</t>
  </si>
  <si>
    <t>Metronidazole(Flagyl)is a nitroimidazole antibiotic medication used particularly for anaerobic bacteria and protozoa.</t>
  </si>
  <si>
    <t>13311-84-7</t>
  </si>
  <si>
    <t>C11H11F3N2O3</t>
  </si>
  <si>
    <t>Flutamin, Drogenil</t>
  </si>
  <si>
    <t>http://www.selleckchem.com/products/Flutamide(Eulexin).html</t>
  </si>
  <si>
    <t xml:space="preserve">Flutamide is an antiandrogen drug, with its active metablolite binding at androgen receptor with Ki values of 55 nM, and primarily used to treat prostate cancer. Phase 4. </t>
  </si>
  <si>
    <t>93957-55-2</t>
  </si>
  <si>
    <t>C24H25FNNaO4</t>
  </si>
  <si>
    <t>Vastin</t>
  </si>
  <si>
    <t>HMG-CoA Reductase</t>
  </si>
  <si>
    <t>http://www.selleckchem.com/products/Fluvastatin-Sodium(Lescol).htm</t>
  </si>
  <si>
    <t>Fluvastatin Sodium inhibits HMG-CoA reductase activity with IC50 of 8 nM.</t>
  </si>
  <si>
    <t>65899-73-2</t>
  </si>
  <si>
    <t>C16H13Cl3N2OS</t>
  </si>
  <si>
    <t>http://www.selleckchem.com/products/tioconazole.html</t>
  </si>
  <si>
    <t>Tioconazole is an antifungal medication with an average IC50 of 1.7 μM.</t>
  </si>
  <si>
    <t>1508-75-4</t>
  </si>
  <si>
    <t>C17H20N2O2</t>
  </si>
  <si>
    <t>http://www.selleckchem.com/products/tropicamide.html</t>
  </si>
  <si>
    <t>Tropicamide is an anticholinergic and a muscarinic receptor subtype M4-preferring antagonist with IC50 of 8.0 nM.</t>
  </si>
  <si>
    <t>145-13-1</t>
  </si>
  <si>
    <t>C21H32O2</t>
  </si>
  <si>
    <t>http://www.selleckchem.com/products/pregnenolone.html</t>
  </si>
  <si>
    <t>Pregnenolone is an endogenous steroid hormone for inhibition of M1 receptor- and M3 receptor-mediated currents with IC50 of 11.4 µM and 6.0 µM, respectively.</t>
  </si>
  <si>
    <t>723-46-6</t>
  </si>
  <si>
    <t>C10H11N3O3S</t>
  </si>
  <si>
    <t>Gantanol</t>
  </si>
  <si>
    <t>http://www.selleckchem.com/products/Sulfamethoxazole.html</t>
  </si>
  <si>
    <t>Sulfamethoxazole is a sulfonamide bacteriostatic antibiotic with an IC50 of 2.7 μM.</t>
  </si>
  <si>
    <t>127-69-5</t>
  </si>
  <si>
    <t>C11H13N3O3S</t>
  </si>
  <si>
    <t>Sulfafurazole, Gantrisin Pediatric</t>
  </si>
  <si>
    <t>http://www.selleckchem.com/products/Sulfisoxazole.html</t>
  </si>
  <si>
    <t>Sulfisoxazole is a sulfonamide antibacterial with an oxazole substituent.</t>
  </si>
  <si>
    <t>548-62-9</t>
  </si>
  <si>
    <t>C25H30ClN3</t>
  </si>
  <si>
    <t>Gentian violet, Hexamethyl pararosaniline chloride</t>
  </si>
  <si>
    <t>http://www.selleckchem.com/products/Crystal-violet.html</t>
  </si>
  <si>
    <t>Crystal violet is a triarylmethane dye.</t>
  </si>
  <si>
    <t>52-86-8</t>
  </si>
  <si>
    <t>C21H23ClFNO2</t>
  </si>
  <si>
    <t>Aloperidin, Bioperidolo, Brotopon, Dozic, Duraperidol, Einalon S</t>
  </si>
  <si>
    <t>http://www.selleckchem.com/products/Haloperidol(Haldol).html</t>
  </si>
  <si>
    <t>Haloperidol (Haldol) is an antipsychotic and butyrophenone.</t>
  </si>
  <si>
    <t>C15H10O2</t>
  </si>
  <si>
    <t>Dindevan, Rectadione</t>
  </si>
  <si>
    <t>http://www.selleckchem.com/products/Phenindione(Rectadione).html</t>
  </si>
  <si>
    <t>Phenindione is an anticoagulant which functions as a Vitamin K antagonist.</t>
  </si>
  <si>
    <t>26750-81-2</t>
  </si>
  <si>
    <t>C13H17NO4</t>
  </si>
  <si>
    <t>http://www.selleckchem.com/products/alibendol.html</t>
  </si>
  <si>
    <t>Alibendol is an antispasmodic,choleretic, and cholekinetic.</t>
  </si>
  <si>
    <t>57381-26-7</t>
  </si>
  <si>
    <t>C9H7Cl2N5</t>
  </si>
  <si>
    <t>http://www.selleckchem.com/products/Irsogladine-maleate.html</t>
  </si>
  <si>
    <t>Irsogladine is an anti-gastric ulcer agent that facilitates gap-junctional intercellular communication through M1 muscarininc acetylcholine receptor binding.</t>
  </si>
  <si>
    <t>124-94-7</t>
  </si>
  <si>
    <t>C21H27FO6</t>
  </si>
  <si>
    <t>Kenacort, Tri-Nasal, Triaderm, Azmacort, Trilone, Volon A, Tristoject, Fougera, Tricortone</t>
  </si>
  <si>
    <t>http://www.selleckchem.com/products/Triamcinolone(Aristocort).html</t>
  </si>
  <si>
    <t>Triamcinolone is a glucocorticoid given, as the free alcohol or in esterified form, orally, intramuscularly, by local injection, by inhalation, or applied topically in the management of various disorders in which corticosteroids are indicated.</t>
  </si>
  <si>
    <t>1400-61-9</t>
  </si>
  <si>
    <t>C47H75NO17</t>
  </si>
  <si>
    <t>19</t>
  </si>
  <si>
    <t>http://www.selleckchem.com/products/Nystatin(Mycostatin).htm</t>
  </si>
  <si>
    <t>Nystatin (Mycostatin) is a polyene antifungal agent to which many molds and yeasts are sensitive, including Candida spp.</t>
  </si>
  <si>
    <t>54-85-3</t>
  </si>
  <si>
    <t>C6H7N3O</t>
  </si>
  <si>
    <t>Tubizid, Laniazid, Nydrazid, Isonicotinylhydrazine</t>
  </si>
  <si>
    <t>http://www.selleckchem.com/products/Isoniazid(Tubizid).html</t>
  </si>
  <si>
    <t>Isoniazid is a prodrug and must be activated by bacterial catalase.</t>
  </si>
  <si>
    <t>100986-85-4</t>
  </si>
  <si>
    <t>C18H20FN3O4</t>
  </si>
  <si>
    <t>Levaquin, Tavanic</t>
  </si>
  <si>
    <t>http://www.selleckchem.com/products/Levofloxacin(Levaquin).html</t>
  </si>
  <si>
    <t>Levofloxacin is a synthetic fluoroquinolone (fluoroquinolones) antibacterial agent.</t>
  </si>
  <si>
    <t>76095-16-4</t>
  </si>
  <si>
    <t>C24H32N2O9</t>
  </si>
  <si>
    <t>Glioten, Renitec</t>
  </si>
  <si>
    <t>Opioid Receptor</t>
  </si>
  <si>
    <t>http://www.selleckchem.com/products/Enalapril-maleate(Vasotec).html</t>
  </si>
  <si>
    <t>Enalapril Maleate, the active metabolite of enalapril, competes with angiotensin I for binding at the angiotensin-converting enzyme, blocking the conversion of angiotensin I to angiotensin II.</t>
  </si>
  <si>
    <t>58-27-5</t>
  </si>
  <si>
    <t>C11H8O2</t>
  </si>
  <si>
    <t>Vitamin K3</t>
  </si>
  <si>
    <t>http://www.selleckchem.com/products/Menadione.html</t>
  </si>
  <si>
    <t>Menadione, a synthetic naphthoquinone without the isoprenoid side chain and biological activity, but can be converted to active vitamin K2, menaquinone, after alkylation in vivo.</t>
  </si>
  <si>
    <t>298-81-7</t>
  </si>
  <si>
    <t>C12H8O4</t>
  </si>
  <si>
    <t>Xanthotoxin, Metoxaleno,  Dltasoralen, Meladinine, Uvadex</t>
  </si>
  <si>
    <t>http://www.selleckchem.com/products/Methoxsalen(Oxsoralen).html</t>
  </si>
  <si>
    <t>Methoxsalen (Oxsoralen) a naturally occurring furocoumarin compound found in several species of plants, including Psoralea corylifolia, is an agent used to treat psoriasis, eczema, vitiligo and some cutaneous Lymphomas in conjunction with exposing the skin to sunlight.</t>
  </si>
  <si>
    <t>22832-87-7</t>
  </si>
  <si>
    <t>C18H15Cl4N3O4</t>
  </si>
  <si>
    <t>Fungisdin, Albistat, Andergin, Daktacort</t>
  </si>
  <si>
    <t>96</t>
  </si>
  <si>
    <t>http://www.selleckchem.com/products/Miconazole-nitrate.html</t>
  </si>
  <si>
    <t>Miconazole is an imidazole antifungal agent that is used topically and by intravenous infusion.</t>
  </si>
  <si>
    <t>144-82-1</t>
  </si>
  <si>
    <t>C9H10N4O2S2</t>
  </si>
  <si>
    <t>Proklar</t>
  </si>
  <si>
    <t>http://www.selleckchem.com/products/Sulfamethizole(Proklar).html</t>
  </si>
  <si>
    <t>Sulfamethizole(Proklar) is a sulfathiazole antibacterial agent.</t>
  </si>
  <si>
    <t>68373-14-8</t>
  </si>
  <si>
    <t>C8H11NO5S</t>
  </si>
  <si>
    <t>http://www.selleckchem.com/products/sulbactam.html</t>
  </si>
  <si>
    <t>Sulbactam is a beta-lactamase inhibitor with an average IC50 of 0.8 μM.</t>
  </si>
  <si>
    <t>13710-19-5</t>
  </si>
  <si>
    <t>C14H12ClNO2</t>
  </si>
  <si>
    <t>http://www.selleckchem.com/products/tolfenamic-acid.html</t>
  </si>
  <si>
    <t>Tolfenamic acid is a COX-2 inhibitor with IC50 of 0.2 μM.</t>
  </si>
  <si>
    <t>52549-17-4</t>
  </si>
  <si>
    <t>http://www.selleckchem.com/products/pranoprofen.html</t>
  </si>
  <si>
    <t>Pranoprofen is a PGE2 inhibitor with IC50 of 7.5 μM.</t>
  </si>
  <si>
    <t>122-11-2</t>
  </si>
  <si>
    <t>C12H14N4O4S</t>
  </si>
  <si>
    <t>Di-Methox, Albon</t>
  </si>
  <si>
    <t>http://www.selleckchem.com/products/sulphadimethoxine.html</t>
  </si>
  <si>
    <t>Sulphadimethoxine is a non-reducing glucuronide.</t>
  </si>
  <si>
    <t>13392-28-4</t>
  </si>
  <si>
    <t>C12H21N</t>
  </si>
  <si>
    <t>http://www.selleckchem.com/products/rimantadine-flumadine.html</t>
  </si>
  <si>
    <t>Rimantadine (Flumadine) is an anti-influenza virus drug for T. brucei with IC50 of 7 μM.</t>
  </si>
  <si>
    <t>125-33-7</t>
  </si>
  <si>
    <t>C12H14N2O2</t>
  </si>
  <si>
    <t>Mysoline, Neurosyn, Mylepsin</t>
  </si>
  <si>
    <t>http://www.selleckchem.com/products/Primidone(Mysoline).html</t>
  </si>
  <si>
    <t>Primidone(Mysoline) is an anticonvulsant of the pyrimidinedione class.</t>
  </si>
  <si>
    <t>77191-36-7</t>
  </si>
  <si>
    <t>C14H18N2O2</t>
  </si>
  <si>
    <t>DM 9384, Translon, DZL-221</t>
  </si>
  <si>
    <t>http://www.selleckchem.com/products/Nefiracetam(Translon).html</t>
  </si>
  <si>
    <t>Nefiracetam is a GABAergic, cholinergic, and monoaminergic neuronal systems enhancer for Ro 5-4864-induced convulsions. Phase 2.</t>
  </si>
  <si>
    <t>65141-46-0</t>
  </si>
  <si>
    <t>C8H9N3O4</t>
  </si>
  <si>
    <t>Ikorel, Dancor, Nikoran, Aprior, Nitorubin, Sigmart</t>
  </si>
  <si>
    <t>http://www.selleckchem.com/products/Nicorandil(Ikorel).html</t>
  </si>
  <si>
    <t>Nicorandil is potassium channel activator.</t>
  </si>
  <si>
    <t>54965-24-1</t>
  </si>
  <si>
    <t>C32H37NO8</t>
  </si>
  <si>
    <t>Istubal</t>
  </si>
  <si>
    <t>http://www.selleckchem.com/products/Tamoxifen-Citrate(Nolvadex).html</t>
  </si>
  <si>
    <t>Tamoxifen Citrate is an antagonist of the estrogen receptor by competitive inhibition of estrogen binding.</t>
  </si>
  <si>
    <t>6284-40-8</t>
  </si>
  <si>
    <t>C7H17NO5</t>
  </si>
  <si>
    <t>39</t>
  </si>
  <si>
    <t>http://www.selleckchem.com/products/meglumine.html</t>
  </si>
  <si>
    <t>Meglumine is an amino sugar derived from sorbitol for THP-1 cells with IC50 of 22 μg/mL.</t>
  </si>
  <si>
    <t>129722-12-9</t>
  </si>
  <si>
    <t>C23H27Cl2N3O2</t>
  </si>
  <si>
    <t>http://www.selleckchem.com/products/aripiprazole-abilify.html</t>
  </si>
  <si>
    <t>Aripiprazole is a human 5-HT1A receptor partial agonist with a Ki of 4.2 nM.</t>
  </si>
  <si>
    <t>155-41-9</t>
  </si>
  <si>
    <t>C18H24BrNO4</t>
  </si>
  <si>
    <t>http://www.selleckchem.com/products/Methscopolamine-bromide(Pamine).html</t>
  </si>
  <si>
    <t xml:space="preserve">Methscopolamine (Pamine) is a muscarinic acetylcholine receptor blocker. </t>
  </si>
  <si>
    <t>19774-82-4</t>
  </si>
  <si>
    <t>C25H30ClI2NO3</t>
  </si>
  <si>
    <t>http://www.selleckchem.com/products/amiodarone-hcl.html</t>
  </si>
  <si>
    <t>Amiodarone HCl is an antiarrhythmic drug for inhibition of ATP-sensitive potassium channel with IC50 of 19.1 μM.</t>
  </si>
  <si>
    <t>2922-28-3</t>
  </si>
  <si>
    <t>C5H6ClN5</t>
  </si>
  <si>
    <t>http://www.selleckchem.com/products/adenine-hydrochloride.html</t>
  </si>
  <si>
    <t>Adenine hydrochloride is a hydrochloride salt form of adenine which is a purine derivative and a nucleobase with a variety of roles in biochemistry.</t>
  </si>
  <si>
    <t>83919-23-7</t>
  </si>
  <si>
    <t>C27H30Cl2O6</t>
  </si>
  <si>
    <t>Furoate</t>
  </si>
  <si>
    <t>http://www.selleckchem.com/products/mometasone-furoate.html</t>
  </si>
  <si>
    <t>Mometasone furoate is a glucocorticosteroid used topically to reduce inflammation of the skin or in the airways.</t>
  </si>
  <si>
    <t>51-52-5</t>
  </si>
  <si>
    <t>C7H10N2OS</t>
  </si>
  <si>
    <t>6-n-Propylthiouracil</t>
  </si>
  <si>
    <t>http://www.selleckchem.com/products/Propylthiouracil.html</t>
  </si>
  <si>
    <t xml:space="preserve">Propylthiouracil is a thyroperoxidase and 5'-deiodinase inhibitor. </t>
  </si>
  <si>
    <t>80474-14-2</t>
  </si>
  <si>
    <t>C25H31F3O5S</t>
  </si>
  <si>
    <t>Propionate</t>
  </si>
  <si>
    <t>http://www.selleckchem.com/products/fluticasone-propionate-Flonase-Veramyst.html</t>
  </si>
  <si>
    <t>Fluticasone propionate (Flonase, Veramyst) is a synthetic corticosteroid which is derived from fluticasone used to treat asthma and allergic rhinitis (hay fever).</t>
  </si>
  <si>
    <t>103890-78-4</t>
  </si>
  <si>
    <t>C26H33NO6</t>
  </si>
  <si>
    <t>Lacipil, Motens</t>
  </si>
  <si>
    <t>http://www.selleckchem.com/products/lacidipine-lacipil-motens.html</t>
  </si>
  <si>
    <t xml:space="preserve">Lacidipine (Lacipil, Motens) is a L-type calcium channel blocker. </t>
  </si>
  <si>
    <t>697761-98-1</t>
  </si>
  <si>
    <t>C23H23ClFNO5</t>
  </si>
  <si>
    <t>Integrase</t>
  </si>
  <si>
    <t>http://www.selleckchem.com/products/Elvitegravir.html</t>
  </si>
  <si>
    <t>Elvitegravir (EVG, JTK-303/GS-9137) is an HIV integrase inhibitor for HIV-1 IIIB, HIV-2 EHO and HIV-2 ROD with IC50 of 0.7 nM, 2.8 nM and 1.4 nM, respectively.</t>
  </si>
  <si>
    <t>376348-65-1</t>
  </si>
  <si>
    <t>C29H41F2N5O</t>
  </si>
  <si>
    <t>UK-427857, Celsentri</t>
  </si>
  <si>
    <t>CCR5</t>
  </si>
  <si>
    <t>http://www.selleckchem.com/products/Maraviroc.html</t>
  </si>
  <si>
    <t>Maraviroc is a CCR5 antagonist for MIP-1α, MIP-1β and RANTES with IC50 of 3.3 nM, 7.2 nM and 5.2 nM, respectively.</t>
  </si>
  <si>
    <t>518048-05-0</t>
  </si>
  <si>
    <t>C20H21FN6O5</t>
  </si>
  <si>
    <t>Isentress</t>
  </si>
  <si>
    <t>http://www.selleckchem.com/products/Raltegravir-(MK-0518).html</t>
  </si>
  <si>
    <t>Raltegravir (MK-0518) is a potent integrase (IN) inhibitor for WT and S217Q PFV IN with IC50 of 90 nM and 40 nM, respectively.</t>
  </si>
  <si>
    <t>58-14-0</t>
  </si>
  <si>
    <t>C12H13ClN4</t>
  </si>
  <si>
    <t>Daraprim</t>
  </si>
  <si>
    <t>http://www.selleckchem.com/products/Pyrimethamine.html</t>
  </si>
  <si>
    <t>Pyrimethamine is a dihydrofolate reductase(DHFR) inhibitor with an IC50 of 15.4 nM.</t>
  </si>
  <si>
    <t>38194-50-2</t>
  </si>
  <si>
    <t>C20H17FO3S</t>
  </si>
  <si>
    <t>Clinoril, Aflodac, Sulreuma</t>
  </si>
  <si>
    <t>http://www.selleckchem.com/products/Sulindac(Clinoril).html</t>
  </si>
  <si>
    <t>Sulindac (Clinoril) is a non-steroidal anti-inflammatory agent of the arylalkanoic acid class.</t>
  </si>
  <si>
    <t>191217-81-9</t>
  </si>
  <si>
    <t>C10H21Cl2N3OS</t>
  </si>
  <si>
    <t>Mirapex</t>
  </si>
  <si>
    <t>http://www.selleckchem.com/products/Pramipexole-dihydrochloride-monohydrate.html</t>
  </si>
  <si>
    <t>Pramipexole is a partial/full D2S, D2L, D3, D4, receptor agonist with a Ki of 3.9, 2.2, 0.5, 5.1 nM.</t>
  </si>
  <si>
    <t>94055-76-2</t>
  </si>
  <si>
    <t>C23H33NO7S2</t>
  </si>
  <si>
    <t>IPD 1151T</t>
  </si>
  <si>
    <t>http://www.selleckchem.com/products/suplatast-tosilate.html</t>
  </si>
  <si>
    <t>Suplatast Tosilate is a novel capsular anti-asthmatic agent that suppresses both IgE production, IL-4 and IL-5 synthesis with IC50 above 100 μM.</t>
  </si>
  <si>
    <t>85650-52-8</t>
  </si>
  <si>
    <t>C17H19N3</t>
  </si>
  <si>
    <t>http://www.selleckchem.com/products/mirtazapine-remeron-avanza.html</t>
  </si>
  <si>
    <t>Mirtazapine is a potent tetracyclic antidepressant.</t>
  </si>
  <si>
    <t>91599-74-5</t>
  </si>
  <si>
    <t>C28H32ClN3O6</t>
  </si>
  <si>
    <t>calcium channel</t>
  </si>
  <si>
    <t>http://www.selleckchem.com/products/benidipine-hydrochloride.html</t>
  </si>
  <si>
    <t>Benidipine HCl is a hydrochloride salt form of benidipine which is a dihydropyridine calcium channel blocker.</t>
  </si>
  <si>
    <t>43229-80-7</t>
  </si>
  <si>
    <t>C42H52N4O12</t>
  </si>
  <si>
    <t>http://www.selleckchem.com/products/formoterol-hemifumarate.html</t>
  </si>
  <si>
    <t>Formoterol hemifumarate is a potent, selective and long-acting β2-adrenoceptor agonist to β2 and β1 receptors with pKd of 8.12 and 5.58, respectively.</t>
  </si>
  <si>
    <t>80-77-3</t>
  </si>
  <si>
    <t>C11H12ClNO3S</t>
  </si>
  <si>
    <t>Trancopal</t>
  </si>
  <si>
    <t>http://www.selleckchem.com/products/Chlormezanone(Trancopal).html</t>
  </si>
  <si>
    <r>
      <t>Chlormezanone(Trancopal)</t>
    </r>
    <r>
      <rPr>
        <sz val="10"/>
        <rFont val="宋体"/>
        <family val="3"/>
        <charset val="134"/>
      </rPr>
      <t>，</t>
    </r>
    <r>
      <rPr>
        <sz val="10"/>
        <rFont val="Arial"/>
        <family val="2"/>
      </rPr>
      <t>a non-benzodiazepine that is used in the management of anxiety. It has been suggested for use in the treatment of muscle spasm.</t>
    </r>
  </si>
  <si>
    <t>34580-14-8</t>
  </si>
  <si>
    <t>C23H23NO5S</t>
  </si>
  <si>
    <t>http://www.selleckchem.com/products/ketotifen-fumarate-zaditor.html</t>
  </si>
  <si>
    <t>Ketotifen fumarate (Zaditor) is a fumaric acid salt of ketotifen which is a H1-antihistamine and mast cell stabilizer.</t>
  </si>
  <si>
    <t>64887-14-5</t>
  </si>
  <si>
    <t>C20H30ClN5O3</t>
  </si>
  <si>
    <t>http://www.selleckchem.com/products/urapidil-hydrochloride.html</t>
  </si>
  <si>
    <t>Urapidil hydrochloride is a hydrochloride salt form of urapidil which is α1-adrenoceptor antagonist and 5-HT1A receptor agonist with pIC50 of 6.13 and 6.4 respectively.</t>
  </si>
  <si>
    <t>15291-75-5</t>
  </si>
  <si>
    <t>C20H24O9</t>
  </si>
  <si>
    <t>BN52020</t>
  </si>
  <si>
    <t>http://www.selleckchem.com/products/ginkgolide-a.html</t>
  </si>
  <si>
    <t>Ginkgolide A is an extract from in Ginkgo biloba and a g-aminobutyric acid (GABA) antagonist with a Ki of 14.5 μM.</t>
  </si>
  <si>
    <t>101831-37-2</t>
  </si>
  <si>
    <t>C17H9Cl3N4O2</t>
  </si>
  <si>
    <t>http://www.selleckchem.com/products/diclazuril.html</t>
  </si>
  <si>
    <t>Diclazuril is an anti-coccidial drug.</t>
  </si>
  <si>
    <t>58-96-8</t>
  </si>
  <si>
    <t>C9H12N2O6</t>
  </si>
  <si>
    <t>http://www.selleckchem.com/products/uridine.html</t>
  </si>
  <si>
    <t>Uridine is a nucleoside, contains a uracil attached to a ribose ring via a β-N1-glycosidic bond.</t>
  </si>
  <si>
    <t>30484-77-6</t>
  </si>
  <si>
    <t>C26H28Cl2F2N2</t>
  </si>
  <si>
    <t>2HCl</t>
  </si>
  <si>
    <t>http://www.selleckchem.com/products/flunarizine-dihydrochloride.html</t>
  </si>
  <si>
    <t>Flunarizine dihydrochloride is a dihydrochloride salt form which is a calcium channel blocker with a Ki of 68 nM.</t>
  </si>
  <si>
    <t>73151-29-8</t>
  </si>
  <si>
    <t>C24H21Cl2N3O4S</t>
  </si>
  <si>
    <t>http://www.selleckchem.com/products/fenticonazole-nitrate.html</t>
  </si>
  <si>
    <t>Fenticonazole nitrate is an azole antifungal agent.</t>
  </si>
  <si>
    <t>90098-04-7</t>
  </si>
  <si>
    <t>C19H15ClN2O4</t>
  </si>
  <si>
    <t>http://www.selleckchem.com/products/rebamipide.html</t>
  </si>
  <si>
    <t>Rebamipide is a cholecystokinin type 1 (CCK1) receptor inhibitor for inhibiting [125I]BH-CCK-8S with IC50 of 37.7 μM.</t>
  </si>
  <si>
    <t>82159-09-9</t>
  </si>
  <si>
    <t>C15H13NO3S2</t>
  </si>
  <si>
    <t>http://www.selleckchem.com/products/epalrestat.html</t>
  </si>
  <si>
    <t>Epalrestat is an aldose reductase inhibitor with IC50 of 72 nM.</t>
  </si>
  <si>
    <t>22839-47-0</t>
  </si>
  <si>
    <t>C14H18N2O5</t>
  </si>
  <si>
    <t>Nutrasweet</t>
  </si>
  <si>
    <t>http://www.selleckchem.com/products/aspartame.html</t>
  </si>
  <si>
    <t>Aspartame is an artificial, non-saccharide sweetener used as a sugar substitute in some foods and beverages.</t>
  </si>
  <si>
    <t>145040-37-5</t>
  </si>
  <si>
    <t>C33H34N6O6</t>
  </si>
  <si>
    <t>Atacand, Amias, Blopress, Ratacand, TCV 116, TCY 116</t>
  </si>
  <si>
    <t>http://www.selleckchem.com/products/Candesartan-cilexetil-Atacand.html</t>
  </si>
  <si>
    <t>Candesartan Cilexetil is a specific nonpeptide Ang II receptor (ATR)  antagonist and the prodrug of candesartan which is an ATR antagonist with an IC50 of 15 μg/kg</t>
  </si>
  <si>
    <t>65-28-1</t>
  </si>
  <si>
    <t>C18H23N3O4S</t>
  </si>
  <si>
    <t>Regitine</t>
  </si>
  <si>
    <t>adrenergic receptor</t>
  </si>
  <si>
    <t>http://www.selleckchem.com/products/phentolamine-mesilate.html</t>
  </si>
  <si>
    <t>Phentolamine Mesylate is a nonselective alpha-adrenergic antagonist with IC50 of 0.1 μM.</t>
  </si>
  <si>
    <t>51803-78-2</t>
  </si>
  <si>
    <t>C13H12N2O5S</t>
  </si>
  <si>
    <t>http://www.selleckchem.com/products/nimesulide.html</t>
  </si>
  <si>
    <t>Nimesulide is a relatively COX-2 selective inhibitor with IC50 of 26 μM.</t>
  </si>
  <si>
    <t>536-43-6</t>
  </si>
  <si>
    <t>C18H28ClNO2</t>
  </si>
  <si>
    <t>http://www.selleckchem.com/products/dyclonine-hydrochloride.html</t>
  </si>
  <si>
    <t>Dyclonine hydrochloride is a hydrochloride salt form of dyclonine which is an oral anaesthetic.</t>
  </si>
  <si>
    <t>41100-52-1</t>
  </si>
  <si>
    <t>C12H22ClN</t>
  </si>
  <si>
    <t>http://www.selleckchem.com/products/memantine-hydrochloride-namenda.html</t>
  </si>
  <si>
    <t>Memantine hydrochloride (Namenda) is a CYP2B6 and CYP2D6 inhibitor for recombinant CYP2B6 and CYP2D6 with Ki of 0.51 nM and 94.9 μM, respectively.</t>
  </si>
  <si>
    <t>969-33-5</t>
  </si>
  <si>
    <t>C21H22ClN</t>
  </si>
  <si>
    <t>http://www.selleckchem.com/products/cyproheptadine-hydrochloride-periactin.html</t>
  </si>
  <si>
    <t>Cyproheptadine hydrochloride (Periactin) is a hydrochloride salt form of cyproheptadine which is a histamine receptor antagonist for 5-HT2 receptor with IC50 of 0.6 nM.</t>
  </si>
  <si>
    <t>http://www.selleckchem.com/products/doxifluridine.html</t>
  </si>
  <si>
    <t>Doxifluridine is a thymidine phosphorylase activator for PC9-DPE2 cells with IC50 of 0.62 μM.</t>
  </si>
  <si>
    <t>112529-15-4</t>
  </si>
  <si>
    <t>C19H21ClN2O3S</t>
  </si>
  <si>
    <t>http://www.selleckchem.com/products/pioglitazone-hydrochloride-actos.html</t>
  </si>
  <si>
    <t>Pioglitazone HCl is a hydrochloride salt form of pioglitazone which is a cytochrome P450 (CYP)2C8 and CYP3A4 enzymes inhibitor for CYP2C8, CYP3A4 and CYP2C9 with Ki of 1.7 μM, 11.8 μM and 32.1 μM, respectively.</t>
  </si>
  <si>
    <t>L1300-06</t>
  </si>
  <si>
    <t>70374-39-9</t>
  </si>
  <si>
    <t>C13H10ClN3O4S2</t>
  </si>
  <si>
    <t>http://www.selleckchem.com/products/lornoxicam-xefo.html</t>
  </si>
  <si>
    <t>Lornoxicam is a COX-1 and COX-2 inhibitor with IC50 of 5 nM and 8 nM, respectively.</t>
  </si>
  <si>
    <t>62571-86-2</t>
  </si>
  <si>
    <t>C9H15NO3S</t>
  </si>
  <si>
    <t>http://www.selleckchem.com/products/captopril-capoten.html</t>
  </si>
  <si>
    <t>Captopril is an angiotensin-converting enzyme (ACE) inhibitor with IC50 of 6 nM.</t>
  </si>
  <si>
    <t>496.46</t>
  </si>
  <si>
    <t>6153-64-6</t>
  </si>
  <si>
    <t>C22H28N2O11</t>
  </si>
  <si>
    <t>http://www.selleckchem.com/products/oxytetracycline-dihydrate.html</t>
  </si>
  <si>
    <t>Oxytetracycline Dihydrate is a prescription antibiotic, interfering with the ability of bacteria to produce essential proteins.</t>
  </si>
  <si>
    <t>65-46-3</t>
  </si>
  <si>
    <t>C9H13N3O5</t>
  </si>
  <si>
    <t>http://www.selleckchem.com/products/cytidine.html</t>
  </si>
  <si>
    <t>Cytidine is a nucleoside molecule that is formed when cytosine is attached to a ribose ring, cytidine is a component of RNA.</t>
  </si>
  <si>
    <t>4682-36-4</t>
  </si>
  <si>
    <t>C24H31NO8</t>
  </si>
  <si>
    <t>http://www.selleckchem.com/products/orphenadrine-citrate-norflex.html</t>
  </si>
  <si>
    <t>Orphenadrine citrate is a skeletal muscle relaxant, it acts in the central nervous system to produce its muscle relaxant effects.</t>
  </si>
  <si>
    <t>103766-25-2</t>
  </si>
  <si>
    <t>C5H4ClNO2</t>
  </si>
  <si>
    <t>29</t>
  </si>
  <si>
    <t>http://www.selleckchem.com/products/gimeracil.html</t>
  </si>
  <si>
    <t>Gimeracil is an inhibitor of dihydropyrimidine dehydrogenase, which inhibits the early step in homologous recombination for double strand breaks repair.</t>
  </si>
  <si>
    <t>279.1</t>
  </si>
  <si>
    <t>6055-19-2</t>
  </si>
  <si>
    <t>C7H17Cl2N2O3P</t>
  </si>
  <si>
    <t>Monohydrate</t>
  </si>
  <si>
    <t>http://www.selleckchem.com/products/cyclophosphamide-monohydrate.html</t>
  </si>
  <si>
    <t>Cyclophosphamide Monohydrate is a nitrogen mustard alkylating agent, it attaches the alkyl group to the guanine base of DNA.</t>
  </si>
  <si>
    <t>2398-96-1</t>
  </si>
  <si>
    <t>C19H17NOS</t>
  </si>
  <si>
    <t>http://www.selleckchem.com/products/tolnaftate.html</t>
  </si>
  <si>
    <t>Tolnaftate is a synthetic thiocarbamate used as an anti-fungal agent.</t>
  </si>
  <si>
    <t>70024-40-7</t>
  </si>
  <si>
    <t>C19H30ClN5O6</t>
  </si>
  <si>
    <t>http://www.selleckchem.com/products/terazosin-hydrochloride-hytrin.html</t>
  </si>
  <si>
    <t>Hytrin (terazosin) is an alpha-adrenergic blocker used to treat high blood pressure and enlarged prostate.</t>
  </si>
  <si>
    <t>611-75-6</t>
  </si>
  <si>
    <t>C14H21Br2ClN2</t>
  </si>
  <si>
    <t>http://www.selleckchem.com/products/bromhexine-hydrochloride.html</t>
  </si>
  <si>
    <t>Bromhexine hydrochloride is a medication prescribed for coughs which works by dissolving hard phlegm.</t>
  </si>
  <si>
    <t>75330-75-5</t>
  </si>
  <si>
    <t>C24H36O5</t>
  </si>
  <si>
    <t>http://www.selleckchem.com/products/lovastatin-mevacor.html</t>
  </si>
  <si>
    <t>Lovastatin is an inhibitor of HMG-CoA reductase with IC50 of 3.4 nM, used for lowering cholesterol (hypolipidemic agent).</t>
  </si>
  <si>
    <t>32</t>
  </si>
  <si>
    <t>http://www.selleckchem.com/products/tiopronin-thiola.html</t>
  </si>
  <si>
    <t>Tiopronin is a US Food and Drug Administration (FDA)-approved drug for the treatment of cystinuria by controlling the rate of cystine precipitation and excretion.</t>
  </si>
  <si>
    <t>127294-70-6</t>
  </si>
  <si>
    <t>C20H24FN3O4</t>
  </si>
  <si>
    <t>http://www.selleckchem.com/products/balofloxacin.html</t>
  </si>
  <si>
    <t>Balofloxacin is quinolone antibiotic, inhibiting the synthesis of bacterial DNA by interference with the enqyme DNA gyrase.</t>
  </si>
  <si>
    <t>118288-08-7</t>
  </si>
  <si>
    <t>C22H29N3O4S</t>
  </si>
  <si>
    <t>http://www.selleckchem.com/products/lafutidine.html</t>
  </si>
  <si>
    <t>Lafutidine, a newly developed histamine H(2)-receptor antagonist, inhibits gastric acid secretion.</t>
  </si>
  <si>
    <t>75438-57-2</t>
  </si>
  <si>
    <t>C9H12ClN5O</t>
  </si>
  <si>
    <t>http://www.selleckchem.com/products/moxonidine.html</t>
  </si>
  <si>
    <t>Moxonidine is a selective agonist at the imidazoline receptor subtype 1, used as antihypertensive agent.</t>
  </si>
  <si>
    <t>78712-43-3</t>
  </si>
  <si>
    <t>C13H13ClN2O2</t>
  </si>
  <si>
    <t>http://www.selleckchem.com/products/ozagrel-hydrochloride.html</t>
  </si>
  <si>
    <t>Ozagrel HCl is a selective thromboxane A2 synthetase enzyme inhibitors with IC50 of 11 nM, used as antiasthmatic agent.</t>
  </si>
  <si>
    <t>74863-84-6</t>
  </si>
  <si>
    <t>C23H36N6O5S</t>
  </si>
  <si>
    <t>http://www.selleckchem.com/products/argatroban.html</t>
  </si>
  <si>
    <t>Argatroban is an anticoagulant that is a small molecule direct thrombin inhibitor.</t>
  </si>
  <si>
    <t>15574-49-9</t>
  </si>
  <si>
    <t>C13H15NO3</t>
  </si>
  <si>
    <t>http://www.selleckchem.com/products/mecarbinate.html</t>
  </si>
  <si>
    <t>Mecarbinate is a chemical intermediate of arbidol hydrochloride.</t>
  </si>
  <si>
    <t>393.89</t>
  </si>
  <si>
    <t>302543-62-0</t>
  </si>
  <si>
    <t>C18H20ClN3O3S</t>
  </si>
  <si>
    <t>PPAR</t>
  </si>
  <si>
    <t>http://www.selleckchem.com/products/rosiglitazone-hydrochloride.html</t>
  </si>
  <si>
    <t>Rosiglitazone HCl is a blood glucose-lowering drugs, stimulating insulin secretion by binding to the PPAR receptors in fat cells.</t>
  </si>
  <si>
    <t>134523-03-8</t>
  </si>
  <si>
    <t>C66H68CaF2N4O10</t>
  </si>
  <si>
    <t>http://www.selleckchem.com/products/atorvastatin-calcium-lipitor.html</t>
  </si>
  <si>
    <t>Atorvastatin (Lipitor) is an inhibitor of HMG-CoA reductase used as a cholesterol-lowering medication that blocks the production of cholesterol.</t>
  </si>
  <si>
    <t>76824-35-6</t>
  </si>
  <si>
    <t>C8H15N7O2S3</t>
  </si>
  <si>
    <t>http://www.selleckchem.com/products/famotidine-pepcid.html</t>
  </si>
  <si>
    <t>Famotidine is a histamine H2–receptor antagonist with IC50 of 0.6 mM, commonly used to treat heartburn, GERD, ulcers, and other digestive conditions.</t>
  </si>
  <si>
    <t>82586-52-5</t>
  </si>
  <si>
    <t>C27H35ClN2O7</t>
  </si>
  <si>
    <t>http://www.selleckchem.com/products/moexipril-hydrochloride.html</t>
  </si>
  <si>
    <t>Moexipril HCl is a potent orally active non-sulfhydryl angiotensin converting enzyme inhibitor (ACE) with IC50 of 0.041 μM, which is used for the treatment of hypertension and congestive heart failure.</t>
  </si>
  <si>
    <t>167221-71-8</t>
  </si>
  <si>
    <t>C21H23Cl2NO6</t>
  </si>
  <si>
    <t>http://www.selleckchem.com/products/cleviprex-clevidipine.html</t>
  </si>
  <si>
    <t>Cleviprex (Clevidipine) is a dihydropyridine calcium channel blocker use as agent for the reduction of blood pressure.</t>
  </si>
  <si>
    <t>50-42-0</t>
  </si>
  <si>
    <t>C20H26ClNO2</t>
  </si>
  <si>
    <t>http://www.selleckchem.com/products/adiphenine-hcl.html</t>
  </si>
  <si>
    <t>Adiphenine is a nicotinic receptor inhibitor with IC50 of 15 µM, used as an antispasmodic drug.</t>
  </si>
  <si>
    <t>136434-34-9</t>
  </si>
  <si>
    <t>C18H20ClNOS</t>
  </si>
  <si>
    <t>http://www.selleckchem.com/products/duloxetine-hcl-cymbalta.html</t>
  </si>
  <si>
    <t>Duloxetine is a serotonin-norepinephrine reuptake inhibitor with Ki of 4.6 nM, used for treatment of major depressive disorder and generalized anxiety disorder (GAD).</t>
  </si>
  <si>
    <t>39133-31-8</t>
  </si>
  <si>
    <t>C22H29NO5</t>
  </si>
  <si>
    <t>http://www.selleckchem.com/products/trimebutine.html</t>
  </si>
  <si>
    <t>Trimebutine is an agonist of peripheral mu, kappa and delta opiate receptors, used as spasmolytic agent for treatment of both acute and chronic abdominal pain.</t>
  </si>
  <si>
    <t>148849-67-6</t>
  </si>
  <si>
    <t>C27H37ClN2O5</t>
  </si>
  <si>
    <t>http://www.selleckchem.com/products/ivabradine-hcl-procoralan.html</t>
  </si>
  <si>
    <t>Ivabradine HCl, a new If inhibitor with IC 50 of 2.9 μM which acts specifically on the pacemaker activity of the sinoatrial node, is a pure heart rate lowering agent.</t>
  </si>
  <si>
    <t>129101-54-8</t>
  </si>
  <si>
    <t>C18H28N2O8</t>
  </si>
  <si>
    <t>http://www.selleckchem.com/products/rivastigmine-tartrate-exelon.html</t>
  </si>
  <si>
    <t>Rivastigmine Tartrate, a cholinesterase inhibitor with IC50 of 5.5 μM, ues as a parasympathomimetic or cholinergic agent for the treatment of mild to moderate Alzheimer disease.</t>
  </si>
  <si>
    <t>145108-58-3</t>
  </si>
  <si>
    <t>C13H17ClN2</t>
  </si>
  <si>
    <t>http://www.selleckchem.com/products/dexmedetomidine-hcl-precedex.html</t>
  </si>
  <si>
    <t>Dexmedetomidine is a highly selective and potent alpha-2 adrenoceptor agonist, which reduces anesthetic requirements for patients by providing significant sedation.</t>
  </si>
  <si>
    <t>659-18-7</t>
  </si>
  <si>
    <t>C18H29NO3</t>
  </si>
  <si>
    <t>http://www.selleckchem.com/products/betaxolol-betoptic.html</t>
  </si>
  <si>
    <t>Betaxolol is a selective beta1 adrenergic receptor blocker used in the treatment of hypertension and glaucoma.</t>
  </si>
  <si>
    <t>90038-01-0</t>
  </si>
  <si>
    <t>C12H15ClN2</t>
  </si>
  <si>
    <t>http://www.selleckchem.com/products/detomidine-hcl.html</t>
  </si>
  <si>
    <t>Detomidine produce dose-dependent sedative and analgesic effects, mediatated by activation of α2 catecholamine receptors.</t>
  </si>
  <si>
    <t>181183-52-8</t>
  </si>
  <si>
    <t>C21H31N3O7S</t>
  </si>
  <si>
    <t>94</t>
  </si>
  <si>
    <t>http://www.selleckchem.com/products/almotriptan-malate-axert.html</t>
  </si>
  <si>
    <t>Almotriptan Malate is a selective 5-hydroxytryptamine1B/1D (5-HT1B/1D) receptor agonist, used for the treatment of Migraine attacks in adults.</t>
  </si>
  <si>
    <t>177036-94-1</t>
  </si>
  <si>
    <t>C22H22N2O4</t>
  </si>
  <si>
    <t>http://www.selleckchem.com/products/ambrisentan.html</t>
  </si>
  <si>
    <t>Ambrisentan, a highly selective antagonist of the endothelin-1 type A receptor with IC50 of 18 nM, is indicated for the treatment of pulmonary arterial hypertension (PAH).</t>
  </si>
  <si>
    <t>153559-49-0</t>
  </si>
  <si>
    <t>C24H28O2</t>
  </si>
  <si>
    <t>http://www.selleckchem.com/products/bexarotene.html</t>
  </si>
  <si>
    <t>Bexarotene is a retinoid specifically selective for retinoid X receptors, used as an oral antineoplastic agent in the treatment of cutaneous T-cell lymphoma.</t>
  </si>
  <si>
    <t>110221-44-8</t>
  </si>
  <si>
    <t>C23H29ClN2O5S2</t>
  </si>
  <si>
    <t>103</t>
  </si>
  <si>
    <t>http://www.selleckchem.com/products/temocapril-hcl.html</t>
  </si>
  <si>
    <t>Temocapril HCl is the hydrochloride of Temocapril, which is a long-acting angiotensin-converting enzyme (ACE) inhibitor, used for the treatment of hypertension.</t>
  </si>
  <si>
    <t>56974-61-9</t>
  </si>
  <si>
    <t>C17H27N3O7S</t>
  </si>
  <si>
    <t>http://www.selleckchem.com/products/gabexate-mesylate.html</t>
  </si>
  <si>
    <t>Gabexate is a serine protease inhibitor with IC50 of 0.19 μM which is used therapeutically in the treatment of pancreatitis and disseminated intravascular coagulation.</t>
  </si>
  <si>
    <t>161735-79-1</t>
  </si>
  <si>
    <t>C13H17NO3S</t>
  </si>
  <si>
    <t>MAO</t>
  </si>
  <si>
    <t>http://www.selleckchem.com/products/rasagiline-mesylate.html</t>
  </si>
  <si>
    <t>Rasagiline Mesylate is a new MAO-B inhibitor for the treatment of idiopathic Parkinson's disease.</t>
  </si>
  <si>
    <t>16676-29-2</t>
  </si>
  <si>
    <t>C20H24ClNO4</t>
  </si>
  <si>
    <t>http://www.selleckchem.com/products/naltrexone-hcl.html</t>
  </si>
  <si>
    <t>Naltrexone is an opioid receptor antagonist with IC50 of 8 nM used primarily in the management of alcohol dependence and opioid dependence.</t>
  </si>
  <si>
    <t>23672-07-3</t>
  </si>
  <si>
    <t>C15H23N3O4S</t>
  </si>
  <si>
    <t>http://www.selleckchem.com/products/levosulpiride-levogastrol.html</t>
  </si>
  <si>
    <t>Levosulpiride is a selective antagonist for D2 dopamine receptors used as an antipsychotic and prokinetic agent.</t>
  </si>
  <si>
    <t>42461-84-7</t>
  </si>
  <si>
    <t>C21H28F3N3O7</t>
  </si>
  <si>
    <t>Meglumin</t>
  </si>
  <si>
    <t>http://www.selleckchem.com/products/flunixin-meglumin.html</t>
  </si>
  <si>
    <t>Flunixin meglumine is a potent inhibitor of the enzyme cyclooxygenase used as analgesic agent with anti-inflammatory and antipyretic activity.</t>
  </si>
  <si>
    <t>89371-37-9</t>
  </si>
  <si>
    <t>C20H27N3O6</t>
  </si>
  <si>
    <t>http://www.selleckchem.com/products/imidapril-tanatril.html</t>
  </si>
  <si>
    <t>Imidapril HCl is a angiotensin-converting enzyme (ACE) inhibitor with IC50 of 2.6 nM, used for the treatment of hypertension.</t>
  </si>
  <si>
    <t>231277-92-2</t>
  </si>
  <si>
    <t>C29H26ClFN4O4S</t>
  </si>
  <si>
    <t>http://www.selleckchem.com/products/lapatinib.html</t>
  </si>
  <si>
    <t>Lapatinib, used in the form of Lapatinib Ditosylate, is a potent EGFR and ErbB2 inhibitor with IC50 of 10.8 and 9.2 nM, respectively.</t>
  </si>
  <si>
    <t>96946-42-8</t>
  </si>
  <si>
    <t>249</t>
  </si>
  <si>
    <t>http://www.selleckchem.com/products/cisatracurium-besylate-nimbex.html</t>
  </si>
  <si>
    <t>Cisatracurium Besylate is a nondepolarizing neuromuscular blocking agent, antagonizing the action of acetylcholine by inhibiting neuromuscular transmission.</t>
  </si>
  <si>
    <t>141625-93-6</t>
  </si>
  <si>
    <t>C31H45ClN2O5S</t>
  </si>
  <si>
    <t>http://www.selleckchem.com/products/dronedarone-hcl-multaq.html</t>
  </si>
  <si>
    <t>Dronedarone HCl is a therapy for the treatment of patients with paroxysmal and persistent atrial fibrillation or atrial flutter.</t>
  </si>
  <si>
    <t>168626-94-6</t>
  </si>
  <si>
    <t>C32H27ClN4O2</t>
  </si>
  <si>
    <t>http://www.selleckchem.com/products/conivaptan-hcl-vaprisol.html</t>
  </si>
  <si>
    <t>Conivaptan is a non-peptide inhibitor of antidiuretic hormone (vasopressin receptor antagonist).</t>
  </si>
  <si>
    <t>122647-32-9</t>
  </si>
  <si>
    <t>C44H76N4O10S2</t>
  </si>
  <si>
    <t>http://www.selleckchem.com/products/ibutilide-fumarate.html</t>
  </si>
  <si>
    <t>Ibutilide Fumarate is a Class III antiarrhythmic agent that is indicated for acute cardioconversion of atrial fibrillation and atrial flutter of a recent onset to sinus rhythm by induction of slow inward sodium current, which prolongs action potential and refractory period of myocardial cells.</t>
  </si>
  <si>
    <t>23288-49-5</t>
  </si>
  <si>
    <t>C31H48O2S2</t>
  </si>
  <si>
    <t>http://www.selleckchem.com/products/probucol.html</t>
  </si>
  <si>
    <t>Probucol is an anti-hyperlipidemic drug by lowering the level of cholesterol in the bloodstream by increasing the rate of LDL catabolism.</t>
  </si>
  <si>
    <t>131707-23-8</t>
  </si>
  <si>
    <t>C22H26BrClN2O3S</t>
  </si>
  <si>
    <t>http://www.selleckchem.com/products/Arbidol-hcl.html</t>
  </si>
  <si>
    <t>Arbidol is an antiviral treatment for influenza infection.</t>
  </si>
  <si>
    <t>379.88</t>
  </si>
  <si>
    <t>156897-06-2</t>
  </si>
  <si>
    <t>C23H22ClNO2</t>
  </si>
  <si>
    <t>http://www.selleckchem.com/products/licofelone.html</t>
  </si>
  <si>
    <t>Licofelone is a dual COX/LOX inhibitor being considered as a treatment for osteoarthritis.</t>
  </si>
  <si>
    <t>50-99-7</t>
  </si>
  <si>
    <t>C6H12O6</t>
  </si>
  <si>
    <t>D-glucose, Grape sugar</t>
  </si>
  <si>
    <t>http://www.selleckchem.com/products/Dextrose(D-glucose).html</t>
  </si>
  <si>
    <t>Dextrose, a simple sugar (monosaccharide), is an important carbohydrate in biology.</t>
  </si>
  <si>
    <t>25990-60-7</t>
  </si>
  <si>
    <t>C5H10O5</t>
  </si>
  <si>
    <t>http://www.selleckchem.com/products/Xylose.html</t>
  </si>
  <si>
    <t xml:space="preserve">Xylose is a sugar first isolated from wood. </t>
  </si>
  <si>
    <t>72-33-3</t>
  </si>
  <si>
    <t>http://www.selleckchem.com/products/Mestranol.html</t>
  </si>
  <si>
    <t>Mestranol is the 3-methyl ether of ethinylestradiol. It was the estrogen used in many of the first oral contraceptives.</t>
  </si>
  <si>
    <t>57149-07-2</t>
  </si>
  <si>
    <t>KT-611, BM-15275</t>
  </si>
  <si>
    <t>http://www.selleckchem.com/products/Naftopidil(Flivas).html</t>
  </si>
  <si>
    <t>Naftopidil (Flivas) is a selective α1-adrenergic receptor antagonist or alpha blocker with a Ki of 58.3 nM.</t>
  </si>
  <si>
    <t>85416-73-5</t>
  </si>
  <si>
    <t>http://www.selleckchem.com/products/sRolipram.html</t>
  </si>
  <si>
    <t>S-(+)-Rolipram inhibits human monocyte cyclic AMP-specific PDE4 with IC50 of 0.75 μM, has anti-inflammatory and anti-depressant activity in the central nervous system, less potent than its R enantiomer.</t>
  </si>
  <si>
    <t>198480-56-7</t>
  </si>
  <si>
    <t>C30H35ClN2O3</t>
  </si>
  <si>
    <t>PF-05208749 HCl</t>
  </si>
  <si>
    <t>Estrogen/progestin receptor</t>
  </si>
  <si>
    <t>http://www.selleckchem.com/products/bazedoxifene-hcl.html</t>
  </si>
  <si>
    <t>Bazedoxifene HCl is a novel, non-steroidal, indole-based estrogen receptor modulator (SERM) binding to both ERα and ERβ with IC50 of  23 nM and 89 nM.</t>
  </si>
  <si>
    <t>5908-99-6</t>
  </si>
  <si>
    <t>C34H50N2O11S</t>
  </si>
  <si>
    <t>sulfate</t>
  </si>
  <si>
    <t>139</t>
  </si>
  <si>
    <t>http://www.selleckchem.com/products/Atropine-sulfate-monohydrate.html</t>
  </si>
  <si>
    <t>162401-32-3</t>
  </si>
  <si>
    <t>C17H14Cl2F2N2O3</t>
  </si>
  <si>
    <t>Daxas</t>
  </si>
  <si>
    <t>http://www.selleckchem.com/products/Roflumilast(Daxas).html</t>
  </si>
  <si>
    <t>Roflumilast is a selective inhibitor of PDE4 with IC50 of 0.2-4.3 nM.</t>
  </si>
  <si>
    <t>436.84</t>
  </si>
  <si>
    <t>163253-35-8</t>
  </si>
  <si>
    <t>C19H18ClF2N3O3R</t>
  </si>
  <si>
    <t>DU 6859A, DU 6859, DU-6859, LS-184401</t>
  </si>
  <si>
    <t>http://www.selleckchem.com/products/Sitafloxacin(DU-6859A).html</t>
  </si>
  <si>
    <t>Sitafloxacin Hydrate is a new-generation, broad-spectrum oral fluoroquinolone antibiotic.</t>
  </si>
  <si>
    <t>211915-06-9</t>
  </si>
  <si>
    <t>C34H41N7O5</t>
  </si>
  <si>
    <t>http://www.selleckchem.com/products/BIBR-1048(Dabigatran-etexilate).html</t>
  </si>
  <si>
    <t>Dabigatran Etexilate is the prodrug of dabigatran, a potent, nonpeptidic small molecule that specifically and reversibly inhibits both free and clot-bound thrombin by binding to the active site of the thrombin molecule.</t>
  </si>
  <si>
    <t>161715-24-8</t>
  </si>
  <si>
    <t>C22H31N3O6S2</t>
  </si>
  <si>
    <t>L-084, TBPM-PI, ME1211</t>
  </si>
  <si>
    <t>http://www.selleckchem.com/products/Tebipenem-pivoxil(L-084).html</t>
  </si>
  <si>
    <t>Tebipenem pivoxil is a novel oral carbapenem antibiotic with an IC50 of 100 μg/ml for human CYP isoforms</t>
  </si>
  <si>
    <t>147098-20-2</t>
  </si>
  <si>
    <t>C44H54CaF2N6O12S2</t>
  </si>
  <si>
    <t>ZD4522</t>
  </si>
  <si>
    <t>http://www.selleckchem.com/products/Rosuvastatin-calcium(Crestor).html</t>
  </si>
  <si>
    <t xml:space="preserve">Rosuvastatin Calcium is a competitive inhibitor of HMG-CoA reductase with IC50 of 11 nM. </t>
  </si>
  <si>
    <t>173334-58-2</t>
  </si>
  <si>
    <t>C64H110N6O16</t>
  </si>
  <si>
    <t>http://www.selleckchem.com/products/Aliskiren-hemifumarate.html</t>
  </si>
  <si>
    <t>Aliskiren hemifumarate is a direct renin inhibitor with IC50 of 1.5 nM.</t>
  </si>
  <si>
    <t>183320-51-6</t>
  </si>
  <si>
    <t>C21H22ClN3O4</t>
  </si>
  <si>
    <t>CP-473420</t>
  </si>
  <si>
    <t>http://www.selleckchem.com/products/OSI-420-Desmethyl-Erlotinib,CP-473420.html</t>
  </si>
  <si>
    <t>OSI-420 is the active metabolite of Erlotinib (EGFR inhibitor with IC50 of 2 nM).</t>
  </si>
  <si>
    <t>208255-80-5</t>
  </si>
  <si>
    <t>C23H26F2N2O4</t>
  </si>
  <si>
    <t>GSI-IX</t>
  </si>
  <si>
    <t>Gamma-secretase, Beta Amyloid</t>
  </si>
  <si>
    <t>http://www.selleckchem.com/products/DAPT-GSI-IX.html</t>
  </si>
  <si>
    <t>DAPT (GSI-IX) is a novel γ-secretase inhibitor, which inhibits Aβ production with IC50 of 20 nM in HEK 293 cells.</t>
  </si>
  <si>
    <t>136572-09-3</t>
  </si>
  <si>
    <t>C33H45ClN4O9</t>
  </si>
  <si>
    <t>CPT 11, Camptosar, Campto, Irinotecan</t>
  </si>
  <si>
    <t>http://www.selleckchem.com/products/Irinotecan-Hcl-Trihydrate-Campto.html</t>
  </si>
  <si>
    <t>Irinotecan prevents DNA from unwinding by inhibition of topoisomerase 1.</t>
  </si>
  <si>
    <t>811803-05-1</t>
  </si>
  <si>
    <t>C25H27N5O4S</t>
  </si>
  <si>
    <t>YN968D1</t>
  </si>
  <si>
    <t>http://www.selleckchem.com/products/Apatinib-YN968D1.html</t>
  </si>
  <si>
    <t>Apatinib is an orally bioavailable, selective VEGFR2 inhibitor with IC50 of 1 nM.</t>
  </si>
  <si>
    <t>901-47-3</t>
  </si>
  <si>
    <t>C14H22N4O4S</t>
  </si>
  <si>
    <t>APC</t>
  </si>
  <si>
    <t>Cell Cycle</t>
  </si>
  <si>
    <t>http://www.selleckchem.com/products/TAME.html</t>
  </si>
  <si>
    <t>Tosyl-L-Arginine Methyl Ester (TAME) is an APC inhibitor.</t>
  </si>
  <si>
    <t>496775-62-3</t>
  </si>
  <si>
    <t>C29H36N6O6</t>
  </si>
  <si>
    <t>SB-497115-GR, SB497115</t>
  </si>
  <si>
    <t>http://www.selleckchem.com/products/Eltrombopag-SB-497115-GR.html</t>
  </si>
  <si>
    <t>Eltrombopag is a member of the biarylhydrazone class, which is a nonpeptide agonist of the thrombopoietin receptor (TpoR).</t>
  </si>
  <si>
    <t>161796-78-7</t>
  </si>
  <si>
    <t>C17H18N3NaO3S</t>
  </si>
  <si>
    <t>ATPase</t>
  </si>
  <si>
    <t>http://www.selleckchem.com/products/Esomeprazole-sodium-Nexium-I.V..html</t>
  </si>
  <si>
    <t>Esomeprazole sodium (Nexium) is a sodium salt of esomeprazole that is a potent proton pump inhibitor with an IC50 of 0.076 mg/kg.</t>
  </si>
  <si>
    <t>286930-03-8</t>
  </si>
  <si>
    <t>C30H41NO7</t>
  </si>
  <si>
    <t>http://www.selleckchem.com/products/Fesoterodine-fumarate-Toviaz.html</t>
  </si>
  <si>
    <t>Fesoterodine fumarate (Toviaz) is an antimuscarinic agent and is rapidly de-esterified to its active metabolite 5-hydroxymethyl tolterodine that is a muscarinic receptor antagonist.</t>
  </si>
  <si>
    <t>71963-77-4</t>
  </si>
  <si>
    <t>C16H26O5</t>
  </si>
  <si>
    <t>SM-224, CGP 56696</t>
  </si>
  <si>
    <t>http://www.selleckchem.com/products/Artemether(SM-224).html</t>
  </si>
  <si>
    <t>Artemether is an antimalarial for the treatment of resistant strains of falciparum malaria.</t>
  </si>
  <si>
    <t>461-05-2</t>
  </si>
  <si>
    <t>C7H16ClNO3</t>
  </si>
  <si>
    <t>http://www.selleckchem.com/products/DL-Carnitine-hydrochloride.html</t>
  </si>
  <si>
    <t>DL-Carnitine hydrochloride is a quaternary ammonium compound biosynthesized from the amino acids lysine and methionine.</t>
  </si>
  <si>
    <t>389-08-2</t>
  </si>
  <si>
    <t>C12H12N2O3</t>
  </si>
  <si>
    <t>NegGram, Nevigramon, Nalidixin, Uronidix</t>
  </si>
  <si>
    <t>http://www.selleckchem.com/products/Nalidixic-acid(NegGram).html</t>
  </si>
  <si>
    <t>Nalidixic acid(NegGram) is a synthetic 1,8-naphthyridine antimicrobial agent with a limited bacteriocidal spectrum. It is an inhibitor of the A subunit of bacterial DNA gyrase.</t>
  </si>
  <si>
    <t>839.96</t>
  </si>
  <si>
    <t>1407-03-0</t>
  </si>
  <si>
    <t>C42H65NO16</t>
  </si>
  <si>
    <t>Glycyrrhizinate</t>
  </si>
  <si>
    <t>AMGZ</t>
  </si>
  <si>
    <t>168</t>
  </si>
  <si>
    <t>http://www.selleckchem.com/products/Ammonium-Glycyrrhizinate(AMGZ).html</t>
  </si>
  <si>
    <t>Ammonium Glycyrrhizinate inhibits growth and cytopathology of several unrelated DNA and RNA viruses.</t>
  </si>
  <si>
    <t>69-65-8</t>
  </si>
  <si>
    <t>C6H14O6</t>
  </si>
  <si>
    <t>Mannitol, Osmitrol, Osmofundin</t>
  </si>
  <si>
    <t>http://www.selleckchem.com/products/D-Mannitol(Osmitrol).html</t>
  </si>
  <si>
    <t>D-Mannitol is an osmotic diuretic agent and a weak renal vasodilator.</t>
  </si>
  <si>
    <t>50-70-4</t>
  </si>
  <si>
    <t>Glucitol</t>
  </si>
  <si>
    <t>http://www.selleckchem.com/products/Sorbitol(Glucitol).html</t>
  </si>
  <si>
    <t>Sorbitol is a sugar alcohol and a sugar substitute.</t>
  </si>
  <si>
    <t>71610-00-9</t>
  </si>
  <si>
    <t>C45H53NO14</t>
  </si>
  <si>
    <t>http://www.selleckchem.com/products/cephalomannine.html</t>
  </si>
  <si>
    <t>Cephalomannine is an active anti-cancer agent obtained from Taxus yunnanensis and has an antineoplastic effect on tumors found in mice.</t>
  </si>
  <si>
    <t>544.59</t>
  </si>
  <si>
    <t>32981-86-5</t>
  </si>
  <si>
    <t>C29H36O10</t>
  </si>
  <si>
    <t>109</t>
  </si>
  <si>
    <t>http://www.selleckchem.com/products/10-dab-10-deacetylbaccatin.html</t>
  </si>
  <si>
    <t>10-Deacetylbaccatin-III is an antineoplastic agent and an anti-cancer intermediate.</t>
  </si>
  <si>
    <t>480.46</t>
  </si>
  <si>
    <t>23180-57-6</t>
  </si>
  <si>
    <t>C23H28O11</t>
  </si>
  <si>
    <t>http://www.selleckchem.com/products/paeoniflorin.html</t>
  </si>
  <si>
    <t>Paeoniflorin is a herbal constituent extracted from the root of Paeonia albiflora Pall.</t>
  </si>
  <si>
    <t>388.37</t>
  </si>
  <si>
    <t>24512-63-8</t>
  </si>
  <si>
    <t>C17H24O10</t>
  </si>
  <si>
    <t>http://www.selleckchem.com/products/geniposide.html</t>
  </si>
  <si>
    <t>Geniposide is an iridoid glycoside isolated from the fruit of Gardenia jasminoides Ellis.</t>
  </si>
  <si>
    <t>6902-77-8</t>
  </si>
  <si>
    <t>C11H14O5</t>
  </si>
  <si>
    <t>http://www.selleckchem.com/products/genipin.html</t>
  </si>
  <si>
    <t xml:space="preserve">Genipin is an active aglycone derived from an iridoid glycoside called geniposide, which is found in the fruit of Gardenia jasminoides Ellis.  </t>
  </si>
  <si>
    <t>374.34</t>
  </si>
  <si>
    <t>27741-01-1</t>
  </si>
  <si>
    <t>C16H22O10</t>
  </si>
  <si>
    <t>http://www.selleckchem.com/products/geniposidic-acid.html</t>
  </si>
  <si>
    <t xml:space="preserve">Geniposidic acid is an iridoid glucoside, used to treat inflammation, jaundice and hepatic disorders. </t>
  </si>
  <si>
    <t>64-77-7</t>
  </si>
  <si>
    <t>C12H18N2O3S</t>
  </si>
  <si>
    <t>http://www.selleckchem.com/products/tolbutamide.html</t>
  </si>
  <si>
    <t>Tolbutamide is an inhibitor of cAMP with IC50 of 4 mM.</t>
  </si>
  <si>
    <t>141505-33-1</t>
  </si>
  <si>
    <t>C14H12N6O</t>
  </si>
  <si>
    <t>http://www.selleckchem.com/products/levosimendan.html</t>
  </si>
  <si>
    <t>Levosimendan is a calcium sensitizer acting through calcium-dependent binding to cardiac troponin C (cTnC), provides treatment for heart failure. Phase 4.</t>
  </si>
  <si>
    <t>665-66-7</t>
  </si>
  <si>
    <t>C10H18ClN</t>
  </si>
  <si>
    <t>Symmetrel</t>
  </si>
  <si>
    <t>selleckchem.com/products/Amantadine-hydrochloride(Symmetrel).html</t>
  </si>
  <si>
    <t>Amantadine HCl is used to treat or prevent infections of the respiratory tract caused by a certain virus.</t>
  </si>
  <si>
    <t>31677-93-7</t>
  </si>
  <si>
    <t>C13H19Cl2NO</t>
  </si>
  <si>
    <t>Wellbutrin, Zyban, Budeprion</t>
  </si>
  <si>
    <t>http://www.selleckchem.com/products/Amfebutamone-hydrochloride(Bupropion).html</t>
  </si>
  <si>
    <t>Amfebutamone HCl is a selective norepinephrine-dopamine reuptake inhibitor with IC50 of 6.5 and 3.4μM for the reuptake of dopamine and norepinephrine, respectively</t>
  </si>
  <si>
    <t>14919-77-8</t>
  </si>
  <si>
    <t>C10H16ClN3O5</t>
  </si>
  <si>
    <t>Serazide</t>
  </si>
  <si>
    <t>selleckchem.com/products/Benserazide-hydrochloride(Serazide).html</t>
  </si>
  <si>
    <t>Benserazide HCl is a peripherally-acting aromatic L-amino acid decarboxylase (AAAD) or DOPA decarboxylase inhibitor.</t>
  </si>
  <si>
    <t>18010-40-7</t>
  </si>
  <si>
    <t>C18H29ClN2O</t>
  </si>
  <si>
    <t>Marcain, Marcaine, Sensorcaine, Vivacaine</t>
  </si>
  <si>
    <t>selleckchem.com/products/Bupivacaine-hydrochloride(Marcain).html</t>
  </si>
  <si>
    <t>Bupivacaine hydrochloride(Marcain) is a more potent cAMP production inhibitor with an IC50 of 2.3 μM</t>
  </si>
  <si>
    <t>L1300-07</t>
  </si>
  <si>
    <t>590-63-6</t>
  </si>
  <si>
    <t>C7H17ClN2O2</t>
  </si>
  <si>
    <t>selleckchem.com/products/Carbamyl-beta-methylcholine-chloride(Bethanechol-chloride).html</t>
  </si>
  <si>
    <t>Bethanechol chloride is a selective muscarinic receptor agonist without any effect on nicotinic receptors.</t>
  </si>
  <si>
    <t>69-09-0</t>
  </si>
  <si>
    <t>C17H20Cl2N2S</t>
  </si>
  <si>
    <t>Promacid</t>
  </si>
  <si>
    <t>Dopamine Receptor, Potassium Channel</t>
  </si>
  <si>
    <t>http://www.selleckchem.com/products/Chlorpromazine-hydrochloride(Sonazine).html</t>
  </si>
  <si>
    <t>Chlorpromazine HCl is a dopamine and potassium channel inhibitor with IC50 of 6.1 and 16 μM for nward-rectifying K+ currents and time-independent outward currents</t>
  </si>
  <si>
    <t>21462-39-5</t>
  </si>
  <si>
    <t>C18H34Cl2N2O5S</t>
  </si>
  <si>
    <t>Dalacin, Duac, BenzaClin,Clindoxyl, Acanya</t>
  </si>
  <si>
    <t>http://www.selleckchem.com/products/Clindamycin-hydrochloride(Dalacin).html</t>
  </si>
  <si>
    <t>Clindamycin hydrochloride(Dalacin) is the hydrated hydrochloride salt of clindamycin which is a semisynthetic antibiotic.</t>
  </si>
  <si>
    <t>4205-91-8</t>
  </si>
  <si>
    <t>C9H10Cl3N3</t>
  </si>
  <si>
    <t>Catapres</t>
  </si>
  <si>
    <t>http://www.selleckchem.com/products/Clonidine-hydrochloride(Catapres).html</t>
  </si>
  <si>
    <t>Clonidine hydrochloride(Catapres) is a direct-acting α2 adrenergic agonist with an ED50 of 0.02±0.01 mg/kg.</t>
  </si>
  <si>
    <t>5786-21-0</t>
  </si>
  <si>
    <t>C18H19ClN4</t>
  </si>
  <si>
    <t>Leponex, Fazaclo</t>
  </si>
  <si>
    <t>http://www.selleckchem.com/products/Clozapine(Clozaril).html</t>
  </si>
  <si>
    <t>Clozapine (Clozaril) is a potent 5-HT1C receptor antagonist with an IC50 of 110 nM for 5-HT-stimulated phosphoinositide hydrolysis.</t>
  </si>
  <si>
    <t>104632-26-0</t>
  </si>
  <si>
    <t>C10H17N3S</t>
  </si>
  <si>
    <t>Mirapexin, Sifrol</t>
  </si>
  <si>
    <t>http://www.selleckchem.com/products/Pramipexole-Mirapex.html</t>
  </si>
  <si>
    <t>Pramipexole is a partial/full D2S, D2L, D3, D4 receptor agonist with a Ki of 3.9, 2.2, 0.5 and 5.1 nM for D2S, D2L, D3, D4 receptor, respectively.</t>
  </si>
  <si>
    <t>57808-66-9</t>
  </si>
  <si>
    <t>C22H24ClN5O2</t>
  </si>
  <si>
    <t>Motilium, Motillium, Motinorm, Costi</t>
  </si>
  <si>
    <t>http://www.selleckchem.com/products/Domperidone(Motilium).html</t>
  </si>
  <si>
    <t>Domperidone(Motilium) is a dopamine blocker and an antidopaminergic reagent.</t>
  </si>
  <si>
    <t>50-27-1</t>
  </si>
  <si>
    <t>C18H24O3</t>
  </si>
  <si>
    <t>Oestriol</t>
  </si>
  <si>
    <t>http://www.selleckchem.com/products/Estriol(Oestriol).html</t>
  </si>
  <si>
    <t>Estriol is an antagonist of the G-protein coupled estrogen receptor in estrogen receptor-negative breast cancer cells.</t>
  </si>
  <si>
    <t>104227-87-4</t>
  </si>
  <si>
    <t>C14H19N5O4</t>
  </si>
  <si>
    <t>Famvir</t>
  </si>
  <si>
    <t>http://www.selleckchem.com/products/Famciclovir(Famvir).html</t>
  </si>
  <si>
    <t>Famciclovir(Famvir) is a guanine analogue antiviral drug used for the treatment of various herpesvirus infections.</t>
  </si>
  <si>
    <t>299.35</t>
  </si>
  <si>
    <t>43210-67-9</t>
  </si>
  <si>
    <t>C15H13N3O2S</t>
  </si>
  <si>
    <t>Panacur, Safe-Guard</t>
  </si>
  <si>
    <t>http://www.selleckchem.com/products/Fenbendazole(Panacur).html</t>
  </si>
  <si>
    <t>Fenbendazole is a broad spectrum benzimidazole anthelmintic used against gastrointestinal parasites with an IC50 of about 0.01 μg/mL.</t>
  </si>
  <si>
    <t>67-73-2</t>
  </si>
  <si>
    <t>C24H30F2O6</t>
  </si>
  <si>
    <t>Flucort-N</t>
  </si>
  <si>
    <t>http://www.selleckchem.com/products/Fluocinolone-acetonide(Flucort-N).html</t>
  </si>
  <si>
    <t>Fluocinolone Acetonide is a corticosteroid that binds to the cytosolic glucocorticoid receptor.</t>
  </si>
  <si>
    <t>65-29-2</t>
  </si>
  <si>
    <t>C30H60I3N3O3</t>
  </si>
  <si>
    <t>Flaxedil</t>
  </si>
  <si>
    <t>http://www.selleckchem.com/products/Gallamine-triethiodide(Flaxedil).html</t>
  </si>
  <si>
    <t>Gallamine triethiodide(Flaxedil) is a cholinergic receptor blocker with an IC50 of 68.0 ± 8.4 μM.</t>
  </si>
  <si>
    <t>152459-95-5</t>
  </si>
  <si>
    <t>C29H31N7O</t>
  </si>
  <si>
    <t>STI571, Glivec</t>
  </si>
  <si>
    <t>PDGFR,c-Kit, v-Abl</t>
  </si>
  <si>
    <t>http://www.selleckchem.com/products/Imatinib(STI571).html</t>
  </si>
  <si>
    <t>Imatinib is a multi-target inhibitor of v-Abl, c-Kit and PDGFR with IC50 of 0.6 μM, 0.1 μM and 0.1 μM, respectively.</t>
  </si>
  <si>
    <t>84625-61-6</t>
  </si>
  <si>
    <t>C35H38Cl2N8O4</t>
  </si>
  <si>
    <t>Sporanox</t>
  </si>
  <si>
    <t>http://www.selleckchem.com/products/Itraconazole(Sporanox).html</t>
  </si>
  <si>
    <t>Itraconazole is a triazole antifungal agent.</t>
  </si>
  <si>
    <t>859-18-7</t>
  </si>
  <si>
    <t>C18H35ClN2O6S</t>
  </si>
  <si>
    <t>Lincocin</t>
  </si>
  <si>
    <t>http://www.selleckchem.com/products/Lincomycin-hydrochloride(Lincocin).html</t>
  </si>
  <si>
    <t>Lincomycin  hydrochloride(Lincocin) is the monohydrated salt of lincomycin, a substance produced by the growth of a member of the lincolnensis group of Streptomyces lincolnensis.</t>
  </si>
  <si>
    <t>34552-83-5</t>
  </si>
  <si>
    <t>C29H34Cl2N2O2</t>
  </si>
  <si>
    <t>http://www.selleckchem.com/products/Loperamide-hydrochloride.html</t>
  </si>
  <si>
    <t>Loperamide HCl is an opioid-receptor agonist with an ED50 of 0.15 mg/kg.</t>
  </si>
  <si>
    <t>89226-50-6</t>
  </si>
  <si>
    <t>C35H38N4O6</t>
  </si>
  <si>
    <t>Artedil, Iperten</t>
  </si>
  <si>
    <t>http://www.selleckchem.com/products/Manidipine(Manyper).html</t>
  </si>
  <si>
    <t>Manidipine (Manyper) is a lipophilic, third-generation, highly vasoselective dihydropyridine calcium antagonist with an IC50 of 2.6 nM.</t>
  </si>
  <si>
    <t>78415-72-2</t>
  </si>
  <si>
    <t>C12H9N3O</t>
  </si>
  <si>
    <t>Primacor</t>
  </si>
  <si>
    <t>http://www.selleckchem.com/products/Milrinone(Primacor).html</t>
  </si>
  <si>
    <t>Milrinone is a potent and selective phosphodiesterase 3 inhibitor with an IC50 of 0.42 μM for the inhibition of FIII PDE.</t>
  </si>
  <si>
    <t>70476-82-3</t>
  </si>
  <si>
    <t>C22H30Cl2N4O6</t>
  </si>
  <si>
    <t>Novantrone</t>
  </si>
  <si>
    <t>http://www.selleckchem.com/products/Mitoxantrone.html</t>
  </si>
  <si>
    <t>Mitoxantrone HCl is a classic folic acid antagonist.</t>
  </si>
  <si>
    <t>3160-91-6</t>
  </si>
  <si>
    <t>C6H14ClN5O</t>
  </si>
  <si>
    <t>http://www.selleckchem.com/products/Moroxydine-hydrochloride.html</t>
  </si>
  <si>
    <t>Moroxydine HCl is a synthetic antiviral compound chemically belonging to the series of the heterocyclic biguanidines.</t>
  </si>
  <si>
    <t>24280-93-1</t>
  </si>
  <si>
    <t>C17H20O6</t>
  </si>
  <si>
    <t>Mycophenolate</t>
  </si>
  <si>
    <t>http://www.selleckchem.com/products/Mycophenolic-acid(Mycophenolate).html</t>
  </si>
  <si>
    <t>Mycophenolic acid is an immunosuppressant agent used to prevent rejection in organ transplantation.</t>
  </si>
  <si>
    <t>105816-04-4</t>
  </si>
  <si>
    <t>C19H27NO3</t>
  </si>
  <si>
    <t>Starlix</t>
  </si>
  <si>
    <t>http://www.selleckchem.com/products/Nateglinide(Starlix).html</t>
  </si>
  <si>
    <t>Nateglinide is an insulin secretagog agent that lowers blood glucose levels by stimulating insulin secretion from the pancreas.</t>
  </si>
  <si>
    <t>39562-70-4</t>
  </si>
  <si>
    <t>C18H20N2O6</t>
  </si>
  <si>
    <t>http://www.selleckchem.com/products/Nitrendipine.html</t>
  </si>
  <si>
    <t>Nitrendipine is a dihydropyridine calcium channel blocker with an IC50 of 95 nM.</t>
  </si>
  <si>
    <t>1476-53-5</t>
  </si>
  <si>
    <t>C31H35N2NaO11</t>
  </si>
  <si>
    <t>Albamycin, Cathomycin</t>
  </si>
  <si>
    <t>www.selleckchem.com/products/Novobiocin-sodium(Albamycin).html</t>
  </si>
  <si>
    <t xml:space="preserve">Novobiocin(Albamycin) is a very potent bacterial DNA gyrase and human organic anion transporters with Ki of of 14.87 ± 0.40μM for hOAT1, 4.77 ± 1.12μM for hOAT3 and 90.50 ± 7.50μM for hOAT4. </t>
  </si>
  <si>
    <t>132539-06-1</t>
  </si>
  <si>
    <t>C17H20N4S</t>
  </si>
  <si>
    <t>Zyprexa, Zalasta, Zolafren, Olzapin, Oferta, Zypadhera</t>
  </si>
  <si>
    <t>5-HT Receptor, Dopamine Receptor</t>
  </si>
  <si>
    <t>http://www.selleckchem.com/products/Olanzapine(Zyprexa).html</t>
  </si>
  <si>
    <t>Olanzapine is a high affinity for 5-HT2 serotonin and D2 dopamine receptor antagonist.</t>
  </si>
  <si>
    <t>140462-76-6</t>
  </si>
  <si>
    <t>C21H24ClNO3</t>
  </si>
  <si>
    <t>Opatanol, Pataday, Patanase, Allelock</t>
  </si>
  <si>
    <t>http://www.selleckchem.com/products/Olopatadine-hydrochloride(Opatanol).html</t>
  </si>
  <si>
    <t>Olopatadine hydrochloride(Opatanol) is a histamine blocker and mast cell stabilizer with an IC50 of 559 μM for the release of histamine</t>
  </si>
  <si>
    <t>C16H25ClN2O</t>
  </si>
  <si>
    <t>http://www.selleckchem.com/products/Oxymetazoline-hydrochloride.html</t>
  </si>
  <si>
    <t>Oxymetazoline hydrochloride is an α1 and α2 adrenergic receptor agonist.</t>
  </si>
  <si>
    <t>82571-53-7</t>
  </si>
  <si>
    <t>C13H12N2O2</t>
  </si>
  <si>
    <t>OKY 046</t>
  </si>
  <si>
    <t>http://www.selleckchem.com/products/Ozagrel.html</t>
  </si>
  <si>
    <t>Ozagrel is a potent and selective thromboxane A2 synthetase inhibitor with an IC50 of 4 nM.</t>
  </si>
  <si>
    <t>15500-66-0</t>
  </si>
  <si>
    <t>C35H60Br2N2O4</t>
  </si>
  <si>
    <t>http://www.selleckchem.com/products/Pancuronium-bromide(Pavulon).html</t>
  </si>
  <si>
    <t>Pancuronium dibromide is a competitive acetylcholine antagonist with an IC50 of 5.5 ± 0.5 nM.</t>
  </si>
  <si>
    <t>63-92-3</t>
  </si>
  <si>
    <t>C18H23Cl2NO</t>
  </si>
  <si>
    <t>http://www.selleckchem.com/products/Phenoxybenzamine-hydrochloride.html</t>
  </si>
  <si>
    <t>Phenoxybenzamine HCl is a non-specific, irreversible alpha antagonist with an IC50 of 550 nM.</t>
  </si>
  <si>
    <t>34183-22-7</t>
  </si>
  <si>
    <t>C21H27NO3</t>
  </si>
  <si>
    <t>Rythmol SR, Rytmonorm</t>
  </si>
  <si>
    <t>http://www.selleckchem.com/products/Propafenone(Rytmonorm).html</t>
  </si>
  <si>
    <t>Propafenone HCl is a classic anti-arrhythmic medication, which treats illnesses associated with rapid heartbeats such as atrial and ventricular arrhythmias.</t>
  </si>
  <si>
    <t>6119-47-7</t>
  </si>
  <si>
    <t>C20H29ClN2O4</t>
  </si>
  <si>
    <t>Dydrate</t>
  </si>
  <si>
    <t>http://www.selleckchem.com/products/Quinine-hydrochloride-dihydrate.html</t>
  </si>
  <si>
    <t>Quinine hydrochloride dihydrate is a natural white crystalline alkaloid having antipyretic (fever-reducing), antimalarial, analgesic (painkilling), anti-inflammatory properties and a bitter taste.</t>
  </si>
  <si>
    <t>81110-73-8</t>
  </si>
  <si>
    <t>C21H23NO4S</t>
  </si>
  <si>
    <t>Acetorphan</t>
  </si>
  <si>
    <t>http://www.selleckchem.com/products/Racecadotril(Acetorphan).html</t>
  </si>
  <si>
    <t>Racecadotril is a peripherally acting enkephalinase inhibitor with an IC50 of 4.5 μM</t>
  </si>
  <si>
    <t>36791-04-5</t>
  </si>
  <si>
    <t>Rebetol, Ribasphere, Vilona, Virazole</t>
  </si>
  <si>
    <t>http://www.selleckchem.com/products/Ribavirin(Copegus).html</t>
  </si>
  <si>
    <t>Ribavirin (Copegus) is an anti-viral agent indicated for severe RSV infection (individually), hepatitis C infection and other viral infections.</t>
  </si>
  <si>
    <t>473.5</t>
  </si>
  <si>
    <t>155141-29-0</t>
  </si>
  <si>
    <t>C22H23N3O7S</t>
  </si>
  <si>
    <t>http://www.selleckchem.com/products/Rosiglitazone-maleate.html</t>
  </si>
  <si>
    <t>Rosiglitazone, a member of the thiazolidinedione class of antihyperglycaemic agents, is a high-affinity selective agonist of the &lt;b&gt;peroxisome proliferator-activated receptor-γ&lt;/b&gt;.</t>
  </si>
  <si>
    <t>80214-83-1</t>
  </si>
  <si>
    <t>C41H76N2O15</t>
  </si>
  <si>
    <t>Roxl-150, Roxo, Surlid, Rulide, Biaxsig, Roxar, Roximycin, Roxomycin, Tirabicin, Coroxin</t>
  </si>
  <si>
    <t>167</t>
  </si>
  <si>
    <t>http://www.selleckchem.com/products/Roxithromycin(Roxl-150).html</t>
  </si>
  <si>
    <t>Roxithromycin  is a semi-synthetic macrolide antibiotic. It is used to treat respiratory tract, urinary and soft tissue infections.</t>
  </si>
  <si>
    <t>114-49-8</t>
  </si>
  <si>
    <t>C17H22BrNO4</t>
  </si>
  <si>
    <t>Hydrobromide</t>
  </si>
  <si>
    <t>http://www.selleckchem.com/products/Scopolamine-hydrobromide.html</t>
  </si>
  <si>
    <t>Scopolamine hydrobromide is a competitive muscarinic acetylcholine receptor with an IC50 of 55.3 ± 4.3 nM.</t>
  </si>
  <si>
    <t>959-24-0</t>
  </si>
  <si>
    <t>C12H21ClN2O3S</t>
  </si>
  <si>
    <t>Sotalex</t>
  </si>
  <si>
    <t>http://www.selleckchem.com/products/Sotalol-hydrochloride(Betapace).html</t>
  </si>
  <si>
    <t>Sotalol (Betapace) is a non-selective beta blocker and a potassium channel blocker with an IC50 of 43 μM</t>
  </si>
  <si>
    <t>21736-83-4</t>
  </si>
  <si>
    <t>C14H26Cl2N2O7</t>
  </si>
  <si>
    <t>www.selleckchem.com/products/Spectinomycin--hydrochloride.html</t>
  </si>
  <si>
    <t>Spectinomycin HCl is a new parenteral antibiotic prepared from Streptomyces spectabilis.</t>
  </si>
  <si>
    <t>59804-37-4</t>
  </si>
  <si>
    <t>C13H11N3O4S2</t>
  </si>
  <si>
    <t>Mobiflex</t>
  </si>
  <si>
    <t>http://www.selleckchem.com/products/Tenoxicam(Mobiflex).html</t>
  </si>
  <si>
    <t>Tenoxicam is a good HO. radicals scavenger with an IC50 of 56.7 μM</t>
  </si>
  <si>
    <t>224785-90-4</t>
  </si>
  <si>
    <t>C23H39ClN6O7S</t>
  </si>
  <si>
    <t>Levitra</t>
  </si>
  <si>
    <t>116</t>
  </si>
  <si>
    <t>http://www.selleckchem.com/products/Vardenafil(Vivanza).html</t>
  </si>
  <si>
    <t>Vardenafil HCl Trihydrate is a new type PDE inhibitor with IC50 of 0.7 and 180 nM for PDE5 and PDE1, respectively.</t>
  </si>
  <si>
    <t>23076-35-9</t>
  </si>
  <si>
    <t>C12H17ClN2S</t>
  </si>
  <si>
    <t>http://www.selleckchem.com/products/Xylazine(Rompun).html</t>
  </si>
  <si>
    <t>Xylazine HCl is α2 class of adrenergic receptor agonist.</t>
  </si>
  <si>
    <t>10347-81-6</t>
  </si>
  <si>
    <t>C20H24ClN</t>
  </si>
  <si>
    <t>Deprilept, Ludiomil, Psymion</t>
  </si>
  <si>
    <t>Reuptake inhibitor</t>
  </si>
  <si>
    <t>http://www.selleckchem.com/products/Maprotiline-hydrochloride.html</t>
  </si>
  <si>
    <t>Maprotiline hydrochloride (Deprilept, Ludiomil, Psymion) is a selective noradrenalin re-uptake inhibitor and a tetracyclic antidepressant.</t>
  </si>
  <si>
    <t>550-99-2</t>
  </si>
  <si>
    <t>C14H15ClN2</t>
  </si>
  <si>
    <t>Naphcon, Albalon</t>
  </si>
  <si>
    <t>http://www.selleckchem.com/products/Naphazoline-hydrochloride-Naphcon.html</t>
  </si>
  <si>
    <t>Naphazoline hydrochloride (Naphcon) is an ocular vasoconstrictor and imidazoline derivative sympathomimetic amine.</t>
  </si>
  <si>
    <t>51-42-3</t>
  </si>
  <si>
    <t>C13H19NO9</t>
  </si>
  <si>
    <t>Bitartrate</t>
  </si>
  <si>
    <t>D02149, Adrenalinetartrate, Adrenaline tatrate, Epinephrine Acid Tartrate</t>
  </si>
  <si>
    <t>http://www.selleckchem.com/products/Epinephrine-bitartrate-Adrenalinium.html</t>
  </si>
  <si>
    <t>Epinephrine Bitartrate is alpha- and beta-adrenergic receptor stimulator.</t>
  </si>
  <si>
    <t>51-43-4</t>
  </si>
  <si>
    <t>C9H13NO3</t>
  </si>
  <si>
    <t>Adrenaline, d-Adrenaline, Adnephrine, Adrenalin, Chelafrin, Epinefrina, Epinephran, Epirenan, Exadri</t>
  </si>
  <si>
    <t>http://www.selleckchem.com/products/L-Adrenaline-Epinephrine.html</t>
  </si>
  <si>
    <t>L-Adrenaline belongs to a group of the compounds known as catecholamines.</t>
  </si>
  <si>
    <t>630-93-3</t>
  </si>
  <si>
    <t>C15H11N2NaO2</t>
  </si>
  <si>
    <t>Aleviatin, Diphenylhydantoin sodium, Eptoin, Phenytoin soluble, Prompt; Phenytek</t>
  </si>
  <si>
    <t>http://www.selleckchem.com/products/Phenytoin-sodium-Dilantin.html</t>
  </si>
  <si>
    <t>Phenytoin sodium is an inactive voltage-gated sodium channel stabilizer.</t>
  </si>
  <si>
    <t>57-41-0</t>
  </si>
  <si>
    <t>Di-Hydan, Dihycon, Dilabid, Diphedan, Diphenat, Diphenylan, Diphenylhydantoin, Hydantol, Lehydan, NS</t>
  </si>
  <si>
    <t>http://www.selleckchem.com/products/Phenytoin-Lepitoin.html</t>
  </si>
  <si>
    <t>Phenytoin is an inactive voltage-gated sodium channel stabilizer.</t>
  </si>
  <si>
    <t>3963-95-9</t>
  </si>
  <si>
    <t>C22H23ClN2O8</t>
  </si>
  <si>
    <t>Adriamicina, Ciclobiotic, Germiciclin, Londomycin, Metacyclin hydrochloride, Metadomus, Methacycline</t>
  </si>
  <si>
    <t>http://www.selleckchem.com/products/Methacycline-hydrochloride-Physiomycine.html</t>
  </si>
  <si>
    <t>Methacycline HCl is a tetracycline antibiotic.</t>
  </si>
  <si>
    <t>29342-05-0</t>
  </si>
  <si>
    <t>C12H17NO2</t>
  </si>
  <si>
    <t>Batrafen, Loprox, Mycoster, Stieprox, HOE 296b</t>
  </si>
  <si>
    <t>http://www.selleckchem.com/products/Ciclopirox-Penlac.html</t>
  </si>
  <si>
    <t>Ciclopirox (Penlac) is a synthetic antifungal agent.</t>
  </si>
  <si>
    <t>62-31-7</t>
  </si>
  <si>
    <t>C8H12ClNO2</t>
  </si>
  <si>
    <t>ASL 279, Cardiosteril, Dopamine Fresenius, Dopastat, Intropin, Rascordin, Revivan, Tensamin</t>
  </si>
  <si>
    <t>http://www.selleckchem.com/products/Dopamine-hydrochloride-Inotropin.html</t>
  </si>
  <si>
    <t>Dopamine hydrochloride (Inotropin) is a catecholamine neurotransmitter present in a wide variety of animals,And a dopamine D1-5 receptors agonist.</t>
  </si>
  <si>
    <t>23239-51-2</t>
  </si>
  <si>
    <t>C17H22ClNO3</t>
  </si>
  <si>
    <t>DU 21220; Miolene; NSC 291565</t>
  </si>
  <si>
    <t>www.selleckchem.com/products/Ritodrine-hydrochloride-Yutopar.html</t>
  </si>
  <si>
    <t>Ritodrine hydrochloride (DU 21220; Miolene; NSC 291565; Pre-Par) is a hydrochloride salt of ritodrine which is a β-2 adrenergic receptor agonist.</t>
  </si>
  <si>
    <t>24168-96-5</t>
  </si>
  <si>
    <t>Adestan G 100, Fazol, Gyno-Travogen, R 15454, Travogyn</t>
  </si>
  <si>
    <t>http://www.selleckchem.com/products/Isoconazole-nitrate-Travogen.html</t>
  </si>
  <si>
    <t>Isoconazole nitrate (Travogen) is an azole antifungal reagent.</t>
  </si>
  <si>
    <t>24169-02-6</t>
  </si>
  <si>
    <t>C18H16Cl3N3O4</t>
  </si>
  <si>
    <t>Ecostatin, Epi-Pevaryl, Gyno-Pevaryl, Gynoryl, Ifenec, Micogin, NSC 243115, Palavale, Pevaryl</t>
  </si>
  <si>
    <t>http://www.selleckchem.com/products/Econazole-nitrate-Spectazole.html</t>
  </si>
  <si>
    <t>Econazole nitrate (Spectazole) is an imidazole class antifungal medication.</t>
  </si>
  <si>
    <t>22916-47-8</t>
  </si>
  <si>
    <t>C18H14Cl4N2O</t>
  </si>
  <si>
    <t>Daktarin IV, MJR 1762, Monistat IV, NSC 170986, R 18134, Zimybase</t>
  </si>
  <si>
    <t>http://www.selleckchem.com/products/Miconazole-Monistat.html</t>
  </si>
  <si>
    <t>Miconazole (Monistat) is an imidazole antifungal agent.</t>
  </si>
  <si>
    <t>3366-95-8</t>
  </si>
  <si>
    <t>C7H11N3O3</t>
  </si>
  <si>
    <t>PM 185184, RP 14539, Sindose, Secnil</t>
  </si>
  <si>
    <t>37</t>
  </si>
  <si>
    <t>http://www.selleckchem.com/products/Secnidazole-Flagentyl.html</t>
  </si>
  <si>
    <t>Secnidazole (Flagentyl) is a nitroimidazole anti-infective.</t>
  </si>
  <si>
    <t>103-84-4</t>
  </si>
  <si>
    <t>C8H9NO</t>
  </si>
  <si>
    <t>N-phenylacetamide, Acetanil, Acetamidobenzene, Acetylaniline, NSC 7636</t>
  </si>
  <si>
    <t>http://www.selleckchem.com/products/Acetanilide-Antifebrin.html</t>
  </si>
  <si>
    <t>Acetanilide is an aniline derivative and has possess analgesic.</t>
  </si>
  <si>
    <t>351.31</t>
  </si>
  <si>
    <t>17321-77-6</t>
  </si>
  <si>
    <t>C19H24Cl2N2</t>
  </si>
  <si>
    <t>Anafranil</t>
  </si>
  <si>
    <t>http://www.selleckchem.com/products/Clomipramine-hydrochloride-Anafranil.html</t>
  </si>
  <si>
    <t xml:space="preserve">Clomipramine HCl is a hydrochloride salt of clomipramine which is a serotonin transporter (SERT), norepinephrine transporter (NET) dopamine transporter (DAT) blocker with Ki of 0.14, 54 and 3 nM, respectively. </t>
  </si>
  <si>
    <t>834-28-6</t>
  </si>
  <si>
    <t>C10H16ClN5</t>
  </si>
  <si>
    <t>http://www.selleckchem.com/products/Phenformin-hydrochloride.html</t>
  </si>
  <si>
    <t>Phenformin hydrochloride is a hydrochloride salt of phenformin that is an anti-diabetic drug from the biguanide class.</t>
  </si>
  <si>
    <t>560.02</t>
  </si>
  <si>
    <t>103980-44-5</t>
  </si>
  <si>
    <t>C19H18ClN5O7S3</t>
  </si>
  <si>
    <t>112</t>
  </si>
  <si>
    <t>http://www.selleckchem.com/products/Ceftiofur-hydrochloride.html</t>
  </si>
  <si>
    <t>Ceftiofur HCl is a cephalosporin &lt;b&gt;antibiotic&lt;/b&gt;, used to treat both Gram-positive and Gram-negative bacteria infection.</t>
  </si>
  <si>
    <t>498-45-3</t>
  </si>
  <si>
    <t>C8H13NO2</t>
  </si>
  <si>
    <t>http://www.selleckchem.com/products/scopine.html</t>
  </si>
  <si>
    <t>Scopine is the metabolite of anisodine, which is a α1-adrenergic receptor agonist and used in the treatment of acute circulatory shock.</t>
  </si>
  <si>
    <t>139404-48-1</t>
  </si>
  <si>
    <t>C19H24BrNO5S2</t>
  </si>
  <si>
    <t>http://www.selleckchem.com/products/Tiotropium-Bromide-hydrate.html</t>
  </si>
  <si>
    <t>Tiotropium Bromide hydrate is a monohydrate of tiotropium bromide (Spiriva; Tiova; BA 679BR; tiopropium) that is an anticholinergic and bronchodilator and a muscarinic receptor antagonist.</t>
  </si>
  <si>
    <t>10405-02-4</t>
  </si>
  <si>
    <t>C25H30ClNO3</t>
  </si>
  <si>
    <t>Sanctura</t>
  </si>
  <si>
    <t>http://www.selleckchem.com/products/Trospium-chloride-Sanctura.html</t>
  </si>
  <si>
    <t>Trospium chloride (Sanctura) is a competitive muscarinic cholinergic receptor antagonist.</t>
  </si>
  <si>
    <t>124937-52-6</t>
  </si>
  <si>
    <t>C26H37NO7</t>
  </si>
  <si>
    <t>Detrol LA, Kabi-2234, PNU-200583E</t>
  </si>
  <si>
    <t>http://www.selleckchem.com/products/Tolterodine-tartrate-Detrol-LA.html</t>
  </si>
  <si>
    <t>Tolterodine tartrate (Detrol LA) is a tartrate salt of tolterodine that is a competitive muscarinic receptor antagonist.</t>
  </si>
  <si>
    <t>69388-84-7</t>
  </si>
  <si>
    <t>C8H10NNaO5S</t>
  </si>
  <si>
    <t>http://www.selleckchem.com/products/sulbactam-sodium-unasyn.html</t>
  </si>
  <si>
    <t>Sulbactam sodium (Unasyn) is an irreversible β-lactamase inhibitor.</t>
  </si>
  <si>
    <t>79307-93-0</t>
  </si>
  <si>
    <t>C22H25Cl2N3O</t>
  </si>
  <si>
    <t>Allergodil, Rhinolast, Astelin, Optilas, Optivar</t>
  </si>
  <si>
    <t>http://www.selleckchem.com/products/Azelastine-hydrochloride-Astelin.html</t>
  </si>
  <si>
    <t>Azelastine hydrochloride (Astelin) is a potent, second-generation, selective, histamine antagonist.</t>
  </si>
  <si>
    <t>C5H10ClNO3</t>
  </si>
  <si>
    <t>Levulan, ALA</t>
  </si>
  <si>
    <t>http://www.selleckchem.com/products/5-Aminolevulinic-acid-hydrochloride.html</t>
  </si>
  <si>
    <t>5-Aminolevulinic acid is an intermediate in heme biosynthesis in the body and the universal precursor of tetrapyrroles.</t>
  </si>
  <si>
    <t>81103-11-9</t>
  </si>
  <si>
    <t>C38H69NO13</t>
  </si>
  <si>
    <t>Crixan, Klaricid, Klabax, Claripen, Clarem, Claridar, Fromilid, Clacid, Clacee, Vikrol, Infex, Clari</t>
  </si>
  <si>
    <t>http://www.selleckchem.com/products/clarithromycin.html</t>
  </si>
  <si>
    <t>Clarithromycin (Biaxin, Klacid) is a macrolide antibiotic and a CYP3A4 inhibitor.</t>
  </si>
  <si>
    <t>122320-73-4</t>
  </si>
  <si>
    <t>C18H19N3O3S</t>
  </si>
  <si>
    <t>Avandia, BRL-49653</t>
  </si>
  <si>
    <t>http://www.selleckchem.com/products/Rosiglitazone-Avandia.html</t>
  </si>
  <si>
    <t>Rosiglitazone (Avandia) is a potent antihyperglycemic agent and a potent thiazolidinedione insulin sensitizer with IC50 of 12, 4 and 9 nM for rat, 3T3-L1 and human adipocytes, respectively.</t>
  </si>
  <si>
    <t>78628-80-5</t>
  </si>
  <si>
    <t>C21H26ClN</t>
  </si>
  <si>
    <t>Zabel</t>
  </si>
  <si>
    <t>www.selleckchem.com/products/Terbinafine-hydrochloride(Zabel).html</t>
  </si>
  <si>
    <t>Terbinafine hydrochloride (Lamisil) is a hydrochloride salt of terbinafine that is a synthetic allylamine antifungal and a squalene epoxidase inhibitor with an IC50 of 30 nM for Candida albicans.</t>
  </si>
  <si>
    <t>C23H30O6</t>
  </si>
  <si>
    <t>Artriona, Biocort Acetate, Cortadren, Incortin, NSC 49420, Scheroson</t>
  </si>
  <si>
    <t>http://www.selleckchem.com/products/Cortisone-acetate-Cortone.html</t>
  </si>
  <si>
    <t>Cortisone acetate (Cortone) is an acetate salt form of cortisone that is a steroid hormone and a glucocorticoid.</t>
  </si>
  <si>
    <t>17440-83-4</t>
  </si>
  <si>
    <t>C6H13Cl2N7O3</t>
  </si>
  <si>
    <t>MK-870</t>
  </si>
  <si>
    <t>http://www.selleckchem.com/products/amilorida.html</t>
  </si>
  <si>
    <t>Amiloride hydrochloride dihydrate is a potent epithelial sodium channel blocker.</t>
  </si>
  <si>
    <t>50-41-9</t>
  </si>
  <si>
    <t>Clomid, Serophene, Milophene</t>
  </si>
  <si>
    <t>120</t>
  </si>
  <si>
    <t>http://www.selleckchem.com/products/Clomifene-citrate-Serophene.html</t>
  </si>
  <si>
    <t>Clomifene citrate (Serophene) is a selective estrogen receptor modulator.</t>
  </si>
  <si>
    <t>7081-44-9</t>
  </si>
  <si>
    <t>C19H19ClN3NaO6S</t>
  </si>
  <si>
    <t>Cloxapen, Cloxacap, Orbenin</t>
  </si>
  <si>
    <t>http://www.selleckchem.com/products/Cloxacillin-sodium-Cloxacap.html</t>
  </si>
  <si>
    <t>Cloxacillin Sodium is a sodium salt of cloxacillin that is a penicillinase-resistant, acid resistant, semi-synthetic penicillin.</t>
  </si>
  <si>
    <t>34642-77-8</t>
  </si>
  <si>
    <t>C16H18N3NaO5S</t>
  </si>
  <si>
    <t>Amoxycillin</t>
  </si>
  <si>
    <t>http://www.selleckchem.com/products/amoxicillin-(amox).html</t>
  </si>
  <si>
    <t>Amoxicillin Sodium is a moderate- spectrum, bacteriolytic, β-lactam antibiotic.</t>
  </si>
  <si>
    <t>51-30-9</t>
  </si>
  <si>
    <t>C11H18ClNO3</t>
  </si>
  <si>
    <t>Isuprel, Isadrine, Euspiran, Proternol, NSC 37745, NSC 89747</t>
  </si>
  <si>
    <t>http://www.selleckchem.com/products/Isoprenaline-hydrochloride.html</t>
  </si>
  <si>
    <t>Isoprenaline is a non-selective β-adrenoceptor, inhibits the 3H-inositol phosphate accumulation with IC50 of 0.08 μM.</t>
  </si>
  <si>
    <t>71-58-9</t>
  </si>
  <si>
    <t>C24H34O4</t>
  </si>
  <si>
    <t>Medroxyprogesterone 17-acetate, MPA</t>
  </si>
  <si>
    <t>http://www.selleckchem.com/products/Medroxyprogesterone-acetate.html</t>
  </si>
  <si>
    <t>Medroxyprogesterone acetate is a progestin, a synthetic variant of the human hormone progesterone and a potent progesterone receptor agonist.</t>
  </si>
  <si>
    <t>61-76-7</t>
  </si>
  <si>
    <t>C9H14ClNO2</t>
  </si>
  <si>
    <t>http://www.selleckchem.com/products/Phenylephrine-hydrochloride.html</t>
  </si>
  <si>
    <t>Phenylephrine hydrochloride is a selective α1-adrenergic receptor agonist.</t>
  </si>
  <si>
    <t>402.48</t>
  </si>
  <si>
    <t>52-21-1</t>
  </si>
  <si>
    <t>Omnipred</t>
  </si>
  <si>
    <t>http://www.selleckchem.com/products/Prednisolone-acetate-Omnipred.html</t>
  </si>
  <si>
    <t>Prednisolone Acetate is a synthetic corticosteroid drug that is particularly effective as an immunosuppressant agent.</t>
  </si>
  <si>
    <t>136-47-0</t>
  </si>
  <si>
    <t>C15H25ClN2O2</t>
  </si>
  <si>
    <t>http://www.selleckchem.com/products/tetracaine-hydrochloride-pontocaine.html</t>
  </si>
  <si>
    <t>Tetracaine hydrochloride (Pontocaine) is a hydrochloride salt form of tetracaine which is a potent local anaesthetic and a channel function allosteric inhibitor.</t>
  </si>
  <si>
    <t>64-75-5</t>
  </si>
  <si>
    <t>C22H25ClN2O8</t>
  </si>
  <si>
    <t>http://www.selleckchem.com/products/tetracycline-hydrochloride.html</t>
  </si>
  <si>
    <t>Tetracycline hydrochloride is a hydrochloride salt of tetracycline that is a broad-spectrum polyketide antibiotic.</t>
  </si>
  <si>
    <t>1218-35-5</t>
  </si>
  <si>
    <t>C16H25ClN2</t>
  </si>
  <si>
    <t>http://www.selleckchem.com/products/xylometazoline-hcl.html</t>
  </si>
  <si>
    <t>Xylometazoline is an α-adrenoceptor agonist commonly used as nasal decongestant, exhibits highest potency at α2B-adrenoceptor subtype with EC50 of 99 μM. Phase 4.</t>
  </si>
  <si>
    <t>62-44-2</t>
  </si>
  <si>
    <t>C10H13NO2</t>
  </si>
  <si>
    <t>http://www.selleckchem.com/products/phenacetin.html</t>
  </si>
  <si>
    <t>Phenacetin is a non-opioid analgesic without anti-inflammatory properties.</t>
  </si>
  <si>
    <t>30516-87-1</t>
  </si>
  <si>
    <t>azidothymidine</t>
  </si>
  <si>
    <t>http://www.selleckchem.com/products/zidovudine-retrovir.html</t>
  </si>
  <si>
    <t>Zidovudine (Retrovir) is a reverse transcriptase inhibitor.</t>
  </si>
  <si>
    <t>82586-55-8</t>
  </si>
  <si>
    <t>C25H31ClN2O5</t>
  </si>
  <si>
    <t>http://www.selleckchem.com/products/quinapril-hydrochloride-accupril.html</t>
  </si>
  <si>
    <t>Quinapril hydrochloride (Accupril) is the hydrochloride salt of quinapril that is an angiotensin-converting enzyme inhibitor with a Ki of 20 μM.</t>
  </si>
  <si>
    <t>15318-45-3</t>
  </si>
  <si>
    <t>C12H15Cl2NO5S</t>
  </si>
  <si>
    <t>http://www.selleckchem.com/products/thiamphenicol-thiophenicol.html</t>
  </si>
  <si>
    <t>Thiamphenicol is an antimicrobial antibiotic and a methyl-sulfonyl analogue of chloramphenicol.</t>
  </si>
  <si>
    <t>25122-46-7</t>
  </si>
  <si>
    <t>C25H32ClFO5</t>
  </si>
  <si>
    <t>http://www.selleckchem.com/products/clobetasol-propionate.html</t>
  </si>
  <si>
    <t>Clobetasol propionate is a anti-inflammatory corticosteroid used to treat various skin disorders.</t>
  </si>
  <si>
    <t>980-71-2</t>
  </si>
  <si>
    <t>C20H23BrN2O4</t>
  </si>
  <si>
    <t>http://www.selleckchem.com/products/brompheniramine.html</t>
  </si>
  <si>
    <t>Brompheniramine hydrogen maleate is a histamine H1 receptors antagonist.</t>
  </si>
  <si>
    <t>L1300-08</t>
  </si>
  <si>
    <t>624-49-7</t>
  </si>
  <si>
    <t>C6H8O4</t>
  </si>
  <si>
    <t>http://www.selleckchem.com/products/dimethyl-Fumarate.html</t>
  </si>
  <si>
    <t>Dimethyl fumarate is a promising novel oral therapeutic option shown to reduce disease activity and progression in patients with relapsing-remitting multiple sclerosis.</t>
  </si>
  <si>
    <t>72432-03-2</t>
  </si>
  <si>
    <t>C8H17NO5</t>
  </si>
  <si>
    <t>http://www.selleckchem.com/products/miglitol-glyset.html</t>
  </si>
  <si>
    <t>Miglitol is an oral anti-diabetic drug.</t>
  </si>
  <si>
    <t>111025-46-8</t>
  </si>
  <si>
    <t>C19H20N2O3S</t>
  </si>
  <si>
    <t>http://www.selleckchem.com/products/pioglitazone-actos.html</t>
  </si>
  <si>
    <t>Pioglitazone (Actos) is a selective peroxisome proliferator-activated receptor gamma stimulator.</t>
  </si>
  <si>
    <t>150683-30-0</t>
  </si>
  <si>
    <t>C26H25ClN2O3</t>
  </si>
  <si>
    <t>Samsca</t>
  </si>
  <si>
    <t>http://www.selleckchem.com/products/tolvaptan-opc-41061.html</t>
  </si>
  <si>
    <t>Tolvaptan is a selective, competitive arginine vasopressin receptor 2 antagonist with an IC50 of 1.28μM for the inhibition of AVP-induced platelet aggregation.</t>
  </si>
  <si>
    <t>68497-62-1</t>
  </si>
  <si>
    <t>C14H27N3O2</t>
  </si>
  <si>
    <t>http://www.selleckchem.com/products/pramiracetam.html</t>
  </si>
  <si>
    <t>Pramiracetam is a more potent nootropic drug derived from piracetam.</t>
  </si>
  <si>
    <t>25507-04-4</t>
  </si>
  <si>
    <t>C34H64Cl2N2O6S</t>
  </si>
  <si>
    <t>140</t>
  </si>
  <si>
    <t>http://www.selleckchem.com/products/clindamycin-palmitate-hcl.html</t>
  </si>
  <si>
    <t>Clindamycin palmitate HCl is a water soluble hydrochloride salt of the ester of clindamycin and palmitic acid and a lincosamide antibiotic.</t>
  </si>
  <si>
    <t>51-48-9</t>
  </si>
  <si>
    <t>C15H11I4NO4</t>
  </si>
  <si>
    <t>http://www.selleckchem.com/products/l-thyroxine.html</t>
  </si>
  <si>
    <t>L-Thyroxine is a synthetic form of thyroxine and a hormone replacement drug.</t>
  </si>
  <si>
    <t>21187-98-4</t>
  </si>
  <si>
    <t>C15H21N3O3S</t>
  </si>
  <si>
    <t>http://www.selleckchem.com/products/gliclazide-diamicron.html</t>
  </si>
  <si>
    <t>Gliclazide (Diamicron) is a whole-cell beta-cell ATP-sensitive potassium currents blocker with an IC50 of 184 ± 30 nM.</t>
  </si>
  <si>
    <t>53164-05-9</t>
  </si>
  <si>
    <t>C21H18ClNO6</t>
  </si>
  <si>
    <t>http://www.selleckchem.com/products/acemetacin-emflex.html</t>
  </si>
  <si>
    <t>Acemetacin is a non-steroidal anti-inflammatory drug and a glycolic acid ester of indometacin that is a cyclooxygenase inhibitor.</t>
  </si>
  <si>
    <t>4991-65-5</t>
  </si>
  <si>
    <t>C7H4O3S</t>
  </si>
  <si>
    <t>http://www.selleckchem.com/products/tioxolone.html</t>
  </si>
  <si>
    <t>Tioxolone is a metalloenzyme carbonic anhydrase I inhibitor with a Ki of 91 nM.</t>
  </si>
  <si>
    <t>53-43-0</t>
  </si>
  <si>
    <t>C19H28O2</t>
  </si>
  <si>
    <t>DHEA</t>
  </si>
  <si>
    <t>http://www.selleckchem.com/products/Dehydroepiandrosterone(DHEA).html</t>
  </si>
  <si>
    <t>Dehydroepiandrosterone(DHEA) is a 19-carbon endogenous natural steroid hormone.Phase 3.</t>
  </si>
  <si>
    <t>58186-27-9</t>
  </si>
  <si>
    <t>C19H30O5</t>
  </si>
  <si>
    <t>http://www.selleckchem.com/products/idebenone.html</t>
  </si>
  <si>
    <t>Idebenone is a synthetic analog of coenzyme Q10 (CoQ10) and a brain stimulant.</t>
  </si>
  <si>
    <t>84371-65-3</t>
  </si>
  <si>
    <t>C29H35NO2</t>
  </si>
  <si>
    <t>RU-486, Mifegyne</t>
  </si>
  <si>
    <t>http://www.selleckchem.com/products/Mifepristone(Mifeprex).html</t>
  </si>
  <si>
    <t>Mifepristone is a remarkably active antagonist of progesterone receptor and glucocorticoid receptor with IC50 of 0.2 nM and 2.6 nM, respectively.</t>
  </si>
  <si>
    <t>35543-24-9</t>
  </si>
  <si>
    <t>C17H26ClNO4</t>
  </si>
  <si>
    <t>http://www.selleckchem.com/products/auflomedil-hcl.html</t>
  </si>
  <si>
    <t>Buflomedil is a vasodilator used to treat claudication or the symptoms of peripheral arterial disease.</t>
  </si>
  <si>
    <t>356-12-7</t>
  </si>
  <si>
    <t>C26H32F2O7</t>
  </si>
  <si>
    <t>Fluonex, Lidex, Lidex-E, Lonide, Lyderm</t>
  </si>
  <si>
    <t>http://www.selleckchem.com/products/Fluocinonide(Vanos).html</t>
  </si>
  <si>
    <t>Fluocinonide (Vanos) is a potent glucocorticoid steroid used topically as anti-inflammatory agent for the treatment of skin disorders such as eczema.</t>
  </si>
  <si>
    <t>50264-69-2</t>
  </si>
  <si>
    <t>C15H10Cl2N2O2</t>
  </si>
  <si>
    <t>http://www.selleckchem.com/products/lonidamine.html</t>
  </si>
  <si>
    <t>Lonidamine is an orally administered small molecule hexokinase inactivator with an IC50 of 0.85 mM.</t>
  </si>
  <si>
    <t>60200-06-8</t>
  </si>
  <si>
    <t>http://www.selleckchem.com/products/clorsulon.html</t>
  </si>
  <si>
    <t>Clorsulon is used in the treatment of Fasciola hepatica infections in calves and sheep.</t>
  </si>
  <si>
    <t>300-08-3</t>
  </si>
  <si>
    <t>C8H14BrNO2</t>
  </si>
  <si>
    <t>HBr</t>
  </si>
  <si>
    <t>http://www.selleckchem.com/products/arecoline.html</t>
  </si>
  <si>
    <t xml:space="preserve">Arecoline is a muscarinic acetylcholine receptor agonist. </t>
  </si>
  <si>
    <t>108341-18-0</t>
  </si>
  <si>
    <t>C12H19NO10</t>
  </si>
  <si>
    <t>http://www.selleckchem.com/products/noradrenaline-bitartrate-monohydrate-levophed.html</t>
  </si>
  <si>
    <t>Noradrenaline bitartrate monohydrate is a direct alpha-adrenergic receptors stimulator.</t>
  </si>
  <si>
    <t>936563-96-1</t>
  </si>
  <si>
    <t>C25H24N6O2</t>
  </si>
  <si>
    <t>http://www.selleckchem.com/products/pci-32765.html</t>
  </si>
  <si>
    <t>Ibrutinib is a potent and highly selective Btk inhibitor with IC50 of 0.5 nM, modestly potent to Bmx, CSK, FGR, BRK, HCK, less potent to EGFR, Yes, ErbB2, JAK3, etc.</t>
  </si>
  <si>
    <t>75530-68-6</t>
  </si>
  <si>
    <t>C19H19N3O6</t>
  </si>
  <si>
    <t>http://www.selleckchem.com/products/nilvadipine-arc029.html</t>
  </si>
  <si>
    <t>Nilvadipine is a potent calcium channel blocker with an IC50 of 0.03 nM.</t>
  </si>
  <si>
    <t>1195765-45-7</t>
  </si>
  <si>
    <t>C23H20F3N5O2S2</t>
  </si>
  <si>
    <t>http://www.selleckchem.com/products/dabrafenib-gsk2118436a.html</t>
  </si>
  <si>
    <t>Dabrafenib (GSK2118436) is a mutant BRAFV600 specific inhibitor with IC50 of 0.8 nM, with 4- and 6-fold less potency against B-Raf(wt) and c-Raf, respectively. Phase 3.</t>
  </si>
  <si>
    <t>18323-44-9</t>
  </si>
  <si>
    <t>C18H33ClN2O5S</t>
  </si>
  <si>
    <t>http://www.selleckchem.com/products/clindamycin.html</t>
  </si>
  <si>
    <t>Clindamycin inhibits protein synthesis by acting on the 50S ribosomal.</t>
  </si>
  <si>
    <t>868540-17-4</t>
  </si>
  <si>
    <t>C40H57N5O7</t>
  </si>
  <si>
    <t>http://www.selleckchem.com/products/carfilzomib-pr-171.html</t>
  </si>
  <si>
    <t>Carfilzomib (PR-171) is an irreversible proteasome inhibitor with IC50 of &lt;5 nM, displayed preferential in vitro inhibitory potency against the ChT-L activity in the β5 subunit, but little or no effect on the PGPH and T-L activities.</t>
  </si>
  <si>
    <t>1004316-88-4</t>
  </si>
  <si>
    <t>C40H53N7O5S2</t>
  </si>
  <si>
    <t>P450 (e.g. CYP17)</t>
  </si>
  <si>
    <t>http://www.selleckchem.com/products/cobicistat-gs-9350.html</t>
  </si>
  <si>
    <t>Cobicistat (GS-9350) is a potent and selective inhibitor of CYP3A with IC50 of 30-285 nM.</t>
  </si>
  <si>
    <t>51460-26-5</t>
  </si>
  <si>
    <t>C10H11N4NaO5S</t>
  </si>
  <si>
    <t>http://www.selleckchem.com/products/carbazochrome-sodium-sulfonate.html</t>
  </si>
  <si>
    <t>Carbazochrome is an antihemorrhagic for use in the treatment of hemorrhoids.</t>
  </si>
  <si>
    <t>366789-02-8</t>
  </si>
  <si>
    <t>C19H18ClN3O5S</t>
  </si>
  <si>
    <t>http://www.selleckchem.com/products/Rivaroxaban.html</t>
  </si>
  <si>
    <t>Rivaroxaban is a direct inhibitor of Factor Xa with Ki and IC50 of 0.4 nM and  0.7 nM, respectively.</t>
  </si>
  <si>
    <t>78246-49-8</t>
  </si>
  <si>
    <t>C19H21ClFNO3</t>
  </si>
  <si>
    <t xml:space="preserve"> 73</t>
  </si>
  <si>
    <t>http://www.selleckchem.com/products/paroxetine-hcl.html</t>
  </si>
  <si>
    <t>Paroxetine is an antidepressant drug of the SSRI type.</t>
  </si>
  <si>
    <t>332.31</t>
  </si>
  <si>
    <t>139110-80-8</t>
  </si>
  <si>
    <t>C12H20N4O7</t>
  </si>
  <si>
    <t>http://www.selleckchem.com/products/zanamivir-relenza.html</t>
  </si>
  <si>
    <t>Zanamivir is a neuraminidase inhibitor used in the treatment and prophylaxis of influenza caused by influenza A virus and influenza B virus.</t>
  </si>
  <si>
    <t>74711-43-6</t>
  </si>
  <si>
    <t>C17H14O3S</t>
  </si>
  <si>
    <t>http://www.selleckchem.com/products/zaltoprofen.html</t>
  </si>
  <si>
    <t>Zaltoprofen is an inhibitor of Cox-1 and Cox-2 for treatment of arthritis.</t>
  </si>
  <si>
    <t>444731-52-6</t>
  </si>
  <si>
    <t>C21H23N7O2S</t>
  </si>
  <si>
    <t>http://www.selleckchem.com/products/pazopanib.html</t>
  </si>
  <si>
    <t>Pazopanib is a novel multi-target inhibitor of VEGFR1, VEGFR2, VEGFR3, PDGFR, FGFR, c-Kit and c-Fms with IC50 of 10 nM, 30 nM, 47 nM, 84 nM, 74 nM, 140 nM and 146 nM, respectively.</t>
  </si>
  <si>
    <t>26787-78-0</t>
  </si>
  <si>
    <t>C16H19N3O5S</t>
  </si>
  <si>
    <t>http://www.selleckchem.com/products/amoxicillin-amoxycillin.html</t>
  </si>
  <si>
    <t>Amoxicillin is a moderate-spectrum, bacteriolytic, β-lactam antibiotic used to treat bacterial infections caused by susceptible microorganisms.</t>
  </si>
  <si>
    <t>50-78-2</t>
  </si>
  <si>
    <t>C9H8O4</t>
  </si>
  <si>
    <t>http://www.selleckchem.com/products/aspirin-acetylsalicylic-acid.html</t>
  </si>
  <si>
    <t>Aspirin is a salicylate drug, often used as an analgesic to relieve minor aches and pains, as an antipyretic to reduce fever, and as an anti-inflammatory medication.</t>
  </si>
  <si>
    <t>4394-00-7</t>
  </si>
  <si>
    <t>C13H9F3N2O2</t>
  </si>
  <si>
    <t>http://www.selleckchem.com/products/niflumic-acid.html</t>
  </si>
  <si>
    <t>Niflumic acid is an inhibitor of cyclooxygenase-2 used for joint and muscular pain.</t>
  </si>
  <si>
    <t>41621-49-2</t>
  </si>
  <si>
    <t>C14H24N2O3</t>
  </si>
  <si>
    <t>Ethanolamine</t>
  </si>
  <si>
    <t>http://www.selleckchem.com/products/ciclopirox-ethanolamine.html</t>
  </si>
  <si>
    <t>Ciclopirox ethanolamine (Ciclopirox olamine, HOE 296) is a broad-spectrum antifungal agent working as an iron chelator.</t>
  </si>
  <si>
    <t>168273-06-1</t>
  </si>
  <si>
    <t>C22H21Cl3N4O</t>
  </si>
  <si>
    <t>Cannabinoid Receptor</t>
  </si>
  <si>
    <t>http://www.selleckchem.com/products/rimonabant-sr141716.html</t>
  </si>
  <si>
    <t>Rimonabant is a selective antagonist of CB1 with IC50 of 13.6 nM and EC50 of 17.3 nM in hCB1 transfected HEK 293 membrane.</t>
  </si>
  <si>
    <t>183133-96-2</t>
  </si>
  <si>
    <t>C45H57NO14</t>
  </si>
  <si>
    <t>XRP-6258</t>
  </si>
  <si>
    <t>http://www.selleckchem.com/products/cabazitaxel-jevtana.html</t>
  </si>
  <si>
    <t>Cabazitaxel (XRP6258) is a semi-synthetic derivative of a natural taxoid.</t>
  </si>
  <si>
    <t>2438-72-4</t>
  </si>
  <si>
    <t>C12H17NO3</t>
  </si>
  <si>
    <t>http://www.selleckchem.com/products/bufexamac.html</t>
  </si>
  <si>
    <t>Bufexamac is a COX inhibitor for IFN-α release with EC50 of 8.9 μM.</t>
  </si>
  <si>
    <t>84057-84-1</t>
  </si>
  <si>
    <t>http://www.selleckchem.com/products/lamotrigine.html</t>
  </si>
  <si>
    <t>Lamotrigine is a novel anticonvulsant drug for inhibition of 5-HT with IC50 of 240 μM and 474 μM in human platelets and rat brain synaptosomes, and also is a sodium channel blocker.</t>
  </si>
  <si>
    <t>329-98-6</t>
  </si>
  <si>
    <t>C7H7FO2S</t>
  </si>
  <si>
    <t>http://www.selleckchem.com/products/pmsf-phenylmethylsulfonyl-fluoride.html</t>
  </si>
  <si>
    <t>PMSF is an irreversible serine/cysteine protease inhibitor.</t>
  </si>
  <si>
    <t>558.63</t>
  </si>
  <si>
    <t>71720-56-4</t>
  </si>
  <si>
    <t>C30H30CaO8</t>
  </si>
  <si>
    <t>http://www.selleckchem.com/products/fenoprofen-calcium-hydrate.html</t>
  </si>
  <si>
    <t>Fenoprofen calcium hydrate is a non-steroidal anti-inflammatory drug (NSAID).</t>
  </si>
  <si>
    <t>668270-12-0</t>
  </si>
  <si>
    <t>C25H28N8O2</t>
  </si>
  <si>
    <t>http://www.selleckchem.com/products/linagliptin-bi-1356.html</t>
  </si>
  <si>
    <t>Linagliptin is a highly potent, selective DPP-4 inhibitor with IC50 of 1 nM.</t>
  </si>
  <si>
    <t>130641-38-2</t>
  </si>
  <si>
    <t>C19H20N2O3</t>
  </si>
  <si>
    <t>http://www.selleckchem.com/products/bindarit.html</t>
  </si>
  <si>
    <t>Bindarit exhibits selective inhibition against monocyte chemotactic proteins MCP-1/CCL2, MCP-3/CCL7 and MCP-2/CCL8.</t>
  </si>
  <si>
    <t>274901-16-5</t>
  </si>
  <si>
    <t>C17H25N3O2</t>
  </si>
  <si>
    <t>Galvus</t>
  </si>
  <si>
    <t>http://www.selleckchem.com/products/vildagliptin-laf-237.html</t>
  </si>
  <si>
    <t>Vildagliptin (LAF-237) inhibits DPP−4 with IC50 of 2.3 nM.</t>
  </si>
  <si>
    <t>23541-50-6</t>
  </si>
  <si>
    <t>C27H30ClNO10</t>
  </si>
  <si>
    <t>Telomerase</t>
  </si>
  <si>
    <t>http://www.selleckchem.com/products/daunorubicin-hcl-daunomycin-hcl.html</t>
  </si>
  <si>
    <t>Daunorubicin HCl inhibits both DNA and RNA synthesis and inhibits DNA synthesis with Ki of 0.02 μM.</t>
  </si>
  <si>
    <t>81131-70-6</t>
  </si>
  <si>
    <t>C23H35NaO7</t>
  </si>
  <si>
    <t>Selektine</t>
  </si>
  <si>
    <t>http://www.selleckchem.com/products/pravastatin-pravachol.html</t>
  </si>
  <si>
    <t>Pravastatin sodium is an HMG-CoA reductase inhibitor against sterol synthesis with IC50 of 5.6 μM.</t>
  </si>
  <si>
    <t>190786-44-8</t>
  </si>
  <si>
    <t>C27H31ClN2O6S</t>
  </si>
  <si>
    <t>http://www.selleckchem.com/products/bepotastine-besilate.html</t>
  </si>
  <si>
    <t>Bepotastine is a non-sedating, selective antagonist of histamine 1 (H1) receptor with pIC50 of 5.7.</t>
  </si>
  <si>
    <t>265121-04-8</t>
  </si>
  <si>
    <t>C37H56F7N6O16P</t>
  </si>
  <si>
    <t>MK-0517</t>
  </si>
  <si>
    <t>201</t>
  </si>
  <si>
    <t>http://www.selleckchem.com/products/fosaprepitant.html</t>
  </si>
  <si>
    <t>Fosaprepitant is a water-soluble phosphoryl prodrug for Aprepitant which is a NK1 antagonist.</t>
  </si>
  <si>
    <t>162011-90-7</t>
  </si>
  <si>
    <t>C17H14O4S</t>
  </si>
  <si>
    <t>http://www.selleckchem.com/products/rofecoxib-vioxx.html</t>
  </si>
  <si>
    <t>Rofecoxib is a COX-2 inhibitor with IC50 of 18 nM.</t>
  </si>
  <si>
    <t>26328-04-1</t>
  </si>
  <si>
    <t>C26H35N3O9</t>
  </si>
  <si>
    <t>http://www.selleckchem.com/products/cinepazide-maleate.html</t>
  </si>
  <si>
    <t>Cinepazide maleate is a maleate salt form of cinepazide which is a vasodilator.</t>
  </si>
  <si>
    <t>147403-03-0</t>
  </si>
  <si>
    <t>C25H20N4O5</t>
  </si>
  <si>
    <t>http://www.selleckchem.com/products/azilsartan-tak-536.html</t>
  </si>
  <si>
    <t>Azilsartan is an angiotensin II type 1 (AT1) receptor antagonist with IC50 of 2.6 nM.</t>
  </si>
  <si>
    <t>26095-59-0</t>
  </si>
  <si>
    <t>C29H43BrN2O4</t>
  </si>
  <si>
    <t>http://www.selleckchem.com/products/otilonium-bromide.html</t>
  </si>
  <si>
    <t>Otilonium bromide is an antimuscarinic.</t>
  </si>
  <si>
    <t>242478-38-2</t>
  </si>
  <si>
    <t>C27H32N2O6</t>
  </si>
  <si>
    <t>http://www.selleckchem.com/products/solifenacin-succinate.html</t>
  </si>
  <si>
    <t>Solifenacin succinate is a urinary antispasmodic of the antimuscarinic class.</t>
  </si>
  <si>
    <t>123524-52-7</t>
  </si>
  <si>
    <t>C33H34N4O6</t>
  </si>
  <si>
    <t>117</t>
  </si>
  <si>
    <t>http://www.selleckchem.com/products/azelnidipine.html</t>
  </si>
  <si>
    <t>Azelnidipine is a dihydropyridine calcium channel blocker.</t>
  </si>
  <si>
    <t>5560-59-8</t>
  </si>
  <si>
    <t>C26H35NO7</t>
  </si>
  <si>
    <t>http://www.selleckchem.com/products/alverine-citrate.html</t>
  </si>
  <si>
    <t>Alverine citrate is a drug used for functional gastrointestinal disorders.</t>
  </si>
  <si>
    <t>863031-21-4</t>
  </si>
  <si>
    <t>C30H24N4O8</t>
  </si>
  <si>
    <t>114</t>
  </si>
  <si>
    <t>http://www.selleckchem.com/products/azilsartan-medoxomil-tak-491.html</t>
  </si>
  <si>
    <t>Azilsartan Medoxomil is a potent angiotensin II type 1 (AT1) receptor antagonist, inhibits the RAAS, with an IC50 of 2.6 nM, exhibits &gt;10,000-fold selectivity over AT2. Phase 3.</t>
  </si>
  <si>
    <t>86347-15-1</t>
  </si>
  <si>
    <t>http://www.selleckchem.com/products/medetomidine-hcl.html</t>
  </si>
  <si>
    <t>Medetomidine is a selective α2-adrenoceptor agonist, with Ki of 1.08 nM, exhibts 1620-fold selectivity over α1-adrenoceptor.</t>
  </si>
  <si>
    <t>15307-81-0</t>
  </si>
  <si>
    <t>C14H10Cl2KNO2</t>
  </si>
  <si>
    <t>http://www.selleckchem.com/products/diclofenac-potassium.html</t>
  </si>
  <si>
    <t>Diclofenac potassium is a nonsteroidal anti-inflammatory drug taken to reduce inflammation and as an analgesic reducing pain in certain conditions.</t>
  </si>
  <si>
    <t>78213-16-8</t>
  </si>
  <si>
    <t>C18H22Cl2N2O2</t>
  </si>
  <si>
    <t>Diethylamine</t>
  </si>
  <si>
    <t>http://www.selleckchem.com/products/diclofenac-diethylamine.html</t>
  </si>
  <si>
    <t>Diclofenac diethylamine is a nonsteroidal anti-inflammatory drug taken to reduce inflammation and as an analgesic reducing pain in certain conditions.</t>
  </si>
  <si>
    <t>357-08-4</t>
  </si>
  <si>
    <t>C19H22ClNO4</t>
  </si>
  <si>
    <t>http://www.selleckchem.com/products/naloxone-hcl.html</t>
  </si>
  <si>
    <t>Naloxone HCl is an opioid inverse agonist drug used to counter the effects of opiate overdose.</t>
  </si>
  <si>
    <t>179463-17-3</t>
  </si>
  <si>
    <t>C56H96N10O19</t>
  </si>
  <si>
    <t>http://www.selleckchem.com/products/caspofungin-acetate.html</t>
  </si>
  <si>
    <t>Caspofungin acetate is a lipopeptide antifungal drug.</t>
  </si>
  <si>
    <t>113775-47-6</t>
  </si>
  <si>
    <t>C13H16N2</t>
  </si>
  <si>
    <t>http://www.selleckchem.com/products/dexmedetomidine.html</t>
  </si>
  <si>
    <t>Dexmedetomidine is a sedative medication used by intensive care units and anesthetists.</t>
  </si>
  <si>
    <t>C28H37ClO7</t>
  </si>
  <si>
    <t>Beclometasone dipropionate</t>
  </si>
  <si>
    <t>http://www.selleckchem.com/products/beclomethasone-dipropionate.html</t>
  </si>
  <si>
    <t>Beclomethasone dipropionate  is a potent glucocorticoid steroid used for the treatment of rhinitis and sinusitis.</t>
  </si>
  <si>
    <t>95233-18-4</t>
  </si>
  <si>
    <t>C22H19ClO3</t>
  </si>
  <si>
    <t>http://www.selleckchem.com/products/atovaquone-atavaquone.html</t>
  </si>
  <si>
    <t>Atovaquone is a medication used to treat or prevent for pneumocystis pneumonia, toxoplasmosis, malaria, and babesia.</t>
  </si>
  <si>
    <t>269055-15-4</t>
  </si>
  <si>
    <t>C20H15BrN6O</t>
  </si>
  <si>
    <t>http://www.selleckchem.com/products/etravirine-tmc125.html</t>
  </si>
  <si>
    <t>Etravirine (TMC125) is a non-nucleoside reverse transcriptase inhibitor (NNRTI) used for the treatment of HIV.</t>
  </si>
  <si>
    <t>159811-51-5</t>
  </si>
  <si>
    <t>C28H35NO3</t>
  </si>
  <si>
    <t>CDB-2914</t>
  </si>
  <si>
    <t>http://www.selleckchem.com/products/ulipristal.html</t>
  </si>
  <si>
    <t>Ulipristal is a selective SPRM for emergency contraception after an unprotected intercourse or contraceptive failure.</t>
  </si>
  <si>
    <t>753498-25-8</t>
  </si>
  <si>
    <t>C28H32N2O7</t>
  </si>
  <si>
    <t>102</t>
  </si>
  <si>
    <t>http://www.selleckchem.com/products/indacaterol-maleate.html</t>
  </si>
  <si>
    <t>Indacaterol is an ultra-long-acting β-adrenoceptor agonist with pKi of 7.36.</t>
  </si>
  <si>
    <t>141-90-2</t>
  </si>
  <si>
    <t>C4H4N2OS</t>
  </si>
  <si>
    <t>http://www.selleckchem.com/products/2-thiouracil.html</t>
  </si>
  <si>
    <t>2-Thiouracil is a thiolated uracil derivative that is a known antihyperthyroid agent.</t>
  </si>
  <si>
    <t>119637-67-1</t>
  </si>
  <si>
    <t>C16H21NO5S</t>
  </si>
  <si>
    <t>http://www.selleckchem.com/products/moguisteine.html</t>
  </si>
  <si>
    <t>Moguisteine is a novel peripheral non-narcotic antitussive drug.</t>
  </si>
  <si>
    <t>124858-35-1</t>
  </si>
  <si>
    <t>C19H21FN2O4</t>
  </si>
  <si>
    <t>Nadixa</t>
  </si>
  <si>
    <t>http://www.selleckchem.com/products/nadifloxacin.html</t>
  </si>
  <si>
    <t>Nadifloxacin is a topical fluoroquinolone antibiotic for the treatment of acne vulgaris.</t>
  </si>
  <si>
    <t>121808-62-6</t>
  </si>
  <si>
    <t>C9H12N2O4S</t>
  </si>
  <si>
    <t>http://www.selleckchem.com/products/pidotimod.html</t>
  </si>
  <si>
    <t>Pidotimod is an immunostimulant.</t>
  </si>
  <si>
    <t>58-56-0</t>
  </si>
  <si>
    <t>C8H12ClNO3</t>
  </si>
  <si>
    <t>http://www.selleckchem.com/products/pyridoxine-hydrochloride.html</t>
  </si>
  <si>
    <t>Pyridoxine HCl is a form of vitamin B6.</t>
  </si>
  <si>
    <t>50-81-7</t>
  </si>
  <si>
    <t>C6H8O6</t>
  </si>
  <si>
    <t>http://www.selleckchem.com/products/vitamin-c-ascorbic-acid.html</t>
  </si>
  <si>
    <t>Vitamin C is a water-soluble vitamin indicated for the prevention and treatment of scurvy.</t>
  </si>
  <si>
    <t>72-14-0</t>
  </si>
  <si>
    <t>C9H9N3O2S2</t>
  </si>
  <si>
    <t>http://www.selleckchem.com/products/sulfathiazole.html</t>
  </si>
  <si>
    <t>Sulfathiazole is an organosulfur compound that has been used as a short-acting sulfa drug.</t>
  </si>
  <si>
    <t>1508-65-2</t>
  </si>
  <si>
    <t>C22H32ClNO3</t>
  </si>
  <si>
    <t>http://www.selleckchem.com/products/oxybutynin-chloride.html</t>
  </si>
  <si>
    <t>Oxybutynin is an anticholinergic medication used to relieve urinary and bladder difficulties.</t>
  </si>
  <si>
    <t>16773-42-5</t>
  </si>
  <si>
    <t>C7H10ClN3O3</t>
  </si>
  <si>
    <t>http://www.selleckchem.com/products/ornidazole.html</t>
  </si>
  <si>
    <t>Ornidazole is a 5-nitroimidazole derivative with antiprotozoal and antibacterial properties against anaerobic bacteria.</t>
  </si>
  <si>
    <t>434.5</t>
  </si>
  <si>
    <t>1177-87-3</t>
  </si>
  <si>
    <t>http://www.selleckchem.com/products/dexamethasone-acetate.html</t>
  </si>
  <si>
    <t>Dexamethasone is a potent synthetic member of the glucocorticoid class of steroid drugs, and an &lt;b&gt;interleukin receptor&lt;/b&gt; modulator  that has anti-inflammatory and immunosuppressant effects.</t>
  </si>
  <si>
    <t>738-70-5</t>
  </si>
  <si>
    <t>C14H18N4O3</t>
  </si>
  <si>
    <t>http://www.selleckchem.com/products/trimethoprim.html</t>
  </si>
  <si>
    <t>Trimethoprim is a bacteriostatic antibiotic mainly used in the prophylaxis and treatment of urinary tract infections.</t>
  </si>
  <si>
    <t>58-85-5</t>
  </si>
  <si>
    <t>C10H16N2O3S</t>
  </si>
  <si>
    <t>http://www.selleckchem.com/products/biotin-vitamin-b7.html</t>
  </si>
  <si>
    <t>Biotin is a water-soluble B-vitamin and is necessary for cell growth, the production of fatty acids, and the metabolism of fats and amino acids.</t>
  </si>
  <si>
    <t>127-79-7</t>
  </si>
  <si>
    <t>C11H12N4O2S</t>
  </si>
  <si>
    <t>http://www.selleckchem.com/products/sulfamerazine.html</t>
  </si>
  <si>
    <t>Sulfamerazine is a sulfonamide antibacterial.</t>
  </si>
  <si>
    <t>57-68-1</t>
  </si>
  <si>
    <t>C12H14N4O2S</t>
  </si>
  <si>
    <t>http://www.selleckchem.com/products/sulfamethazine.html</t>
  </si>
  <si>
    <t>Sulfamethazine is a sulfonamide antibacterial.</t>
  </si>
  <si>
    <t>54-21-7</t>
  </si>
  <si>
    <t>C7H6NaO3</t>
  </si>
  <si>
    <t>Salicylate</t>
  </si>
  <si>
    <t>http://www.selleckchem.com/products/sodium-salicylate.html</t>
  </si>
  <si>
    <t>Sodium salicylate is used in medicine as an analgesic and antipyretic.</t>
  </si>
  <si>
    <t>C5H6N2OS</t>
  </si>
  <si>
    <t>http://www.selleckchem.com/products/methylthiouracil.html</t>
  </si>
  <si>
    <t>Methylthiouracil is an antithyroid preparation.</t>
  </si>
  <si>
    <t>100-97-0</t>
  </si>
  <si>
    <t>C6H12N4</t>
  </si>
  <si>
    <t>http://www.selleckchem.com/products/methenamine-mandelamine.html</t>
  </si>
  <si>
    <t>Methenamine is an antibiotic used for the treatment of urinary tract infection.</t>
  </si>
  <si>
    <t>C1N2CN3CN1CN(C2)C3</t>
  </si>
  <si>
    <t>101152-94-7</t>
  </si>
  <si>
    <t>C15H23ClN2O</t>
  </si>
  <si>
    <t>http://www.selleckchem.com/products/milnacipran-hydrochloride.html</t>
  </si>
  <si>
    <t>Milnacipran inhibits both norepinephrine transporter (NET) and norepinephrine transporter (SERT) with IC50 of 77 nM and 420 nM, respectively.</t>
  </si>
  <si>
    <t>133099-07-7</t>
  </si>
  <si>
    <t>C28H31BrN2O2</t>
  </si>
  <si>
    <t>http://www.selleckchem.com/products/darifenacin-hydrobromide.html</t>
  </si>
  <si>
    <t>Darifenacin is a selective M3 muscarinic receptor antagonist with pKi of 8.9.</t>
  </si>
  <si>
    <t>154-69-8</t>
  </si>
  <si>
    <t>C16H22ClN3</t>
  </si>
  <si>
    <t>http://www.selleckchem.com/products/tripelennamine-hydrochloride.html</t>
  </si>
  <si>
    <t>Tripelennamine is a widely used H1 antagonist, inhibiting PhIP glucuronidation with IC50 of 30 μM.</t>
  </si>
  <si>
    <t>130929-57-6</t>
  </si>
  <si>
    <t>C14H15N3O5</t>
  </si>
  <si>
    <t>http://www.selleckchem.com/products/entacapone.html</t>
  </si>
  <si>
    <t>Entacapone inhibits catechol-O-methyltransferase(COMT) with IC50 of 151 nM.</t>
  </si>
  <si>
    <t>L1300-09</t>
  </si>
  <si>
    <t>979-32-8</t>
  </si>
  <si>
    <t>C23H32O3</t>
  </si>
  <si>
    <t>http://www.selleckchem.com/products/estradiol-valerate.html</t>
  </si>
  <si>
    <t>Estradiol is a synthetic ester used to treat menopausal symptoms and hormone deficiencies.</t>
  </si>
  <si>
    <t>23964-57-0</t>
  </si>
  <si>
    <t>C13H21ClN2O3S</t>
  </si>
  <si>
    <t>http://www.selleckchem.com/products/articaine-hydrochloride.html</t>
  </si>
  <si>
    <t>Articaine is a dental local anesthetic which contains an additional ester group that is metabolized by estearases in blood and tissue.</t>
  </si>
  <si>
    <t>33342-05-1</t>
  </si>
  <si>
    <t>C27H33N3O6S</t>
  </si>
  <si>
    <t>Glurenorm</t>
  </si>
  <si>
    <t>http://www.selleckchem.com/products/gliquidone.html</t>
  </si>
  <si>
    <t>Gliquidone is an ATP-sensitive K+ channel antagonist with IC50 of 27.2 nM.</t>
  </si>
  <si>
    <t>101827-46-7</t>
  </si>
  <si>
    <t>C23H28ClN</t>
  </si>
  <si>
    <t>http://www.selleckchem.com/products/butenafine-hydrochloride.html</t>
  </si>
  <si>
    <t>Butenafine HCl is a synthetic benzylamine antifungal, works by inhibiting the synthesis of sterols by inhibiting squalene epoxidase.</t>
  </si>
  <si>
    <t>1722-62-9</t>
  </si>
  <si>
    <t>http://www.selleckchem.com/products/mepivacaine-hydrochloride.html</t>
  </si>
  <si>
    <t>Mepivacaine is a tertiary amine used as a local anesthetic.</t>
  </si>
  <si>
    <t>297-76-7</t>
  </si>
  <si>
    <t>http://www.selleckchem.com/products/ethynodiol-diacetate.html</t>
  </si>
  <si>
    <t>Ethynodiol diacetate is one of the first synthetic progestogens used in contraceptive pills.</t>
  </si>
  <si>
    <t>99592-39-9</t>
  </si>
  <si>
    <t>C20H16Cl3N3O4S</t>
  </si>
  <si>
    <t>FI-7045</t>
  </si>
  <si>
    <t>http://www.selleckchem.com/products/sertaconazole-nitrate.html</t>
  </si>
  <si>
    <t>Sertaconazole nitrate is a topical broad-spectrum antifungal that is developed to provide an additional agent for the treatment of superficial cutaneous and mucosal infections.</t>
  </si>
  <si>
    <t>74610-55-2</t>
  </si>
  <si>
    <t>C50H83NO23</t>
  </si>
  <si>
    <t>300</t>
  </si>
  <si>
    <t>http://www.selleckchem.com/products/tylosin-tartrate.html</t>
  </si>
  <si>
    <t>Tylosin tartrate is a macrolide antibiotic approved for the control of mycoplasmosis in poultry.</t>
  </si>
  <si>
    <t>132-17-2</t>
  </si>
  <si>
    <t>C22H29NO4S</t>
  </si>
  <si>
    <t>http://www.selleckchem.com/products/benztropine-mesylate.html</t>
  </si>
  <si>
    <t>Benztropine is a dopamine transporter (DAT) inhibitor with IC50 of 118 nM.</t>
  </si>
  <si>
    <t>850-52-2</t>
  </si>
  <si>
    <t>http://www.selleckchem.com/products/altrenogest.html</t>
  </si>
  <si>
    <t>Altrenogest is a progestogen structurally related to veterinary steroid trenbolone.</t>
  </si>
  <si>
    <t>69-52-3</t>
  </si>
  <si>
    <t>C16H18N3NaO4S</t>
  </si>
  <si>
    <t>http://www.selleckchem.com/products/ampicillin-sodium.html</t>
  </si>
  <si>
    <t>Ampicillin is a beta-lactam antibiotic that is part of the aminopenicillin family.</t>
  </si>
  <si>
    <t>58579-51-4</t>
  </si>
  <si>
    <t>C10H8Cl3N3O</t>
  </si>
  <si>
    <t>http://www.selleckchem.com/products/anagrelide-hydrochloride.html</t>
  </si>
  <si>
    <t>Anagrelide is a drug used for the treatment of essential thrombocytosis.</t>
  </si>
  <si>
    <t>60-80-0</t>
  </si>
  <si>
    <t>C11H12N2O</t>
  </si>
  <si>
    <t>http://www.selleckchem.com/products/antipyrine.html</t>
  </si>
  <si>
    <t>Antipyrine is an analgesic and antipyretic agent.</t>
  </si>
  <si>
    <t>82248-59-7</t>
  </si>
  <si>
    <t>http://www.selleckchem.com/products/atomoxetine-hydrochloride.html</t>
  </si>
  <si>
    <t>Atomoxetine is a selective norepinephrine (NE) transporter inhibitor with Ki of 5 nM, with 15- and 290-fold lower affinity for human 5-HT and DA transporters.Phase 4.</t>
  </si>
  <si>
    <t>209.12</t>
  </si>
  <si>
    <t>5579-84-0</t>
  </si>
  <si>
    <t>C8H14Cl2N2</t>
  </si>
  <si>
    <t>http://www.selleckchem.com/products/betahistine-dihydrochloride.html</t>
  </si>
  <si>
    <t>Betahistine is a &lt;b&gt;histamine H3&lt;/b&gt; receptor inhibitor with &lt;b&gt;IC50&lt;/b&gt; of 1.9 μM.</t>
  </si>
  <si>
    <t>138890-62-7</t>
  </si>
  <si>
    <t>C12H21N3O5S3</t>
  </si>
  <si>
    <t>Azopt</t>
  </si>
  <si>
    <t>http://www.selleckchem.com/products/brinzolamide.html</t>
  </si>
  <si>
    <t>Brinzolamide is a potent carbonic anhydrase II inhibitor with IC50 of 3.19 nM.</t>
  </si>
  <si>
    <t>4800-94-6</t>
  </si>
  <si>
    <t>C17H16N2Na2O6S</t>
  </si>
  <si>
    <t>Disodium</t>
  </si>
  <si>
    <t>http://www.selleckchem.com/products/carbenicillin-disodium.html</t>
  </si>
  <si>
    <t>Carbenicillin is a semi-synthetic penicillin antibiotic which interferes with cell wall synthesis of gram-negative bacteria while displaying low toxicity.</t>
  </si>
  <si>
    <t>42835-25-6</t>
  </si>
  <si>
    <t>C14H12FNO3</t>
  </si>
  <si>
    <t>http://www.selleckchem.com/products/flumequine.html</t>
  </si>
  <si>
    <t>Flumequine is a synthetic chemotherapeutic antibiotic, inhibiting topoisomerase II with IC50 of 15 μM.</t>
  </si>
  <si>
    <t>549-18-8</t>
  </si>
  <si>
    <t>http://www.selleckchem.com/products/amitriptyline-hydrochloride.html</t>
  </si>
  <si>
    <t>Amitriptyline inhibits serotonin receptor, norepinephrine receptor, 5-HT4, 5-HT2 and sigma 1 receptor with IC50 of 3.45 nM, 13.3 nM, 7.31 nM, 235 nM and 287 nM, respectively.</t>
  </si>
  <si>
    <t>62-13-5</t>
  </si>
  <si>
    <t>C9H12ClNO3</t>
  </si>
  <si>
    <t>http://www.selleckchem.com/products/adrenalone-hcl.html</t>
  </si>
  <si>
    <t>Adrenalone is an adrenergic agonist used as a topical vasoconstrictor and hemostatic, mainly acts on alpha-1 adrenergic receptors.</t>
  </si>
  <si>
    <t>3978-86-7</t>
  </si>
  <si>
    <t>C28H30N2O8</t>
  </si>
  <si>
    <t>http://www.selleckchem.com/products/azatadine-dimaleate.html</t>
  </si>
  <si>
    <t>Azatadine is an histamine and cholinergic inhibitor with IC50 of 6.5 nM and 10 nM, respectively.</t>
  </si>
  <si>
    <t>770-05-8</t>
  </si>
  <si>
    <t>http://www.selleckchem.com/products/octopamine-hcl.html</t>
  </si>
  <si>
    <t>Octopamine (OA), a biogenic monoamine structurally related to noradrenaline, acts as a neurohormone, a neuromodulator and a neurotransmitter in invertebrates.</t>
  </si>
  <si>
    <t>91374-20-8</t>
  </si>
  <si>
    <t>http://www.selleckchem.com/products/ropinirole-hydrochloride.html</t>
  </si>
  <si>
    <t>Ropinirole a selective dopamine D2 receptors inhibitor with IC50 of 29 nM.</t>
  </si>
  <si>
    <t>37091-65-9</t>
  </si>
  <si>
    <t>C20H23N5NaO6S</t>
  </si>
  <si>
    <t>http://www.selleckchem.com/products/azlocillin-sodium-salt.html</t>
  </si>
  <si>
    <t>Azlocillin is an acylampicillin with a broad spectrum against bacteria.</t>
  </si>
  <si>
    <t>115-46-8</t>
  </si>
  <si>
    <t>C18H21NO</t>
  </si>
  <si>
    <t>http://www.selleckchem.com/products/azacyclonol.html</t>
  </si>
  <si>
    <t>Azacyclonol, also known as γ-pipradol, is a drug used to diminish hallucinations in psychotic individuals.</t>
  </si>
  <si>
    <t>98769-84-7</t>
  </si>
  <si>
    <t>C20H27NO6S</t>
  </si>
  <si>
    <t>http://www.selleckchem.com/products/reboxetine-mesylate.html</t>
  </si>
  <si>
    <t>Reboxetine is a norepinephrine reuptake inhibitor with Ki of 8.2 nM.</t>
  </si>
  <si>
    <t>322-79-2</t>
  </si>
  <si>
    <t>C10H7F3O4</t>
  </si>
  <si>
    <t>http://www.selleckchem.com/products/triflusal.html</t>
  </si>
  <si>
    <t>Triflusal irreversibly inhibits the production of thromboxane-B2 in platelets by acetylating cycloxygenase-1.</t>
  </si>
  <si>
    <t>440-17-5</t>
  </si>
  <si>
    <t>C21H26Cl2F3N3S</t>
  </si>
  <si>
    <t>http://www.selleckchem.com/products/trifluoperazine-dihydrochloride.html</t>
  </si>
  <si>
    <t>Trifluoperazine is a dopamine D2 receptor inhibitor with IC50 of 1.1 nM.</t>
  </si>
  <si>
    <t>336.43</t>
  </si>
  <si>
    <t>2468-21-5</t>
  </si>
  <si>
    <t>C21H24N2O2</t>
  </si>
  <si>
    <t>http://www.selleckchem.com/products/catharanthine.html</t>
  </si>
  <si>
    <t>Catharanthine inhibits &lt;b&gt;nicotinic receptor&lt;/b&gt; mediated diaphragm contractions with &lt;b&gt;IC50&lt;/b&gt; of 59.6 μM.</t>
  </si>
  <si>
    <t>269.81</t>
  </si>
  <si>
    <t>59263-76-2</t>
  </si>
  <si>
    <t>C15H24ClNO</t>
  </si>
  <si>
    <t>http://www.selleckchem.com/products/meptazinol-hydrochloride.html</t>
  </si>
  <si>
    <t>Meptazinol is a unique centrally active &lt;b&gt;opioid analgesic&lt;/b&gt;, which inhibits [&lt;sup&gt;3&lt;/sup&gt;H]dihydromorphine binding with &lt;b&gt;IC50&lt;/b&gt; of 58 nM.</t>
  </si>
  <si>
    <t>153439-40-8</t>
  </si>
  <si>
    <t>C32H40ClNO4</t>
  </si>
  <si>
    <t>http://www.selleckchem.com/products/fexofenadine-hcl.html</t>
  </si>
  <si>
    <t>Fexofenadine inhibits histamine H1 receptor with IC50 of 246 nM.</t>
  </si>
  <si>
    <t>58-15-1</t>
  </si>
  <si>
    <t>C13H17N3O</t>
  </si>
  <si>
    <t>http://www.selleckchem.com/products/amidopyrine.html</t>
  </si>
  <si>
    <t>Amidopyrine is white crystalline substance used as an analgesic and antipyretic.</t>
  </si>
  <si>
    <t>71320-77-9</t>
  </si>
  <si>
    <t>C13H17ClN2O2</t>
  </si>
  <si>
    <t>http://www.selleckchem.com/products/moclobemide.html</t>
  </si>
  <si>
    <t>Moclobemide is MAO-A (5-HT) inhibitor with IC50 of 6.1 μM.</t>
  </si>
  <si>
    <t>66104-23-2</t>
  </si>
  <si>
    <t>C20H30N2O3S2</t>
  </si>
  <si>
    <t>http://www.selleckchem.com/products/Pergolide-mesylate.html</t>
  </si>
  <si>
    <t>Pergolide mesylate is an antiparkinsonian agent which functions as a dopaminergic agonist.</t>
  </si>
  <si>
    <t>434-13-9</t>
  </si>
  <si>
    <t>C24H40O3</t>
  </si>
  <si>
    <t>http://www.selleckchem.com/products/lithocholic-acid.html</t>
  </si>
  <si>
    <t>Lithocholic acid is a toxic secondary bile acid, causes intrahepatic cholestasis, has tumor-promoting activity, its toxic effect can be protected after it activates the vitamin D receptor, PXR and FXR.</t>
  </si>
  <si>
    <t>1070-11-7</t>
  </si>
  <si>
    <t>C10H26Cl2N2O2</t>
  </si>
  <si>
    <t>http://www.selleckchem.com/products/ethambutol-hcl.html</t>
  </si>
  <si>
    <t>Ethambutol is a bacteriostatic antimycobacterial agent, which obstructs the formation of cell wall by inhibiting arabinosyl transferases.</t>
  </si>
  <si>
    <t>50357-45-4</t>
  </si>
  <si>
    <t>C19H26Cl2N4O2</t>
  </si>
  <si>
    <t>119</t>
  </si>
  <si>
    <t>http://www.selleckchem.com/products/pentamidine.html</t>
  </si>
  <si>
    <t>Pentamidine is an inhibitor of &lt;i&gt;PRL Phosphatases&lt;/i&gt; and also inhibits synthesis of DNA, RNA and protein.</t>
  </si>
  <si>
    <t>223673-61-8</t>
  </si>
  <si>
    <t>C21H24N4O2S</t>
  </si>
  <si>
    <t>http://www.selleckchem.com/products/mirabegron-ym178.html</t>
  </si>
  <si>
    <t>Mirabegron is a selective β3-adrenoceptor agonist with EC50 of 22.4 nM.</t>
  </si>
  <si>
    <t>34381-68-5</t>
  </si>
  <si>
    <t>C18H29ClN2O4</t>
  </si>
  <si>
    <t>http://www.selleckchem.com/products/acebutolol-hcl.html</t>
  </si>
  <si>
    <t>Acebutolol is a β-adrenergic receptors antagonist used in the treatment of hypertension, angina pectoris and cardiac arrhythmias.</t>
  </si>
  <si>
    <t>99464-64-9</t>
  </si>
  <si>
    <t>C20H21N3O7S</t>
  </si>
  <si>
    <t>http://www.selleckchem.com/products/ampiroxicam.html</t>
  </si>
  <si>
    <t>Ampiroxicam is a nonselective cyclooxygenase inhibitor uesd as anti-inflammatory drug.</t>
  </si>
  <si>
    <t>100643-71-8</t>
  </si>
  <si>
    <t>C19H19ClN2</t>
  </si>
  <si>
    <t>http://www.selleckchem.com/products/desloratadine.html</t>
  </si>
  <si>
    <t>Desloratadine is a potent antagonist for  human histamine H1 receptor with IC50 of 51 nM.</t>
  </si>
  <si>
    <t>101-31-5</t>
  </si>
  <si>
    <t>C17H23NO3</t>
  </si>
  <si>
    <t>http://www.selleckchem.com/products/hyoscyamine-daturine.html</t>
  </si>
  <si>
    <t>Hyoscyamine is an AChR inhibitor with IC50 of 7.5 nM.</t>
  </si>
  <si>
    <t>100-88-9</t>
  </si>
  <si>
    <t>C6H13NO3S</t>
  </si>
  <si>
    <t>http://www.selleckchem.com/products/cyclamic-acid.html</t>
  </si>
  <si>
    <t>Cyclamic acid in the form of its sodium or calcium salt is one of the most widely used artificial sweeteners.</t>
  </si>
  <si>
    <t>630-60-4</t>
  </si>
  <si>
    <t>C29H60O20</t>
  </si>
  <si>
    <t>http://www.selleckchem.com/products/ouabain.html</t>
  </si>
  <si>
    <t>Ouabain is a selective Na+/K+, -ATPase inhibitor, binds to α2 /α3 subunit with Ki of 41 nM/15 nM.</t>
  </si>
  <si>
    <t>109-57-9</t>
  </si>
  <si>
    <t>C4H8N2S</t>
  </si>
  <si>
    <t>http://www.selleckchem.com/products/allylthiourea.html</t>
  </si>
  <si>
    <t>Allylthiourea is a metabolic inhibitor that selective inhibits ammonia oxidation.</t>
  </si>
  <si>
    <t>330784-47-9</t>
  </si>
  <si>
    <t>C23H26ClN7O3</t>
  </si>
  <si>
    <t>http://www.selleckchem.com/products/avanafil.html</t>
  </si>
  <si>
    <t>Avanafil is a highly selective PDE5 inhibitor with IC50 of 1 nM.</t>
  </si>
  <si>
    <t>10040-45-6</t>
  </si>
  <si>
    <t>C18H13NNa2O8S2</t>
  </si>
  <si>
    <t>Sodium Picosulphate</t>
  </si>
  <si>
    <t>http://www.selleckchem.com/products/sodium-picosulfate.html</t>
  </si>
  <si>
    <t>Sodium Picosulfate inhibits absorption of water and electrolytes, and increases their secretion.</t>
  </si>
  <si>
    <t>134308-13-7</t>
  </si>
  <si>
    <t>C14H11NO5</t>
  </si>
  <si>
    <t>Transferase</t>
  </si>
  <si>
    <t>http://www.selleckchem.com/products/tolcapone.html</t>
  </si>
  <si>
    <t>Tolcapone is a selective, potent and reversible of catechol-O-methyl transferase (COMT) inhibitor with Ki of 30 nM.</t>
  </si>
  <si>
    <t>57-66-9</t>
  </si>
  <si>
    <t>C13H19NO4S</t>
  </si>
  <si>
    <t>Probalan</t>
  </si>
  <si>
    <t>http://www.selleckchem.com/products/probenecid-benemid.html</t>
  </si>
  <si>
    <t>Probenecid is a classical competitive inhibitor of organic anion transport, which is also a TRPV2 agonist and an inhibitor of TAS2R16.</t>
  </si>
  <si>
    <t>C13H21ClN2O2</t>
  </si>
  <si>
    <t>http://www.selleckchem.com/products/procaine-novocaine-hcl.html</t>
  </si>
  <si>
    <t>Procaine is an inhibitor of sodium channel, NMDA receptor and nAChR with IC50 of 60 μM, 0.296 mM and 45.5 μM, which is also an inhibitor of 5-HT3 with KD of 1.7 μM.</t>
  </si>
  <si>
    <t>80-49-9</t>
  </si>
  <si>
    <t>C17H24BrNO3</t>
  </si>
  <si>
    <t>Methylbromide</t>
  </si>
  <si>
    <t>http://www.selleckchem.com/products/homatropine-methylbromide.html</t>
  </si>
  <si>
    <t>Homatropine Methylbromide is muscarinic AChR antagonist, inhibits endothelial and smooth muscle muscarinic receptors of WKY-E and SHR-E with IC50 of 162.5 nM and 170.3 nM, respectively.</t>
  </si>
  <si>
    <t>51-56-9</t>
  </si>
  <si>
    <t>C16H22BrNO3</t>
  </si>
  <si>
    <t>http://www.selleckchem.com/products/homatropine-bromide.html</t>
  </si>
  <si>
    <t>Homatropine Bromide is muscarinic AChR antagonist, inhibits endothelial and smooth muscle muscarinic receptors of WKY-E and SHR-E with IC50 of 162.5 nM and 170.3 nM, respectively.</t>
  </si>
  <si>
    <t>2192-20-3</t>
  </si>
  <si>
    <t>C21H29Cl3N2O2</t>
  </si>
  <si>
    <t>http://www.selleckchem.com/products/hydroxyzine-2hcl.html</t>
  </si>
  <si>
    <t>Hydroxyzine is a histamine H1-receptor antagonist, inhibits binding of [3H]pyrilamine/[3H]desloratadine to human histamine H1 receptor with IC50 of 10 nM/19 nM.</t>
  </si>
  <si>
    <t>3717-88-2</t>
  </si>
  <si>
    <t>C24H26ClNO4</t>
  </si>
  <si>
    <t>http://www.selleckchem.com/products/flavoxate-hcl.html</t>
  </si>
  <si>
    <t>Flavoxate is a muscarinic AChR antagonist with IC50 of 12.2 μM.</t>
  </si>
  <si>
    <t>320345-99-1</t>
  </si>
  <si>
    <t>C26H30BrNO4S2</t>
  </si>
  <si>
    <t>http://www.selleckchem.com/products/aclidinium-bromide.html</t>
  </si>
  <si>
    <t>Aclidinium Bromide inhibits human muscarinic AChR M1, M2, M3, M4 and M5 with Ki of 0.1 nM, 0.14 nM, 0.14 nM, 0.21 nM and 0.16 nM, respectively.</t>
  </si>
  <si>
    <t>62-97-5</t>
  </si>
  <si>
    <t>C21H27NO4S</t>
  </si>
  <si>
    <t>Methylsulfate</t>
  </si>
  <si>
    <t>http://www.selleckchem.com/products/diphemanil-methylsulfate.html</t>
  </si>
  <si>
    <t>Diphemanil Methylsulfate is a quaternary ammonium anticholinergic, it binds muscarinic acetycholine receptors (mAchR).</t>
  </si>
  <si>
    <t>50-14-6</t>
  </si>
  <si>
    <t>C28H44O</t>
  </si>
  <si>
    <t>http://www.selleckchem.com/products/vitamin-d2-ergocalciferol.html</t>
  </si>
  <si>
    <t>Vitamin D2 is a selective inhibitors of mammalian DNA polymerase A (pol A) with IC50 of 123 mM.</t>
  </si>
  <si>
    <t>7081-53-0</t>
  </si>
  <si>
    <t>C24H33ClN2O3</t>
  </si>
  <si>
    <t>http://www.selleckchem.com/products/doxapram-hcl.html</t>
  </si>
  <si>
    <t>Doxapram HCl inhibits TASK-1, TASK-3, TASK-1/TASK-3 heterodimeric channel function with EC50 of 410 nM, 37 μM, 9 μM, respectively.</t>
  </si>
  <si>
    <t>C20H30ClN3O2</t>
  </si>
  <si>
    <t>http://www.selleckchem.com/products/dibucaine-cinchocaine-hcl.html</t>
  </si>
  <si>
    <t>Dibucaine HCl is a local anesthetics.</t>
  </si>
  <si>
    <t>554-57-4</t>
  </si>
  <si>
    <t>C5H8N4O3S2</t>
  </si>
  <si>
    <t>http://www.selleckchem.com/products/methazolamide.html</t>
  </si>
  <si>
    <t>Methazolamide is a carbonic anhydrase inhibitor with Ki of 50 nM, 14 nM and 36 nM for hCA I, hCA II and bCA IV isoforms, respectively.</t>
  </si>
  <si>
    <t>68-22-4</t>
  </si>
  <si>
    <t>C20H26O2</t>
  </si>
  <si>
    <t>http://www.selleckchem.com/products/norethindrone-norethisterone.html</t>
  </si>
  <si>
    <t>Norethindrone is a synthetic progestin, which mimic the actions of the endogenous ovarian hormone progesterone.</t>
  </si>
  <si>
    <t>6054-98-4</t>
  </si>
  <si>
    <t>C14H8N2Na2O6</t>
  </si>
  <si>
    <t>http://www.selleckchem.com/products/olsalazine-sodium.html</t>
  </si>
  <si>
    <t>Olsalazine Sodium is a anti-inflammatory prodrug, which consists of two 5-ASA moieties linked by an azo bond.</t>
  </si>
  <si>
    <t>7177-50-6</t>
  </si>
  <si>
    <t>C21H23N2NaO6S</t>
  </si>
  <si>
    <t>http://www.selleckchem.com/products/nafcillin-sodium.html</t>
  </si>
  <si>
    <t>Nafcillin sodium reversibly inhibits β-lactamase with Kd of 33 mM.</t>
  </si>
  <si>
    <t>522-48-5</t>
  </si>
  <si>
    <t>http://www.selleckchem.com/products/tetrahydrozoline-hcl.html</t>
  </si>
  <si>
    <t>Tetrahydrozoline HCl is an imidazoline derivative with alpha receptor agonist activity.</t>
  </si>
  <si>
    <t>69004-03-1</t>
  </si>
  <si>
    <t>C18H14F3N3O4S</t>
  </si>
  <si>
    <t>http://www.selleckchem.com/products/toltrazuril.html</t>
  </si>
  <si>
    <t>Toltrazuril is an antiprotozoal agent that acts upon Coccidia parasites.</t>
  </si>
  <si>
    <t>132-20-7</t>
  </si>
  <si>
    <t>C20H24N2O4</t>
  </si>
  <si>
    <t>http://www.selleckchem.com/products/pheniramine-maleate.html</t>
  </si>
  <si>
    <t>Pheniramine Maleate is an antihistamine with anticholinergic properties used to treat allergic conditions such as hay fever or urticaria.</t>
  </si>
  <si>
    <t>313-06-4</t>
  </si>
  <si>
    <t>C26H36O3</t>
  </si>
  <si>
    <t>http://www.selleckchem.com/products/estradiol-cypionate.html</t>
  </si>
  <si>
    <t>Estradiol cypionate is the 17 β-cyclopentylpropinate ester of estradiol, which inhibits ET-1 synthesis via estrogen receptor.</t>
  </si>
  <si>
    <t>30652-11-0</t>
  </si>
  <si>
    <t>C22H19NO4</t>
  </si>
  <si>
    <t>http://www.selleckchem.com/products/bisacodyl.html</t>
  </si>
  <si>
    <t>Bisacodyl (INN) is a stimulant laxative drug that works directly on the colon to produce a bowel movement.</t>
  </si>
  <si>
    <t>22232-54-8</t>
  </si>
  <si>
    <t>C7H10N2O2S</t>
  </si>
  <si>
    <t>http://www.selleckchem.com/products/carbimazole.html</t>
  </si>
  <si>
    <t xml:space="preserve">Carbimazole is an imidazole antithyroid agent. </t>
  </si>
  <si>
    <t>181695-72-7</t>
  </si>
  <si>
    <t>C16H14N2O3S</t>
  </si>
  <si>
    <t>SC-65872, YM-974</t>
  </si>
  <si>
    <t>http://www.selleckchem.com/products/valdecoxib.html</t>
  </si>
  <si>
    <t>Valdecoxib is a potent and selective inhibitor of COX-2 with IC50 of 5 nM.</t>
  </si>
  <si>
    <t>175865-59-5</t>
  </si>
  <si>
    <t>C14H25ClN6O5</t>
  </si>
  <si>
    <t>http://www.selleckchem.com/products/valganciclovir-hcl.html</t>
  </si>
  <si>
    <t xml:space="preserve">Valganciclovir HCl is a prodrug for ganciclovir with antiviral activity used to treat cytomegalovirus infections. </t>
  </si>
  <si>
    <t>42924-53-8</t>
  </si>
  <si>
    <t>C15H16O2</t>
  </si>
  <si>
    <t>Arthaxan, Relafen</t>
  </si>
  <si>
    <t>http://www.selleckchem.com/products/nabumetone.html</t>
  </si>
  <si>
    <t>Nabumetone is a non-steroidal anti-inflammatory drug and its active metabolite inhibits the COX.</t>
  </si>
  <si>
    <t>79559-97-0</t>
  </si>
  <si>
    <t>C17H18Cl3N</t>
  </si>
  <si>
    <t>http://www.selleckchem.com/products/sertraline-hcl.html</t>
  </si>
  <si>
    <t>Sertraline HCl is a 5-HT antagonist with Ki of 13 nM.</t>
  </si>
  <si>
    <t>C24H32O4S</t>
  </si>
  <si>
    <t>http://www.selleckchem.com/products/spironolactone.html</t>
  </si>
  <si>
    <t>Spironolactone is a potent antagonist of the androgen receptor with IC50 of 77 nM.</t>
  </si>
  <si>
    <t>224452-66-8</t>
  </si>
  <si>
    <t>C30H47NO4S</t>
  </si>
  <si>
    <t>http://www.selleckchem.com/products/retapamulin.html</t>
  </si>
  <si>
    <t>Retapamulin is a topical antibiotic, which binds to both E. coli and S. aureus ribosomes with similar potencies with Kd of 3 nM.</t>
  </si>
  <si>
    <t>135-07-9</t>
  </si>
  <si>
    <t>C9H11Cl2N3O4S2</t>
  </si>
  <si>
    <t>http://www.selleckchem.com/products/methyclothiazide.html</t>
  </si>
  <si>
    <t>Methyclothiazide is a substituted benzothiadiazide, used to treat high blood pressure and fluid retention caused by various conditions including heart disease.</t>
  </si>
  <si>
    <t>98717-15-8</t>
  </si>
  <si>
    <t>C17H27ClN2O</t>
  </si>
  <si>
    <t>http://www.selleckchem.com/products/ropivacaine-hcl.html</t>
  </si>
  <si>
    <t>Ropivacaine HCl is an anaesthetic agent and blocks impulse conduction in nerve fibres through inhibiting sodium ion influx reversibly.</t>
  </si>
  <si>
    <t>14402-89-2</t>
  </si>
  <si>
    <t>C5FeN6Na2O</t>
  </si>
  <si>
    <t>http://www.selleckchem.com/products/sodium-nitroprusside.html</t>
  </si>
  <si>
    <t>Sodium Nitroprusside is a potent vasodilator working through releasing NO spontaneously in blood.</t>
  </si>
  <si>
    <t>862.05</t>
  </si>
  <si>
    <t>1264-62-6</t>
  </si>
  <si>
    <t>C43H75NO16</t>
  </si>
  <si>
    <t>172</t>
  </si>
  <si>
    <t>http://www.selleckchem.com/products/erythromycin-ethylsuccinate.html</t>
  </si>
  <si>
    <t>Erythromycin Ethylsuccinate, an oral macrolide antibiotic produced by &lt;i&gt;Streptomyces erythreus&lt;/i&gt;, reversibly binds to the &lt;b&gt;50S ribosome&lt;/b&gt; of bacteria, and inhibits protein synthesis.</t>
  </si>
  <si>
    <t>7681-76-7</t>
  </si>
  <si>
    <t>C6H8N4O4</t>
  </si>
  <si>
    <t>http://www.selleckchem.com/products/ronidazole.html</t>
  </si>
  <si>
    <t>Ronidazole is an antiprotozoal agent.</t>
  </si>
  <si>
    <t>67-97-0</t>
  </si>
  <si>
    <t>C27H44O</t>
  </si>
  <si>
    <t>http://www.selleckchem.com/products/vitamin-d3-cholecalciferol.html</t>
  </si>
  <si>
    <t>Vitamin D3 is a form of vitamin D, binds and activates a H305F/H397Y mutant vitamin D receptor (VDR) with EC50 of 300 nM.</t>
  </si>
  <si>
    <t>219861-08-2</t>
  </si>
  <si>
    <t>C22H23FN2O5</t>
  </si>
  <si>
    <t>Oxalate</t>
  </si>
  <si>
    <t>S-(+)-Citalopram Oxalate</t>
  </si>
  <si>
    <t>http://www.selleckchem.com/products/escitalopram-oxalate.html</t>
  </si>
  <si>
    <t>Escitalopram Oxalate is a selective serotonin (5-HT) reuptake inhibitor (SSRI) with Ki of 0.89 nM.</t>
  </si>
  <si>
    <t>23256-50-0</t>
  </si>
  <si>
    <t>C10H12Cl2N4O2</t>
  </si>
  <si>
    <t>http://www.selleckchem.com/products/guanabenz-wy-8678-acetate.html</t>
  </si>
  <si>
    <t>Guanabenz Acetate is an selective agonist of α2a-adrenergic receptor, α2b-adrenergic receptor and α2c-adrenergic receptor with pEC50 of 8.25, 7.01 and ~5, respectively.</t>
  </si>
  <si>
    <t>19387-91-8</t>
  </si>
  <si>
    <t>C8H13N3O4S</t>
  </si>
  <si>
    <t>http://www.selleckchem.com/products/tinidazole.html</t>
  </si>
  <si>
    <t>Tinidazole is an anti-parasitic drug.</t>
  </si>
  <si>
    <t>CH6ClN3</t>
  </si>
  <si>
    <t>http://www.selleckchem.com/products/guanidine-aminoformamidine-hcl.html</t>
  </si>
  <si>
    <t>Guanidine HCl, the crystalline compound of strong alkalinity formed by the oxidation of guanine, is a normal product of protein metabolism and a protein denaturant.</t>
  </si>
  <si>
    <t>541-22-0</t>
  </si>
  <si>
    <t>C16H38Br2N2</t>
  </si>
  <si>
    <t>Syncurine</t>
  </si>
  <si>
    <t>http://www.selleckchem.com/products/decamethonium-bromide.html</t>
  </si>
  <si>
    <t>Decamethonium Bromide is a nicotinic AChR partial agonist and neuromuscular blocking agent.</t>
  </si>
  <si>
    <t>133-10-8</t>
  </si>
  <si>
    <t>C7H6NNaO3</t>
  </si>
  <si>
    <t>PAS Sodium</t>
  </si>
  <si>
    <t>NF-κB</t>
  </si>
  <si>
    <t>http://www.selleckchem.com/products/aminosalicylate-sodium.html</t>
  </si>
  <si>
    <t>Sodium 4-Aminosalicylate is an antibiotic used to treat tuberculosis via NF-κB inhibition and free radical scavenging.</t>
  </si>
  <si>
    <t>7632-00-0</t>
  </si>
  <si>
    <t>NNaO2</t>
  </si>
  <si>
    <t>http://www.selleckchem.com/products/sodium-nitrite.html</t>
  </si>
  <si>
    <t>Sodium nitrite is a myeloperoxidase inhibitor with IC50 of 1.3 μM.</t>
  </si>
  <si>
    <t>L1300-10</t>
  </si>
  <si>
    <t>13463-41-7</t>
  </si>
  <si>
    <t>C10H8N2O2S2Zn</t>
  </si>
  <si>
    <t>http://www.selleckchem.com/products/zinc-pyrithione.html</t>
  </si>
  <si>
    <t>Zinc pyrithione is an antifungal and antibacterial agent disrupting membrane transport by blocking the proton pump.</t>
  </si>
  <si>
    <t>318-98-9</t>
  </si>
  <si>
    <t>C16H22ClNO2</t>
  </si>
  <si>
    <t>http://www.selleckchem.com/products/propranolol-hcl.html</t>
  </si>
  <si>
    <t>Propranolol HCl is a competitive non-selective beta-adrenergic receptors inhibitor with IC50 of 12 nM.</t>
  </si>
  <si>
    <t>150-76-5</t>
  </si>
  <si>
    <t>C7H8O2</t>
  </si>
  <si>
    <t>http://www.selleckchem.com/products/mequinol.html</t>
  </si>
  <si>
    <t>Mequinol (4-Methoxyphenol) is a depigmentation agent.</t>
  </si>
  <si>
    <t>61-68-7</t>
  </si>
  <si>
    <t>C15H15NO2</t>
  </si>
  <si>
    <t>http://www.selleckchem.com/products/mefenamic-acid.html</t>
  </si>
  <si>
    <t>Mefenamic acid is a competitive inhibitor of COX-1 and COX-2.</t>
  </si>
  <si>
    <t>274693-27-5</t>
  </si>
  <si>
    <t>C23H28F2N6O4S</t>
  </si>
  <si>
    <t>AZD6140</t>
  </si>
  <si>
    <t>http://www.selleckchem.com/products/ticagrelor.html</t>
  </si>
  <si>
    <t>Ticagrelor is the first reversibly binding oral P2Y12 receptor antagonist, also inhibits CYP2C9 and 4-hydroxylation with IC50 of 10.5 μM and 8.2 μM respectively.</t>
  </si>
  <si>
    <t>396-01-0</t>
  </si>
  <si>
    <t>C12H11N7</t>
  </si>
  <si>
    <t>http://www.selleckchem.com/products/triamterene.html</t>
  </si>
  <si>
    <t>Triamterene blocks epithelial Na+ channel (ENaC) in a voltage-dependent manner with IC50 of 4.5 μM.</t>
  </si>
  <si>
    <t>127-56-0</t>
  </si>
  <si>
    <t>C8H9N2NaO3S</t>
  </si>
  <si>
    <t>Autophagy</t>
  </si>
  <si>
    <t>http://www.selleckchem.com/products/sulfacetamide-sodium.html</t>
  </si>
  <si>
    <t>Sulfacetamide Sodium is an anti-biotic.</t>
  </si>
  <si>
    <t>8025-81-8</t>
  </si>
  <si>
    <t>C43H74N2O14</t>
  </si>
  <si>
    <t>http://www.selleckchem.com/products/spiramycin.html</t>
  </si>
  <si>
    <t>Spiramycin is a 16-membered ring macrolide (antibiotic).</t>
  </si>
  <si>
    <t>101477-54-7, 101477-55-8(free base)</t>
  </si>
  <si>
    <t>C27H32Cl2F2N2O3</t>
  </si>
  <si>
    <t>http://www.selleckchem.com/products/lomerizine-hcl.html</t>
  </si>
  <si>
    <t>Lomerizine dihydrochloride is a relatively new L- and T-type calcium channel blocker used in the treatment of migraine.</t>
  </si>
  <si>
    <t>116209-55-3, 93221-48-8(free base)</t>
  </si>
  <si>
    <t>http://www.selleckchem.com/products/levobetaxolol-hcl.html</t>
  </si>
  <si>
    <t>Levobetaxolol exhibits a higher affinity at cloned human β1 and β2 receptors with Ki value of 0.76 nM and 32.6 nM, respectively.</t>
  </si>
  <si>
    <t>27833-64-3</t>
  </si>
  <si>
    <t>C22H24ClN3O5</t>
  </si>
  <si>
    <t>http://www.selleckchem.com/products/loxapine-succinate.html</t>
  </si>
  <si>
    <t>Loxapine Succinate is a D2DR and D4DR inhibitor, serotonergic receptor antagonist and also a dibenzoxazepine anti-psychotic agent.</t>
  </si>
  <si>
    <t>2135-17-3</t>
  </si>
  <si>
    <t>C22H28F2O5</t>
  </si>
  <si>
    <t>http://www.selleckchem.com/products/flumethasone.html</t>
  </si>
  <si>
    <t>Flumethasone is a glucocorticoid receptor agonist, this complex binds to the nucleus causing a variety of genetic activation and repressions.</t>
  </si>
  <si>
    <t>66852-54-8</t>
  </si>
  <si>
    <t>C25H31ClF2O5</t>
  </si>
  <si>
    <t>http://www.selleckchem.com/products/halobetasol-propionate.html</t>
  </si>
  <si>
    <t>Halobetasol Propionate is an anti-inflammatory and a dermatologic agent commonly used to treat psoriasis.</t>
  </si>
  <si>
    <t>5053-08-7, 5053-06-5(free base)</t>
  </si>
  <si>
    <t>C15H21ClN2O2</t>
  </si>
  <si>
    <t>http://www.selleckchem.com/products/Fenspiride-hcl.html</t>
  </si>
  <si>
    <t>Fenspiride is a bronchodilator with anti-inflammatory properties, inhibiting phosphodiesterase 4 and phosphodiesterase 3 activities with logIC50 values of 4.16 and 3.44, respectively, in human isolated bronchi.</t>
  </si>
  <si>
    <t>637-58-1</t>
  </si>
  <si>
    <t>C17H28ClNO3</t>
  </si>
  <si>
    <t>http://www.selleckchem.com/products/pramoxine-hcl.html</t>
  </si>
  <si>
    <t>Pramoxine is a topical local anesthetic that has been shown to have antipruritic properties.</t>
  </si>
  <si>
    <t>23674-86-4</t>
  </si>
  <si>
    <t>C27H34F2O7</t>
  </si>
  <si>
    <t>http://www.selleckchem.com/products/difluprednate.html</t>
  </si>
  <si>
    <t>Difluprednate (difluoroprednisolone butyrate acetate, or DFBA) is a synthetic difluorinated prednisolone derivative, it originally developed for dermatologic applications.</t>
  </si>
  <si>
    <t>548-73-2</t>
  </si>
  <si>
    <t>C22H22FN3O2</t>
  </si>
  <si>
    <t>http://www.selleckchem.com/products/droperidol.html</t>
  </si>
  <si>
    <t>Droperidol is a potent antagonist of dopamine subtype 2 receptors in the limbic system.</t>
  </si>
  <si>
    <t>152-62-5</t>
  </si>
  <si>
    <t>http://www.selleckchem.com/products/dydrogesterone.html</t>
  </si>
  <si>
    <t>Dydrogesterone is an orally active progestogen which acts directly on the uterus, producing a complete secretory endometrium in an estrogen-primed uterus.</t>
  </si>
  <si>
    <t>138530-94-6</t>
  </si>
  <si>
    <t>http://www.selleckchem.com/products/dexlansoprazole.html</t>
  </si>
  <si>
    <t>Dexlansoprazole, the dextrorotatory enantiomer of lansoprazole, is a proton pump inhibitor (PPI) formulated to have dual delayed-release properties.</t>
  </si>
  <si>
    <t>81161-17-3, 81147-92-4(free base)</t>
  </si>
  <si>
    <t>C16H26ClNO4</t>
  </si>
  <si>
    <t>http://www.selleckchem.com/products/esmolol-hcl.html</t>
  </si>
  <si>
    <t>Esmolol is a cardioselective b-blocker, used to control rapid heartbeats or abnormal heart rhythms.</t>
  </si>
  <si>
    <t>83480-29-9</t>
  </si>
  <si>
    <t>C10H21NO7</t>
  </si>
  <si>
    <t>http://www.selleckchem.com/products/voglibose.html</t>
  </si>
  <si>
    <t>Voglibose is an N-substituted derivative of valiolamine, excellent inhibitory activity against α-glucosidases and its action against hyperglycemia and various disorders caused by hyperglycemia.</t>
  </si>
  <si>
    <t>144143-96-4</t>
  </si>
  <si>
    <t>C24H28N2O7S2</t>
  </si>
  <si>
    <t>http://www.selleckchem.com/products/eprosartan-mesylate.html</t>
  </si>
  <si>
    <t>Eprosartan is a nonpeptide angiotensin II receptor antagonist, [3H]-eprosartan binds to the AT1 receptor with KD of 0.83 nM in rat vascular smooth muscle cells.</t>
  </si>
  <si>
    <t>908-54-3</t>
  </si>
  <si>
    <t>C22H29N9O6</t>
  </si>
  <si>
    <t>Aceturate</t>
  </si>
  <si>
    <t>http://www.selleckchem.com/products/diminazene-aceturate.html</t>
  </si>
  <si>
    <t>Diminazene is a di-amidine also known as 4,4-(1-Triazene–1,3–diyl)bis(benzenecarboximidamide), used as an effective trypanocidal agent.</t>
  </si>
  <si>
    <t>61438-64-0</t>
  </si>
  <si>
    <t>C22H13Cl2I2N2NaO2</t>
  </si>
  <si>
    <t>http://www.selleckchem.com/products/closantel-sodium.html</t>
  </si>
  <si>
    <t>Closantel is gram positive antibacterial activity inhibitor, inhibiting the KinA/Spo0F system with IC50 of 3.8 μM.</t>
  </si>
  <si>
    <t>57808-65-8</t>
  </si>
  <si>
    <t>C22H14Cl2I2N2O2</t>
  </si>
  <si>
    <t>http://www.selleckchem.com/products/closantel.html</t>
  </si>
  <si>
    <t>2030-63-9</t>
  </si>
  <si>
    <t>C27H22Cl2N4</t>
  </si>
  <si>
    <t>http://www.selleckchem.com/products/clofazimine.html</t>
  </si>
  <si>
    <t>Clofazimine is a rhimophenazine dye, originally developed for the treatment of tuberculosis, it has both antimicrobial and antiinflammatory activity, postulated mechanisms of action include intercalation of clofazimine with bacterial DNA and increasing levels of cellular phospholipase A2.</t>
  </si>
  <si>
    <t>13412-64-1</t>
  </si>
  <si>
    <t>C19H18Cl2N3NaO6S</t>
  </si>
  <si>
    <t>Diclocil</t>
  </si>
  <si>
    <t>http://www.selleckchem.com/products/dicloxacillin-sodium.html</t>
  </si>
  <si>
    <t>Dicloxacillin is a β-lactamase resistant penicillin similar to oxacillin and it has activity against gram-positive/negative aerobic and anaerobic bacteria.</t>
  </si>
  <si>
    <t>68786-66-3</t>
  </si>
  <si>
    <t>C14H9Cl3N2OS</t>
  </si>
  <si>
    <t>http://www.selleckchem.com/products/triclabendazole.html</t>
  </si>
  <si>
    <t>Triclabendazole is a benzimidazole, it binds to tubulin impairing intracellular transport mechanisms and interferes with protein synthesis.</t>
  </si>
  <si>
    <t>541-46-8</t>
  </si>
  <si>
    <t>C5H11NO</t>
  </si>
  <si>
    <t>http://www.selleckchem.com/products/isovaleramide.html</t>
  </si>
  <si>
    <t>Isovaleramide is an anticonvulsant molecule isolated from Valeriana pavonii, it inhibits the liver alcohol dehydrogenases.</t>
  </si>
  <si>
    <t>82382-23-8</t>
  </si>
  <si>
    <t>C18H16Cl3N3O3S</t>
  </si>
  <si>
    <t>https://www.selleckchem.com/products/sulconazole-nitrate.html</t>
  </si>
  <si>
    <t>Sulconazole Nitrate is an imidazole derivative with broad-spectrum antifungal activity.</t>
  </si>
  <si>
    <t>108050-54-0</t>
  </si>
  <si>
    <t>C46H80N2O13</t>
  </si>
  <si>
    <t>https://www.selleckchem.com/products/tilmicosin.html</t>
  </si>
  <si>
    <t>Tilmicosin is a macrolide antibiotic.</t>
  </si>
  <si>
    <t>30751-05-4</t>
  </si>
  <si>
    <t>C15H22N2O4</t>
  </si>
  <si>
    <t>https://www.selleckchem.com/products/troxipide.html</t>
  </si>
  <si>
    <t>Troxipide is a novel systemic non-antisecretory gastric cytoprotective agent with anti-ulcer, anti-inflammatory and mucus secreting properties irrespective of pH of stomach or duodenum.</t>
  </si>
  <si>
    <t>53936-56-4</t>
  </si>
  <si>
    <t>C11H14O3</t>
  </si>
  <si>
    <t>D-arbutin</t>
  </si>
  <si>
    <t>https://www.selleckchem.com/products/deoxyarbutin.html</t>
  </si>
  <si>
    <t>DeoxyArbutin is a reversible tyrosinase inhibitor, inhibiting tyrosinase activity with IC50 of 50 nM.</t>
  </si>
  <si>
    <t>6933-90-0</t>
  </si>
  <si>
    <t>C11H17Cl2NO</t>
  </si>
  <si>
    <t>HCL</t>
  </si>
  <si>
    <t>http://www.selleckchem.com/products/clorprenaline-hcl.html</t>
  </si>
  <si>
    <t>Clorprenaline HCl is a β2-receptor agonist, it has a significant expansion of the bronchial effect.</t>
  </si>
  <si>
    <t>53716-49-7</t>
  </si>
  <si>
    <t>C15H12ClNO2</t>
  </si>
  <si>
    <t>http://www.selleckchem.com/products/carprofen.html</t>
  </si>
  <si>
    <t>Carprofen inhibits canine COX2 with IC50 of 0.03 mM.</t>
  </si>
  <si>
    <t>17692-31-8</t>
  </si>
  <si>
    <t>C13H20N2O2</t>
  </si>
  <si>
    <t>http://www.selleckchem.com/products/dropropizine.html</t>
  </si>
  <si>
    <t>Dropropizine is a racemic non-opiate antitussive agent, it is used as a cough suppressant.</t>
  </si>
  <si>
    <t>137-88-2</t>
  </si>
  <si>
    <t>C14H20Cl2N4</t>
  </si>
  <si>
    <t>http://www.selleckchem.com/products/amprolium-hcl.html</t>
  </si>
  <si>
    <t>Amprolium chloride is a thiamin antagonist, which prevents carbohydrate synthesis by blocking thiamine uptake.</t>
  </si>
  <si>
    <t>1405-87-4</t>
  </si>
  <si>
    <t>C65H101N17O16S</t>
  </si>
  <si>
    <t>http://www.selleckchem.com/products/bacitracin.html</t>
  </si>
  <si>
    <t>Bacitracin is a mixture of related cyclic polypeptides produced by organisms of the licheniformis group of &lt;i&gt;Bacillus subtilis var&lt;/i&gt; Tracy, which disrupts both gram positive and gram negative bacteria by interfering with cell wall and peptidoglycan synthesis.</t>
  </si>
  <si>
    <t>117772-70-0</t>
  </si>
  <si>
    <t>C38H76N2O14</t>
  </si>
  <si>
    <t>http://www.selleckchem.com/products/azithromycin-dihydrate.html</t>
  </si>
  <si>
    <t>Azithromycin Dihydrate is an acid stable orally administered macrolide antimicrobial drug, structurally related to erythromycin.</t>
  </si>
  <si>
    <t>7177-48-2</t>
  </si>
  <si>
    <t>C16H25N3O7S</t>
  </si>
  <si>
    <t>http://www.selleckchem.com/products/ampicillin-trihydrate.html</t>
  </si>
  <si>
    <t>Ampicillin Trihydrate is a β-lactam antibiotic, which inhibits bacterial cell-wall synthesis (peptidoglycan cross-linking) by inactivating transpeptidases on the inner surface of the bacterial cell membrane.</t>
  </si>
  <si>
    <t>61618-27-7</t>
  </si>
  <si>
    <t>C15H14NNaO4</t>
  </si>
  <si>
    <t>http://www.selleckchem.com/products/amfenac-sodium-monohydrate.html</t>
  </si>
  <si>
    <t>Amfenac Sodium monohydrate is a non-steroidal analgesic anti-inflammatory drug with acetic acid moiety.</t>
  </si>
  <si>
    <t>26864-56-2</t>
  </si>
  <si>
    <t>C28H27ClF5NO</t>
  </si>
  <si>
    <t>TLP-607</t>
  </si>
  <si>
    <t>http://www.selleckchem.com/products/penfluridol.html</t>
  </si>
  <si>
    <t>Penfluridol is a highly potent, first generation diphenylbutylpiperidine antipsychotic.</t>
  </si>
  <si>
    <t>2624-44-4</t>
  </si>
  <si>
    <t>C10H17NO5S</t>
  </si>
  <si>
    <t>http://www.selleckchem.com/products/ethamsylate.html</t>
  </si>
  <si>
    <t>Ethamsylate is a haemostatic drug, which inhibits biosynthesis and action of prostaglandins, and increases capillary endothelial resistance as and platelet adhesion.</t>
  </si>
  <si>
    <t>95-25-0</t>
  </si>
  <si>
    <t>C7H4ClNO2</t>
  </si>
  <si>
    <t>http://www.selleckchem.com/products/chlorzoxazone.html</t>
  </si>
  <si>
    <t>Chlorzoxazone is a muscle-relaxing drug,and a probe for human liver cytochrome P-450IIE1.</t>
  </si>
  <si>
    <t>41859-67-0</t>
  </si>
  <si>
    <t>C19H20ClNO4</t>
  </si>
  <si>
    <t>http://www.selleckchem.com/products/bezafibrate.html</t>
  </si>
  <si>
    <t>Bezafibrate is the first clinically tested dual and pan-PPAR co-agonism.</t>
  </si>
  <si>
    <t>69-57-8</t>
  </si>
  <si>
    <t>C16H17N2NaO4S</t>
  </si>
  <si>
    <t>http://www.selleckchem.com/products/benzylpenicillin-sodium.html</t>
  </si>
  <si>
    <t>Penicillin G Sodium is a β-lactam antibiotic produced by &lt;i&gt;Penicillin spp&lt;/i&gt;</t>
  </si>
  <si>
    <t>65-85-0</t>
  </si>
  <si>
    <t>C7H6O2</t>
  </si>
  <si>
    <t>http://www.selleckchem.com/products/benzoic-acid.html</t>
  </si>
  <si>
    <t>Benzoic acid is a colorless crystalline solid and a simple aromatic carboxylic acid, used as a food preservative.</t>
  </si>
  <si>
    <t>121-54-0</t>
  </si>
  <si>
    <t>C27H42ClNO2</t>
  </si>
  <si>
    <t>http://www.selleckchem.com/products/benzethonium-chloride.html</t>
  </si>
  <si>
    <t>Benzethonium chloride is a potent inhibitor of nAChRs, it inhibits α4β2 nAChRs and α7 nAChRs with IC50 of 49 nM and 122 nM, respectively.</t>
  </si>
  <si>
    <t>69975-86-6</t>
  </si>
  <si>
    <t>C11H14N4O4</t>
  </si>
  <si>
    <t>http://www.selleckchem.com/products/doxofylline.html</t>
  </si>
  <si>
    <t>Doxofylline is a phosphodiesterase inhibitor and a xanthine derivative drug for asthma.</t>
  </si>
  <si>
    <t>132-69-4</t>
  </si>
  <si>
    <t>C19H24ClN3O</t>
  </si>
  <si>
    <t>http://www.selleckchem.com/products/benzydamine-hcl.html</t>
  </si>
  <si>
    <t>Benzydamine hydrochloride is a topical nonsteroidal anti-inflammatory drug (NSAID) with anti-inflammatory, analgesic, antipyretic and local anesthetic activity.</t>
  </si>
  <si>
    <t>94-20-2</t>
  </si>
  <si>
    <t>C10H13ClN2O3S</t>
  </si>
  <si>
    <t>http://www.selleckchem.com/products/chlorpropamide.html</t>
  </si>
  <si>
    <t>Chlorpropamide is a sulfonylurea class drug for type 2 diabetes mellitus.</t>
  </si>
  <si>
    <t>66215-27-8</t>
  </si>
  <si>
    <t>C6H10N6</t>
  </si>
  <si>
    <t>Free base</t>
  </si>
  <si>
    <t>http://www.selleckchem.com/products/cyromazine.html</t>
  </si>
  <si>
    <t>Cyromazine is a triazine insect growth regulator used as an insecticide and an acaricide.</t>
  </si>
  <si>
    <t>108605-62-5</t>
  </si>
  <si>
    <t>http://www.selleckchem.com/products/teriflunomide.html</t>
  </si>
  <si>
    <t>Teriflunomide is the active metabolite of leflunomide, inhibiting pyrimidine de novo synthesis by blocking the enzyme dihydroorotate dehydrogenase, used as an immunomodulatory agent.</t>
  </si>
  <si>
    <t>91-64-5</t>
  </si>
  <si>
    <t>C9H6O2</t>
  </si>
  <si>
    <t>http://www.selleckchem.com/products/coumarin.html</t>
  </si>
  <si>
    <t>Coumarin is a secondary phytochemical with hepatotoxic and carcinogenic properties.</t>
  </si>
  <si>
    <t>67-48-1</t>
  </si>
  <si>
    <t>C5H14ClNO</t>
  </si>
  <si>
    <t>http://www.selleckchem.com/products/choline-chloride.html</t>
  </si>
  <si>
    <t>Choline chloride is a quaternary ammonium salt used as an additive for animal feed.</t>
  </si>
  <si>
    <t>123-03-5</t>
  </si>
  <si>
    <t>C21H38ClN</t>
  </si>
  <si>
    <t>http://www.selleckchem.com/products/cetylpyridinium-chloride.html</t>
  </si>
  <si>
    <t>Cetylpyridinium chloride is a cationic quaternary ammonium compound used as oropharyngeal antiseptic.</t>
  </si>
  <si>
    <t>36653-82-4</t>
  </si>
  <si>
    <t>C16H34O</t>
  </si>
  <si>
    <t>http://www.selleckchem.com/products/1-hexadecanol.html</t>
  </si>
  <si>
    <t>1-Hexadecanol is a fatty alcohol used to make other chemicals.</t>
  </si>
  <si>
    <t>57-67-0</t>
  </si>
  <si>
    <t>C7H10N4O2S</t>
  </si>
  <si>
    <t>http://www.selleckchem.com/products/sulfaguanidine.html</t>
  </si>
  <si>
    <t>Sulfaguanidine is a sulfonamide used as an anti-infective agent.</t>
  </si>
  <si>
    <t>77-86-1</t>
  </si>
  <si>
    <t>C4H11NO3</t>
  </si>
  <si>
    <t>http://www.selleckchem.com/products/trometamol.html</t>
  </si>
  <si>
    <t>Trometamol is a proton acceptor used to treat academia.</t>
  </si>
  <si>
    <t>66-22-8</t>
  </si>
  <si>
    <t>C4H4N2O2</t>
  </si>
  <si>
    <t>http://www.selleckchem.com/products/uracil.html</t>
  </si>
  <si>
    <t>Uracil is one of the four nucleobases in the nucleic acid of RNA can be used for drug delivery and as a pharmaceutical.</t>
  </si>
  <si>
    <t>38083-17-9</t>
  </si>
  <si>
    <t>C15H17ClN2O2</t>
  </si>
  <si>
    <t>http://www.selleckchem.com/products/climbazole.html</t>
  </si>
  <si>
    <t>Climbazole is a broad-spectrum imidazole antifungal agent that can provide anti-dandruff benefits.</t>
  </si>
  <si>
    <t>42057-22-7</t>
  </si>
  <si>
    <t>C21H24N5NaO8S2</t>
  </si>
  <si>
    <t>http://www.selleckchem.com/products/mezlocillin-sodium.html</t>
  </si>
  <si>
    <t>Mezlocillin sodium is a penicillin beta-lactam antibiotic used in the treatment of bacterial infections caused by susceptible, usually gram-positive, organisms.</t>
  </si>
  <si>
    <t>54527-84-3</t>
  </si>
  <si>
    <t>C26H30ClN3O6</t>
  </si>
  <si>
    <t>http://www.selleckchem.com/products/nicardipine-hcl.html</t>
  </si>
  <si>
    <t>Nicardipine is a dihydropyridine calcium-channel blocking agent used for the treatment of vascular disorders.</t>
  </si>
  <si>
    <t>965-52-6</t>
  </si>
  <si>
    <t>C12H9N3O5</t>
  </si>
  <si>
    <t>http://www.selleckchem.com/products/nifuroxazide.html</t>
  </si>
  <si>
    <t>Nifuroxazide is a cell-permeable and orally available nitrofuran-based antidiarrheal agent that effectively suppresses the activation of cellular STAT1/3/5 transcription activity with IC50 of 3 μM against IL-6-induced STAT3 activation in U3A cells</t>
  </si>
  <si>
    <t>39809-25-1</t>
  </si>
  <si>
    <t>C10H15N5O3</t>
  </si>
  <si>
    <t>http://www.selleckchem.com/products/penciclovir.html</t>
  </si>
  <si>
    <t>Penciclovir is a purine acyclic nucleoside analogue with potent antiviral activity.</t>
  </si>
  <si>
    <t>51-24-1</t>
  </si>
  <si>
    <t>C14H9I3O4</t>
  </si>
  <si>
    <t>http://www.selleckchem.com/products/tiratricol.html</t>
  </si>
  <si>
    <t>Tiratricol (also known as TRIAC or triiodothyroacetic acid) is a thyroid hormone analogue.</t>
  </si>
  <si>
    <t>538-71-6</t>
  </si>
  <si>
    <t>C22H40BrNO</t>
  </si>
  <si>
    <t>http://www.selleckchem.com/products/domiphen-bromide.html</t>
  </si>
  <si>
    <t xml:space="preserve">Domiphen bromide is a quaternary ammonium antiseptic with actions as a cationic surfactant. </t>
  </si>
  <si>
    <t>87-17-2</t>
  </si>
  <si>
    <t>C13H11NO2</t>
  </si>
  <si>
    <t>http://www.selleckchem.com/products/salicylanilide.html</t>
  </si>
  <si>
    <t>Salicylanilides are a group of compounds with a wide range of biological activities including antiviral potency, antibacterial (including antimycobacterial) and antifungal activities.</t>
  </si>
  <si>
    <t>552-94-3</t>
  </si>
  <si>
    <t>C14H10O5</t>
  </si>
  <si>
    <t>http://www.selleckchem.com/products/sasapyrine.html</t>
  </si>
  <si>
    <t>Sasapyrine (salsalate) is a nonsteroidal oral anti-inflammatory agent.</t>
  </si>
  <si>
    <t>456-59-7</t>
  </si>
  <si>
    <t>C17H24O3</t>
  </si>
  <si>
    <t>BS 572</t>
  </si>
  <si>
    <t>http://www.selleckchem.com/products/cyclandelate.html</t>
  </si>
  <si>
    <t xml:space="preserve">Cyclandelate is an effective inhibitor of rat hepatic acycloenzyme A: cholesterol acyltransferase (ACAT) with IC50 of 80 μM. </t>
  </si>
  <si>
    <t>132-60-5</t>
  </si>
  <si>
    <t>C16H11NO2</t>
  </si>
  <si>
    <t>http://www.selleckchem.com/products/cinchophen.html</t>
  </si>
  <si>
    <t>Cinchophen is an analgesic drug that is frequently used to treat gout.</t>
  </si>
  <si>
    <t>3440-28-6</t>
  </si>
  <si>
    <t>C10H11NO3</t>
  </si>
  <si>
    <t>http://www.selleckchem.com/products/betamipron.html</t>
  </si>
  <si>
    <t xml:space="preserve">Betamipron is a chemical compound which is used together with panipenem to inhibit panipenem uptake into the renal tubule and prevent nephrotoxicity. </t>
  </si>
  <si>
    <t>72-80-0</t>
  </si>
  <si>
    <t>C10H7Cl2NO</t>
  </si>
  <si>
    <t>http://www.selleckchem.com/products/chlorquinaldol.html</t>
  </si>
  <si>
    <t>Chlorquinaldol is an antimicrobial agent used for local antisepsy.</t>
  </si>
  <si>
    <t>134-58-7</t>
  </si>
  <si>
    <t>C4H4N6O</t>
  </si>
  <si>
    <t>http://www.selleckchem.com/products/azaguanine-8.html</t>
  </si>
  <si>
    <t xml:space="preserve">Azaguanine-8 is a purine analogs showing antineoplastic activity by competing with guanine in the metabolism. </t>
  </si>
  <si>
    <t>521-74-4</t>
  </si>
  <si>
    <t>C9H5Br2NO</t>
  </si>
  <si>
    <t>http://www.selleckchem.com/products/broxyquinoline.html</t>
  </si>
  <si>
    <t>Broxyquinoline is an antiprotozoal agent and able to release oxygen free radicals from the water in mucous membranes.</t>
  </si>
  <si>
    <t>6402-23-9</t>
  </si>
  <si>
    <t>C18H23N3O5</t>
  </si>
  <si>
    <t>Lactate</t>
  </si>
  <si>
    <t>http://www.selleckchem.com/products/ethacridine-lactate-monohydrate.html</t>
  </si>
  <si>
    <t>Ethacridine lactate monohydrate is an aromatic organic compound based on acridine used as an antiseptic agent.</t>
  </si>
  <si>
    <t>64-65-3</t>
  </si>
  <si>
    <t>http://www.selleckchem.com/products/bemegride.html</t>
  </si>
  <si>
    <t>Bemegride is a central nervous system stimulant and antidote for barbiturate poisoning.</t>
  </si>
  <si>
    <t>96-50-4</t>
  </si>
  <si>
    <t>C3H4N2S</t>
  </si>
  <si>
    <t>http://www.selleckchem.com/products/aminothiazole.html</t>
  </si>
  <si>
    <t>Aminothiazole can be used as a thyroid inhibitor and it has antibacterial activity.</t>
  </si>
  <si>
    <t>2508-72-7</t>
  </si>
  <si>
    <t>C17H20ClN3</t>
  </si>
  <si>
    <t>http://www.selleckchem.com/products/antazoline-hcl.html</t>
  </si>
  <si>
    <t>Antazoline HCl is a first generation antihistamine, binding to the histamine H1 receptor and blocking the action of endogenous histamine.</t>
  </si>
  <si>
    <t>3644-61-9</t>
  </si>
  <si>
    <t>C16H24ClNO</t>
  </si>
  <si>
    <t>http://www.selleckchem.com/products/tolperisone-hcl.html</t>
  </si>
  <si>
    <t xml:space="preserve">Tolperisone HCl is an ion channel blocker and centrally-acting muscle relaxant. </t>
  </si>
  <si>
    <t>73231-34-2</t>
  </si>
  <si>
    <t>C12H14Cl2FNO4S</t>
  </si>
  <si>
    <t>http://www.selleckchem.com/products/florfenicol.html</t>
  </si>
  <si>
    <t>Florfenicol is a fluorinated synthetic analog of thiamphenicol with broad-spectrum, primarily bacteriostatic activity.</t>
  </si>
  <si>
    <t>3759-92-0</t>
  </si>
  <si>
    <t>C13H17ClN4O6</t>
  </si>
  <si>
    <t>http://www.selleckchem.com/products/furaltadone-hcl.html</t>
  </si>
  <si>
    <t>Furaltadone HCl is an antibacterial and has distinct curative effect in the treatment of coccidiosis.</t>
  </si>
  <si>
    <t>652-67-5</t>
  </si>
  <si>
    <t>C6H10O4</t>
  </si>
  <si>
    <t>http://www.selleckchem.com/products/isosorbide.html</t>
  </si>
  <si>
    <t>Isosorbide is a heterocyclic compound that is derived from glucose, used as a diuretic.</t>
  </si>
  <si>
    <t>132-65-0</t>
  </si>
  <si>
    <t>C12H8S</t>
  </si>
  <si>
    <t>http://www.selleckchem.com/products/dibenzothiophene.html</t>
  </si>
  <si>
    <t>Dibenzothiophene (DBT) is a model compound for organic sulfur in fossil fuels.</t>
  </si>
  <si>
    <t>156-57-0</t>
  </si>
  <si>
    <t>C2H8ClNS</t>
  </si>
  <si>
    <t>http://www.selleckchem.com/products/cysteamine-hcl.html</t>
  </si>
  <si>
    <t>Cysteamine is an agent for the treatment of nephropathic cystinosis and an antioxidant.</t>
  </si>
  <si>
    <t>882-09-7</t>
  </si>
  <si>
    <t>C10H11ClO3</t>
  </si>
  <si>
    <t>http://www.selleckchem.com/products/clofibric-acid.html</t>
  </si>
  <si>
    <t>Clofibric acid is a PPARα agonist and hypolipidemic agent.</t>
  </si>
  <si>
    <t>4940-39-0</t>
  </si>
  <si>
    <t>C10H6O4</t>
  </si>
  <si>
    <t>Free Bse</t>
  </si>
  <si>
    <t>http://www.selleckchem.com/products/chromocarb.html</t>
  </si>
  <si>
    <t>Chromocarb is a vasoprotectant.</t>
  </si>
  <si>
    <t>59-50-7</t>
  </si>
  <si>
    <t>C7H7ClO</t>
  </si>
  <si>
    <t>http://www.selleckchem.com/products/chlorocresol.html</t>
  </si>
  <si>
    <t>Chlorocresol is an activator of ryanodine receptor</t>
  </si>
  <si>
    <t>L1300-11</t>
  </si>
  <si>
    <t>C9H11NO2</t>
  </si>
  <si>
    <t>http://www.selleckchem.com/products/benzocaine.html</t>
  </si>
  <si>
    <t>Benzocaine is the ethyl ester of p-aminobenzoic acid (PABA), it is a local anesthetic commonly used as a topical pain reliever or in cough drops.</t>
  </si>
  <si>
    <t>151767-02-1</t>
  </si>
  <si>
    <t>C35H35ClNNaO3S</t>
  </si>
  <si>
    <t>http://www.selleckchem.com/products/montelukast-sodium.html</t>
  </si>
  <si>
    <t>Montelukast selectively antagonizes leukotriene D 4 (LTD4) by binding to it so that block the action of leukotriene D4 on the cysteinyl leukotriene receptor CysLT1.</t>
  </si>
  <si>
    <t>62013-04-1</t>
  </si>
  <si>
    <t>C42H78N2O14</t>
  </si>
  <si>
    <t>http://www.selleckchem.com/products/dirithromycin.html</t>
  </si>
  <si>
    <t>Dirithromycin is a macrolide glycopeptide antibiotic by binding to the 50S subunit of the 70S bacterial ribosome to inhibit the translocation of peptides.</t>
  </si>
  <si>
    <t>56038-13-2</t>
  </si>
  <si>
    <t>C12H19Cl3O8</t>
  </si>
  <si>
    <t>http://www.selleckchem.com/products/sucralose.html</t>
  </si>
  <si>
    <t>Sucralose is an artificial and noncaloric sweetener, not broken down by the body.</t>
  </si>
  <si>
    <t>133868-46-9</t>
  </si>
  <si>
    <t>C31H53ClN2O5S</t>
  </si>
  <si>
    <t>http://www.selleckchem.com/products/valnemulin-hcl.html</t>
  </si>
  <si>
    <t>Valnemulin HCl is a broad-spectrum bacteriostatic agent inhibiting protein synthesis in bacteria by binding to the peptidyl transferase component of the 50S subunit of ribosomes.</t>
  </si>
  <si>
    <t>C15H11I3NNaO4</t>
  </si>
  <si>
    <t>http://www.selleckchem.com/products/liothyronine-sodium.html</t>
  </si>
  <si>
    <t xml:space="preserve">Liothyronine Sodium is the most potent form of thyroid hormone acting on the body to increase the basal metabolic rate, affect protein synthesis. </t>
  </si>
  <si>
    <t>1649-18-9</t>
  </si>
  <si>
    <t>C19H22FN3O</t>
  </si>
  <si>
    <t>http://www.selleckchem.com/products/azaperone.html</t>
  </si>
  <si>
    <t>Azaperone is a pyridinylpiperazine and butyrophenone neuroleptic drug with sedative and antiemetic effects, which is used mainly as a tranquilizer in veterinary medicine.</t>
  </si>
  <si>
    <t>147536-97-8</t>
  </si>
  <si>
    <t>C27H29N5O6S</t>
  </si>
  <si>
    <t>http://www.selleckchem.com/products/bosentan.html</t>
  </si>
  <si>
    <t>Bosentan is an endothelin (ET) receptor antagonist for ET-A and ET-B with Ki of 4.7 nM and 95 nM, respectively.</t>
  </si>
  <si>
    <t>3562-84-3</t>
  </si>
  <si>
    <t>C17H12Br2O3</t>
  </si>
  <si>
    <t>http://www.selleckchem.com/products/benzbromarone.html</t>
  </si>
  <si>
    <t>Benzbromarone is a CYP2C9 inhibitor, it binds to CYP2C9 with Ki value of 19.3 nM.</t>
  </si>
  <si>
    <t>59703-84-3</t>
  </si>
  <si>
    <t>C23H26N5NaO7S</t>
  </si>
  <si>
    <t>http://www.selleckchem.com/products/piperacillin-sodium.html</t>
  </si>
  <si>
    <t>Piperacillin is a semisynthetic, broad-spectrum, ampicillin derived ureidopenicillin antibiotic proposed for pseudomonas infections.</t>
  </si>
  <si>
    <t>73573-88-3</t>
  </si>
  <si>
    <t>C23H34O5</t>
  </si>
  <si>
    <t>http://www.selleckchem.com/products/mevastatin.html</t>
  </si>
  <si>
    <t>Mevastatin is a competitive inhibitor of HMG-Coenzyme A (HMG-CoA) reductase with a binding affinity 10,000 times greater than the HMG-CoA substrate itself.</t>
  </si>
  <si>
    <t>C11H18ClNO</t>
  </si>
  <si>
    <t>http://www.selleckchem.com/products/mexiletine-hcl.html</t>
  </si>
  <si>
    <t>Mexiletine HCl belongs to Class IB anti-arrhythmic group of medicines, inhibits sodium channels to reduce the inward sodium current.</t>
  </si>
  <si>
    <t>873857-62-6</t>
  </si>
  <si>
    <t>C52H74Cl2O18</t>
  </si>
  <si>
    <t>http://www.selleckchem.com/products/fidaxomicin.html</t>
  </si>
  <si>
    <t>Fidaxomicin is a narrow spectrum macrocyclic antibiotic that inhibits RNA polymerase sigma subunit.</t>
  </si>
  <si>
    <t>C24H31FO5</t>
  </si>
  <si>
    <t>http://www.selleckchem.com/products/fluorometholone-acetate.html</t>
  </si>
  <si>
    <t>Fluorometholone Acetate is a synthetic corticosteroid, used in the treatment of steroid responsive inflammatory conditions of the eye.</t>
  </si>
  <si>
    <t>5987-82-6</t>
  </si>
  <si>
    <t>C17H29ClN2O3</t>
  </si>
  <si>
    <t>http://www.selleckchem.com/products/oxybuprocaine-hcl.html</t>
  </si>
  <si>
    <t xml:space="preserve">Oxybuprocaine HCl is a local anesthetic, which is used especially in ophthalmology and otolaryngology. </t>
  </si>
  <si>
    <t>21256-18-8</t>
  </si>
  <si>
    <t>C18H15NO3</t>
  </si>
  <si>
    <t>http://www.selleckchem.com/products/oxaprozin.html</t>
  </si>
  <si>
    <t>Oxaprozin is a non-narcotic, non-steroidal anti-inflammatory drug (NSAID) used to relieve the inflammation, swelling, stiffness, and joint pain associated with osteoarthritis and rheumatoid arthritis.</t>
  </si>
  <si>
    <t>54-71-7</t>
  </si>
  <si>
    <t>C11H17ClN2O2</t>
  </si>
  <si>
    <t>http://www.selleckchem.com/products/pilocarpine-hcl.html</t>
  </si>
  <si>
    <t>Pilocarpine HCl is a nonselective muscarinic acetylcholine receptor agonist used to produce an experimental model of epilepsy.</t>
  </si>
  <si>
    <t>140-40-9</t>
  </si>
  <si>
    <t>C5H5N3O3S</t>
  </si>
  <si>
    <t>http://www.selleckchem.com/products/nithiamide.html</t>
  </si>
  <si>
    <t>Nithiamide is a non-5-nitroimidazole drugs.</t>
  </si>
  <si>
    <t>61-80-3</t>
  </si>
  <si>
    <t>C7H5ClN2O</t>
  </si>
  <si>
    <t>http://www.selleckchem.com/products/zoxazolamine.html</t>
  </si>
  <si>
    <t xml:space="preserve">Zoxazolamine is a centrally acting myorelaxant, which is formerly used as an antispasmodic and uricosuric. </t>
  </si>
  <si>
    <t>136-40-3</t>
  </si>
  <si>
    <t>C11H12ClN5</t>
  </si>
  <si>
    <t>http://www.selleckchem.com/products/paromomycin-sulfate.html</t>
  </si>
  <si>
    <t>Phenazopyridine HCl a local analgesic that has been used in urinary tract disorders.</t>
  </si>
  <si>
    <t>455.34</t>
  </si>
  <si>
    <t>63-45-6</t>
  </si>
  <si>
    <t>C15H27N3O9P2</t>
  </si>
  <si>
    <t>http://www.selleckchem.com/products/primaquine-diphosphate.html</t>
  </si>
  <si>
    <t>Primaquine Diphosphate is a transmission-blocking anti-malarial clinically available, displaying a marked activity against gametocytes of all species of human malaria.</t>
  </si>
  <si>
    <t>481-49-2</t>
  </si>
  <si>
    <t>C37H38N2O6</t>
  </si>
  <si>
    <t>http://www.selleckchem.com/products/cepharanthine.html</t>
  </si>
  <si>
    <t>Cepharanthine is a biscoclaurine alkaloid inhibiting tumor necrosis factor (TNF)-α-mediated NFκB stimulation, plasma membrane lipid peroxidation and platelet aggregation and suppressing cytokine production.</t>
  </si>
  <si>
    <t>484-20-8</t>
  </si>
  <si>
    <t>http://www.selleckchem.com/products/bergapten.html</t>
  </si>
  <si>
    <t>Bergapten is a psoralen that can be photoactivated and is capable of crossing-linking DNA, covalently modifying proteins and lipids, and consequently inhibiting cell replication.</t>
  </si>
  <si>
    <t>562-10-7</t>
  </si>
  <si>
    <t>C21H28N2O5</t>
  </si>
  <si>
    <t>http://www.selleckchem.com/products/doxylamine-succinate.html</t>
  </si>
  <si>
    <t>Doxylamine succinate competitively inhibits histamine at H1 receptors with substantial sedative and anticholinergic effects.</t>
  </si>
  <si>
    <t>57-09-0</t>
  </si>
  <si>
    <t>C19H42BrN</t>
  </si>
  <si>
    <t>http://www.selleckchem.com/products/cetrimonium-bromide.html</t>
  </si>
  <si>
    <t>Cetrimonium Bromide is a known component of the broad-spectrum antiseptic cetrimide, which is a mixture of different quaternary ammonium salts.</t>
  </si>
  <si>
    <t>372.5</t>
  </si>
  <si>
    <t>56-47-3</t>
  </si>
  <si>
    <t>C23H32O4</t>
  </si>
  <si>
    <t>http://www.selleckchem.com/products/deoxycorticosterone-acetate.html</t>
  </si>
  <si>
    <t>Deoxycorticosterone acetate is a steroid hormone used for intramuscular injection for replacement therapy of the adrenocortical steroid.</t>
  </si>
  <si>
    <t>153-98-0</t>
  </si>
  <si>
    <t>C10H13ClN2O</t>
  </si>
  <si>
    <t>http://www.selleckchem.com/products/serotonin-hcl.html</t>
  </si>
  <si>
    <t>Serotonin HCl is a monoamine neurotransmitter and Endogenous 5-HT receptor agonist.</t>
  </si>
  <si>
    <t>134-03-2</t>
  </si>
  <si>
    <t>C6H10NaO6</t>
  </si>
  <si>
    <t>http://www.selleckchem.com/products/sodium-ascorbate.html</t>
  </si>
  <si>
    <t>Sodium Ascorbate is a more bioavailable form of vitamin C that is an alternative to taking ascorbic acid as a supplement.</t>
  </si>
  <si>
    <t>125317-39-7</t>
  </si>
  <si>
    <t>C53H66N4O20</t>
  </si>
  <si>
    <t>http://www.selleckchem.com/products/vinorelbine-tartrate.html</t>
  </si>
  <si>
    <t>Vinorelbine Tartrate is a semi-synthetic vinca alkaloid, and inhibits mitosis through interaction with tubulin.</t>
  </si>
  <si>
    <t>99755-59-6</t>
  </si>
  <si>
    <t>C19H25NOS</t>
  </si>
  <si>
    <t>http://www.selleckchem.com/products/rotigotine.html</t>
  </si>
  <si>
    <t xml:space="preserve">Rotigotine is a dopamine receptor agonist, used in the treatment of Parkinson's disease and restless legs syndrome._x000D_
</t>
  </si>
  <si>
    <t>159989-65-8</t>
  </si>
  <si>
    <t>C33H49N3O7S2</t>
  </si>
  <si>
    <t>http://www.selleckchem.com/products/nelfinavir-mesylate.html</t>
  </si>
  <si>
    <t xml:space="preserve">Nelfinavir Mesylate is a potent HIV protease inhibitor with Ki of 2 nM._x000D_
</t>
  </si>
  <si>
    <t>128607-22-7</t>
  </si>
  <si>
    <t>C24H23ClO2</t>
  </si>
  <si>
    <t>http://www.selleckchem.com/products/ospemifene.html</t>
  </si>
  <si>
    <t xml:space="preserve">Ospemifene is a non-hormonal selective estrogen receptor modulator (SERM), used for the treatment of dyspareunia. _x000D_
</t>
  </si>
  <si>
    <t>6385-02-0</t>
  </si>
  <si>
    <t>http://www.selleckchem.com/products/meclofenamate-sodium.html</t>
  </si>
  <si>
    <t xml:space="preserve">Meclofenamate Sodium is a dual COX-1/COX-2 inhibitor with IC50 of 40 nM and 50 nM, respectively, used in the treatment of joint, muscular pain, arthritis and dysmenorrhea. _x000D_
</t>
  </si>
  <si>
    <t>12650-69-0</t>
  </si>
  <si>
    <t>C26H44O9</t>
  </si>
  <si>
    <t>http://www.selleckchem.com/products/mupirocin.html</t>
  </si>
  <si>
    <t xml:space="preserve">Mupirocin is an isoleucyl t-RNA synthetase inhibitor, used of the treatment of bacterial skin infections._x000D_
</t>
  </si>
  <si>
    <t>90-45-9</t>
  </si>
  <si>
    <t>C13H10N2</t>
  </si>
  <si>
    <t>Aminacrine</t>
  </si>
  <si>
    <t>http://www.selleckchem.com/products/9-aminoacridine.html</t>
  </si>
  <si>
    <t>Anisotropine Methylbromide is a quaternary ammonium compound, used as treatment adjunct in peptic ulcer.</t>
  </si>
  <si>
    <t>80-50-2</t>
  </si>
  <si>
    <t>C17H32BrNO2</t>
  </si>
  <si>
    <t>methylbromide</t>
  </si>
  <si>
    <t>http://www.selleckchem.com/products/anisotropine-methylbromide.html</t>
  </si>
  <si>
    <t>91-33-8</t>
  </si>
  <si>
    <t>C15H14ClN3O4S3</t>
  </si>
  <si>
    <t>Benzothiazide</t>
  </si>
  <si>
    <t>http://www.selleckchem.com/products/benzthiazide.html</t>
  </si>
  <si>
    <t>Benzthiazide is a thiazide diuretic, promoting water loss from the body.</t>
  </si>
  <si>
    <t>17140-60-2</t>
  </si>
  <si>
    <t>C14H26CaO16</t>
  </si>
  <si>
    <t>Gluceptate</t>
  </si>
  <si>
    <t>http://www.selleckchem.com/products/calcium-gluceptate.html</t>
  </si>
  <si>
    <t>Calcium gluceptate is a calcium salt used in the treatment and prophylaxis of hypocalcemia and as an electrolyte replenisher.</t>
  </si>
  <si>
    <t>C11H10N4O4</t>
  </si>
  <si>
    <t>http://www.selleckchem.com/products/carbadox.html</t>
  </si>
  <si>
    <t>Carbadox is an anti-inflammatory drug used in the treatment of Inflammatory Bowel Disease.</t>
  </si>
  <si>
    <t>78439-06-2</t>
  </si>
  <si>
    <t>C22H32N6O12S2</t>
  </si>
  <si>
    <t>Pentahydrate</t>
  </si>
  <si>
    <t>http://www.selleckchem.com/products/ceftazidime-pentahydrate.html</t>
  </si>
  <si>
    <t>Ceftazidime is a β-lactam antibacterial agent which has demonstrated a broad spectrum of activity against Gram-positive and Gram-negative aerobic bacteria.</t>
  </si>
  <si>
    <t>132-18-3</t>
  </si>
  <si>
    <t>C19H24ClNO</t>
  </si>
  <si>
    <t>hydrochloride</t>
  </si>
  <si>
    <t>http://www.selleckchem.com/products/diphenylpyraline-hcl.html</t>
  </si>
  <si>
    <t>22059-60-5</t>
  </si>
  <si>
    <t>C21H32N3O5P</t>
  </si>
  <si>
    <t>phosphate</t>
  </si>
  <si>
    <t>http://www.selleckchem.com/products/disopyramide-phosphate.html</t>
  </si>
  <si>
    <t>Disopyramide (DISO) is a widely used Class 1a antiarrhythmic agent that is employed in the treatment of ventricular and supraventricular arrhythmias.</t>
  </si>
  <si>
    <t>452-35-7</t>
  </si>
  <si>
    <t>C9H10N2O3S2</t>
  </si>
  <si>
    <t>http://www.selleckchem.com/products/ethoxzolamide.html</t>
  </si>
  <si>
    <t>Ethoxzolamide is an inhibitor of the metalloenzyme &lt;b&gt;carbonic anhydrase&lt;/b&gt;, which inhibits hCA I, hCA II, hCA IV, hCA VI and hCA VII with &lt;b&gt;K&lt;sub&gt;i&lt;/sub&gt;&lt;/b&gt; of 25 nM, 8 nM, 93 nM, 43 nM and 0.8 nM, respectively.</t>
  </si>
  <si>
    <t>22881-35-2</t>
  </si>
  <si>
    <t>C24H31N3O</t>
  </si>
  <si>
    <t>Famprofazonum</t>
  </si>
  <si>
    <t>http://www.selleckchem.com/products/famprofazone.html</t>
  </si>
  <si>
    <t>Famprofazone is a non-steroidal anti-inflammatory agent (NSAID) of the pyrazolone series.</t>
  </si>
  <si>
    <t>7279-75-6</t>
  </si>
  <si>
    <t>C14H25NO6S</t>
  </si>
  <si>
    <t>mesylate</t>
  </si>
  <si>
    <t>http://www.selleckchem.com/products/isoetharine-mesylate.html</t>
  </si>
  <si>
    <t>Isoetharine is a selective &lt;b&gt;beta2-adrenergic receptor&lt;/b&gt; agonist, which gives quick relief for bronchospasm and asthma.</t>
  </si>
  <si>
    <t>6968-72-5</t>
  </si>
  <si>
    <t>C6H7NO2</t>
  </si>
  <si>
    <t>http://www.selleckchem.com/products/mepiroxol.html</t>
  </si>
  <si>
    <t>32672-69-8</t>
  </si>
  <si>
    <t>C27H32N2O4S3</t>
  </si>
  <si>
    <t>besylate</t>
  </si>
  <si>
    <t>http://www.selleckchem.com/products/mesoridazine-besylate.html</t>
  </si>
  <si>
    <t>5874-97-5</t>
  </si>
  <si>
    <t>C22H36N2O10S</t>
  </si>
  <si>
    <t>Orciprenaline Sulfate</t>
  </si>
  <si>
    <t>http://www.selleckchem.com/products/metaproterenol-sulfate.html</t>
  </si>
  <si>
    <t>33402-03-8</t>
  </si>
  <si>
    <t>C13H19NO8</t>
  </si>
  <si>
    <t>bitartrate</t>
  </si>
  <si>
    <t>Metaradrine Bitartrate</t>
  </si>
  <si>
    <t>http://www.selleckchem.com/products/metaraminol-bitartrate.html</t>
  </si>
  <si>
    <t>1084-65-7</t>
  </si>
  <si>
    <t>C10H13NO4S2</t>
  </si>
  <si>
    <t>http://www.selleckchem.com/products/meticrane.html</t>
  </si>
  <si>
    <t>64953-12-4</t>
  </si>
  <si>
    <t>C20H18N6Na2O9S</t>
  </si>
  <si>
    <t>disodium</t>
  </si>
  <si>
    <t>Latamoxef Disodium</t>
  </si>
  <si>
    <t>http://www.selleckchem.com/products/moxalactam-disodium.html</t>
  </si>
  <si>
    <t>Moxalactam is a new semisynthetic 1-oxa-β-lactam derivative for parenteral use.</t>
  </si>
  <si>
    <t>58895-64-0</t>
  </si>
  <si>
    <t>C21H26ClNO3</t>
  </si>
  <si>
    <t>http://www.selleckchem.com/products/nalmefene-hcl.html</t>
  </si>
  <si>
    <t>Nalmefene is an &lt;b&gt;opioid receptor&lt;/b&gt; antagonist, it is used primarily in the management of alcohol dependence.</t>
  </si>
  <si>
    <t>C16H18N4O2</t>
  </si>
  <si>
    <t>http://www.selleckchem.com/products/nialamide.html</t>
  </si>
  <si>
    <t>Nialamide is an irreversible and nonselective &lt;b&gt;monoamine oxidase&lt;/b&gt; inhibitor (MAOI) of the hydrazine chemical class used as an antidepressant and anxiolytic.</t>
  </si>
  <si>
    <t>126-27-2</t>
  </si>
  <si>
    <t>C28H41N3O3</t>
  </si>
  <si>
    <t>Oxethacaine</t>
  </si>
  <si>
    <t>http://www.selleckchem.com/products/oxethazaine.html</t>
  </si>
  <si>
    <t>Oxethazaine is a strong local anaesthetic, which acts in a number of ways to numb the walls of the stomach and relieve the pain associated with hyperacidic conditions.</t>
  </si>
  <si>
    <t>C13H18N4O3</t>
  </si>
  <si>
    <t>http://www.selleckchem.com/products/pentoxifylline.html</t>
  </si>
  <si>
    <t>Pentoxifylline is a competitive nonselective &lt;b&gt;phosphodiesterase&lt;/b&gt; inhibitor which raises intracellular cAMP, activates PKA, inhibits TNF and leukotriene synthesis, and reduces inflammation and innate immunity.</t>
  </si>
  <si>
    <t>19562-30-2</t>
  </si>
  <si>
    <t>C14H16N4O3</t>
  </si>
  <si>
    <t>http://www.selleckchem.com/products/piromidic-acid.html</t>
  </si>
  <si>
    <t>Piromidic acid is a quinolone antibiotic.</t>
  </si>
  <si>
    <t>1508-76-5</t>
  </si>
  <si>
    <t>C19H30ClNO</t>
  </si>
  <si>
    <t>http://www.selleckchem.com/products/procyclidine-hcl.html</t>
  </si>
  <si>
    <t>Procyclidine HCl blocks the effects of certain chemicals in the brain, and thus is used to treat Parkinson's disease or extrapyramidal side-effects caused by other medicines.</t>
  </si>
  <si>
    <t>90274-24-1</t>
  </si>
  <si>
    <t>C18H24ClNO3</t>
  </si>
  <si>
    <t>http://www.selleckchem.com/products/ractopamine-hcl.html</t>
  </si>
  <si>
    <t>Ractopamine HCl (RAC), a beta-agonist with established nutrient partitioning capabilities, promotes skeletal muscle accretion at the expense of fat deposition.</t>
  </si>
  <si>
    <t>50679-08-8</t>
  </si>
  <si>
    <t>C32H41NO2</t>
  </si>
  <si>
    <t>http://www.selleckchem.com/products/terfenadine.html</t>
  </si>
  <si>
    <t xml:space="preserve">Terfenadine is an antihistamine, generally completely metabolizes to the active form fexofenadine in the liver by the enzyme cytochrome P450 CYP3A4 isoform. </t>
  </si>
  <si>
    <t>1684-40-8</t>
  </si>
  <si>
    <t>C13H15ClN2</t>
  </si>
  <si>
    <t>hydrochlorid</t>
  </si>
  <si>
    <t>http://www.selleckchem.com/products/tacrine-hcl.html</t>
  </si>
  <si>
    <t>Tacrine is a centrally acting anticholinesterase and indirect cholinergic agonist.</t>
  </si>
  <si>
    <t>2062-78-4</t>
  </si>
  <si>
    <t>C28H29F2N3O</t>
  </si>
  <si>
    <t>http://www.selleckchem.com/products/pimozide.html</t>
  </si>
  <si>
    <t>Pimozide is an antipsychotic drug of the diphenylbutylpiperidine class, which is a strong inhibitor of CYP2D6.</t>
  </si>
  <si>
    <t>51-83-2</t>
  </si>
  <si>
    <t>C6H15ClN2O2</t>
  </si>
  <si>
    <t>Carbamylcholine</t>
  </si>
  <si>
    <t>http://www.selleckchem.com/products/carbachol.html</t>
  </si>
  <si>
    <t>Carbachol is a cholinomimetic drug that binds and activates the acetylcholine receptor.</t>
  </si>
  <si>
    <t>[Cl-].C[N+](C)(C)CCOC(N)=O</t>
  </si>
  <si>
    <t>64490-92-2</t>
  </si>
  <si>
    <t>C15H18NNaO5</t>
  </si>
  <si>
    <t>sodium</t>
  </si>
  <si>
    <t>http://www.selleckchem.com/products/tolmetin-sodium.html</t>
  </si>
  <si>
    <t>Tolmetin is a non-steroidal anti-inflammatory drug of the arylalkanoic acids.</t>
  </si>
  <si>
    <t>65513-72-6</t>
  </si>
  <si>
    <t>C19H18Cl2N2O4</t>
  </si>
  <si>
    <t>http://www.selleckchem.com/products/glafenine-hcl.html</t>
  </si>
  <si>
    <t>Glafenine is an anthranilic acid derivative with analgesic properties, which has been used previously in the treatment of pain.</t>
  </si>
  <si>
    <t>912-60-7</t>
  </si>
  <si>
    <t>C22H24ClNO7</t>
  </si>
  <si>
    <t>http://www.selleckchem.com/products/noscapine-hcl.html</t>
  </si>
  <si>
    <t>Noscapine, a phthalideisoquinoline alkaloid constituting 1–10% of the alkaloid content of opium, has been used as a cough suppressant.</t>
  </si>
  <si>
    <t>26002-80-2</t>
  </si>
  <si>
    <t>C23H26O3</t>
  </si>
  <si>
    <t>Sumithrin</t>
  </si>
  <si>
    <t>http://www.selleckchem.com/products/phenothrin.html</t>
  </si>
  <si>
    <t>Phenothrin, also called sumithrin, is a synthetic pyrethroid that kills adult fleas and ticks.</t>
  </si>
  <si>
    <t>131-69-1</t>
  </si>
  <si>
    <t>C16H14N2O6S</t>
  </si>
  <si>
    <t>http://www.selleckchem.com/products/phthalylsulfacetamide.html</t>
  </si>
  <si>
    <t>Phthalylsulfacetamide is a sulfonamide with a high solubility and suited for systemic use for diseases of the eye.</t>
  </si>
  <si>
    <t>7421-40-1</t>
  </si>
  <si>
    <t>C34H48Na2O7</t>
  </si>
  <si>
    <t>http://www.selleckchem.com/products/carbenoxolone-sodium.html</t>
  </si>
  <si>
    <t>Carbenoxolone, a synthetic derivative of glycyrrhetinic acid, is also used as a blocker of the enzyme 11β-hydroxysteroid dehydrogenase (11β-HSD), of pannexon membrane channels (comprising 6 subunits of pannexin) and the related innexon channels.</t>
  </si>
  <si>
    <t>65-31-6</t>
  </si>
  <si>
    <t>C18H26N2O12</t>
  </si>
  <si>
    <t>ditartrate</t>
  </si>
  <si>
    <t>http://www.selleckchem.com/products/nicotiN/A</t>
  </si>
  <si>
    <t>http://www.selleckchem.com/products/nicotine-ditartrate.html</t>
  </si>
  <si>
    <t>Nicotine is a potent parasympathomimetic alkaloid found in the nightshade family of plants (Solanaceae), and also a nicotinic acetylcholine receptor agonist.</t>
  </si>
  <si>
    <t>6856-31-1</t>
  </si>
  <si>
    <t>C21H29NO4S</t>
  </si>
  <si>
    <t>methanesulfonat</t>
  </si>
  <si>
    <t>http://www.selleckchem.com/products/pridinol-methanesulfonate.html</t>
  </si>
  <si>
    <t>Pridinol Methanesulfonate Salt is used as an anticholinergic and as an antiparkinsonian agent.</t>
  </si>
  <si>
    <t>1098-60-8</t>
  </si>
  <si>
    <t>C18H20ClF3N2S</t>
  </si>
  <si>
    <t>http://www.selleckchem.com/products/triflupromazine-hcl.html</t>
  </si>
  <si>
    <t>Triflupromazine is a member of a class of drugs called phenthiazines, which are &lt;b&gt;dopamine D1/D2 receptor&lt;/b&gt; antagonists.</t>
  </si>
  <si>
    <t>67-92-5</t>
  </si>
  <si>
    <t>C19H36ClNO2</t>
  </si>
  <si>
    <t>Dicycloverine HCl</t>
  </si>
  <si>
    <t>http://www.selleckchem.com/products/dicyclomine-hcl.html</t>
  </si>
  <si>
    <t xml:space="preserve">Dicyclomine is an anticholinergic drug, a chemical released from nerves that stimulates muscles, by blocking the receptors for acetylcholine on smooth muscle (a type of muscle). </t>
  </si>
  <si>
    <t>130-61-0</t>
  </si>
  <si>
    <t>C21H27ClN2S2</t>
  </si>
  <si>
    <t>http://www.selleckchem.com/products/thioridazine-hcl.html</t>
  </si>
  <si>
    <t>Thioridazine is a trifluoro-methyl phenothiazine derivative, which blocks postsynaptic mesolimbic &lt;b&gt;dopaminergic D1 and D2 receptors&lt;/b&gt; in the brain.</t>
  </si>
  <si>
    <t>76-90-4</t>
  </si>
  <si>
    <t>C21H26BrNO3</t>
  </si>
  <si>
    <t>bromide</t>
  </si>
  <si>
    <t>http://www.selleckchem.com/products/mepenzolate-bromide.html</t>
  </si>
  <si>
    <t>Mepenzolate is a post-ganglionic parasympathetic inhibitor, it decreases gastric acid and pepsin secretion and suppresses spontaneous contractions of the colon.</t>
  </si>
  <si>
    <t>6109-70-2</t>
  </si>
  <si>
    <t>C9H16ClNO2</t>
  </si>
  <si>
    <t>http://www.selleckchem.com/products/aceclidine-hcl.html</t>
  </si>
  <si>
    <t>Aceclidine is a parasympathomimetic miotic agent used to decreases intraocular pressure.</t>
  </si>
  <si>
    <t>113-52-0</t>
  </si>
  <si>
    <t>C19H25ClN2</t>
  </si>
  <si>
    <t>Melipramine HCl</t>
  </si>
  <si>
    <t>http://www.selleckchem.com/products/imipramine-hcl.html</t>
  </si>
  <si>
    <t>Imipramine is a tricyclic antidepressant (TCA) of the dibenzazepine group, mainly used in the treatment of major depression and enuresis (inability to control urination).</t>
  </si>
  <si>
    <t>62-68-0</t>
  </si>
  <si>
    <t>C23H32ClNO2</t>
  </si>
  <si>
    <t>SKF 525-A HCl</t>
  </si>
  <si>
    <t>http://www.selleckchem.com/products/proadifen-hcl.html</t>
  </si>
  <si>
    <t>Proadifen is an inhibitor of &lt;b&gt;cytochrome P450&lt;/b&gt; enzymes, preventing some types of drug metabolism.</t>
  </si>
  <si>
    <t>59-33-6</t>
  </si>
  <si>
    <t>C21H27N3O5</t>
  </si>
  <si>
    <t>maleate</t>
  </si>
  <si>
    <t>Mepyramine Maleate</t>
  </si>
  <si>
    <t>http://www.selleckchem.com/products/pyrila</t>
  </si>
  <si>
    <t>Pyrilamine is a &lt;b&gt;histamine H1 receptor&lt;/b&gt; inverse agonist, it binds to a G protein-coupled form of the receptor and promotes a G protein-coupled inactive state of the H1 receptor that interferes with the Gq/11-mediated signaling.</t>
  </si>
  <si>
    <t>91296-86-5</t>
  </si>
  <si>
    <t>C21H20ClF2N3O3</t>
  </si>
  <si>
    <t>http://www.selleckchem.com/products/difloxacin-hcl.html</t>
  </si>
  <si>
    <t>Difloxacin is a synthetic antibiotic that belongs to the fluoroquinolone class.</t>
  </si>
  <si>
    <t>78964-85-9</t>
  </si>
  <si>
    <t>C7H18NO7P</t>
  </si>
  <si>
    <t>tromethamine</t>
  </si>
  <si>
    <t>Phosphomycin Tromethamine, Phosphonomycin Tromethamine</t>
  </si>
  <si>
    <t>http://www.selleckchem.com/products/fosfomycin-tromethamine.html</t>
  </si>
  <si>
    <t>Fosfomycin tromethamine is a phosphonic acid bactericidal agent with in vitro activity against most urinary tract pathogens.</t>
  </si>
  <si>
    <t>97-44-9</t>
  </si>
  <si>
    <t>C8H10AsNO5</t>
  </si>
  <si>
    <t>Acetarsol</t>
  </si>
  <si>
    <t>http://www.selleckchem.com/products/acetarsone.html</t>
  </si>
  <si>
    <t>3818-50-6</t>
  </si>
  <si>
    <t>C28H29NO4</t>
  </si>
  <si>
    <t>hydroxynaphthoa</t>
  </si>
  <si>
    <t>http://www.selleckchem.com/products/bephenium-hydroxynaphthoate.html</t>
  </si>
  <si>
    <t>652154-10-4</t>
  </si>
  <si>
    <t>C23H30N2O9S</t>
  </si>
  <si>
    <t>sulphate</t>
  </si>
  <si>
    <t>http://www.selleckchem.com/products/brucine.html</t>
  </si>
  <si>
    <t>54-30-8</t>
  </si>
  <si>
    <t>C19H34Cl2N2O2</t>
  </si>
  <si>
    <t>chlorhydrate</t>
  </si>
  <si>
    <t>Camylofine Chlorhydrate</t>
  </si>
  <si>
    <t>http://www.selleckchem.com/products/camylofin-chlorhydrate.html</t>
  </si>
  <si>
    <t>37693-01-9</t>
  </si>
  <si>
    <t>C21H26Cl2O</t>
  </si>
  <si>
    <t>http://www.selleckchem.com/products/clofoctol.html</t>
  </si>
  <si>
    <t>537-12-2</t>
  </si>
  <si>
    <t>C22H28ClN3O4</t>
  </si>
  <si>
    <t>http://www.selleckchem.com/products/diperodon-hcl.html</t>
  </si>
  <si>
    <t>34552-84-6</t>
  </si>
  <si>
    <t>C14H13N3O5S</t>
  </si>
  <si>
    <t>http://www.selleckchem.com/products/isoxicam.html</t>
  </si>
  <si>
    <t>2139-47-1</t>
  </si>
  <si>
    <t>C17H16N4O2</t>
  </si>
  <si>
    <t>http://www.selleckchem.com/products/nifenazone.html</t>
  </si>
  <si>
    <t>L1300-12</t>
  </si>
  <si>
    <t>52432-72-1</t>
  </si>
  <si>
    <t>C26H41NO10</t>
  </si>
  <si>
    <t>citrate</t>
  </si>
  <si>
    <t>http://www.selleckchem.com/products/oxeladin-citrate.html</t>
  </si>
  <si>
    <t>2066-89-9</t>
  </si>
  <si>
    <t>C13H14N4O4</t>
  </si>
  <si>
    <t>Isonicotinic</t>
  </si>
  <si>
    <t>http://www.selleckchem.com/products/pasiniazid.html</t>
  </si>
  <si>
    <t>C28H32ClN3O8S</t>
  </si>
  <si>
    <t>dimaleate</t>
  </si>
  <si>
    <t>http://www.selleckchem.com/products/prochlorperazine-dimaleate.html</t>
  </si>
  <si>
    <t>23249-97-0</t>
  </si>
  <si>
    <t>C10H10N2O2</t>
  </si>
  <si>
    <t>http://www.selleckchem.com/products/procodazole.html</t>
  </si>
  <si>
    <t>94-16-6</t>
  </si>
  <si>
    <t>C9H9N2NaO3</t>
  </si>
  <si>
    <t>http://www.selleckchem.com/products/sodium-4-aminohippurate-hydrate.html</t>
  </si>
  <si>
    <t>521-78-8</t>
  </si>
  <si>
    <t>C24H30N2O4</t>
  </si>
  <si>
    <t>http://www.selleckchem.com/products/trimipramine-maleate.html</t>
  </si>
  <si>
    <t>143-67-9</t>
  </si>
  <si>
    <t>C46H60N4O13S</t>
  </si>
  <si>
    <t>NSC49842</t>
  </si>
  <si>
    <t>http://www.selleckchem.com/products/vinblastine-sulfate.html</t>
  </si>
  <si>
    <t>540737-29-9</t>
  </si>
  <si>
    <t>C22H28N6O8</t>
  </si>
  <si>
    <t>http://www.selleckchem.com/products/CP-690550.html</t>
  </si>
  <si>
    <t>Tofacitinib citrate (CP-690550 citrate) is a novel inhibitor of JAK3 with IC50 of 1 nM, 20- to 100-fold less potent against JAK2 and JAK1.</t>
  </si>
  <si>
    <t>104987-11-3</t>
  </si>
  <si>
    <t>C44H69NO12</t>
  </si>
  <si>
    <t>FR900506</t>
  </si>
  <si>
    <t>http://www.selleckchem.com/products/FK-506-(Tacrolimus).html</t>
  </si>
  <si>
    <t>FK-506 is a 23-membered macrolide lactone, it reduces peptidyl-prolyl isomerase activity by binding to the immunophilin FKBP12 (FK506 binding protein) creating a new complex.</t>
  </si>
  <si>
    <t>810.45</t>
  </si>
  <si>
    <t>137071-32-0</t>
  </si>
  <si>
    <t>C43H68ClNO11</t>
  </si>
  <si>
    <t>Elidel, SDZ-ASM-981</t>
  </si>
  <si>
    <t>http://www.selleckchem.com/products/Pimecrolimus.html</t>
  </si>
  <si>
    <t>Pimecrolimus, like all ascomycins, is an immunophilin ligand, which binds specifically to the cytosolic receptor, immunophilin macrophilin-12.</t>
  </si>
  <si>
    <r>
      <t>Diphenylpyraline hydrochloride (DPP) is an internationally available antihistamine that produces therapeutic antiallergic effects by binding to &lt;b&gt;histamine H</t>
    </r>
    <r>
      <rPr>
        <sz val="10"/>
        <rFont val="宋体"/>
        <family val="3"/>
        <charset val="129"/>
      </rPr>
      <t>₁</t>
    </r>
    <r>
      <rPr>
        <sz val="10"/>
        <rFont val="Arial"/>
        <family val="2"/>
      </rPr>
      <t xml:space="preserve"> receptors&lt;/b&gt;.</t>
    </r>
  </si>
  <si>
    <t>Cancer</t>
  </si>
  <si>
    <t>Cardiovascular Disease</t>
  </si>
  <si>
    <t>Immunology</t>
  </si>
  <si>
    <t>Respiratory Disease</t>
  </si>
  <si>
    <t>Metabolic Disease</t>
  </si>
  <si>
    <t>Respiratory disease</t>
  </si>
  <si>
    <t>Infection</t>
  </si>
  <si>
    <t>Endocrinology</t>
  </si>
  <si>
    <t>Neurological Disease</t>
  </si>
  <si>
    <t>Inflammation</t>
  </si>
  <si>
    <t>Vermifuge</t>
  </si>
  <si>
    <t>Digestive system disease</t>
  </si>
  <si>
    <t>CNC(=O)C1=CC=CC=C1SC1=CC2=C(C=C1)C(\C=C\C1=CC=CC=N1)=NN2 |c:6,8,14,16,24,26,28,t:4,12,22|</t>
  </si>
  <si>
    <t>CN(C)C\C=C\C(=O)NC1=CC2=C(NC3=CC=C(F)C(Cl)=C3)N=CN=C2C=C1O[C@H]1CCOC1 |r,c:11,20,23,25,28,t:9,14,16|</t>
  </si>
  <si>
    <t>CC(C)C[C@H](NC(=O)[C@H](CC1=CC=CC=C1)NC(=O)C1=NC=CN=C1)B(O)O |r,c:12,14,22,24,t:10,20|</t>
  </si>
  <si>
    <t>COC1=C(Cl)C=C(Cl)C(NC2=C(C=NC3=CC(OCCCN4CCN(C)CC4)=C(OC)C=C23)C#N)=C1 |c:2,12,37,t:5,10,14,28,32|</t>
  </si>
  <si>
    <t>CC1=NC(NC2=NC=C(S2)C(=O)NC2=C(Cl)C=CC=C2C)=CC(=N1)N1CCN(CCO)CC1 |c:7,14,17,19,22,24,t:1,5|</t>
  </si>
  <si>
    <t>Cl.COCCOC1=C(OCCOC)C=C2C(NC3=CC=CC(=C3)C#C)=NC=NC2=C1 |c:5,18,20,24,26,29,t:12,16|</t>
  </si>
  <si>
    <t>COC1=C(OCCCN2CCOCC2)C=C2C(NC3=CC=C(F)C(Cl)=C3)=NC=NC2=C1 |c:2,25,27,29,32,t:15,19,21|</t>
  </si>
  <si>
    <t>CS(O)(=O)=O.CN1CCN(CC2=CC=C(C=C2)C(=O)NC2=CC=C(C)C(NC3=NC=CC(=N3)C3=CC=CN=C3)=C2)CC1 |c:12,14,29,31,36,38,40,t:10,20,22,27,34|</t>
  </si>
  <si>
    <t>CC1=CC=C(C=C1)S(O)(=O)=O.CC1=CC=C(C=C1)S(O)(=O)=O.CS(=O)(=O)CCNCC1=CC=C(O1)C1=CC=C2N=CN=C(NC3=CC=C(OCC4=CC=CC(F)=C4)C(Cl)=C3)C2=C1 |c:3,5,14,16,32,40,53,56,60,64,t:1,12,30,36,38,42,45,47,51|</t>
  </si>
  <si>
    <t>NC1=C2CN(C3CCC(=O)NC3=O)C(=O)C2=CC=C1 |c:1,17,19|</t>
  </si>
  <si>
    <t>CC1=CN(C=N1)C1=CC(NC(=O)C2=CC=C(C)C(NC3=NC=CC(=N3)C3=CN=CC=C3)=C2)=CC(=C1)C(F)(F)F |c:4,22,24,29,31,33,35,37,t:1,7,13,15,20,27|</t>
  </si>
  <si>
    <t>Cl.CN(C1=CC2=NN(C)C(C)=C2C=C1)C1=NC(NC2=CC=C(C)C(=C2)S(N)(=O)=O)=NC=C1 |c:9,12,24,30,32,t:2,4,15,19,21|</t>
  </si>
  <si>
    <t>CO[C@@H]1C[C@H](C[C@@H](C)[C@@H]2CC(=O)[C@H](C)\C=C(C)\[C@@H](O)[C@@H](OC)C(=O)[C@H](C)C[C@H](C)\C=C\C=C\C=C(C)\[C@H](C[C@@H]3CC[C@@H](C)[C@@](O)(O3)C(=O)C(=O)N3CCCC[C@H]3C(=O)O2)OC)CC[C@H]1O |r,c:14,33,t:29,31|</t>
  </si>
  <si>
    <t>CC1=CC=C(C=C1)S(O)(=O)=O.CNC(=O)C1=CC(OC2=CC=C(NC(=O)NC3=CC=C(Cl)C(=C3)C(F)(F)F)C=C2)=CC=N1 |c:3,5,32,39,41,43,t:1,15,19,21,27,29|</t>
  </si>
  <si>
    <t>O[C@@H](CC(O)=O)C(O)=O.CCN(CC)CCNC(=O)C1=C(C)NC(\C=C2/C(=O)NC3=CC=C(F)C=C23)=C1C |r,c:18,36,t:28,30,33|</t>
  </si>
  <si>
    <t>CO[C@@H]1C[C@H](C[C@@H](C)[C@@H]2CC(=O)[C@H](C)\C=C(C)\[C@@H](O)[C@@H](OC)C(=O)[C@H](C)C[C@H](C)\C=C\C=C\C=C(C)\[C@H](C[C@@H]3CC[C@@H](C)[C@@](O)(O3)C(=O)C(=O)N3CCCC[C@H]3C(=O)O2)OC)CC[C@H]1OC(=O)C(C)(CO)CO |r,c:14,33,t:29,31|</t>
  </si>
  <si>
    <t>COC1=CC2=C(C=C1OCC1CCN(C)CC1)N=CN=C2NC1=C(F)C=C(Br)C=C1 |c:4,6,19,21,25,31,t:2,28|</t>
  </si>
  <si>
    <t>ONC(=O)CCCCCCC(=O)NC1=CC=CC=C1 |c:15,17,t:13|</t>
  </si>
  <si>
    <t>CN1CCN(CC2=CC=C(C=C2)C(=O)NC2=CC(NC3=NC(=CS3)C3=CC=CN=C3)=C(C)C=C2)CC1 |c:8,10,22,28,30,35,t:6,16,20,26,32|</t>
  </si>
  <si>
    <t>C[C@@H](OC1=C(N)N=CC(=C1)C1=CN(N=C1)C1CCNCC1)C1=C(Cl)C=CC(F)=C1Cl |r,c:3,6,8,14,24,27,30,t:11|</t>
  </si>
  <si>
    <t>CS(=O)(=O)C1=CC=C(C(=O)NC2=CC(=C(Cl)C=C2)C2=NC=CC=C2)C(Cl)=C1 |c:16,21,23,27,t:4,6,11,13,19|</t>
  </si>
  <si>
    <t>COC1=CC2=C(C=C1OC)C(OC1=CC=C(NC(=O)C3(CC3)C(=O)NC3=CC=C(F)C=C3)C=C1)=CC=N2 |c:4,6,32,35,37,39,t:2,13,15,27,29|</t>
  </si>
  <si>
    <t>CO[C@@H]1C[C@H](C[C@H](C)[C@@H]2CC(=O)[C@H](C)\C=C(C)\[C@@H](O)[C@@H](OC)C(=O)[C@H](C)C[C@H](C)\C=C\C=C\C=C(C)\[C@H](C[C@@H]3CC[C@@H](C)[C@@](O)(O3)C(=O)C(=O)N3CCCC[C@H]3C(=O)O2)OC)CC[C@H]1OCCO |r,c:14,33,t:29,31|</t>
  </si>
  <si>
    <t>CC(C)OC(=O)C(C(=O)OC(C)C)=C1SC=CS1 |c:15|</t>
  </si>
  <si>
    <t>CC(C)(C)C1=CC(=C(NC(=O)C2=CNC3=C(C=CC=C3)C2=O)C=C1O)C(C)(C)C |c:16,18,24,t:4,6,11,14|</t>
  </si>
  <si>
    <t>CC(=O)O[C@@]12CO[C@@H]1C[C@H](O)[C@]1(C)C2[C@H](OC(=O)C2=CC=CC=C2)[C@]2(O)C[C@H](OC(=O)[C@H](O)[C@@H](NC(=O)OC(C)(C)C)C3=CC=CC=C3)C(C)=C([C@@H](O)C1=O)C2(C)C |r,c:22,24,47,49,t:20,45,53|</t>
  </si>
  <si>
    <t>CC(=O)O[C@@H]1C2=C(C)[C@H](C[C@@](O)([C@@H](OC(=O)C3=CC=CC=C3)C3[C@@]4(CO[C@@H]4C[C@H](O)[C@@]3(C)C1=O)OC(C)=O)C2(C)C)OC(=O)[C@H](O)[C@@H](NC(=O)C1=CC=CC=C1)C1=CC=CC=C1 |r,c:5,18,20,57,59,64,66,t:16,55,62|</t>
  </si>
  <si>
    <t>CCCCCOC(=O)NC1=NC(=O)N(C=C1F)[C@@H]1O[C@H](C)[C@@H](O)[C@H]1O |r,c:14,t:9|</t>
  </si>
  <si>
    <t>N[Pt](N)(Cl)Cl</t>
  </si>
  <si>
    <t>[Na+].CCCC(CCC)C([O-])=O</t>
  </si>
  <si>
    <t>CNC(=O)C1=CC(OC2=CC(F)=C(NC(=O)NC3=CC=C(Cl)C(=C3)C(F)(F)F)C=C2)=CC=N1 |c:22,29,31,33,t:4,8,11,17,19|</t>
  </si>
  <si>
    <t>CC(C)[C@H](NC(=O)N(C)CC1=CSC(=N1)C(C)C)C(=O)N[C@H](C[C@H](O)[C@H](CC1=CC=CC=C1)NC(=O)OCC1=CN=CS1)CC1=CC=CC=C1 |r,c:13,30,32,42,49,51,t:10,28,40,47|</t>
  </si>
  <si>
    <t>CC(C)(C#N)C1=CC(=CC(CN2C=NC=N2)=C1)C(C)(C)C#N |c:7,12,14,16,t:5|</t>
  </si>
  <si>
    <t>C[C@@H](O[C@H]1OCCN(CC2=NNC(=O)N2)[C@H]1C1=CC=C(F)C=C1)C1=CC(=CC(=C1)C(F)(F)F)C(F)(F)F |r,c:23,28,30,t:9,18,20,26|</t>
  </si>
  <si>
    <t>CC(O)(CS(=O)(=O)C1=CC=C(F)C=C1)C(=O)NC1=CC=C(C#N)C(=C1)C(F)(F)F |c:12,24,t:7,9,18,20|</t>
  </si>
  <si>
    <t>[H][C@@]12CC[C@H](O)[C@@]1(C)CC[C@]1([H])C3=C(C[C@@H](CCCCCCCCCS(=O)CCCC(F)(F)C(F)(F)F)[C@@]21[H])C=C(O)C=C3 |r,c:13,45,t:42|</t>
  </si>
  <si>
    <t>O=C1N(C2CCC(=O)NC2=O)C(=O)C2=C1C=CC=C2 |c:14,17,19|</t>
  </si>
  <si>
    <t>[H][C@@]12CCC(=O)[C@@]1(C)CC[C@@]1([H])[C@@]2([H])CC(=C)C2=CC(=O)C=C[C@]12C |r,c:23,t:19|</t>
  </si>
  <si>
    <t>[H][C@@]12CC[C@H](C(=O)NC(C)(C)C)[C@@]1(C)CC[C@@]1([H])[C@@]2([H])CC[C@@]2([H])NC(=O)C=C[C@]12C |r,c:29|</t>
  </si>
  <si>
    <t>CCC1=C2C=C(OC(=O)N3CCC(CC3)N3CCCCC3)C=CC2=NC2=C1CN1C2=CC2=C(COC(=O)[C@]2(O)CC)C1=O |r,c:2,23,26,28,t:4,34,36|</t>
  </si>
  <si>
    <t>NC1=NC(Cl)=NC2=C1N=CN2[C@H]1C[C@H](O)[C@@H](CO)O1 |r,c:4,6,9,t:1|</t>
  </si>
  <si>
    <t>NC1=NC(=O)N(C=N1)[C@H]1C[C@H](O)[C@@H](CO)O1 |r,c:6,t:1|</t>
  </si>
  <si>
    <t>[H][C@@]12CC[C@H](C(=O)NC3=CC(=CC=C3C(F)(F)F)C(F)(F)F)[C@@]1(C)CC[C@@]1([H])[C@@]2([H])CC[C@@]2([H])NC(=O)C=C[C@]12C |r,c:10,12,40,t:8|</t>
  </si>
  <si>
    <t>COC1=CC2=C(NC=C2CCNC(C)=O)C=C1 |c:7,16,t:2,4|</t>
  </si>
  <si>
    <t>OC(=O)\C=C\C(O)=O.CC(C)NCC(O)COC1=CC=C(COCCOC(C)C)C=C1 |c:28,t:16,18|</t>
  </si>
  <si>
    <t>Cl.[H][C@@]1(C[C@H](N)[C@H](O)[C@H](C)O1)O[C@H]1C[C@@](O)(CC2=C(O)C3=C(C(=O)C4=C(OC)C=CC=C4C3=O)C(O)=C12)C(=O)CO |r,c:17,24,28,30,t:20,37|</t>
  </si>
  <si>
    <t>FC1=CNC(=O)NC1=O |t:1|</t>
  </si>
  <si>
    <t>CN(CC1=NC2=C(N)N=C(N)N=C2N=C1)C1=CC=C(C=C1)C(=O)N[C@@H](CCC(O)=O)C(O)=O |r,c:5,11,14,19,21,t:3,8,17|</t>
  </si>
  <si>
    <t>Cl.CN1C(CCCC(O)=O)=NC2=CC(=CC=C12)N(CCCl)CCCl |c:8,12,t:10,14|</t>
  </si>
  <si>
    <t>COC1=NC(N)=NC2=C1N=CN2[C@@H]1O[C@H](CO)[C@@H](O)[C@@H]1O |r,c:5,7,10,t:2|</t>
  </si>
  <si>
    <t>OS([O-])(=O)=O.[H][C@]1(O[C@H]2O[C@H](CO)[C@@H](O)[C@H](OC(N)=O)[C@@H]2O)[C@@H](OC([C@H](NC(=O)C2=C(C)C(N)=NC(=N2)[C@H](CC(N)=O)NC[C@@H](N)C(N)=O)C(=O)N[C@@H](C)[C@H](O)[C@@H](C)C(=O)N[C@H]([C@@H](C)O)C(=O)NCCC2=NC(=CS2)C2=NC(=CS2)C(=O)NCCC[S+](C)C)C2=CNC=N2)O[C@H](CO)[C@H](O)[C@H]1O |r,c:29,33,35,73,79,95,t:71,77,92|</t>
  </si>
  <si>
    <t>NC1=C2N=CN([C@@H]3O[C@H](CO)[C@@H](O)[C@@H]3F)C2=NC(Cl)=N1 |r,c:1,3,17,20|</t>
  </si>
  <si>
    <t>CN(C)\N=N\C1=C(N=CN1)C(N)=O |c:7,t:5|</t>
  </si>
  <si>
    <t>Cl.C[C@@H](CN1CC(=O)NC(=O)C1)N1CC(=O)NC(=O)C1 |r|</t>
  </si>
  <si>
    <t>Cl.[H][C@@]1(C[C@H](N)[C@@H](O)[C@H](C)O1)O[C@H]1C[C@@](O)(CC2=C(O)C3=C(C(=O)C4=C(OC)C=CC=C4C3=O)C(O)=C12)C(=O)CO |r,c:17,24,28,30,t:20,37|</t>
  </si>
  <si>
    <t>[Pt++].[O-]C(=O)C([O-])=O.N[C@@H]1CCCC[C@H]1N |r|</t>
  </si>
  <si>
    <t>[H][C@]12COC(=O)[C@]1([H])[C@H](C1=CC(OC)=C(O)C(OC)=C1)C1=C(C=C3OCOC3=C1)[C@H]2O[C@]1([H])O[C@]2([H])CO[C@@H](C)O[C@@]2([H])[C@H](O)[C@H]1O |r,c:19,30,t:10,14,22,24|</t>
  </si>
  <si>
    <t>Cl.OC1=CC=C(C=C1)C1=C(C(=O)C2=CC=C(OCCN3CCCCC3)C=C2)C2=C(S1)C=C(O)C=C2 |c:3,5,8,26,29,36,t:1,12,14,33|</t>
  </si>
  <si>
    <t>Cl.C[C@@H]1O[C@H](C[C@H](N)[C@@H]1O)O[C@H]1C[C@@](O)(CC2=C(O)C3=C(C(=O)C4=CC=CC=C4C3=O)C(O)=C12)C(C)=O |r,c:16,25,27,t:19,23,34|</t>
  </si>
  <si>
    <t>NC1=NC(F)=NC2=C1N=CN2[C@@H]1O[C@H](COP(O)(O)=O)[C@@H](O)[C@@H]1O |r,c:4,6,9,t:1|</t>
  </si>
  <si>
    <t>Cl.CC[C@@]1(O)C(=O)OCC2=C1C=C1N(CC3=C1N=C1C=CC(O)=C(CN(C)C)C1=C3)C2=O |r,c:8,11,15,20,30,t:18,23|</t>
  </si>
  <si>
    <t>[H][C@@]12CC[C@H](O)[C@@]1(C)CC[C@]1([H])C3=CC(OC)=C(O)C=C3CC[C@@]21[H] |r,c:20,t:13,17|</t>
  </si>
  <si>
    <t>N#CC1=CC=C(C=C1)C(N1C=NC=N1)C1=CC=C(C=C1)C#N |c:4,6,11,13,18,20,t:2,16|</t>
  </si>
  <si>
    <t>CN1N=NC2=C(N=CN2C1=O)C(N)=O |c:2,6,t:4|</t>
  </si>
  <si>
    <t>OS(O)(=O)=O.[H][C@@]12N3CCC11C4=C(C=C(OC)C(=C4)[C@]4(C[C@@]5([H])CN(C[C@](O)(CC)C5)CCC5=C4NC4=C5C=CC=C4)C(=O)OC)N(C=O)[C@@]1([H])[C@](O)([C@H](OC(C)=O)[C@]2(CC)C=CC3)C(=O)OC |r,c:17,35,39,42,44,68,t:11,13|</t>
  </si>
  <si>
    <t>COC1=CC2=C(CCNC(C)=O)C=CC=C2C=C1 |c:4,12,14,17,t:2|</t>
  </si>
  <si>
    <t>CC1=C(C=NO1)C(=O)NC1=CC=C(C=C1)C(F)(F)F |c:3,12,14,t:1,10|</t>
  </si>
  <si>
    <t>CNC(=O)C1=C(F)C=C(C=C1)N1C(=S)N(C(=O)C1(C)C)C1=CC=C(C#N)C(=C1)C(F)(F)F |c:4,7,9,28,t:22,24|</t>
  </si>
  <si>
    <t>[H][C@@]12CC[C@@](O)(CC#N)[C@@]1(C)CCC1=C3CCC(=O)C=C3CC[C@@]21[H] |r,c:14,20|</t>
  </si>
  <si>
    <t>O.NC1=NC(=O)C2=C(N1)N(C=N2)C1C[C@H](O)[C@@H](CO)C1=C |r,c:5,10,t:1,@@:9|</t>
  </si>
  <si>
    <t>NC(=O)CC1=CC=CC(C(=O)C2=CC=CC=C2)=C1N |c:6,13,15,17,t:4,11|</t>
  </si>
  <si>
    <t>NC(=O)C1=CN(CC2=C(F)C=CC=C2F)N=N1 |c:7,10,12,16,t:3|</t>
  </si>
  <si>
    <t>CC[C@@H]([C@H](C)O)N1N=CN(C1=O)C1=CC=C(C=C1)N1CCN(CC1)C1=CC=C(OC[C@@H]2CO[C@](CN3C=NC=N3)(C2)C2=CC=C(F)C=C2F)C=C1 |r,c:7,15,17,39,41,51,55,t:13,27,29,46,48|</t>
  </si>
  <si>
    <t>CC(=O)OC1=CC2=C(CCN(C2)C(C(=O)C2CC2)C2=CC=CC=C2F)S1 |c:22,24,t:4,6,20|</t>
  </si>
  <si>
    <t>CCC(=O)NCC[C@@H]1CCC2=CC=C3OCCC3=C12 |r,t:10,12,18|</t>
  </si>
  <si>
    <t>Cl.[H][C@](C)(NCCCC1=CC(=CC=C1)C(F)(F)F)C1=CC=CC2=C1C=CC=C2 |r,c:9,11,20,22,25,27,t:7,18|</t>
  </si>
  <si>
    <t>CC1=CC=C(C=C1)C1=CC(=NN1C1=CC=C(C=C1)S(N)(=O)=O)C(F)(F)F |c:3,5,10,16,18,t:1,8,14|</t>
  </si>
  <si>
    <t>CCCS(=O)(=O)NC1=CC=C(F)C(C(=O)C2=CNC3=NC=C(C=C23)C2=CC=C(Cl)C=C2)=C1F |c:20,31,33,t:7,9,15,18,22,26,28|</t>
  </si>
  <si>
    <t>C[C@H]1O[C@H](O[C@@H]2[C@@H](CO)O[C@H](O[C@@H]3[C@@H](CO)O[C@@H](O)[C@H](O)[C@H]3O)[C@H](O)[C@H]2O)[C@H](O)[C@@H](O)[C@@H]1N[C@H]1C=C(CO)[C@@H](O)[C@H](O)[C@H]1O |r,t:37|</t>
  </si>
  <si>
    <t>COC1=C(C=C(C=C1)C1=CC2=C(C=C1)C=C(C=C2)C(O)=O)C12CC3CC(CC(C3)C1)C2 |c:4,6,11,13,16,18,t:2,9|</t>
  </si>
  <si>
    <t>CN(C)C1=NC(=NC(=N1)N(C)C)N(C)C |c:5,7,t:3|</t>
  </si>
  <si>
    <t>CCN1CCCC1CNC(=O)C1=CC(=C(N)C=C1OC)S(=O)(=O)CC |c:17,t:12,14|</t>
  </si>
  <si>
    <t>COC1=CC=C(C=C1)C(=O)N1CCCC1=O |c:4,6,t:2|</t>
  </si>
  <si>
    <t>[H][C@@]12CC[C@@H](C)[C@]3([H])CC[C@@]4(C)OO[C@@]13[C@]([H])(OC(=O)[C@@H]2C)O4 |r|</t>
  </si>
  <si>
    <t>OC(=O)\C=C/C(O)=O.[H][C@]12CN(C)C[C@]1([H])C1=C(OC3=C2C=CC=C3)C=CC(Cl)=C1 |r,c:16,19,22,24,27,30|</t>
  </si>
  <si>
    <t>Cl.CCOC(=O)[C@H](CCC1=CC=CC=C1)N[C@H]1CCC2=C(C=CC=C2)N(CC(O)=O)C1=O |r,c:10,12,21,23,t:8,19|</t>
  </si>
  <si>
    <t>[H][C@@]1(CCC)O[C@@H]2C[C@@]3([H])[C@]4([H])CCC5=CC(=O)C=C[C@]5(C)[C@@]4([H])[C@@H](O)C[C@]3(C)[C@@]2(O1)C(=O)CO |r,c:18,t:14|</t>
  </si>
  <si>
    <t>CCCCNC1=C(OC2=CC=CC=C2)C(=CC(=C1)C(O)=O)S(N)(=O)=O |c:5,10,12,15,17,t:8|</t>
  </si>
  <si>
    <t>CC[C@@]1(O)C(=O)OCC2=C1C=C1N(CC3=C1N=C1C=CC=CC1=C3)C2=O |r,c:8,11,15,20,22,25,t:18|</t>
  </si>
  <si>
    <t>CCCCCCNC(=O)N1C=C(F)C(=O)NC1=O |t:10|</t>
  </si>
  <si>
    <t>Cl.Cl.OC(=O)COCCN1CCN(CC1)C(C1=CC=CC=C1)C1=CC=C(Cl)C=C1 |c:17,19,27,t:15,22,24|</t>
  </si>
  <si>
    <t>COCCOC(=O)C1=C(C)NC(C)=C(C1C1=CC(=CC=C1)[N+]([O-])=O)C(=O)OC\C=C\C1=CC=CC=C1 |c:7,12,18,20,34,36,t:16,32|</t>
  </si>
  <si>
    <t>O=C1CCC2=C(N1)C=CC(OCCCCC1=NN=NN1C1CCCCC1)=C2 |c:4,8,18,28,t:16|</t>
  </si>
  <si>
    <t>OC[C@H]1O[C@H](C[C@@H]1O)N1C=C(F)C(=O)NC1=O |r,t:10|</t>
  </si>
  <si>
    <t>FC1=CN([C@H]2CCCO2)C(=O)NC1=O |r,t:1|</t>
  </si>
  <si>
    <t>ClCCNP1(=O)OCCCN1CCCl</t>
  </si>
  <si>
    <t>[H][C@@]12CC[C@](OC(C)=O)(C(C)=O)[C@@]1(C)CC[C@@]1([H])[C@@]2([H])C=C(C)C2=CC(=O)CC[C@]12C |r,t:22,25|</t>
  </si>
  <si>
    <t>S=C1N=CNC2=C1NC=N2 |c:2,5,9|</t>
  </si>
  <si>
    <t>CN(N=O)C(=O)N[C@H]1[C@@H](O)O[C@H](CO)[C@@H](O)[C@@H]1O |r|</t>
  </si>
  <si>
    <t>[H][C@@]12C[C@@H](C)[C@](O)(C(=O)CO)[C@@]1(C)C[C@H](O)[C@@]1(F)[C@@]2([H])CCC2=CC(=O)C=C[C@]12C |r,c:28,t:24|</t>
  </si>
  <si>
    <t>CS(O)(=O)=O.COC1=C(OC)C=C2C(N)=NC(=NC2=C1)N1CCN(CC1)C(=O)C1COC2=C(O1)C=CC=C2 |c:6,13,15,18,33,37,39,t:10|</t>
  </si>
  <si>
    <t>CC1=NN(C(=O)C1)C1=CC=CC=C1 |c:10,12,t:1,8|</t>
  </si>
  <si>
    <t>CCC1=CC=CC2=C1NC1=C2CCO[C@]1(CC)CC(O)=O |r,c:4,6,10,t:2|</t>
  </si>
  <si>
    <t>CCOC(=O)C1=CN=CN1C(C)C1=CC=CC=C1 |c:7,15,17,t:5,13|</t>
  </si>
  <si>
    <t>NC(=O)OCC(COC(N)=O)C1=CC=CC=C1 |c:13,15,t:11|</t>
  </si>
  <si>
    <t>OC(CN1C=NC=N1)(CN1C=NC=N1)C1=C(F)C=C(F)C=C1 |c:4,6,11,13,16,22,t:19|</t>
  </si>
  <si>
    <t>CCOC(=O)C1=C2CN(C)C(=O)C3=CC(F)=CC=C3N2C=N1 |c:5,15,17,22,t:12|</t>
  </si>
  <si>
    <t>Cl.CNCCC(OC1=CC=C(C=C1)C(F)(F)F)C1=CC=CC=C1 |c:8,10,19,21,t:6,17|</t>
  </si>
  <si>
    <t>OC(=O)\C=C/C(O)=O.COCCCC\C(C1=CC=C(C=C1)C(F)(F)F)=N/OCCN |c:16,18,t:14|</t>
  </si>
  <si>
    <t>COC1=C2N(C=C(C(O)=O)C(=O)C2=CC(F)=C1N1CCNC(C)C1)C1CC1 |c:2,13,16,t:5|</t>
  </si>
  <si>
    <t>OC1=CC=C(C=C1)C1=COC2=C(C(O)=CC(O)=C2)C1=O |c:3,5,14,17,t:1,8,11|</t>
  </si>
  <si>
    <t>CCC1=C(C)CN(C(=O)NCCC2=CC=C(C=C2)S(=O)(=O)NC(=O)N[C@H]2CC[C@H](C)CC2)C1=O |r,c:2,14,16,t:12|</t>
  </si>
  <si>
    <t>[H][C@@]12OC\C3=C/C=C/[C@H](C)[C@H](O[C@@]4([H])C[C@H](OC)[C@@H](O[C@@]5([H])C[C@H](OC)[C@@H](O)[C@H](C)O5)[C@H](C)O4)\C(C)=C\C[C@]4([H])C[C@@H](C[C@]5(CC[C@H](C)[C@]([H])(O5)[C@@H](C)CC)O4)OC(=O)[C@]([H])(C=C(C)[C@H]1O)[C@@]23O |r,c:4,t:6,37,65|</t>
  </si>
  <si>
    <t>CC(=O)N1CCN(CC1)C1=CC=C(OC[C@H]2CO[C@@](CN3C=CN=C3)(O2)C2=CC=C(Cl)C=C2Cl)C=C1 |r,c:22,24,34,38,t:10,12,29,31|</t>
  </si>
  <si>
    <t>CC1=C(OCC(F)(F)F)C=CN=C1CS(=O)C1=NC2=CC=CC=C2N1 |c:1,9,11,21,23,t:17,19|</t>
  </si>
  <si>
    <t>CC[C@H](N1CCCC1=O)C(N)=O |r|</t>
  </si>
  <si>
    <t>CCN(CC)CC(=O)NC1=C(C)C=CC=C1C |c:9,12,14|</t>
  </si>
  <si>
    <t>CCOC(=O)N1CCC(CC1)=C1C2=C(CCC3=C1N=CC=C3)C=C(Cl)C=C2 |c:13,17,20,22,28,t:25|</t>
  </si>
  <si>
    <t>[K].CCCCC1=NC(Cl)=C(CO)N1CC1=CC=C(C=C1)C1=C(C=CC=C1)C1=NN=NN1 |c:16,18,23,25,30,t:4,7,14,21,28|</t>
  </si>
  <si>
    <t>COC1=CC(C)=C(\C=C\C(C)=C\C=C\C(C)=C\C(O)=O)C(C)=C1C |c:21,t:2,5|</t>
  </si>
  <si>
    <t>O.[H][C@]12[C@@H](C)C(S[C@@H]3CN[C@H](CNS(N)(=O)=O)C3)=C(N1C(=O)[C@]2([H])[C@@H](C)O)C(O)=O |r,c:17|</t>
  </si>
  <si>
    <t>[H][C@@]12C=C[C@@](O)(C#C)[C@@]1(CC)CC[C@]1([H])[C@@]3([H])CCC(=O)C=C3CC[C@@]21[H] |r,c:2,22|</t>
  </si>
  <si>
    <t>[H][C@@]12C[C@]1([H])[C@@]1([H])[C@]3([H])[C@]4([H])C[C@]4([H])[C@@]4(CCC(=O)O4)[C@@]3(C)CC[C@]1([H])[C@@]1(C)CCC(=O)C=C21 |r,t:37|</t>
  </si>
  <si>
    <t>N#CC[C@H](C1CCCC1)N1C=C(C=N1)C1=NC=NC2=C1C=CN2 |r,c:11,13,18,20,23,t:16|</t>
  </si>
  <si>
    <t>CC(\C=C\C1=C(C)CCCC1(C)C)=C\C=C\C(C)=C/C(O)=O |c:4|</t>
  </si>
  <si>
    <t>CC(C)[C@H](N1CCCNC1=O)C(=O)N[C@H](C[C@H](O)[C@H](CC1=CC=CC=C1)NC(=O)COC1=C(C)C=CC=C1C)CC1=CC=CC=C1 |r,c:23,25,33,36,38,45,47,t:21,43|</t>
  </si>
  <si>
    <t>CC(O)C1C2C(C)C(SC3CNC(C3)C(=O)N(C)C)=C(N2C1=O)C(O)=O |c:19|</t>
  </si>
  <si>
    <t>Cl.CN1CCN2C(C1)C1=C(CC3=C2C=CC=C3)C=CC=C1 |c:8,11,14,16,19,21|</t>
  </si>
  <si>
    <t>OC(=O)CC(O)(CC(O)=O)C(O)=O.CCOC1=CC(N)=C(Cl)C=C1C(=O)NCC1CN(CC2=CC=C(F)C=C2)CCO1 |c:21,37,t:15,18,32,34|</t>
  </si>
  <si>
    <t>CS(O)(=O)=O.CS(O)(=O)=O.NC(=N)NC1=CC=C(C=C1)C(=O)OC1=CC2=C(C=C1)C=C(C=C2)C(N)=N |c:14,16,24,26,29,31,t:12,22|</t>
  </si>
  <si>
    <t>COC1=CC=C2NC(=NC2=C1)S(=O)CC1=C(C)C(OC)=C(C)C=N1 |c:7,10,16,24,t:2,4,21|</t>
  </si>
  <si>
    <t>Cl.CN1C2=CC=CC=C2C2=C1CCC(CN1C=CN=C1C)C2=O |c:4,6,9,17,19,t:2|</t>
  </si>
  <si>
    <t>NC(=O)N1C2=C(CC(=O)C3=C1C=CC=C3)C=CC=C2 |c:4,9,12,14,17,19|</t>
  </si>
  <si>
    <t>OC(CC(O)=O)C(O)=O.CN1CCC(CC1)=C1C2=C(CCC3=C1C=CC=C3)SC=C2 |c:17,21,24,26,30|</t>
  </si>
  <si>
    <t>OC1=CC=C(\C=C\C2=CC(O)=CC(O)=C2)C=C1 |c:10,13,16,t:1,3,7|</t>
  </si>
  <si>
    <t>[Br-].[H][C@@]12C[C@@H]([C@H](OC(C)=O)[C@@]1(C)CC[C@@]1([H])[C@@]2([H])CC[C@@]2([H])C[C@H](O)[C@H](C[C@]12C)N1CCOCC1)[N+]1(CC=C)CCCC1 |r|</t>
  </si>
  <si>
    <t>CC1=CN(C2OC(CO)C=C2)C(=O)NC1=O |c:9,t:1|</t>
  </si>
  <si>
    <t>OC(=O)\C=C\C(O)=O.CC(C)OC(=O)OCOP(=O)(CO[C@H](C)CN1C=NC2=C1N=CN=C2N)OCOC(=O)OC(C)C |r,c:24,26,29,31|</t>
  </si>
  <si>
    <t>C[C@H](CN1C=NC2=C(N)N=CN=C12)OCP(O)(O)=O |r,c:4,6,9,t:11|</t>
  </si>
  <si>
    <t>[H][C@@]12CC3=C(C(=O)C1=C(O)[C@]1(O)C(=O)C(C(N)=O)=C(O)[C@@H](N(C)C)[C@]1([H])C2)C(O)=C(NC(=O)CNC(C)(C)C)C=C3N(C)C |r,c:3,42,t:8,18,31|</t>
  </si>
  <si>
    <t>[H][C@]12O[C@]11CC[C@@]3([H])[C@]4([H])CC[C@H](O)[C@@]4(C)CC[C@]3([H])[C@@]1(C)CC(C#N)=C2O |r,c:29|</t>
  </si>
  <si>
    <t>[Br-].[H][C@@]12C[C@@H]([C@H](OC(C)=O)[C@@]1(C)CC[C@@]1([H])[C@@]2([H])CC[C@@]2([H])C[C@H](OC(C)=O)[C@H](C[C@]12C)N1CCCCC1)[N+]1(C)CCCCC1 |r|</t>
  </si>
  <si>
    <t>CCNC(=O)CCC\C=C/C[C@H]1[C@@H](O)C[C@H](O)[C@@H]1\C=C\C(O)CCC1=CC=CC=C1 |r,c:27,29,t:25|</t>
  </si>
  <si>
    <t>CC(=O)NC[C@H]1CN(C(=O)O1)C1=CC=C(N2CCOCC2)C(F)=C1 |r,c:24,t:12,14|</t>
  </si>
  <si>
    <t>Cl.COC1=C(OC)C=C2C(N)=NC(=NC2=C1)N(C)CCCNC(=O)C1CCCO1 |c:2,9,11,14,t:6|</t>
  </si>
  <si>
    <t>OS(O)(=O)=O.COC(=O)[C@@H](N1CCC2=C(C1)C=CS2)C1=C(Cl)C=CC=C1 |r,c:12,16,20,23,25|</t>
  </si>
  <si>
    <t>Cl.Cl.COC1=CC=CC=C1OCC(O)CN1CCN(CC(=O)NC2=C(C)C=CC=C2C)CC1 |c:4,6,22,25,27,t:2|</t>
  </si>
  <si>
    <t>CCOC1=C(C=CC(CC(=O)N[C@@H](CC(C)C)C2=CC=CC=C2N2CCCCC2)=C1)C(O)=O |r,c:5,19,21,30,t:3,17|</t>
  </si>
  <si>
    <t>COC1=C(OC2CCCC2)C=C(C=C1)C1CNC(=O)C1 |c:2,11,13|</t>
  </si>
  <si>
    <t>OC(=O)CC(O)(CC(O)=O)C(O)=O.CCCC1=NN(C)C2=C1N=C(NC2=O)C1=CC(=CC=C1OCC)S(=O)(=O)N1CCN(C)CC1 |c:19,22,30,32,t:15,28|</t>
  </si>
  <si>
    <t>OC(=O)CCC(O)=O.CNS(=O)(=O)CC1=CC=C2NC=C(CCN(C)C)C2=C1 |c:26,t:13,15,18|</t>
  </si>
  <si>
    <t>[Na+].CN1C2=C(C=CC=C2)C(NCCCCCCC([O-])=O)C2=CC=C(Cl)C=C2S1(=O)=O |c:4,6,25,t:2,20,22|</t>
  </si>
  <si>
    <t>Cl.ClC1=C(NC2=NCCN2)C2=NSN=C2C=C1 |c:1,13,16,t:4,10|</t>
  </si>
  <si>
    <t>CC1(C)O[C@@H]2CO[C@@]3(COS(N)(=O)=O)OC(C)(C)O[C@H]3[C@@H]2O1 |r|</t>
  </si>
  <si>
    <t>COC1=C(OC)C=C(\C=C\C(=O)NC2=CC=CC=C2C(O)=O)C=C1 |c:2,15,17,23,t:6,13|</t>
  </si>
  <si>
    <t>Cl.COC1=CC=C(C=C1)C(CN(C)C)C1(O)CCCCC1 |c:4,6,t:2|</t>
  </si>
  <si>
    <t>C[C@@H](C1=NC=NC=C1F)[C@](O)(CN1C=NC=N1)C1=CC=C(F)C=C1F |r,c:4,6,14,16,24,t:2,19,21|</t>
  </si>
  <si>
    <t>CC(N(O)C(N)=O)C1=CC2=CC=CC=C2S1 |c:11,13,t:7,9|</t>
  </si>
  <si>
    <t>Cl.ClC1=CC2=C(CC(=O)N2)C=C1CCN1CCN(CC1)C1=NSC2=C1C=CC=C2 |c:10,25,28,30,t:1,3,22|</t>
  </si>
  <si>
    <t>NS(=O)(=O)CC1=NOC2=CC=CC=C12 |c:10,t:5,8,12|</t>
  </si>
  <si>
    <t>OS(O)(=O)=O.COC(=O)N[C@H](C(=O)N[C@@H](CC1=CC=CC=C1)[C@@H](O)CN(CC1=CC=C(C=C1)C1=NC=CC=C1)NC(=O)[C@@H](NC(=O)OC)C(C)(C)C)C(C)(C)C |r,c:17,19,29,31,36,38,t:15,27,34|</t>
  </si>
  <si>
    <t>CN1CCN(CC1)C1=C(F)C=C2C(=O)C(=CN3N(C)COC1=C23)C(O)=O |c:8,15,23,t:11|</t>
  </si>
  <si>
    <t>Cl.[H][C@]12CN(C[C@@]1([H])NCCC2)C1=C(F)C=C2C(=O)C(=CN(C3CC3)C2=C1OC)C(O)=O |r,c:13,20,28,t:16|</t>
  </si>
  <si>
    <t>[H][C@@]12CC[C@H]([C@H](C)CCCC(C)(C)O)[C@@]1(C)CCC\C2=C/C=C1/C[C@@H](O)C[C@H](O)C1=C |r|</t>
  </si>
  <si>
    <t>[H][C@@]1(CC[C@]2([H])[C@]1(C)CCC\C2=C/C=C1\C[C@@H](O)C[C@H](O)C1=C)[C@H](C)\C=C\[C@@H](C)C(C)C |r|</t>
  </si>
  <si>
    <t>[H][C@@]12CC[C@H]([C@H](C)CCCC(C)C)[C@@]1(C)CCC\C2=C\C=C1/C[C@@H](O)C[C@H](O)C1=C |r|</t>
  </si>
  <si>
    <t>COC1=C(OCCCN2CCC(CC2)C2=NOC3=C2C=CC(F)=C3)C=CC(=C1)C(C)=O |c:2,18,21,24,27,29,t:15|</t>
  </si>
  <si>
    <t>Cl.CNS(=O)(=O)CCC1=CC=C2NC=C(C3CCN(C)CC3)C2=C1 |c:23,t:7,9,12|</t>
  </si>
  <si>
    <t>CN1CCN(CC2=C(C=C(NC(=O)C3=CC(C#CC4=CN=C5C=CC=NN45)=C(C)C=C3)C=C2)C(F)(F)F)CC1 |c:22,24,31,34,t:6,8,13,18,20,28|</t>
  </si>
  <si>
    <t>NC1=NC(F)=NC2=C1N=CN2[C@@H]1O[C@H](CO)[C@@H](O)[C@@H]1O |r,c:4,6,9,t:1|</t>
  </si>
  <si>
    <t>NC1=NC(N)=C2N=C(CC(CC#C)C3=CC=C(C=C3)C(=O)N[C@@H](CCC(O)=O)C(O)=O)C=NC2=N1 |r,c:15,17,32,35,t:1,4,6,13|</t>
  </si>
  <si>
    <t>[H][C@@]12C[C@H](C)[C@](O)(C(=O)CO)[C@@]1(C)C[C@H](O)[C@@]1(F)[C@@]2([H])CCC2=CC(=O)C=C[C@]12C |r,c:28,t:24|</t>
  </si>
  <si>
    <t>COC1=C(C)C2=C(C(=O)OC2)C(O)=C1C\C=C(/C)CCC(=O)OCCN1CCOCC1 |c:2,13,t:5|</t>
  </si>
  <si>
    <t>[H][C@]12SCC(C)=C(N1C(=O)[C@H]2NC(=O)[C@H](N)C1=CC=CC=C1)C(O)=O |r,c:5,20,22,t:18|</t>
  </si>
  <si>
    <t>CN1C2=C(N(CC(O)CO)C=N2)C(=O)N(C)C1=O |c:10,t:2|</t>
  </si>
  <si>
    <t>C[C@H]1[C@H](NC(=O)C(=N/OC(C)(C)C(O)=O)\C2=CSC(N)=N2)C(=O)N1S(O)(=O)=O |r,c:19,t:15|</t>
  </si>
  <si>
    <t>CCCCC[C@H](O)\C=C\[C@H]1[C@H](O)CC(=O)[C@@H]1CCCCCCC(O)=O |r|</t>
  </si>
  <si>
    <t>[H][C@]12CC3=C(NC4=C3C=CC=C4)[C@H](N1C(=O)CN(C)C2=O)C1=CC=C2OCOC2=C1 |r,c:6,9,11,33,t:3,25,27|</t>
  </si>
  <si>
    <t>CCC1NC(=O)C([C@H](O)[C@H](C)C\C=C\C)N(C)C(=O)C(C(C)C)N(C)C(=O)C(CC(C)C)N(C)C(=O)C(CC(C)C)N(C)C(=O)C(C)NC(=O)C(C)NC(=O)C(CC(C)C)N(C)C(=O)C(NC(=O)C(CC(C)C)N(C)C(=O)CN(C)C1=O)C(C)C |r|</t>
  </si>
  <si>
    <t>[H][C@@]12C[C@H](O)C[C@]3(O)C[C@H](O)[C@@H](C(O)=O)[C@]([H])(CC(O[C@]4([H])O[C@H](C)[C@@H](O)[C@H](N)[C@@H]4O)\C=C\C=C\C=C\C=C\C[C@@H](C)OC(=O)\C=C\[C@H]1O2)O3 |r,t:32,34,36,38,46|</t>
  </si>
  <si>
    <t>[H][C@@]12CCC[C@]1([H])[C@H](N(C2)C(=O)[C@@H](NC(=O)[C@@H](NC(=O)C1=NC=CN=C1)C1CCCCC1)C(C)(C)C)C(=O)N[C@@H](CCC)C(=O)C(=O)NC1CC1 |r,c:24,26,t:22|</t>
  </si>
  <si>
    <t>[H][C@@]12C[C@]1([H])N([C@@H](C2)C#N)C(=O)[C@@H](N)C12CC3CC(CC(O)(C3)C1)C2 |r|</t>
  </si>
  <si>
    <t>CC(C)COC1=C(C=C(C=C1)C1=NC(C)=C(S1)C(O)=O)C#N |c:7,9,15,t:5,12|</t>
  </si>
  <si>
    <t>Cl.[H][C@]1(CCC2=CC(F)=CC=C2O1)[C@@H](O)CNC[C@H](O)[C@@]1([H])CCC2=C(O1)C=CC(F)=C2 |r,c:7,9,25,29,32,t:4|</t>
  </si>
  <si>
    <t>COC1=CC=C(C=C1)C1=NC2=CC(=CC=C2N1)C1=NNC(=O)CC1C |c:4,6,13,15,t:2,9,11,20|</t>
  </si>
  <si>
    <t>NC1=C2C(=O)N(C3CCC(=O)NC3=O)C(=O)C2=CC=C1 |c:1,18,20|</t>
  </si>
  <si>
    <t>CCOC(=O)C1=CN=C(C=C1)C#CC1=CC2=C(SCCC2(C)C)C=C1 |c:7,9,25,t:5,14,16|</t>
  </si>
  <si>
    <t>OC(=O)C1=C(O)C=CC(=C1)\N=N\C1=CC=C(C=C1)S(=O)(=O)NC1=CC=CC=N1 |c:3,6,8,15,17,26,28,t:13,24|</t>
  </si>
  <si>
    <t>CCOC1=NC2=C(N1CC1=CC=C(C=C1)C1=CC=CC=C1C1=NNN=N1)C(=CC=C2)C(O)=O |c:5,12,14,19,21,27,30,32,t:3,10,17,24|</t>
  </si>
  <si>
    <t>COC1=CC=C(C=C1)N1N=C(C(N)=O)C2=C1C(=O)N(CC2)C1=CC=C(C=C1)N1CCCCC1=O |c:4,6,15,26,28,t:2,10,24|</t>
  </si>
  <si>
    <t>[H][C@]12C[C@@H](OC(=O)C3=CC(OC)=C(OC)C(OC)=C3)[C@H](OC)[C@@H](C(=O)OC)[C@@]1([H])C[C@@]1([H])N(CCC3=C1NC1=C3C=CC(OC)=C1)C2 |r,c:17,37,41,44,48,t:7,11|</t>
  </si>
  <si>
    <t>NS(=O)(=O)C1=C(Cl)C=C(NCC2=CC=CO2)C(=C1)C(O)=O |c:4,13,17,t:7,11|</t>
  </si>
  <si>
    <t>CCCC1=NC(=C(N1CC1=CC=C(C=C1)C1=CC=CC=C1C1=NNN=N1)C(=O)OCC1=C(C)OC(=O)O1)C(C)(C)O |c:5,12,14,19,21,27,34,t:3,10,17,24|</t>
  </si>
  <si>
    <t>[H][C@]12SCC(C=C)=C(N1C(=O)[C@@]2([H])NC(=O)C(=N/O)\C1=CSC(N)=N1)C(O)=O |r,c:6,25,t:21|</t>
  </si>
  <si>
    <t>ClC1=C(C=CC=C1)C(N1C=CN=C1)(C1=CC=CC=C1)C1=CC=CC=C1 |c:3,5,10,12,17,19,24,26,t:1,15,22|</t>
  </si>
  <si>
    <t>OC(=O)C1=CC=CC=C1.CN(C)CCC1=CNC2=C1C=C(CN1C=NC=N1)C=C2 |c:5,7,17,24,26,29,t:3,14,20|</t>
  </si>
  <si>
    <t>[Br-].CN(C)C(=O)OC1=C[N+](C)=CC=C1 |c:9,11,t:6|</t>
  </si>
  <si>
    <t>CN1C=CNC1=S |c:2|</t>
  </si>
  <si>
    <t>CC1NC2=CC(Cl)=C(C=C2C(=O)N1C1=CC=CC=C1C)S(N)(=O)=O |c:6,8,17,19,t:3,15|</t>
  </si>
  <si>
    <t>[H][C@]12SCC(CSC3=NN=NN3C)=C(N1C(=O)[C@H]2NC(=O)[C@H](NC(=O)N1CCN(CC)C(=O)C1=O)C1=CC=C(O)C=C1)C(O)=O |r,c:9,13,44,t:7,39,41|</t>
  </si>
  <si>
    <t>C[C@H](CC1=CC2=C(N(CCCO)CC2)C(=C1)C(N)=O)NCCOC1=CC=CC=C1OCC(F)(F)F |r,c:15,27,29,t:3,5,25|</t>
  </si>
  <si>
    <t>NC1=NC2=C(S1)C=C(OC(F)(F)F)C=C2 |c:3,14,t:1,7|</t>
  </si>
  <si>
    <t>CC1=C(CCN2CCC(CC2)C2=NOC3=C2C=CC(F)=C3)C(=O)N2CCCCC2=N1 |c:1,15,18,21,32,t:12|</t>
  </si>
  <si>
    <t>COC1=CN=C(NS(=O)(=O)C2=CC=C(N)C=C2)N=C1 |c:15,18,t:2,4,10,12|</t>
  </si>
  <si>
    <t>CCCNC(C)C(=O)NC1=C(C)C=CC=C1 |c:9,12,14|</t>
  </si>
  <si>
    <t>CCO.[H][C@@](O)(CN(CC(C)C)S(=O)(=O)C1=CC=C(N)C=C1)[C@]([H])(CC1=CC=CC=C1)NC(=O)O[C@@]1([H])CO[C@@]2([H])OCC[C@@]12[H] |r,c:19,27,29,t:14,16,25|</t>
  </si>
  <si>
    <t>[H][C@@]12CC[C@](O)(C(=O)CO)[C@@]1(C)CC(=O)[C@@]1([H])[C@@]2([H])CCC2=CC(=O)C=C[C@]12C |r,c:27,t:23|</t>
  </si>
  <si>
    <t>[H][C@@](CS)(NC(C)=O)C(O)=O |r|</t>
  </si>
  <si>
    <t>[H][C@@]12CC[C@@](O)(C#C)[C@@]1(C)CC[C@]1([H])C3=CC=C(O)C=C3CC[C@@]21[H] |r,c:20,t:15,17|</t>
  </si>
  <si>
    <t>[Na+].COC1=CC=C2C=C(C=CC2=C1)[C@H](C)C([O-])=O |r,c:6,8,11,t:2,4|</t>
  </si>
  <si>
    <t>CC(=O)OC1=C(C=CC=C1)C(=O)NC1=NC=C(S1)[N+]([O-])=O |c:6,8,16,t:4,14|</t>
  </si>
  <si>
    <t>[H][C@@]12C[C@H]3OC(C)(C)O[C@@]3(C(=O)CO)[C@@]1(C)C[C@H](O)[C@@]1(F)[C@@]2([H])CCC2=CC(=O)C=C[C@]12C |r,c:32,t:28|</t>
  </si>
  <si>
    <t>CCCCCCCCCCC[C@@H](C[C@@H]1OC(=O)[C@H]1CCCCCC)OC(=O)[C@H](CC(C)C)NC=O |r|</t>
  </si>
  <si>
    <t>O=C1N=CN=C2NNC=C12 |c:2,t:4,8|</t>
  </si>
  <si>
    <t>COC1=CC(=CC=C1CC1=CN(C)C2=C1C=C(NC(=O)OC1CCCC1)C=C2)C(=O)NS(=O)(=O)C1=CC=CC=C1C |c:4,6,14,29,40,42,t:2,10,17,38|</t>
  </si>
  <si>
    <t>[H][C@]1(O[C@@H]2[C@@H](C)[C@H](O[C@H]3C[C@@](C)(OC)[C@@H](O)[C@H](C)O3)[C@@H](C)C(=O)O[C@H](CC)[C@@](C)(O)[C@H](O)[C@@H](C)C(=O)[C@H](C)C[C@@]2(C)O)O[C@H](C)C[C@@H]([C@H]1O)N(C)C |r|</t>
  </si>
  <si>
    <t>[H][C@]12C[C@@H](O[C@]3([H])O[C@H](C)[C@@H](O)[C@H](N)[C@@H]3O)\C=C\C=C\C=C\C=C\C=C\C=C\C=C\[C@H](C)[C@@H](O)[C@@H](C)[C@H](C)OC(=O)C[C@H](O)C[C@H](O)CC[C@@H](O)[C@H](O)C[C@H](O)C[C@](O)(C[C@H](O)[C@H]1C(O)=O)O2 |r,t:17,19,21,23,25,27,29|</t>
  </si>
  <si>
    <t>CC(C)CC1=CC=C(C=C1)C(C)C(O)=O |c:6,8,t:4|</t>
  </si>
  <si>
    <t>CC(C)CN(C[C@@H](O)[C@H](CC1=CC=CC=C1)NC(=O)O[C@H]1CCOC1)S(=O)(=O)C1=CC=C(N)C=C1 |r,c:12,14,35,t:10,30,32|</t>
  </si>
  <si>
    <t>CCCSC1=CC=C2N=C(NC(=O)OC)NC2=C1 |c:17,t:4,6,8|</t>
  </si>
  <si>
    <t>NS(=O)(=O)C1=C(Cl)C=C2N=CNS(=O)(=O)C2=C1 |c:4,9,16,t:7|</t>
  </si>
  <si>
    <t>[H][C@@]1(CC[C@@]2([H])[C@]3([H])[C@@H](O)C[C@]4([H])C[C@H](O)CC[C@]4(C)[C@@]3([H])CC[C@]12C)[C@H](C)CCC(O)=O |r|</t>
  </si>
  <si>
    <t>NC(=O)N\N=C\C1=CC=C(O1)[N+]([O-])=O |c:8,t:6|</t>
  </si>
  <si>
    <t>CC(C(O)=O)C1=CC(=CC=C1)C(=O)C1=CC=CC=C1 |c:7,9,16,18,t:5,14|</t>
  </si>
  <si>
    <t>OC(=O)C1CCN2C1=CC=C2C(=O)C1=CC=CC=C1 |c:10,17,19,t:8,15|</t>
  </si>
  <si>
    <t>NC1=NC=NC2=C1N=CN2[C@@H]1O[C@H](CO)[C@@H](O)[C@H]1O |r,c:3,5,8,t:1|</t>
  </si>
  <si>
    <t>CN(C)CCC1=CNC2=C1C=C(C[C@H]1COC(=O)N1)C=C2 |r,c:8,21,t:5,11|</t>
  </si>
  <si>
    <t>CC1=CN([C@@H]2C[C@@H](O)[C@H](CO)O2)C(=O)NC1=O |r,t:1|</t>
  </si>
  <si>
    <t>OC1=CC=C(OCC2=CC=CC=C2)C=C1 |c:9,11,14,t:1,3,7|</t>
  </si>
  <si>
    <t>CC(/C=C/C1=C(C)CCCC1(C)C)=C\C=C\C(C)=C\C(O)=O |c:4|</t>
  </si>
  <si>
    <t>CCCCC1C(=O)N(N(C1=O)C1=CC=CC=C1)C1=CC=CC=C1 |c:14,16,21,23,t:12,19|</t>
  </si>
  <si>
    <t>O[C@@H](CC[C@@H]1[C@H](N(C1=O)C1=CC=C(F)C=C1)C1=CC=C(O)C=C1)C1=CC=C(F)C=C1 |r,c:15,23,31,t:10,12,18,20,26,28|</t>
  </si>
  <si>
    <t>O.O.C[C@H](N[C@@H](CCC1=CC=CC=C1)C(O)=O)C(=O)N1CCC[C@H]1C(O)=O |r,c:8,10,t:6|</t>
  </si>
  <si>
    <t>CN(CCOC1=CC=C(NS(C)(=O)=O)C=C1)CCC1=CC=C(NS(C)(=O)=O)C=C1 |c:14,28,t:5,7,19,21|</t>
  </si>
  <si>
    <t>COC(=O)C1=C(C)NC(C)=C(C1C1=CC=CC2=NON=C12)C(=O)OC(C)C |c:4,9,15,t:13,17,20|</t>
  </si>
  <si>
    <t>[H][C@@]12CCC(=O)[C@@]1(C)CC[C@]1([H])C3=CC=C(O)C=C3CC[C@@]21[H] |r,c:18,t:13,15|</t>
  </si>
  <si>
    <t>NC1=NC(=O)NC=C1F |c:6,t:1|</t>
  </si>
  <si>
    <t>NS(=O)(=O)C1=C(Cl)C=C2NC(NS(=O)(=O)C2=C1)C(Cl)Cl |c:4,16,t:7|</t>
  </si>
  <si>
    <t>[H][C@@]12CC[C@](OC(=O)OCC)(C(=O)OCCl)[C@@]1(C)C[C@H](O)[C@@]1([H])[C@@]2([H])CCC2=CC(=O)C=C[C@]12C |r,c:33,t:29|</t>
  </si>
  <si>
    <t>CCC1(CCC(=O)NC1=O)C1=CC=C(N)C=C1 |c:16,t:11,13|</t>
  </si>
  <si>
    <t>NCCN.CN1C2=C(NC=N2)C(=O)N(C)C1=O.CN1C2=C(NC=N2)C(=O)N(C)C1=O |c:8,22,t:5,19|</t>
  </si>
  <si>
    <t>Cl.CCC(C)(C)C1=CC=C(CC(C)CN2C[C@H](C)O[C@H](C)C2)C=C1 |r,c:22,t:5,7|</t>
  </si>
  <si>
    <t>OC[C@@H](NC(=O)C(Cl)Cl)[C@H](O)C1=CC=C(C=C1)[N+]([O-])=O |r,c:13,15,t:11|</t>
  </si>
  <si>
    <t>C[C@H](C(O)=O)C1=CC(F)=C(C=C1)C1=CC=CC=C1 |r,c:8,10,15,17,t:5,13|</t>
  </si>
  <si>
    <t>CCN(CC)C(=S)SSC(=S)N(CC)CC</t>
  </si>
  <si>
    <t>NC1=CC=C(O)C(=C1)C(O)=O |c:6,t:1,3|</t>
  </si>
  <si>
    <t>[Br-].CC(C)[N+]1(C)C2CCC1C[C@H](C2)OC(=O)C(CO)C1=CC=CC=C1 |r,c:22,24,t:20|</t>
  </si>
  <si>
    <t>NC1=CC=C(C=C1)S(N)(=O)=O |c:3,5,t:1|</t>
  </si>
  <si>
    <t>[H][C@@]12C[C@H](C)[C@](OC(=O)CC)(C(=O)COC(=O)CC)[C@@]1(C)C[C@H](O)[C@@]1(F)[C@@]2([H])CCC2=CC(=O)C=C[C@]12C |r,c:36,t:32|</t>
  </si>
  <si>
    <t>[H][C@@]12C[C@H](C)[C@](O)(C(=O)CO)[C@@]1(C)CC(=O)[C@@]1([H])[C@@]2([H])CCC2=CC(=O)C=C[C@]12C |r,c:28,t:24|</t>
  </si>
  <si>
    <t>[H][C@@]12C[C@H](C)[C@](OC(=O)CCCC)(C(=O)CO)[C@@]1(C)C[C@H](O)[C@@]1(F)[C@@]2([H])CCC2=CC(=O)C=C[C@]12C |r,c:34,t:30|</t>
  </si>
  <si>
    <t>O=C(C1CCCCC1)N1CC2N(CCC3=CC=CC=C23)C(=O)C1 |c:17,t:15,19|</t>
  </si>
  <si>
    <t>CS(=O)(=O)OCCCCOS(C)(=O)=O</t>
  </si>
  <si>
    <t>NC(=O)N1C2=C(C=CC=C2)C=CC2=C1C=CC=C2 |c:6,8,11,13,16,18,t:4|</t>
  </si>
  <si>
    <t>[H][C@@]12CC[C@](O)(C(=O)CO)[C@@]1(C)C[C@H](O)[C@@]1([H])[C@@]2([H])CCC2=CC(=O)CC[C@]12C |r,t:23|</t>
  </si>
  <si>
    <t>[H][C@@]12C[C@@]3([H])[C@]4([H])CCC5=CC(=O)C=C[C@]5(C)[C@@]4([H])[C@@H](O)C[C@]3(C)[C@@]1(OC(C)(C)O2)C(=O)CO |r,c:13,t:9|</t>
  </si>
  <si>
    <t>OC[C@@H]1CC[C@@H](O1)N1C=NC2=C1N=CNC2=O |r,c:9,11,14|</t>
  </si>
  <si>
    <t>[Na+].CCCC(CCC)C(O)=O.CCCC(CCC)C([O-])=O</t>
  </si>
  <si>
    <t>NC1=NC(=O)N(C=C1F)[C@@H]1CS[C@H](CO)O1 |r,c:6,t:1|</t>
  </si>
  <si>
    <t>[H][C@@]12CC[C@H](C(C)=O)[C@@]1(C)CC[C@@]1([H])[C@@]2([H])CCC2=CC(=O)CC[C@]12C |r,t:20|</t>
  </si>
  <si>
    <t>NC1=NC(=O)N(C=C1)[C@@H]1CS[C@H](CO)O1 |r,c:6,t:1|</t>
  </si>
  <si>
    <t>NS(=O)(=O)C1=C(Cl)C=C2NCNS(=O)(=O)C2=C1 |c:4,16,t:7|</t>
  </si>
  <si>
    <t>[H][C@@]12CC[C@H](O)[C@@]1(C)CC[C@]1([H])C3=C(CC[C@@]21[H])C=C(O)C=C3 |r,c:13,24,t:21|</t>
  </si>
  <si>
    <t>OC(=O)C1=CC=C(C=C1)N1N=C(N=C1C1=CC=CC=C1O)C1=CC=CC=C1O |c:5,7,11,13,18,20,26,28,t:3,16,24|</t>
  </si>
  <si>
    <t>CN1C(C(=O)NC2=NC=CC=C2)=C(O)C2=C(C=CC=C2)S1(=O)=O |c:8,10,17,19,t:6,12,15|</t>
  </si>
  <si>
    <t>NC1=NC(=O)N(C=C1)[C@@H]1O[C@H](CO)[C@@H](O)C1(F)F |r,c:6,t:1|</t>
  </si>
  <si>
    <t>CC1=NC=C(N=C1)C(=O)NCCC1=CC=C(C=C1)S(=O)(=O)NC(=O)NC1CCCCC1 |c:3,5,15,17,t:1,13|</t>
  </si>
  <si>
    <t>COC1=C(C=C(Cl)C=C1)C(=O)NCCC1=CC=C(C=C1)S(=O)(=O)NC(=O)NC1CCCCC1 |c:7,17,19,t:2,4,15|</t>
  </si>
  <si>
    <t>CC(C)(C)C(=O)OCOP(=O)(COCCN1C=NC2=C1N=CN=C2N)OCOC(=O)C(C)(C)C |c:16,18,21,23|</t>
  </si>
  <si>
    <t>NC1=NC(=O)N(C=C1)[C@H]1CC[C@@H](CO)O1 |r,c:6,t:1|</t>
  </si>
  <si>
    <t>CN1C=NC(=C1SC1=C2NC=NC2=NC=N1)[N+]([O-])=O |c:2,4,8,11,14,16|</t>
  </si>
  <si>
    <t>COC1=CC=C2N(C(=O)C3=CC=C(Cl)C=C3)C(C)=C(CC(O)=O)C2=C1 |c:14,25,t:2,4,9,11,18|</t>
  </si>
  <si>
    <t>CN(C\C=C\C#CC(C)(C)C)CC1=CC=CC2=CC=CC=C12 |c:14,18,t:12,16,20|</t>
  </si>
  <si>
    <t>[H][C@@]12CC[C@@](O)(C#C)[C@@]1(CC)CC[C@]1([H])[C@@]3([H])CCC(=O)C=C3CC[C@@]21[H] |r,c:22|</t>
  </si>
  <si>
    <t>CC1=CC(OCCCC(C)(C)C(O)=O)=C(C)C=C1 |c:16,t:1,13|</t>
  </si>
  <si>
    <t>CC1CC2=C(C=CC=C2)N1NC(=O)C1=CC=C(Cl)C(=C1)S(N)(=O)=O |c:5,7,20,t:3,15,17|</t>
  </si>
  <si>
    <t>ClC(Cl)C(C1=CC=C(Cl)C=C1)C1=C(Cl)C=CC=C1 |c:9,12,15,17,t:4,6|</t>
  </si>
  <si>
    <t>[H][C@@]12CC[C@](O)(C(=O)CO)[C@@]1(C)C[C@H](O)[C@@]1([H])[C@@]2([H])C[C@H](C)C2=CC(=O)C=C[C@]12C |r,c:28,t:24|</t>
  </si>
  <si>
    <t>CN1C(C(=O)NC2=NC=C(C)S2)=C(O)C2=C(C=CC=C2)S1(=O)=O |c:17,19,t:6,8,12,15|</t>
  </si>
  <si>
    <t>[Na+].[O-]S(=O)(=O)CCS</t>
  </si>
  <si>
    <t>COC1=C(OCC(O)COC(N)=O)C=CC=C1 |c:2,13,15|</t>
  </si>
  <si>
    <t>[H][C@@]12CC[C@](O)(C(=O)CO)[C@@]1(C)C[C@H](O)[C@@]1([H])[C@@]2([H])CCC2=CC(=O)C=C[C@]12C |r,c:27,t:23|</t>
  </si>
  <si>
    <t>CCCC1=NC2=C(C=C(C=C2C)C2=NC3=C(C=CC=C3)N2C)N1CC1=CC=C(C=C1)C1=CC=CC=C1C(O)=O |c:7,9,17,19,30,32,37,39,t:3,5,13,15,28,35|</t>
  </si>
  <si>
    <t>N1C2=C(C=CC=C2)N=C1C1=CSC=N1 |c:3,5,8,14,t:1,11|</t>
  </si>
  <si>
    <t>COC1=C(OCC(O)CO)C=CC=C1 |c:2,10,12|</t>
  </si>
  <si>
    <t>CO[C@H]1\C=C\O[C@@]2(C)OC3=C(C2=O)C2=C(C(=O)C(NC(=O)\C(C)=C\C=C\[C@H](C)[C@H](O)[C@@H](C)[C@@H](O)[C@@H](C)[C@H](OC(C)=O)[C@@H]1C)=C1NC4(CCN(CC(C)C)CC4)N=C21)C(O)=C3C |r,c:9,t:3,14,23,25,44,58|</t>
  </si>
  <si>
    <t>CC1=CC=NC2=C1NC(=O)C1=C(N=CC=C1)N2C1CC1 |c:3,5,13,15,t:1,11|</t>
  </si>
  <si>
    <t>[Mg++].COC1=CC2=C([N-]C(=N2)S(=O)CC2=C(C)C(OC)=C(C)C=N2)C=C1.COC1=CC2=C([N-]C(=N2)S(=O)CC2=C(C)C(OC)=C(C)C=N2)C=C1 |c:7,13,21,24,33,39,47,50,t:2,4,18,28,30,44|</t>
  </si>
  <si>
    <t>OC(=O)C1=CC=CN=C1 |c:5,7,t:3|</t>
  </si>
  <si>
    <t>COCCOC(=O)C1=C(C)NC(C)=C(C1C1=CC=CC(=C1)[N+]([O-])=O)C(=O)OC(C)C |c:7,12,18,20,t:16|</t>
  </si>
  <si>
    <t>COC(=O)C1=C(C)NC(C)=C(C1C1=CC=CC=C1[N+]([O-])=O)C(=O)OCC(C)C |c:4,9,15,17,t:13|</t>
  </si>
  <si>
    <t>CCN(CC)CC#CCOC(=O)C(O)(C1CCCCC1)C1=CC=CC=C1 |c:23,25,t:21|</t>
  </si>
  <si>
    <t>CCN1C=C(C(O)=O)C(=O)C2=CC(F)=C(N=C12)N1CCNCC1 |c:13,t:3,10,15|</t>
  </si>
  <si>
    <t>[Ca++].O[C@H](C[C@H](O)C=CC1=C(C2=CC=C(F)C=C2)C2=CC=CC=C2N=C1C1CC1)CC([O-])=O.O[C@H](C[C@H](O)C=CC1=C(C2=CC=C(F)C=C2)C2=CC=CC=C2N=C1C1CC1)CC([O-])=O |r,c:7,14,19,21,24,41,48,53,55,58,t:9,11,17,43,45,51|</t>
  </si>
  <si>
    <t>CO[C@H]1\C=C\O[C@@]2(C)OC3=C(C2=O)C2=C(O)C(\C=N\N4CCN(CC4)C4CCCC4)=C(NC(=O)C(C)=C\C=C\[C@H](C)[C@H](O)[C@@H](C)[C@@H](O)[C@@H](C)[C@H](OC(C)=O)[C@@H]1C)C(O)=C2C(O)=C3C |r,c:9,14,t:3,32,40|</t>
  </si>
  <si>
    <t>CC(C(O)=O)C1=CC=C(C=C1)C(=O)C1=CC=CS1 |c:7,9,16,t:5,14|</t>
  </si>
  <si>
    <t>NC(=O)C1=NC=CN=C1 |c:5,7,t:3|</t>
  </si>
  <si>
    <t>OC(=O)\C=C\C(O)=O.OCCOCCN1CCN(CC1)C1=NC2=CC=CC=C2SC2=C1C=CC=C2.OCCOCCN1CCN(CC1)C1=NC2=CC=CC=C2SC2=C1C=CC=C2 |c:24,26,30,33,35,54,56,60,63,65,t:20,22,50,52|</t>
  </si>
  <si>
    <t>CO[C@H]1\C=C\O[C@@]2(C)OC3=C(C2=O)C2=C(O)C(\C=N\N4CCN(C)CC4)=C(NC(=O)C(C)=C\C=C\[C@H](C)[C@H](O)[C@@H](C)[C@@H](O)[C@@H](C)[C@H](OC(C)=O)[C@@H]1C)C(O)=C2C(O)=C3C |r,c:9,14,t:3,27,35|</t>
  </si>
  <si>
    <t>CC(\C=C\C=C(C)\C=C\C1=C(C)CCCC1(C)C)=C/C=C/C=C(C)/C=C/C=C(C)/C=C/C1=C(C)CCCC1(C)C |c:9,32|</t>
  </si>
  <si>
    <t>[H][C@]12SCC(\C=C/C3=C(C)N=CS3)=C(N1C(=O)[C@H]2NC(=O)C(=N/OC)\C1=CSC(N)=N1)C(=O)OCOC(=O)C(C)(C)C |r,c:7,10,13,32,t:28|</t>
  </si>
  <si>
    <t>NC1=CC=C(C=C1)S(=O)(=O)NC1=NC=CC=N1 |c:3,5,14,16,t:1,12|</t>
  </si>
  <si>
    <t>CN(C)CC\C=C1\C2=CC=CC=C2SC2=C1C=C(Cl)C=C2 |c:9,11,15,21,t:7,18|</t>
  </si>
  <si>
    <t>[H][C@@]12[C@@H](O)[C@@]3([H])C(C(=O)[C@]1(O)C(=O)C(C(N)=O)=C(O)[C@H]2N(C)C)=C(O)C1=C(C=CC=C1O)[C@@]3(C)O |r,c:29,31,t:17,24,27|</t>
  </si>
  <si>
    <t>OC(=O)CC(O)(CC(O)=O)C(O)=O.CN(C)CCOC1=CC=C(C=C1)C(=C(\CCCl)C1=CC=CC=C1)\C1=CC=CC=C1 |c:20,22,32,34,39,41,t:18,30,37|</t>
  </si>
  <si>
    <t>CCC1=NC=CC(=C1)C(N)=S |c:4,6,t:2|</t>
  </si>
  <si>
    <t>OC[C@H]1O[C@H](C[C@@H]1O)N1C=C(C(=O)NC1=O)C(F)(F)F |r,c:10|</t>
  </si>
  <si>
    <t>NC1=NC(=O)N(C=N1)[C@@H]1O[C@H](CO)[C@@H](O)[C@H]1O |r,c:6,t:1|</t>
  </si>
  <si>
    <t>NC1=C2N=CN([C@@H]3O[C@H](CO)[C@@H](O)[C@@H]3O)C2=NC=N1 |r,c:1,3,17,19|</t>
  </si>
  <si>
    <t>COC(=O)CCC1=C(C)/C2=C/C3=N/C(=C\C4=C(C)C(C=C)=C(N4)/C=C4\N=C(\C=C\1N2)C(CCC(O)=O)=C\4C)/C1=CC=C([C@@H](C(=O)OC)[C@@]31C)C(=O)OC |r,c:6,13,15,20,24,38,44,t:9,11,26,28,42|</t>
  </si>
  <si>
    <t>[H][C@@]12[C@H](COC1=O)[C@H](O[C@@H]1O[C@@H]3CO[C@H](O[C@H]3[C@H](O)[C@H]1O)C1=CC=CS1)C1=CC3=C(OCO3)C=C1[C@H]2C1=CC(OC)=C(O)C(OC)=C1 |r,c:26,38,52,t:24,30,32,43,47|</t>
  </si>
  <si>
    <t>CO[C@H]1\C=C\O[C@@]2(C)OC3=C(C2=O)C2=C(C(O)=C3C)C(O)=C(NC(=O)\C(C)=C/C=C/[C@H](C)[C@H](O)[C@@H](C)[C@@H](O)[C@@H](C)[C@H](OC(C)=O)[C@@H]1C)C1=C2N=C2C=C(C)C=CN12 |r,c:9,14,17,28,50,58,t:3,22,30,53,55|</t>
  </si>
  <si>
    <t>[H][C@@]1(CC[C@H]2[C@@H](C)C=CC3=C[C@H](C)C[C@H](OC(=O)C(C)(C)CC)[C@]23[H])C[C@@H](O)CC(=O)O1 |r,c:7,t:9|</t>
  </si>
  <si>
    <t>CCOC(=O)[C@H](CCC1=CC=CC=C1)N[C@@H](C)C(=O)N1[C@H]2CCC[C@H]2C[C@H]1C(O)=O |r,c:10,12,t:8|</t>
  </si>
  <si>
    <t>CC(C)OC(=O)C(C)(C)OC1=CC=C(C=C1)C(=O)C1=CC=C(Cl)C=C1 |c:12,14,24,t:10,19,21|</t>
  </si>
  <si>
    <t>COC1=CC=CC=C1OCC(O)CN1CCN(CC(=O)NC2=C(C)C=CC=C2C)CC1 |c:4,6,22,25,27,t:2|</t>
  </si>
  <si>
    <t>Cl.CN\C(NCCSCC1=CC=C(CN(C)C)O1)=C/[N+]([O-])=O |t:8,10|</t>
  </si>
  <si>
    <t>NC(=O)C1=C(N)N(C=N1)[C@@H]1O[C@H](CO)[C@@H](O)[C@H]1O |r,c:3,7|</t>
  </si>
  <si>
    <t>[Cl-].CC(=O)OCC[N+](C)(C)C</t>
  </si>
  <si>
    <t>CC1=CN=C(C=[N+]1[O-])C(O)=O |c:3,5,t:1|</t>
  </si>
  <si>
    <t>NC1=NC2=C(N=CN2COCCO)C(=O)N1 |c:5,t:1,3|</t>
  </si>
  <si>
    <t>COC(=O)C1=C(C)NC(C)=C(C1C1=C(C=CC=C1)[N+]([O-])=O)C(=O)OC |c:4,9,15,17,t:13|</t>
  </si>
  <si>
    <t>Cl.NC(=N)NC(=O)C1=NC(Cl)=C(N)N=C1N |c:12,t:6,9|</t>
  </si>
  <si>
    <t>OS(=O)(=O)C1=CC=CC=C1.CCOC(=O)C1=C(COCCN)NC(C)=C(C1C1=C(Cl)C=CC=C1)C(=O)OC |c:6,8,15,24,28,31,33,t:4|</t>
  </si>
  <si>
    <t>OC(=O)\C=C/C(O)=O.CN(C)CCC(C1=CC=C(Cl)C=C1)C1=NC=CC=C1 |c:18,23,25,t:13,15,21|</t>
  </si>
  <si>
    <t>[Ca++].CC(C([O-])=O)C1=CC(OC2=CC=CC=C2)=CC=C1.CC(C([O-])=O)C1=CC(OC2=CC=CC=C2)=CC=C1 |c:11,13,15,17,30,32,34,36,t:5,9,24,28|</t>
  </si>
  <si>
    <t>OC(=O)CSCC(=O)NC1CCSC1=O</t>
  </si>
  <si>
    <t>Cl.CC(C)NCC(O)COC1=CC=C(CCOCC2CC2)C=C1 |c:21,t:9,11|</t>
  </si>
  <si>
    <t>Cl.CCCOC1=C(N)C=C(C=C1)C(=O)OCCN(CC)CC |c:4,7,9|</t>
  </si>
  <si>
    <t>O=C(NC1=CC2=C(C=C1)C(=O)C=C(O2)C1=NN=NN1)C1=CC=C(OCCCCC2=CC=CC=C2)C=C1 |c:5,7,12,18,33,35,38,t:3,16,22,24,31|</t>
  </si>
  <si>
    <t>COC(=O)NC1=NC2=C(N1)C=C(C=C2)S(=O)C1=CC=CC=C1 |c:7,11,13,20,22,t:5,18|</t>
  </si>
  <si>
    <t>COC1=CC=CC=C1OCCNCC(O)COC1=C2C(NC3=C2C=CC=C3)=CC=C1 |c:4,6,22,25,27,29,31,t:2,18|</t>
  </si>
  <si>
    <t>[O-]S(=O)(=O)C1=CC=CC=C1.[O-]S(=O)(=O)C1=CC=CC=C1.COC1=CC=C(CC2C3=CC(OC)=C(OC)C=C3CC[N+]2(C)CCC(=O)OCCCCCOC(=O)CC[N+]2(C)CCC3=CC(OC)=C(OC)C=C3C2CC2=CC=C(OC)C(OC)=C2)C=C1OC |c:6,8,16,18,36,71,85,88,t:4,14,22,24,28,32,63,67,77,79|</t>
  </si>
  <si>
    <t>O[N+]([O-])=O.ClC1=CC=C(CCC(CN2C=CN=C2)SC2=C(Cl)C=CC=C2Cl)C=C1 |c:13,15,19,22,24,28,t:4,6|</t>
  </si>
  <si>
    <t>[H][C@@]1(C[C@@](C)(OC)[C@@H](O)[C@H](C)O1)O[C@H]1[C@H](C)[C@@H](O[C@@]2([H])O[C@H](C)C[C@@H]([C@H]2O)N(C)C)C(C)(O)C[C@@H](C)CN(C)[C@H](C)[C@@H](O)[C@](C)(O)[C@@H](CC)OC(=O)[C@@H]1C |r|</t>
  </si>
  <si>
    <t>CCCS(=O)C1=CC2=C(C=C1)N=C(NC(=O)OC)N2 |c:7,9,t:5,12|</t>
  </si>
  <si>
    <t>OC1=C(Cl)C=C(Cl)C2=C1N=CC=C2 |c:1,7,10,12,t:4|</t>
  </si>
  <si>
    <t>ClCCN(N=O)C(=O)NC1CCCCC1</t>
  </si>
  <si>
    <t>[H][C@@]1(CC[C@@]2([H])[C@]3([H])[C@H](O)C[C@]4([H])C[C@H](O)CC[C@]4(C)[C@@]3([H])CC[C@]12C)[C@H](C)CCC(O)=O |r|</t>
  </si>
  <si>
    <t>CN\C(NCCSCC1=C(C)NC=N1)=N/C#N |c:8,12|</t>
  </si>
  <si>
    <t>OC(=O)\C=C\C(O)=O.CN1CCC[C@@H]1CCO[C@](C)(C1=CC=CC=C1)C1=CC=C(Cl)C=C1 |r,c:21,23,31,t:19,26,28|</t>
  </si>
  <si>
    <t>COC1=CC(\C=C\C(O)=C\C(=O)\C=C\C2=CC(OC)=C(O)C=C2)=CC=C1O |c:21,23,25,t:2,14,18|</t>
  </si>
  <si>
    <t>OC1=CC=C(C=C1)C1=COC2=CC(O)=CC=C2C1=O |c:3,5,14,16,t:1,8,11|</t>
  </si>
  <si>
    <t>C1=CN(C=N1)C(C1=CC=CC=C1)C1=CC=C(C=C1)C1=CC=CC=C1 |c:0,3,9,11,16,18,23,25,t:7,14,21|</t>
  </si>
  <si>
    <t>CS(O)(=O)=O.CCN1C=C(C(O)=O)C(=O)C2=CC(F)=C(C=C12)N1CCN(C)CC1 |c:17,t:7,14,19|</t>
  </si>
  <si>
    <t>O[C@H]([C@@H](O)C(O)=O)C(O)=O.COCCC1=CC=C(OCC(O)CNC(C)C)C=C1.COCCC1=CC=C(OCC(O)CNC(C)C)C=C1 |r,c:26,45,t:13,15,32,34|</t>
  </si>
  <si>
    <t>CC\C(C1=CC=C(O)C=C1)=C(\CC)C1=CC=C(O)C=C1 |c:8,19,t:3,5,14,16|</t>
  </si>
  <si>
    <t>Cl.COC1=CC=C(C=C1)[C@@H]1SC2=C(C=CC=C2)N(CCN(C)C)C(=O)[C@@H]1OC(C)=O |r,c:4,6,13,15,t:2,11|</t>
  </si>
  <si>
    <t>Cl.CN(C)CCOC(C1=CC=CC=C1)C1=CC=CC=C1 |c:9,11,16,18,t:7,14|</t>
  </si>
  <si>
    <t>Cl.CN(C)[C@@H](CCOC1=C2C=CC=CC2=CC=C1)C1=CC=CC=C1 |r,c:7,9,11,14,16,21,23,t:19|</t>
  </si>
  <si>
    <t>Cl.CC(C)[C@H](N)C(=O)OCCOCN1C=NC2=C1N=C(N)NC2=O |r,c:13,15,t:18|</t>
  </si>
  <si>
    <t>NC1=NC2=C(N=CN2COC(CO)CO)C(=O)N1 |c:5,t:1,3|</t>
  </si>
  <si>
    <t>Cl.CC(=O)OCC(=O)NCCCOC1=CC=CC(CN2CCCCC2)=C1 |c:14,24,t:12|</t>
  </si>
  <si>
    <t>CCCC1=NC=CC(=C1)C(N)=S |c:5,7,t:3|</t>
  </si>
  <si>
    <t>OC[C@H]1O[C@H](C[C@@H]1O)N1C=C(I)C(=O)NC1=O |r,t:10|</t>
  </si>
  <si>
    <t>C[C@H]1CN(C[C@@H](C)N1)C1=C(F)C2=C(C(=O)C(=CN2C2CC2)C(O)=O)C(N)=C1F |r,c:9,16,28,t:12|</t>
  </si>
  <si>
    <t>CCOC(=O)C1=C(C)NC(C)=C(C1C1=CC=CC(Cl)=C1Cl)C(=O)OC |c:5,10,16,19,t:14|</t>
  </si>
  <si>
    <t>[H][C@@]12C[C@@]3([H])[C@]4([H])CCC5=CC(=O)C=C[C@]5(C)[C@@]4([H])[C@@H](O)C[C@]3(C)[C@@]1(N=C(C)O2)C(=O)COC(C)=O |r,c:13,t:9,29|</t>
  </si>
  <si>
    <t>CN\C(NCCSCC1=CSC(CN(C)C)=N1)=C\[N+]([O-])=O |c:15,t:8|</t>
  </si>
  <si>
    <t>C[C@@](CC1=CC(O)=C(O)C=C1)(NN)C(O)=O |r,c:9,t:3,6|</t>
  </si>
  <si>
    <t>[H][C@@](C(C)C)(N(CC1=CC=C(C=C1)C1=CC=CC=C1C1=NNN=N1)C(=O)CCCC)C(O)=O |r,c:9,11,16,18,24,t:7,14,21|</t>
  </si>
  <si>
    <t>OCCN(CCO)C1=NC2=C(N=C(N=C2N2CCCCC2)N(CCO)CCO)C(=N1)N1CCCCC1 |c:11,13,30,t:7,9|</t>
  </si>
  <si>
    <t>NC(=O)NO</t>
  </si>
  <si>
    <t>Cl.[H][C@]12CC[C@]([H])(CC(C1)OC(=O)C1C=NC3=CC=CC=C13)N2C |r,c:14,18,t:16,20|</t>
  </si>
  <si>
    <t>NC(=O)C1=CC=CN=C1 |c:5,7,t:3|</t>
  </si>
  <si>
    <t>[Co++]C#N.[H][C@]12N=C(\C(C)=C3/N=C(/C=C4\N=C(\C(C)=C5/[N-][C@]1(C)[C@@](C)(CC(N)=O)[C@@H]5CCC(N)=O)[C@@](C)(CC(N)=O)[C@@H]4CCC(N)=O)C(C)(C)[C@@H]3CCC(N)=O)[C@](C)(CCC(=O)NC[C@@H](C)OP([O-])(=O)O[C@@H]1[C@@H](CO)O[C@@H]([C@@H]1O)N1C=NC3=C1C=C(C)C(C)=C3)[C@H]2CC(N)=O |r,c:7,11,16,83,85,92,t:4,9,13,88|</t>
  </si>
  <si>
    <t>[Na+].[O-]C(=O)CC1=C(NC2=C(Cl)C=CC=C2Cl)C=CC=C1 |c:4,7,10,12,16,18|</t>
  </si>
  <si>
    <t>COC1=CC=C(C=C1)C(=O)CC(=O)C1=CC=C(C=C1)C(C)(C)C |c:4,6,16,18,t:2,14|</t>
  </si>
  <si>
    <t>CCOC(=O)C1=C(COCCN)NC(C)=C(C1C1=C(Cl)C=CC=C1)C(=O)OC |c:5,14,18,21,23|</t>
  </si>
  <si>
    <t>CC1=NC=C(N1CCO)[N+]([O-])=O |c:3,t:1|</t>
  </si>
  <si>
    <t>CC(C)C(=O)NC1=CC(=C(C=C1)[N+]([O-])=O)C(F)(F)F |c:8,10,t:6|</t>
  </si>
  <si>
    <t>[Na+].CC(C)N1C(\C=C\[C@@H](O)C[C@@H](O)CC([O-])=O)=C(C2=C1C=CC=C2)C1=CC=C(F)C=C1 |r,c:15,17,20,22,30,t:25,27|</t>
  </si>
  <si>
    <t>ClC1=C(COC(CN2C=CN=C2)C2=CC=C(Cl)C=C2Cl)C=CS1 |c:1,8,10,18,22,t:13,15|</t>
  </si>
  <si>
    <t>CCN(CC1=CC=NC=C1)C(=O)C(CO)C1=CC=CC=C1 |c:6,8,18,20,t:4,16|</t>
  </si>
  <si>
    <t>[H][C@@]12CC[C@H](C(C)=O)[C@@]1(C)CC[C@@]1([H])[C@@]2([H])CC=C2C[C@@H](O)CC[C@]12C |r,t:19|</t>
  </si>
  <si>
    <t>CC1=CC(NS(=O)(=O)C2=CC=C(N)C=C2)=NO1 |c:13,15,t:1,8,10|</t>
  </si>
  <si>
    <t>CC1=NOC(NS(=O)(=O)C2=CC=C(N)C=C2)=C1C |c:14,16,t:1,9,11|</t>
  </si>
  <si>
    <t>[Cl-].CN(C)C1=CC=C(C=C1)C(C1=CC=C(C=C1)N(C)C)=C1C=CC(C=C1)=[N+](C)C |c:5,7,13,15,22,25,t:3,11|</t>
  </si>
  <si>
    <t>OC1(CCN(CCCC(=O)C2=CC=C(F)C=C2)CC1)C1=CC=C(Cl)C=C1 |c:15,26,t:10,12,21,23|</t>
  </si>
  <si>
    <t>O=C1C(C(=O)C2=CC=CC=C12)C1=CC=CC=C1 |c:7,15,17,t:5,9,13|</t>
  </si>
  <si>
    <t>COC1=CC(CC=C)=CC(C(=O)NCCO)=C1O |c:7,15,t:2|</t>
  </si>
  <si>
    <t>NC1=NC(=NC(N)=N1)C1=C(Cl)C=CC(Cl)=C1 |c:3,6,9,12,15,t:1|</t>
  </si>
  <si>
    <t>[H][C@@]12C[C@@H](O)[C@](O)(C(=O)CO)[C@@]1(C)C[C@H](O)[C@@]1(F)[C@@]2([H])CCC2=CC(=O)C=C[C@]12C |r,c:28,t:24|</t>
  </si>
  <si>
    <t>[H][C@]12C[C@@H](O[C@@]3([H])O[C@@H](C)[C@H](O)[C@@H](N)[C@H]3O)\C=C\C=C\C=C\C=C\CC\C=C\C=C\[C@H](C)[C@@H](O)[C@@H](C)[C@H](C)OC(=O)C[C@H](O)C[C@H](O)C[C@H](O)CC[C@@H](O)[C@H](O)C[C@](O)(C[C@H](O)[C@H]1C(O)=O)O2 |r,t:17,19,21,23,27,29|</t>
  </si>
  <si>
    <t>NNC(=O)C1=CC=NC=C1 |c:6,8,t:4|</t>
  </si>
  <si>
    <t>[H][C@]1(C)COC2=C(N3CCN(C)CC3)C(F)=CC3=C2N1C=C(C(O)=O)C3=O |r,c:5,16,18,t:23|</t>
  </si>
  <si>
    <t>OC(=O)\C=C/C(O)=O.CCOC(=O)[C@H](CCC1=CC=CC=C1)N[C@@H](C)C(=O)N1CCC[C@H]1C(O)=O |r,c:17,19,t:15|</t>
  </si>
  <si>
    <t>CC1=CC(=O)C2=CC=CC=C2C1=O |c:7,9,t:1,5|</t>
  </si>
  <si>
    <t>COC1=C2OC=CC2=CC2=C1OC(=O)C=C2 |c:2,5,8,10,16|</t>
  </si>
  <si>
    <t>O[N+]([O-])=O.ClC1=CC=C(COC(CN2C=CN=C2)C2=CC=C(Cl)C=C2Cl)C(Cl)=C1 |c:13,15,23,28,t:4,6,18,20|</t>
  </si>
  <si>
    <t>CC1=NN=C(NS(=O)(=O)C2=CC=C(N)C=C2)S1 |c:14,t:1,3,9,11|</t>
  </si>
  <si>
    <t>[H][C@@]12CC(=O)N1[C@@]([H])(C(O)=O)C(C)(C)S2(=O)=O |r|</t>
  </si>
  <si>
    <t>CC1=C(Cl)C=CC=C1NC1=C(C=CC=C1)C(O)=O |c:1,4,6,12,14,t:10|</t>
  </si>
  <si>
    <t>CC(C(O)=O)C1=CC2=C(OC3=NC=CC=C3C2)C=C1 |c:12,14,19,t:5,7,10|</t>
  </si>
  <si>
    <t>COC1=CC(NS(=O)(=O)C2=CC=C(N)C=C2)=NC(OC)=N1 |c:14,16,20,t:2,9,11|</t>
  </si>
  <si>
    <t>CC(N)C12CC3CC(CC(C3)C1)C2</t>
  </si>
  <si>
    <t>CCC1(C(=O)NCNC1=O)C1=CC=CC=C1 |c:13,15,t:11|</t>
  </si>
  <si>
    <t>CC1=CC=CC(C)=C1NC(=O)CN1CCCC1=O |c:3,6,t:1|</t>
  </si>
  <si>
    <t>[O-][N+](=O)OCCNC(=O)C1=CC=CN=C1 |c:11,13,t:9|</t>
  </si>
  <si>
    <t>OC(=O)CC(O)(CC(O)=O)C(O)=O.CC\C(C1=CC=CC=C1)=C(/C1=CC=CC=C1)C1=CC=C(OCCN(C)C)C=C1 |c:17,19,25,27,40,t:15,23,30,32|</t>
  </si>
  <si>
    <t>CNC[C@H](O)[C@@H](O)[C@H](O)[C@H](O)CO |r|</t>
  </si>
  <si>
    <t>ClC1=CC=CC(N2CCN(CCCCOC3=CC=C4CCC(=O)NC4=C3)CC2)=C1Cl |c:3,25,30,t:1,15,17|</t>
  </si>
  <si>
    <t>[Br-].[H][C@]12O[C@@]1([H])[C@]1([H])C[C@@H](C[C@@]2([H])[N+]1(C)C)OC(=O)[C@H](CO)C1=CC=CC=C1 |r,c:26,28,t:24|</t>
  </si>
  <si>
    <t>Cl.CCCCC1=C(C(=O)C2=CC(I)=C(OCCN(CC)CC)C(I)=C2)C2=C(O1)C=CC=C2 |c:4,22,25,29,31,t:8,11|</t>
  </si>
  <si>
    <t>Cl.NC1=NC=NC2=C1N=CN2 |c:3,5,8,t:1|</t>
  </si>
  <si>
    <t>[H][C@@]12C[C@@H](C)[C@](OC(=O)C3=CC=CO3)(C(=O)CCl)[C@@]1(C)C[C@H](O)[C@@]1(Cl)[C@@]2([H])CCC2=CC(=O)C=C[C@]12C |r,c:11,36,t:9,32|</t>
  </si>
  <si>
    <t>CCCC1=CC(=O)NC(=S)N1 |t:3|</t>
  </si>
  <si>
    <t>[H][C@@]12C[C@@H](C)[C@](OC(=O)CC)(C(=O)SCF)[C@@]1(C)C[C@H](O)[C@@]1(F)[C@@]2([H])C[C@H](F)C2=CC(=O)C=C[C@]12C |r,c:34,t:30|</t>
  </si>
  <si>
    <t>CCOC(=O)C1=C(C)NC(C)=C(C1C1=C(\C=C\C(=O)OC(C)(C)C)C=CC=C1)C(=O)OCC |c:5,10,14,25,27|</t>
  </si>
  <si>
    <t>COC1=CC2=C(C=C1CC1=C(F)C(Cl)=CC=C1)C(=O)C(=CN2[C@H](CO)C(C)C)C(O)=O |r,c:4,6,10,14,16,21,t:2|</t>
  </si>
  <si>
    <t>CC(C)C1=NN=C(C)N1C1CC2CCC(C1)N2CC[C@H](NC(=O)C1CCC(F)(F)CC1)C1=CC=CC=C1 |r,c:37,39,t:3,5,35|</t>
  </si>
  <si>
    <t>CN1C(=O)C(O)=C(N=C1C(C)(C)NC(=O)C1=NN=C(C)O1)C(=O)NCC1=CC=C(F)C=C1 |c:5,7,32,t:16,18,27,29|</t>
  </si>
  <si>
    <t>CCC1=NC(N)=NC(N)=C1C1=CC=C(Cl)C=C1 |c:5,8,16,t:2,11,13|</t>
  </si>
  <si>
    <t>CC1=C(CC(O)=O)C2=C(C=CC(F)=C2)C\1=C/C1=CC=C(C=C1)S(C)=O |c:1,9,12,20,22,t:7,18|</t>
  </si>
  <si>
    <t>O.Cl.Cl.CCCN[C@H]1CCC2=C(C1)SC(N)=N2 |r,c:7,13|</t>
  </si>
  <si>
    <t>CC1=CC=C(C=C1)S([O-])(=O)=O.CCOCC(O)COC1=CC=C(NC(=O)CC[S+](C)C)C=C1 |c:3,5,31,t:1,19,21|</t>
  </si>
  <si>
    <t>CN1CCN2C(C1)C1=C(CC3=C2N=CC=C3)C=CC=C1 |c:8,11,14,16,19,21|</t>
  </si>
  <si>
    <t>Cl.COC(=O)C1=C(C)NC(C)=C([C@@H]1C1=CC(=CC=C1)[N+]([O-])=O)C(=O)O[C@@H]1CCCN(CC2=CC=CC=C2)C1 |r,c:4,9,15,17,34,36,t:13,32|</t>
  </si>
  <si>
    <t>OC(=O)\C=C\C(O)=O.COC1=CC=C(C[C@H](C)NC[C@@H](O)C2=CC=C(O)C(NC=O)=C2)C=C1.COC1=CC=C(C[C@H](C)NC[C@@H](O)C2=CC=C(O)C(NC=O)=C2)C=C1 |r,c:28,31,54,57,t:9,11,20,22,35,37,46,48|</t>
  </si>
  <si>
    <t>CN1C(C2=CC=C(Cl)C=C2)S(=O)(=O)CCC1=O |c:8,t:3,5|</t>
  </si>
  <si>
    <t>OC(=O)\C=C\C(O)=O.CN1CCC(CC1)=C1C2=C(SC=C2)C(=O)CC2=C1C=CC=C2 |c:19,25,28,30,t:16|</t>
  </si>
  <si>
    <t>Cl.COC1=CC=CC=C1N1CCN(CCCNC2=CC(=O)N(C)C(=O)N2C)CC1 |c:4,6,t:2,17|</t>
  </si>
  <si>
    <t>[H][C@]12CC34[C@@]5([H])C[C@@H](C(C)(C)C)C33[C@@H](O)C(=O)O[C@H]3O[C@@]4(C(=O)O5)[C@@]1(O)[C@H](C)C(=O)O2 |r|</t>
  </si>
  <si>
    <t>ClC1=CC=C(C=C1)C(C#N)C1=C(Cl)C=C(C=C1Cl)N1N=CC(=O)NC1=O |c:3,5,11,14,16,21,t:1|</t>
  </si>
  <si>
    <t>OC[C@H]1O[C@H]([C@H](O)[C@@H]1O)N1C=CC(=O)NC1=O |r,c:11|</t>
  </si>
  <si>
    <t>Cl.Cl.FC1=CC=C(C=C1)C(N1CCN(C\C=C\C2=CC=CC=C2)CC1)C1=CC=C(F)C=C1 |c:3,5,18,20,31,t:1,16,26,28|</t>
  </si>
  <si>
    <t>O[N+]([O-])=O.ClC1=CC=C(C(CN2C=CN=C2)OCC2=CC=C(SC3=CC=CC=C3)C=C2)C(Cl)=C1 |c:11,13,25,27,30,34,t:4,6,18,20,23|</t>
  </si>
  <si>
    <t>OC(=O)C(CC1=CC(=O)NC2=C1C=CC=C2)NC(=O)C1=CC=C(Cl)C=C1 |c:10,13,15,26,t:5,21,23|</t>
  </si>
  <si>
    <t>CC(\C=C1/SC(=S)N(CC(O)=O)C1=O)=C/C1=CC=CC=C1 |c:18,20,t:16|</t>
  </si>
  <si>
    <t>COC(=O)[C@H](CC1=CC=CC=C1)NC(=O)[C@@H](N)CC(O)=O |r,c:8,10,t:6|</t>
  </si>
  <si>
    <t>CCOC1=NC2=C(N1CC1=CC=C(C=C1)C1=C(C=CC=C1)C1=NN=NN1)C(=CC=C2)C(=O)OC(C)OC(=O)OC1CCCCC1 |c:5,12,14,19,21,26,30,32,t:3,10,17,24|</t>
  </si>
  <si>
    <t>CS(O)(=O)=O.CC1=CC=C(C=C1)N(CC1=NCCN1)C1=CC(O)=CC=C1 |c:7,9,23,25,t:5,14,20|</t>
  </si>
  <si>
    <t>CS(=O)(=O)NC1=C(OC2=CC=CC=C2)C=C(C=C1)[N+]([O-])=O |c:5,10,12,15,17,t:8|</t>
  </si>
  <si>
    <t>Cl.CCCCOC1=CC=C(C=C1)C(=O)CCN1CCCCC1 |c:7,9,t:5|</t>
  </si>
  <si>
    <t>Cl.CC12CC3CC(C)(C1)CC(N)(C3)C2</t>
  </si>
  <si>
    <t>Cl.CN1CCC(CC1)=C1C2=C(C=CC=C2)C=CC2=C1C=CC=C2 |c:11,13,16,18,21,23,t:9|</t>
  </si>
  <si>
    <t>C[C@H]1O[C@H]([C@H](O)[C@@H]1O)N1C=C(F)C(=O)NC1=O |r,t:10|</t>
  </si>
  <si>
    <t>Cl.CCC1=CC=C(CCOC2=CC=C(CC3SC(=O)NC3=O)C=C2)N=C1 |c:22,25,t:2,4,9,11|</t>
  </si>
  <si>
    <t>CN1C(C(=O)NC2=NC=CC=C2)=C(O)C2=C(C=C(Cl)S2)S1(=O)=O |c:8,10,t:6,12,15,17|</t>
  </si>
  <si>
    <t>C[C@H](CS)C(=O)N1CCC[C@H]1C(O)=O |r|</t>
  </si>
  <si>
    <t>O.O.[H][C@@]12[C@@H](O)[C@@]3([H])C(C(=O)C4=C(O)C=CC=C4[C@@]3(C)O)=C(O)[C@]1(O)C(=O)C(C(N)=O)=C(O)[C@H]2N(C)C |r,c:9,12,14,t:20,31|</t>
  </si>
  <si>
    <t>NC1=NC(=O)N(C=C1)[C@@H]1O[C@H](CO)[C@@H](O)[C@H]1O |r,c:6,t:1|</t>
  </si>
  <si>
    <t>OC(=O)CC(O)(CC(O)=O)C(O)=O.CN(C)CCOC(C1=CC=CC=C1)C1=CC=CC=C1C |c:21,23,28,30,t:19,26|</t>
  </si>
  <si>
    <t>OC1=CC(=O)NC=C1Cl |c:6,t:1|</t>
  </si>
  <si>
    <t>O.ClCCN(CCCl)P1(=O)NCCCO1</t>
  </si>
  <si>
    <t>CN(C(=S)OC1=CC=C2C=CC=CC2=C1)C1=CC(C)=CC=C1 |c:9,11,14,20,22,t:5,7,17|</t>
  </si>
  <si>
    <t>O.O.Cl.COC1=CC2=C(C=C1OC)C(N)=NC(=N2)N1CCN(CC1)C(=O)C1CCCO1 |c:4,6,12,14,t:2|</t>
  </si>
  <si>
    <t>Cl.CN(CC1=CC(Br)=CC(Br)=C1N)C1CCCCC1 |c:6,9,t:3|</t>
  </si>
  <si>
    <t>[H][C@]12[C@H](C[C@@H](C)C=C1C=C[C@H](C)[C@@H]2CC[C@@H]1C[C@@H](O)CC(=O)O1)OC(=O)[C@@H](C)CC |r,c:6,9|</t>
  </si>
  <si>
    <t>CC(S)C(=O)NCC(O)=O</t>
  </si>
  <si>
    <t>CNC1CCCN(C1)C1=C(OC)C2=C(C=C1F)C(=O)C(=CN2C1CC1)C(O)=O |c:9,13,15,21|</t>
  </si>
  <si>
    <t>O=C(CS(=O)CC1=CC=CO1)NC\C=C/COC1=CC(CN2CCCCC2)=CC=N1 |c:8,28,30,t:6,18|</t>
  </si>
  <si>
    <t>COC1=NC(C)=NC(Cl)=C1NC1=NCCN1 |c:5,8,t:2,12|</t>
  </si>
  <si>
    <t>Cl.OC(=O)\C=C\C1=CC=C(CN2C=CN=C2)C=C1 |c:11,13,16,t:5,7|</t>
  </si>
  <si>
    <t>[H][C@@](CCCNC(N)=N)(NS(=O)(=O)C1=CC=CC2=C1NCC(C)C2)C(=O)N1CC[C@@H](C)C[C@@H]1C(O)=O |r,c:15,17,t:13|</t>
  </si>
  <si>
    <t>CCOC(=O)C1=C(C)N(C)C2=CC=C(O)C=C12 |c:5,t:10,12,15|</t>
  </si>
  <si>
    <t>Cl.CN(CCOC1=CC=C(CC2SC(=O)NC2=O)C=C1)C1=CC=CC=N1 |c:18,23,25,t:5,7,21|</t>
  </si>
  <si>
    <t>[Ca++].CC(C)C1=C(C(=O)NC2=CC=CC=C2)C(=C(N1CC[C@@H](O)C[C@@H](O)CC([O-])=O)C1=CC=C(F)C=C1)C1=CC=CC=C1.CC(C)C1=C(C(=O)NC2=CC=CC=C2)C(=C(N1CC[C@@H](O)C[C@@H](O)CC([O-])=O)C1=CC=C(F)C=C1)C1=CC=CC=C1 |r,c:3,10,12,15,35,40,42,47,54,56,59,79,84,86,t:8,30,32,38,52,74,76,82|</t>
  </si>
  <si>
    <t>NC(=N)NC1=NC(CSCCC(=N)NS(N)(=O)=O)=CS1 |c:17,t:4|</t>
  </si>
  <si>
    <t>Cl.CCOC(=O)[C@H](CCC1=CC=CC=C1)N[C@@H](C)C(=O)N1CC2=CC(OC)=C(OC)C=C2C[C@H]1C(O)=O |r,c:10,12,30,t:8,22,26|</t>
  </si>
  <si>
    <t>CCCC(=O)OCOC(=O)C1=C(C)NC(C)=C(C1C1=CC=CC(Cl)=C1Cl)C(=O)OC |c:10,15,21,24,t:19|</t>
  </si>
  <si>
    <t>Cl.CCN(CC)CCOC(=O)C(C1=CC=CC=C1)C1=CC=CC=C1 |c:13,15,20,22,t:11,18|</t>
  </si>
  <si>
    <t>Cl.CNCC[C@H](OC1=C2C=CC=CC2=CC=C1)C1=CC=CS1 |r,c:6,8,10,13,15,20,t:18|</t>
  </si>
  <si>
    <t>CCC(COC(=O)C1=CC(OC)=C(OC)C(OC)=C1)(N(C)C)C1=CC=CC=C1 |c:17,25,27,t:7,11,23|</t>
  </si>
  <si>
    <t>Cl.COC1=CC2=C(CC(=O)N(CCCN(C)C[C@H]3CC4=CC(OC)=C(OC)C=C34)CC2)C=C1OC |r,c:33,t:2,4,18,22,26|</t>
  </si>
  <si>
    <t>O[C@H]([C@@H](O)C(O)=O)C(O)=O.CCN(C)C(=O)OC1=CC=CC(=C1)[C@H](C)N(C)C |r,c:18,20,t:16|</t>
  </si>
  <si>
    <t>Cl.C[C@H](C1=CN=CN1)C1=CC=CC(C)=C1C |r,c:4,10,13,t:2,8|</t>
  </si>
  <si>
    <t>CC(C)NCC(O)COC1=CC=C(CCOCC2CC2)C=C1 |c:21,t:9,11|</t>
  </si>
  <si>
    <t>Cl.CC1=C(C)C(CC2=CNC=N2)=CC=C1 |c:1,9,11,13,t:6|</t>
  </si>
  <si>
    <t>OC(CC(O)=O)C(O)=O.CN(C)CCC1=CNC2=CC=C(CS(=O)(=O)N3CCCC3)C=C12 |t:13,16,18,30|</t>
  </si>
  <si>
    <t>COC([C@H](OC1=NC(C)=CC(C)=N1)C(O)=O)(C1=CC=CC=C1)C1=CC=CC=C1 |r,c:8,11,19,21,26,28,t:5,17,24|</t>
  </si>
  <si>
    <t>CC1=CC2=C(C=C1C(=C)C1=CC=C(C=C1)C(O)=O)C(C)(C)CCC2(C)C |c:3,5,12,14,t:1,10|</t>
  </si>
  <si>
    <t>Cl.CCOC(=O)[C@H](CCC1=CC=CC=C1)N[C@H]1CS[C@@H](CN(CC(O)=O)C1=O)C1=CC=CS1 |r,c:10,12,31,t:8,29|</t>
  </si>
  <si>
    <t>CS(O)(=O)=O.CCOC(=O)C1=CC=C(OC(=O)CCCCCNC(N)=N)C=C1 |c:25,t:9,11|</t>
  </si>
  <si>
    <t>CS(O)(=O)=O.C#CCN[C@@H]1CCC2=CC=CC=C12 |r,c:13,t:11,15|</t>
  </si>
  <si>
    <t>Cl.OC1=CC=C2C[C@H]3N(CC4CC4)CC[C@@]45[C@@H](OC1=C24)C(=O)CC[C@@]35O |r,c:19,t:1,3|</t>
  </si>
  <si>
    <t>CCN1CCC[C@H]1CNC(=O)C1=C(OC)C=CC(=C1)S(N)(=O)=O |r,c:12,16,18|</t>
  </si>
  <si>
    <t>CNC[C@H](O)[C@@H](O)[C@H](O)[C@H](O)CO.CC1=C(C=CC=C1NC1=NC=CC=C1C(O)=O)C(F)(F)F |r,c:15,17,23,25,t:13,21|</t>
  </si>
  <si>
    <t>CCOC(=O)[C@H](CCC1=CC=CC=C1)N[C@@H](C)C(=O)N1[C@@H](CN(C)C1=O)C(O)=O |r,c:10,12,t:8|</t>
  </si>
  <si>
    <t>CS(=O)(=O)CCNCC1=CC=C(O1)C1=CC=C2N=CN=C(NC3=CC=C(OCC4=CC=CC(F)=C4)C(Cl)=C3)C2=C1 |c:10,18,31,34,38,42,t:8,14,16,20,23,25,29|</t>
  </si>
  <si>
    <t>[O-]S(=O)(=O)C1=CC=CC=C1.[O-]S(=O)(=O)C1=CC=CC=C1.COC1=CC=C(C[C@@H]2C3=CC(OC)=C(OC)C=C3CC[N@+]2(C)CCC(=O)OCCCCCOC(=O)CC[N@@+]2(C)CCC3=CC(OC)=C(OC)C=C3[C@H]2CC2=CC=C(OC)C(OC)=C2)C=C1OC |r,c:6,8,16,18,36,71,85,88,t:4,14,22,24,28,32,63,67,77,79|</t>
  </si>
  <si>
    <t>Cl.CCCCN(CCCC)CCCOC1=CC=C(C=C1)C(=O)C1=C(CCCC)OC2=CC=C(NS(C)(=O)=O)C=C12 |c:15,17,22,t:13,29,31,38|</t>
  </si>
  <si>
    <t>Cl.CC1=NC2=C(N1)C1=C(C=CC=C1)N(CC2)C(=O)C1=CC=C(NC(=O)C2=C(C=CC=C2)C2=CC=CC=C2)C=C1 |c:3,9,11,29,31,36,38,41,t:1,7,20,22,27,34|</t>
  </si>
  <si>
    <t>OC(=O)\C=C\C(O)=O.CCCCCCCN(CC)CCCC(O)C1=CC=C(NS(C)(=O)=O)C=C1.CCCCCCCN(CC)CCCC(O)C1=CC=C(NS(C)(=O)=O)C=C1 |c:31,57,t:22,24,48,50|</t>
  </si>
  <si>
    <t>CC(C)(SC1=CC(=C(O)C(=C1)C(C)(C)C)C(C)(C)C)SC1=CC(=C(O)C(=C1)C(C)(C)C)C(C)(C)C |c:9,26,t:4,6,21,23|</t>
  </si>
  <si>
    <t>Cl.CCOC(=O)C1=C(CSC2=CC=CC=C2)N(C)C2=CC(Br)=C(O)C(CN(C)C)=C12 |c:5,11,13,t:9,18,21,28|</t>
  </si>
  <si>
    <t>CC1(C)CN2C(CC(O)=O)=C(C(=C2C1)C1=CC=CC=C1)C1=CC=C(Cl)C=C1 |c:9,11,18,20,28,t:16,23,25|</t>
  </si>
  <si>
    <t>OC[C@@H](O)[C@@H](O)[C@H](O)[C@@H](O)C=O |r|</t>
  </si>
  <si>
    <t>OC[C@@H](O)[C@H](O)[C@@H](O)C=O |r|</t>
  </si>
  <si>
    <t>[H][C@@]12CC[C@@](O)(C#C)[C@@]1(C)CC[C@]1([H])C3=C(CC[C@@]21[H])C=C(OC)C=C3 |r,c:15,27,t:23|</t>
  </si>
  <si>
    <t>COC1=CC=CC=C1N1CCN(CC(O)COC2=C3C=CC=CC3=CC=C2)CC1 |c:4,6,18,20,22,25,27,t:2|</t>
  </si>
  <si>
    <t>COC1=C(OC2CCCC2)C=C(C=C1)[C@H]1CNC(=O)C1 |r,c:2,11,13|</t>
  </si>
  <si>
    <t>Cl.CC1=C(N(CC2=CC=C(OCCN3CCCCCC3)C=C2)C2=CC=C(O)C=C12)C1=CC=C(O)C=C1 |c:20,37,t:1,5,7,23,25,28,32,34|</t>
  </si>
  <si>
    <t>O.OS(O)(=O)=O.[H][C@]12CC[C@]([H])(C[C@@H](C1)OC(=O)C(CO)C1=CC=CC=C1)N2C.[H][C@]12CC[C@]([H])(C[C@@H](C1)OC(=O)C(CO)C1=CC=CC=C1)N2C |r,c:22,24,47,49,t:20,45|</t>
  </si>
  <si>
    <t>FC(F)OC1=CC=C(C=C1OCC1CC1)C(=O)NC1=C(Cl)C=NC=C1Cl |c:6,8,20,23,25,t:4|</t>
  </si>
  <si>
    <t>[*].N[C@@H]1CN(CC11CC1)C1=C(Cl)C2=C(C=C1F)C(=O)C(=CN2[C@@H]1C[C@@H]1F)C(O)=O |r,$1.5H2O_R0;;;;;;;;;;;;;;;;;;;;;;;;;;;;$,c:10,13,15,21|</t>
  </si>
  <si>
    <t>CCCCCCOC(=O)\N=C(\N)C1=CC=C(NCC2=NC3=C(C=CC(=C3)C(=O)N(CCC(=O)OCC)C3=CC=CC=N3)N2C)C=C1 |c:22,24,39,41,47,t:12,14,18,20,37|</t>
  </si>
  <si>
    <t>[H][C@]12[C@@H](C)C(SC3CN(C3)C3=NCCS3)=C(N1C(=O)[C@]2([H])[C@@H](C)O)C(=O)OCOC(=O)C(C)(C)C |r,c:16,t:11|</t>
  </si>
  <si>
    <t>[Ca++].CC(C)C1=C(\C=C\[C@@H](O)C[C@@H](O)CC([O-])=O)C(=NC(=N1)N(C)S(C)(=O)=O)C1=CC=C(F)C=C1.CC(C)C1=C(\C=C\[C@@H](O)C[C@@H](O)CC([O-])=O)C(=NC(=N1)N(C)S(C)(=O)=O)C1=CC=C(F)C=C1 |r,c:3,16,18,32,37,50,52,66,t:27,29,61,63|</t>
  </si>
  <si>
    <t>OC(=O)\C=C\C(O)=O.COCCCOC1=C(OC)C=CC(C[C@@H](C[C@H](N)[C@@H](O)C[C@@H](C(C)C)C(=O)NCC(C)(C)C(N)=O)C(C)C)=C1.COCCCOC1=C(OC)C=CC(C[C@@H](C[C@H](N)[C@@H](O)C[C@@H](C(C)C)C(=O)NCC(C)(C)C(N)=O)C(C)C)=C1 |r,c:13,17,44,52,56,83|</t>
  </si>
  <si>
    <t>Cl.COCCOC1=CC2=C(C=C1OCCO)C(NC1=CC=CC(=C1)C#C)=NC=N2 |c:7,9,20,22,26,28,t:5,18|</t>
  </si>
  <si>
    <t>C[C@H](NC(=O)CC1=CC(F)=CC(F)=C1)C(=O)N[C@H](C(=O)OC(C)(C)C)C1=CC=CC=C1 |r,c:9,12,28,30,t:6,26|</t>
  </si>
  <si>
    <t>O.O.O.Cl.CCC1=C2CN3C(=CC4=C(COC(=O)[C@]4(O)CC)C3=O)C2=NC2=CC=C(OC(=O)N3CCC(CC3)N3CCCCC3)C=C12 |r,c:2,6,23,t:8,25,27,46|</t>
  </si>
  <si>
    <t>CS(O)(=O)=O.O=C(NC1=CC=C(C=C1)C1(CCCC1)C#N)C1=CC=CN=C1NCC1=CC=NC=C1 |c:9,11,24,26,33,35,t:7,22,31|</t>
  </si>
  <si>
    <t>COC(=O)[C@H](CCCNC(N)=N)NS(=O)(=O)C1=CC=C(C)C=C1 |r,c:21,t:16,18|</t>
  </si>
  <si>
    <t>NCCO.NCCO.CC1=NN(C(=O)C\1=N/NC1=CC=CC(C2=CC(=CC=C2)C(O)=O)=C1O)C1=CC=C(C)C(C)=C1 |c:18,23,25,30,40,t:7,16,21,34,36|</t>
  </si>
  <si>
    <t>[Na+].COC1=CC=C2[N-]C(=NC2=C1)S(=O)CC1=NC=C(C)C(OC)=C1C |c:7,10,23,t:2,4,16,18|</t>
  </si>
  <si>
    <t>OC(=O)\C=C\C(O)=O.CC(C)N(CC[C@H](C1=CC=CC=C1)C1=CC(CO)=CC=C1OC(=O)C(C)C)C(C)C |r,c:16,18,25,27,t:14,21|</t>
  </si>
  <si>
    <t>[H][C@@]12CC[C@@H](C)[C@]3([H])CC[C@]4(C)OO[C@@]13[C@]([H])(O[C@H](OC)[C@@H]2C)O4 |r|</t>
  </si>
  <si>
    <t>[Cl-].C[N+](C)(C)CC(O)CC(O)=O</t>
  </si>
  <si>
    <t>CCN1C=C(C(O)=O)C(=O)C2=C1N=C(C)C=C2 |c:10,16,t:3,13|</t>
  </si>
  <si>
    <t>N.[H][C@@]1(O[C@@H]2[C@@H](O)[C@H](O)[C@H](O[C@]2([H])O[C@H]2CC[C@@]3(C)[C@@]([H])(CC[C@]4(C)[C@]3([H])C(=O)C=C3[C@]5([H])C[C@](C)(CC[C@]5(C)CC[C@@]43C)C(O)=O)C2(C)C)C(O)=O)O[C@@H]([C@@H](O)[C@H](O)[C@H]1O)C(O)=O |r,t:30|</t>
  </si>
  <si>
    <t>OC[C@@H](O)[C@@H](O)[C@H](O)[C@H](O)CO |r|</t>
  </si>
  <si>
    <t>OC[C@H](O)[C@@H](O)[C@H](O)[C@H](O)CO |r|</t>
  </si>
  <si>
    <t>[H][C@]12[C@H](OC(=O)C3=CC=CC=C3)[C@]3(O)C[C@H](OC(=O)[C@H](O)[C@@H](NC(=O)C(\C)=C\C)C4=CC=CC=C4)C(C)=C([C@@H](OC(C)=O)C(=O)[C@]1(C)[C@@H](O)C[C@H]1OC[C@@]21OC(C)=O)C3(C)C |r,c:8,10,32,34,t:6,30,38|</t>
  </si>
  <si>
    <t>[H][C@@]12C[C@H](O)[C@@]3(C)C(=O)[C@H](O)C4=C(C)[C@@H](O)C[C@@](O)([C@@H](OC(=O)C5=CC=CC=C5)[C@]3([H])[C@@]1(CO2)OC(C)=O)C4(C)C |r,c:25,27,t:23|</t>
  </si>
  <si>
    <t>[H][C@@]12C[C@@]3(O[C@@H]4O[C@H](CO)[C@@H](O)[C@H](O)[C@H]4O)[C@]1(COC(=O)C1=CC=CC=C1)[C@@]1([H])O[C@]2(O)C[C@]3(C)O1 |r,c:25,27,t:23|</t>
  </si>
  <si>
    <t>[H][C@]12CC=C(CO)[C@@]1([H])[C@H](O[C@@H]1O[C@H](CO)[C@@H](O)[C@H](O)[C@H]1O)OC=C2C(=O)OC |r,c:25,t:3|</t>
  </si>
  <si>
    <t>[H][C@]12CC=C(CO)[C@@]1([H])[C@H](O)OC=C2C(=O)OC |r,c:13,t:3|</t>
  </si>
  <si>
    <t>[H][C@]12CC=C(CO)[C@@]1([H])[C@H](O[C@@H]1O[C@H](CO)[C@@H](O)[C@H](O)[C@H]1O)OC=C2C(O)=O |r,c:25,t:3|</t>
  </si>
  <si>
    <t>CCCCNC(=O)NS(=O)(=O)C1=CC=C(C)C=C1 |c:16,t:11,13|</t>
  </si>
  <si>
    <t>C[C@@H]1CC(=O)NN=C1C1=CC=C(NN=C(C#N)C#N)C=C1 |r,c:6,20,t:9,11|</t>
  </si>
  <si>
    <t>Cl.NC12CC3CC(CC(C3)C1)C2</t>
  </si>
  <si>
    <t>Cl.CC(NC(C)(C)C)C(=O)C1=CC=CC(Cl)=C1 |c:11,14,t:9|</t>
  </si>
  <si>
    <t>Cl.NC(CO)C(=O)NNCC1=C(O)C(O)=C(O)C=C1 |c:9,16,t:13|</t>
  </si>
  <si>
    <t>Cl.CCCCN1CCCCC1C(=O)NC1=C(C)C=CC=C1C |c:14,17,19|</t>
  </si>
  <si>
    <t>[Cl-].CC(C[N+](C)(C)C)OC(N)=O</t>
  </si>
  <si>
    <t>Cl.CN(C)CCCN1C2=C(SC3=C1C=C(Cl)C=C3)C=CC=C2 |c:7,10,16,19,21,t:13|</t>
  </si>
  <si>
    <t>Cl.CCC[C@@H]1C[C@H](N(C)C1)C(=O)N[C@H](C(C)Cl)[C@H]1O[C@H](SC)[C@H](O)[C@@H](O)[C@H]1O |r|</t>
  </si>
  <si>
    <t>Cl.ClC1=CC=CC(Cl)=C1NC1=NCCN1 |c:3,6,t:1,10|</t>
  </si>
  <si>
    <t>CN1CCN(CC1)C1=NC2=C(NC3=C1C=CC=C3)C=CC(Cl)=C2 |c:10,13,16,18,21,24,t:8|</t>
  </si>
  <si>
    <t>CCCN[C@H]1CCC2=C(C1)SC(N)=N2 |r,c:7,13|</t>
  </si>
  <si>
    <t>ClC1=CC2=C(C=C1)N(C1CCN(CCCN3C(=O)NC4=C3C=CC=C4)CC1)C(=O)N2 |c:3,5,20,23,25,t:1|</t>
  </si>
  <si>
    <t>[H][C@@]12C[C@@H](O)[C@H](O)[C@@]1(C)CC[C@]1([H])C3=CC=C(O)C=C3CC[C@@]21[H] |r,c:19,t:14,16|</t>
  </si>
  <si>
    <t>CC(=O)OCC(CCN1C=NC2=CN=C(N)N=C12)COC(C)=O |c:9,t:11,13,16|</t>
  </si>
  <si>
    <t>COC(=O)NC1=NC2=C(N1)C=C(SC1=CC=CC=C1)C=C2 |c:7,16,18,21,t:5,11,14|</t>
  </si>
  <si>
    <t>[H][C@@]12C[C@@]3([H])[C@]4([H])C[C@]([H])(F)C5=CC(=O)C=C[C@]5(C)[C@@]4(F)[C@@H](O)C[C@]3(C)[C@@]1(OC(C)(C)O2)C(=O)CO |r,c:15,t:11|</t>
  </si>
  <si>
    <t>[I-].[I-].[I-].CC[N+](CC)(CC)CCOC1=CC=CC(OCC[N+](CC)(CC)CC)=C1OCC[N+](CC)(CC)CC |c:12,24,t:10|</t>
  </si>
  <si>
    <t>CN1CCN(CC2=CC=C(C=C2)C(=O)NC2=CC=C(C)C(NC3=NC=CC(=N3)C3=CC=CN=C3)=C2)CC1 |c:8,10,25,27,32,34,36,t:6,16,18,23,30|</t>
  </si>
  <si>
    <t>CCC(C)N1N=CN(C1=O)C1=CC=C(C=C1)N1CCN(CC1)C1=CC=C(OC[C@H]2CO[C@@](CN3C=NC=N3)(O2)C2=CC=C(Cl)C=C2Cl)C=C1 |r,c:5,13,15,37,39,49,53,t:11,25,27,44,46|</t>
  </si>
  <si>
    <t>Cl.[H][C@@]1(O[C@H](SC)[C@H](O)[C@@H](O)[C@@H]1O)[C@H](NC(=O)[C@@H]1C[C@@H](CCC)CN1C)[C@@H](C)O |r|</t>
  </si>
  <si>
    <t>Cl.CN(C)C(=O)C(CCN1CCC(O)(CC1)C1=CC=C(Cl)C=C1)(C1=CC=CC=C1)C1=CC=CC=C1 |c:21,26,28,33,35,t:16,18,24,31|</t>
  </si>
  <si>
    <t>COC(=O)C1=C(C)NC(C)=C(C1C1=CC=CC(=C1)[N+]([O-])=O)C(=O)OCCN1CCN(CC1)C(C1=CC=CC=C1)C1=CC=CC=C1 |c:4,9,15,17,38,40,45,47,t:13,36,43|</t>
  </si>
  <si>
    <t>CC1=C(C=C(C#N)C(=O)N1)C1=CC=NC=C1 |c:13,15,t:1,3,11|</t>
  </si>
  <si>
    <t>Cl.Cl.OCCNCCNC1=CC=C(NCCNCCO)C2=C1C(=O)C1=C(O)C=CC(O)=C1C2=O |c:18,23,26,29,t:7,9|</t>
  </si>
  <si>
    <t>Cl.NC(=N)NC(=N)N1CCOCC1</t>
  </si>
  <si>
    <t>COC1=C(C)C2=C(C(=O)OC2)C(O)=C1C\C=C(/C)CCC(O)=O |c:2,13,t:5|</t>
  </si>
  <si>
    <t>CC(C)[C@H]1CC[C@@H](CC1)C(=O)N[C@H](CC1=CC=CC=C1)C(O)=O |r,c:17,19,t:15|</t>
  </si>
  <si>
    <t>CCOC(=O)C1=C(C)NC(C)=C(C1C1=CC(=CC=C1)[N+]([O-])=O)C(=O)OC |c:5,10,16,18,t:14|</t>
  </si>
  <si>
    <t>[Na+].CO[C@@H]1[C@@H](OC(N)=O)[C@@H](O)[C@H](OC2=CC=C3C(O)=C(NC(=O)C4=CC=C([O-])C(CC=C(C)C)=C4)C(=O)OC3=C2C)OC1(C)C |r,c:32,39,t:12,14,17,22,24|</t>
  </si>
  <si>
    <t>CN1CCN(CC1)C1=NC2=C(NC3=C1C=C(C)S3)C=CC=C2 |c:10,13,21,23,t:8,16|</t>
  </si>
  <si>
    <t>Cl.CN(C)CC\C=C1\C2=C(COC3=C1C=C(CC(O)=O)C=C3)C=CC=C2 |c:7,11,20,23,25,t:14|</t>
  </si>
  <si>
    <t>Cl.CC1=CC(=C(O)C(C)=C1CC1=NCCN1)C(C)(C)C |c:7,t:1,3,11|</t>
  </si>
  <si>
    <t>OC(=O)\C=C\C1=CC=C(CN2C=CN=C2)C=C1 |c:11,13,16,t:5,7|</t>
  </si>
  <si>
    <t>[Br-].[Br-].[H][C@@]12C[C@@H]([C@H](OC(C)=O)[C@@]1(C)CC[C@@]1([H])[C@@]2([H])CC[C@@]2([H])C[C@H](OC(C)=O)[C@H](C[C@]12C)[N+]1(C)CCCCC1)[N+]1(C)CCCCC1 |r|</t>
  </si>
  <si>
    <t>Cl.CC(COC1=CC=CC=C1)N(CCCl)CC1=CC=CC=C1 |c:6,8,18,20,t:4,16|</t>
  </si>
  <si>
    <t>CCCNCC(O)COC1=CC=CC=C1C(=O)CCC1=CC=CC=C1 |c:11,13,22,24,t:9,20|</t>
  </si>
  <si>
    <t>O.O.Cl.[H][C@@]12CCN(C[C@@H]1C=C)[C@@]([H])(C2)[C@H](O)C1=CC=NC2=C1C=C(OC)C=C2 |r,c:18,20,27,t:16,23|</t>
  </si>
  <si>
    <t>CC(=O)SCC(CC1=CC=CC=C1)C(=O)NCC(=O)OCC1=CC=CC=C1 |c:9,11,24,26,t:7,22|</t>
  </si>
  <si>
    <t>NC(=O)C1=NN(C=N1)[C@@H]1O[C@H](CO)[C@@H](O)[C@H]1O |r,c:6,t:3|</t>
  </si>
  <si>
    <t>OC(=O)\C=C/C(O)=O.CN(CCOC1=CC=C(CC2SC(=O)NC2=O)C=C1)C1=NC=CC=C1 |c:25,30,32,t:12,14,28|</t>
  </si>
  <si>
    <t>CC[C@H]1OC(=O)[C@H](C)[C@@H](O[C@H]2C[C@@](C)(OC)[C@@H](O)[C@H](C)O2)[C@H](C)[C@@H](O[C@@H]2O[C@H](C)C[C@@H]([C@H]2O)N(C)C)[C@](C)(O)C[C@@H](C)\C(=N\OCOCCOC)[C@H](C)[C@@H](O)[C@]1(C)O |r|</t>
  </si>
  <si>
    <t>Br.[H][C@]12O[C@@]1([H])[C@]1([H])C[C@@H](C[C@@]2([H])N1C)OC(=O)[C@H](CO)C1=CC=CC=C1 |r,c:25,27,t:23|</t>
  </si>
  <si>
    <t>Cl.CC(C)NCC(O)C1=CC=C(NS(C)(=O)=O)C=C1 |c:16,t:7,9|</t>
  </si>
  <si>
    <t>Cl.Cl.[H][C@]12O[C@]3([H])O[C@H](C)CC(=O)[C@]3(O)O[C@]1([H])[C@@H](NC)[C@@H](O)[C@@H](NC)[C@@H]2O |r|</t>
  </si>
  <si>
    <t>CN1C(C(=O)NC2=CC=CC=N2)=C(O)C2=C(C=CS2)S1(=O)=O |c:8,10,17,t:6,12,15|</t>
  </si>
  <si>
    <t>O.O.O.Cl.CCCC1=NC(C)=C2N1N=C(NC2=O)C1=CC(=CC=C1OCC)S(=O)(=O)N1CCN(CC)CC1 |c:6,10,18,20,t:3,16|</t>
  </si>
  <si>
    <t>Cl.CC1=CC=CC(C)=C1NC1=NCCCS1 |c:3,6,t:1,10|</t>
  </si>
  <si>
    <t>Cl.CNCCCC12CCC(C3=CC=CC=C13)C1=C2C=CC=C1 |c:11,17,20,22,t:9,13|</t>
  </si>
  <si>
    <t>Cl.C(C1=NCCN1)C1=C2C=CC=CC2=CC=C1 |c:7,9,11,14,16,t:1|</t>
  </si>
  <si>
    <t>O[C@H]([C@@H](O)C(O)=O)C(O)=O.CNC[C@H](O)C1=CC(O)=C(O)C=C1 |r,c:20,t:14,17|</t>
  </si>
  <si>
    <t>CNC[C@H](O)C1=CC(O)=C(O)C=C1 |r,c:11,t:5,8|</t>
  </si>
  <si>
    <t>[Na+].[O-]C1=NC(=O)C(N1)(C1=CC=CC=C1)C1=CC=CC=C1 |c:10,12,17,19,t:1,8,15|</t>
  </si>
  <si>
    <t>O=C1NC(=O)C(N1)(C1=CC=CC=C1)C1=CC=CC=C1 |c:10,12,17,19,t:8,15|</t>
  </si>
  <si>
    <t>Cl.[H][C@@]12[C@@H](O)[C@]3([H])C(=C)C4=CC=CC(O)=C4C(=O)C3=C(O)[C@]1(O)C(=O)C(C(N)=O)=C(O)[C@H]2N(C)C |r,c:10,13,t:8,19,30|</t>
  </si>
  <si>
    <t>CC1=CC(=O)N(O)C(=C1)C1CCCCC1 |c:7,t:1|</t>
  </si>
  <si>
    <t>Cl.NCCC1=CC(O)=C(O)C=C1 |c:9,t:3,6|</t>
  </si>
  <si>
    <t>Cl.[H][C@](C)(NCCC1=CC=C(O)C=C1)[C@@]([H])(O)C1=CC=C(O)C=C1 |r,c:11,22,t:6,8,17,19|</t>
  </si>
  <si>
    <t>O[N+]([O-])=O.ClC1=CC=C(C(CN2C=CN=C2)OCC2=C(Cl)C=CC=C2Cl)C(Cl)=C1 |c:11,13,18,21,23,28,t:4,6|</t>
  </si>
  <si>
    <t>O[N+]([O-])=O.ClC1=CC=C(COC(CN2C=CN=C2)C2=CC=C(Cl)C=C2Cl)C=C1 |c:13,15,23,27,t:4,6,18,20|</t>
  </si>
  <si>
    <t>ClC1=CC=C(COC(CN2C=CN=C2)C2=C(Cl)C=C(Cl)C=C2)C(Cl)=C1 |c:10,12,15,21,25,t:1,3,18|</t>
  </si>
  <si>
    <t>CC(O)CN1C(C)=NC=C1[N+]([O-])=O |c:6,8|</t>
  </si>
  <si>
    <t>CC(=O)NC1=CC=CC=C1 |c:6,8,t:4|</t>
  </si>
  <si>
    <t>Cl.CN(C)CCCN1C2=C(CCC3=C1C=C(Cl)C=C3)C=CC=C2 |c:7,11,17,20,22,t:14|</t>
  </si>
  <si>
    <t>Cl.NC(=N)NC(=N)NCCC1=CC=CC=C1 |c:11,13,t:9|</t>
  </si>
  <si>
    <t>Cl.[H][C@@]1(NC(=O)C(=N\OC)\C2=CSC(N)=N2)C(=O)N2C(C(O)=O)=C(CSC(=O)C3=CC=CO3)CS[C@]12[H] |r,c:13,30,t:9,22,28|</t>
  </si>
  <si>
    <t>[H][C@]12O[C@@]1([H])[C@]1([H])C[C@H](O)C[C@@]2([H])N1C |r|</t>
  </si>
  <si>
    <t>O.[Br-].[H][C@]12C[C@@H](C[C@]([H])([C@H]3O[C@@H]13)[N+]2(C)C)OC(=O)C(O)(C1=CC=CS1)C1=CC=CS1 |r,c:23,29,t:21,27|</t>
  </si>
  <si>
    <t>[Cl-].[H][C@]12CC[C@]([H])(C[C@@H](C1)OC(=O)C(O)(C1=CC=CC=C1)C1=CC=CC=C1)[N+]21CCCC1 |r,c:17,19,24,26,t:15,22|</t>
  </si>
  <si>
    <t>O[C@H]([C@@H](O)C(O)=O)C(O)=O.CC(C)N(CC[C@H](C1=CC=CC=C1)C1=CC(C)=CC=C1O)C(C)C |r,c:18,20,26,28,t:16,23|</t>
  </si>
  <si>
    <t>[Na+].[H][C@@]12CC(=O)N1[C@@]([H])(C([O-])=O)C(C)(C)S2(=O)=O |r|</t>
  </si>
  <si>
    <t>Cl.CN1CCCC(CC1)N1N=C(CC2=CC=C(Cl)C=C2)C2=CC=CC=C2C1=O |c:18,23,25,t:10,13,15,21|</t>
  </si>
  <si>
    <t>Cl.NCC(=O)CCC(O)=O</t>
  </si>
  <si>
    <t>CC[C@H]1OC(=O)[C@H](C)[C@@H](O[C@H]2C[C@@](C)(OC)[C@@H](O)[C@H](C)O2)[C@H](C)[C@@H](O[C@@H]2O[C@H](C)C[C@@H]([C@H]2O)N(C)C)[C@@](C)(C[C@@H](C)C(=O)[C@H](C)[C@@H](O)[C@]1(C)O)OC |r|</t>
  </si>
  <si>
    <t>CN(CCOC1=CC=C(CC2SC(=O)NC2=O)C=C1)C1=CC=CC=N1 |c:18,23,25,t:5,7,21|</t>
  </si>
  <si>
    <t>Cl.CN(C\C=C\C#CC(C)(C)C)CC1=CC=CC2=C1C=CC=C2 |c:14,16,19,21,t:12|</t>
  </si>
  <si>
    <t>[H][C@@]12CC[C@](O)(C(=O)COC(C)=O)[C@@]1(C)CC(=O)[C@@]1([H])[C@@]2([H])CCC2=CC(=O)CC[C@]12C |r,t:26|</t>
  </si>
  <si>
    <t>O.O.Cl.NC(=N)NC(=O)C1=NC(Cl)=C(N)N=C1N |c:12,t:6,9|</t>
  </si>
  <si>
    <t>OC(=O)CC(O)(CC(O)=O)C(O)=O.CCN(CC)CCOC1=CC=C(C=C1)C(=C(/Cl)C1=CC=CC=C1)\C1=CC=CC=C1 |c:22,24,32,34,39,41,t:20,30,37|</t>
  </si>
  <si>
    <t>O.[Na+].[H][C@]12SC(C)(C)[C@@H](N1C(=O)[C@H]2NC(=O)C1=C(C)ON=C1C1=CC=CC=C1Cl)C([O-])=O |r,c:16,20,25,27,t:23|</t>
  </si>
  <si>
    <t>[Na+].[H][C@]12SC(C)(C)[C@@H](N1C(=O)[C@H]2NC(=O)[C@H](N)C1=CC=C(O)C=C1)C([O-])=O |r,c:23,t:18,20|</t>
  </si>
  <si>
    <t>Cl.CC(C)NCC(O)C1=CC=C(O)C(O)=C1 |c:13,t:7,9|</t>
  </si>
  <si>
    <t>[H][C@@]12CC[C@](OC(C)=O)(C(C)=O)[C@@]1(C)CC[C@@]1([H])[C@@]2([H])C[C@H](C)C2=CC(=O)CC[C@]12C |r,t:25|</t>
  </si>
  <si>
    <t>Cl.[H][C@](O)(CNC)C1=CC(O)=CC=C1 |r,c:9,11,t:6|</t>
  </si>
  <si>
    <t>[H][C@@]12CC[C@](O)(C(=O)COC(C)=O)[C@@]1(C)C[C@H](O)[C@@]1([H])[C@@]2([H])CCC2=CC(=O)C=C[C@]12C |r,c:30,t:26|</t>
  </si>
  <si>
    <t>Cl.CCCCNC1=CC=C(C=C1)C(=O)OCCN(C)C |c:7,9,t:5|</t>
  </si>
  <si>
    <t>Cl.[H][C@]12C[C@@]3([H])[C@]([H])(N(C)C)C(O)=C(C(N)=O)C(=O)[C@@]3(O)C(O)=C1C(=O)C1=C(O)C=CC=C1[C@@]2(C)O |r,c:22,27,30,32,t:11|</t>
  </si>
  <si>
    <t>Cl.CC1=CC(=CC(C)=C1CC1=NCCN1)C(C)(C)C |c:3,6,t:1,10|</t>
  </si>
  <si>
    <t>CCOC1=CC=C(NC(C)=O)C=C1 |c:11,t:3,5|</t>
  </si>
  <si>
    <t>CC1=CN([C@H]2C[C@H](N=[N+]=[N-])[C@@H](CO)O2)C(=O)NC1=O |r,t:1|</t>
  </si>
  <si>
    <t>Cl.CCOC(=O)[C@H](CCC1=CC=CC=C1)N[C@@H](C)C(=O)N1CC2=C(C[C@H]1C(O)=O)C=CC=C2 |r,c:10,12,22,30,32,t:8|</t>
  </si>
  <si>
    <t>CS(=O)(=O)C1=CC=C(C=C1)[C@@H](O)[C@@H](CO)NC(=O)C(Cl)Cl |r,c:6,8,t:4|</t>
  </si>
  <si>
    <t>[H][C@]1(C)C[C@@]2([H])[C@]3([H])CCC4=CC(=O)C=C[C@]4(C)[C@@]3(F)[C@@]([H])(O)C[C@]2(C)[C@@]1(OC(=O)CC)C(=O)CCl |r,c:14,t:10|</t>
  </si>
  <si>
    <t>OC(=O)\C=C/C(O)=O.CN(C)CCC(C1=CC=C(Br)C=C1)C1=CC=CC=N1 |c:18,23,25,t:13,15,21|</t>
  </si>
  <si>
    <t>COC(=O)\C=C\C(=O)OC</t>
  </si>
  <si>
    <t>OCCN1C[C@H](O)[C@@H](O)[C@H](O)[C@H]1CO |r|</t>
  </si>
  <si>
    <t>CCC1=CC=C(CCOC2=CC=C(CC3SC(=O)NC3=O)C=C2)N=C1 |c:22,25,t:2,4,9,11|</t>
  </si>
  <si>
    <t>CC1=CC=CC=C1C(=O)NC1=CC(C)=C(C=C1)C(=O)N1CCCC(O)C2=C1C=CC(Cl)=C2 |c:3,5,14,16,27,30,33,t:1,11|</t>
  </si>
  <si>
    <t>CC(C)N(CCNC(=O)CN1CCCC1=O)C(C)C</t>
  </si>
  <si>
    <t>Cl.CCCCCCCCCCCCCCCC(=O)OC1C(O)C(O)C(OC1SC)C(NC(=O)C1CC(CCC)CN1C)C(C)Cl</t>
  </si>
  <si>
    <t>N[C@@H](CC1=CC(I)=C(OC2=CC(I)=C(O)C(I)=C2)C(I)=C1)C(O)=O |r,c:16,20,t:3,6,9,12|</t>
  </si>
  <si>
    <t>CC1=CC=C(C=C1)S(=O)(=O)NC(=O)NN1CC2CCCC2C1 |c:3,5,t:1|</t>
  </si>
  <si>
    <t>COC1=CC2=C(C=C1)N(C(=O)C1=CC=C(Cl)C=C1)C(C)=C2CC(=O)OCC(O)=O |c:4,6,17,21,t:2,12,14|</t>
  </si>
  <si>
    <t>OC1=CC=C2SC(=O)OC2=C1 |c:10,t:1,3|</t>
  </si>
  <si>
    <t>[H][C@@]12CCC(=O)[C@@]1(C)CC[C@@]1([H])[C@@]2([H])CC=C2C[C@@H](O)CC[C@]12C |r,t:17|</t>
  </si>
  <si>
    <t>COC1=C(OC)C(=O)C(CCCCCCCCCCO)=C(C)C1=O |c:2,t:19|</t>
  </si>
  <si>
    <t>[H][C@@]12CC[C@@](O)(C#CC)[C@@]1(C)C[C@H](C1=CC=C(C=C1)N(C)C)C1=C3CCC(=O)C=C3CC[C@@]21[H] |r,c:16,18,24,30,t:14|</t>
  </si>
  <si>
    <t>Cl.COC1=CC(OC)=C(C(=O)CCCN2CCCC2)C(OC)=C1 |c:21,t:2,6|</t>
  </si>
  <si>
    <t>[H][C@@]12C[C@H]3OC(C)(C)O[C@@]3(C(=O)COC(C)=O)[C@@]1(C)C[C@H](O)[C@@]1(F)[C@@]2([H])C[C@H](F)C2=CC(=O)C=C[C@]12C |r,c:36,t:32|</t>
  </si>
  <si>
    <t>OC(=O)C1=NN(CC2=C(Cl)C=C(Cl)C=C2)C2=CC=CC=C12 |c:7,13,18,t:3,10,16,20|</t>
  </si>
  <si>
    <t>NC1=CC(C(Cl)=C(Cl)Cl)=C(C=C1S(N)(=O)=O)S(N)(=O)=O |c:8,10,t:1|</t>
  </si>
  <si>
    <t>Br.COC(=O)C1=CCCN(C)C1 |t:4|</t>
  </si>
  <si>
    <t>O.[H][C@](O)(C(O)=O)[C@@]([H])(O)C(O)=O.[H][C@](O)(CN)C1=CC(O)=C(O)C=C1 |r,c:22,t:16,19|</t>
  </si>
  <si>
    <t>NC1=C2C(=NC=N1)N(N=C2C1=CC=C(OC2=CC=CC=C2)C=C1)C1CCCN(C1)C(=O)C=C |c:3,5,9,19,21,24,t:1,12,14,17,@:7|</t>
  </si>
  <si>
    <t>COC(=O)C1=C(NC(C)=C(C1C1=CC=CC(=C1)[N+]([O-])=O)C(=O)OC(C)C)C#N |c:8,14,16,t:4,12|</t>
  </si>
  <si>
    <t>CC(C)(C)C1=NC(=C(S1)C1=NC(N)=NC=C1)C1=C(F)C(NS(=O)(=O)C2=C(F)C=CC=C2F)=CC=C1 |c:6,13,15,18,26,29,31,34,36,t:4,10|</t>
  </si>
  <si>
    <t>CCC[C@@H]1C[C@H](N(C)C1)C(=O)N[C@H](C(C)Cl)[C@H]1O[C@H](SC)[C@H](O)[C@@H](O)[C@H]1O |r|</t>
  </si>
  <si>
    <t>CC(C)C[C@H](NC(=O)[C@H](CCC1=CC=CC=C1)NC(=O)CN1CCOCC1)C(=O)N[C@@H](CC1=CC=CC=C1)C(=O)N[C@@H](CC(C)C)C(=O)[C@@]1(C)CO1 |r,c:13,15,36,38,t:11,34|</t>
  </si>
  <si>
    <t>CC(C)C1=NC(CN(C)C(=O)N[C@@H](CCN2CCOCC2)C(=O)N[C@H](CC[C@H](CC2=CC=CC=C2)NC(=O)OCC2=CN=CS2)CC2=CC=CC=C2)=CS1 |r,c:32,34,44,51,53,55,t:3,30,42,49|</t>
  </si>
  <si>
    <t>[Na+].CN1C(CC2=C\C(=N\NC(N)=O)C(=O)C=C12)S([O-])(=O)=O |t:4,14|</t>
  </si>
  <si>
    <t>ClC1=CC=C(S1)C(=O)NCC1CN(C(=O)O1)C1=CC=C(C=C1)N1CCOCC1=O |c:3,20,22,t:1,18|</t>
  </si>
  <si>
    <t>Cl.FC1=CC=C(C=C1)[C@@H]1CCNC[C@H]1COC1=CC2=C(OCO2)C=C1 |r,c:3,5,25,t:1,17,19|</t>
  </si>
  <si>
    <t>[H][C@]1(OC(=C[C@H](NC(N)=N)[C@H]1NC(C)=O)C(O)=O)[C@H](O)[C@H](O)CO |r,c:3|</t>
  </si>
  <si>
    <t>CC(C(O)=O)C1=CC2=C(SC3=CC=CC=C3C(=O)C2)C=C1 |c:12,14,21,t:5,7,10|</t>
  </si>
  <si>
    <t>CN(C1=CC2=NN(C)C(C)=C2C=C1)C1=NC(NC2=CC=C(C)C(=C2)S(N)(=O)=O)=NC=C1 |c:9,12,24,30,32,t:2,4,15,19,21|</t>
  </si>
  <si>
    <t>[H][C@]12SC(C)(C)[C@@H](N1C(=O)[C@H]2NC(=O)[C@H](N)C1=CC=C(O)C=C1)C(O)=O |r,c:23,t:18,20|</t>
  </si>
  <si>
    <t>CC(=O)OC1=C(C=CC=C1)C(O)=O |c:6,8,t:4|</t>
  </si>
  <si>
    <t>OC(=O)C1=CC=CN=C1NC1=CC=CC(=C1)C(F)(F)F |c:5,7,13,15,t:3,11|</t>
  </si>
  <si>
    <t>NCCO.CC1=CC(=O)N(O)C(=C1)C1CCCCC1 |c:10,t:4|</t>
  </si>
  <si>
    <t>CC1=C(N(N=C1C(=O)NN1CCCCC1)C1=CC=C(Cl)C=C1Cl)C1=CC=C(Cl)C=C1 |c:4,22,31,t:1,17,19,26,28|</t>
  </si>
  <si>
    <t>[H][C@@]12C[C@H](OC)[C@@]3(C)C(=O)[C@H](OC)C4=C(C)[C@H](C[C@@](O)([C@@H](OC(=O)C5=CC=CC=C5)[C@]3([H])[C@@]1(CO2)OC(C)=O)C4(C)C)OC(=O)[C@H](O)[C@@H](NC(=O)OC(C)(C)C)C1=CC=CC=C1 |r,c:13,26,28,63,65,t:24,61|</t>
  </si>
  <si>
    <t>CCCCOC1=CC=C(CC(=O)NO)C=C1 |c:14,t:5,7|</t>
  </si>
  <si>
    <t>NC1=NC(N)=C(N=N1)C1=CC=CC(Cl)=C1Cl |c:4,6,11,14,t:1,9|</t>
  </si>
  <si>
    <t>FS(=O)(=O)CC1=CC=CC=C1 |c:7,9,t:5|</t>
  </si>
  <si>
    <t>O.O.CC(C(=O)O[Ca]OC(=O)C(C)C1=CC=CC(OC2=CC=CC=C2)=C1)C1=CC=CC(OC2=CC=CC=C2)=C1 |c:13,19,21,23,28,34,36,38,t:11,17,26,32|</t>
  </si>
  <si>
    <t>CC#CCN1C(=NC2=C1C(=O)N(CC1=NC3=CC=CC=C3C(C)=N1)C(=O)N2C)N1CCC[C@@H](N)C1 |r,c:5,7,18,20,24,t:14,16|</t>
  </si>
  <si>
    <t>CC(C)(OCC1=NN(CC2=CC=CC=C2)C2=C1C=CC=C2)C(O)=O |c:11,13,16,19,21,t:5,9|</t>
  </si>
  <si>
    <t>OC12CC3CC(C1)CC(C3)(C2)NCC(=O)N1CCC[C@H]1C#N |r|</t>
  </si>
  <si>
    <t>Cl.[H][C@@]1(C[C@H](N)[C@H](O)[C@H](C)O1)O[C@H]1C[C@@](O)(CC2=C(O)C3=C(C(=O)C4=C(OC)C=CC=C4C3=O)C(O)=C12)C(C)=O |r,c:17,24,28,30,t:20,37|</t>
  </si>
  <si>
    <t>[Na+].[H][C@]12[C@H](C[C@H](O)C=C1C=C[C@H](C)[C@@H]2CC[C@@H](O)C[C@@H](O)CC([O-])=O)OC(=O)[C@@H](C)CC |r,c:6,9|</t>
  </si>
  <si>
    <t>OS(=O)(=O)C1=CC=CC=C1.OC(=O)CCCN1CCC(CC1)O[C@@H](C1=CC=C(Cl)C=C1)C1=NC=CC=C1 |r,c:6,8,30,35,37,t:4,25,27,33|</t>
  </si>
  <si>
    <t>CNC[C@H](O)[C@@H](O)[C@H](O)[C@H](O)CO.CNC[C@H](O)[C@@H](O)[C@H](O)[C@H](O)CO.C[C@@H](O[C@H]1OCCN(CC2=NN(C(=O)N2)P(O)(O)=O)[C@H]1C1=CC=C(F)C=C1)C1=CC(=CC(=C1)C(F)(F)F)C(F)(F)F |r,c:51,56,58,t:33,46,48,54|</t>
  </si>
  <si>
    <t>CS(=O)(=O)C1=CC=C(C=C1)C1=C(C(=O)OC1)C1=CC=CC=C1 |c:6,8,20,22,t:4,11,18|</t>
  </si>
  <si>
    <t>OC(=O)\C=C/C(O)=O.COC1=CC(=CC(OC)=C1OC)\C=C\C(=O)N1CCN(CC(=O)N2CCCC2)CC1 |c:11,15,t:9|</t>
  </si>
  <si>
    <t>CCOC1=NC2=CC=CC(C(O)=O)=C2N1CC1=CC=C(C=C1)C1=CC=CC=C1C1=NC(=O)ON1 |c:7,12,20,22,27,29,t:3,5,18,25,32|</t>
  </si>
  <si>
    <t>[Br-].CCCCCCCCOC1=CC=CC=C1C(=O)NC1=CC=C(C=C1)C(=O)OCC[N+](C)(CC)CC |c:11,13,21,23,t:9,19|</t>
  </si>
  <si>
    <t>OC(=O)CCC(O)=O.[H][C@@]1(CN2CCC1CC2)OC(=O)N1CCC2=C(C=CC=C2)[C@@H]1C1=CC=CC=C1 |r,c:26,28,35,37,t:24,33|</t>
  </si>
  <si>
    <t>CC(C)OC(=O)C1=C(C)NC(N)=C(C1C1=CC=CC(=C1)[N+]([O-])=O)C(=O)OC1CN(C1)C(C1=CC=CC=C1)C1=CC=CC=C1 |c:6,11,17,19,36,38,43,45,t:15,34,41|</t>
  </si>
  <si>
    <t>OC(=O)CC(O)(CC(O)=O)C(O)=O.CCN(CCCC1=CC=CC=C1)CCCC1=CC=CC=C1 |c:20,22,30,32,t:18,28|</t>
  </si>
  <si>
    <t>CCOC1=NC2=CC=CC(C(=O)OCC3=C(C)OC(=O)O3)=C2N1CC1=CC=C(C=C1)C1=CC=CC=C1C1=NC(=O)ON1 |c:7,14,21,29,31,36,38,t:3,5,27,34,41|</t>
  </si>
  <si>
    <t>Cl.CC(C1=CNC=N1)C1=C(C)C(C)=CC=C1 |c:5,8,12,14,t:2|</t>
  </si>
  <si>
    <t>[K+].[O-]C(=O)CC1=CC=CC=C1NC1=C(Cl)C=CC=C1Cl |c:6,8,12,15,17,t:4|</t>
  </si>
  <si>
    <t>CCNCC.OC(=O)CC1=CC=CC=C1NC1=C(Cl)C=CC=C1Cl |c:10,12,16,19,21,t:8|</t>
  </si>
  <si>
    <t>Cl.[H][C@@]12OC3=C(O)C=CC4=C3[C@@]11CCN(CC=C)[C@H](C4)[C@]1(O)CCC2=O |r,c:3,6,8|</t>
  </si>
  <si>
    <t>CC(O)=O.CC(O)=O.[H][C@@]12C[C@@H](O)CN1C(=O)[C@@]([H])(NC(=O)[C@H](C[C@@H](O)[C@@H](NCCN)NC(=O)[C@]1([H])[C@@H](O)CCN1C(=O)[C@@]([H])(NC(=O)[C@@]([H])(NC2=O)[C@H](O)[C@@H](O)C1=CC=C(O)C=C1)[C@H](O)CCN)NC(=O)CCCCCCCC[C@H](C)C[C@H](C)CC)[C@@H](C)O |r,c:63,t:58,60|</t>
  </si>
  <si>
    <t>C[C@H](C1=CN=CN1)C1=CC=CC(C)=C1C |r,c:4,10,13,t:2,8|</t>
  </si>
  <si>
    <t>[H][C@@]12C[C@H](C)[C@](OC(=O)CC)(C(=O)COC(=O)CC)[C@@]1(C)C[C@H](O)[C@@]1(Cl)[C@@]2([H])CCC2=CC(=O)C=C[C@]12C |r,c:36,t:32|</t>
  </si>
  <si>
    <t>OC1=C([C@H]2CC[C@@H](CC2)C2=CC=C(Cl)C=C2)C(=O)C2=C(C=CC=C2)C1=O |r,c:1,15,22,24,t:10,12,20|</t>
  </si>
  <si>
    <t>CC1=CC(=CC(C)=C1OC1=C(Br)C(N)=NC(NC2=CC=C(C=C2)C#N)=N1)C#N |c:3,6,10,14,20,22,26,t:1,18|</t>
  </si>
  <si>
    <t>[H][C@@]12CC[C@](O)(C(C)=O)[C@@]1(C)C[C@H](C1=CC=C(C=C1)N(C)C)C1=C3CCC(=O)C=C3CC[C@@]21[H] |r,c:16,18,24,30,t:14|</t>
  </si>
  <si>
    <t>OC(=O)\C=C/C(O)=O.CCC1=CC2=C(CC(C2)NC[C@H](O)C2=CC=C(O)C3=C2C=CC(=O)N3)C=C1CC |r,c:26,29,35,t:9,11,21,23|</t>
  </si>
  <si>
    <t>O=C1NC(=S)NC=C1 |c:6|</t>
  </si>
  <si>
    <t>CCOC(=O)CC(=O)N1CCSC1COC1=CC=CC=C1OC |c:18,20,t:16|</t>
  </si>
  <si>
    <t>CC1CCC2=C3N1C=C(C(O)=O)C(=O)C3=CC(F)=C2N1CCC(O)CC1 |c:4,16,19,t:8|</t>
  </si>
  <si>
    <t>OC(=O)[C@@H]1CSCN1C(=O)[C@@H]1CCC(=O)N1 |r|</t>
  </si>
  <si>
    <t>Cl.CC1=C(O)C(CO)=C(CO)C=N1 |c:1,10,t:6|</t>
  </si>
  <si>
    <t>OC[C@H](O)[C@H]1OC(=O)C(O)=C1O |r,c:9|</t>
  </si>
  <si>
    <t>NC1=CC=C(C=C1)S(=O)(=O)NC1=NC=CS1 |c:3,5,14,t:1,12|</t>
  </si>
  <si>
    <t>Cl.CCN(CC)CC#CCOC(=O)C(O)(C1CCCCC1)C1=CC=CC=C1 |c:23,25,t:21|</t>
  </si>
  <si>
    <t>CC1=NC=C(N1CC(O)CCl)[N+]([O-])=O |c:3,t:1|</t>
  </si>
  <si>
    <t>[H][C@@]12C[C@@H](C)[C@](O)(C(=O)COC(C)=O)[C@@]1(C)C[C@H](O)[C@@]1(F)[C@@]2([H])CCC2=CC(=O)C=C[C@]12C |r,c:31,t:27|</t>
  </si>
  <si>
    <t>COC1=CC(CC2=CN=C(N)N=C2N)=CC(OC)=C1OC |c:11,14,18,t:2,6,8|</t>
  </si>
  <si>
    <t>[H][C@]12CS[C@@H](CCCCC(O)=O)[C@@]1([H])NC(=O)N2 |r|</t>
  </si>
  <si>
    <t>CC1=NC(NS(=O)(=O)C2=CC=C(N)C=C2)=NC=C1 |c:13,15,17,t:1,8,10|</t>
  </si>
  <si>
    <t>CC1=CC(C)=NC(NS(=O)(=O)C2=CC=C(N)C=C2)=N1 |c:4,16,18,t:1,11,13|</t>
  </si>
  <si>
    <t>[Na].OC(=O)C1=CC=CC=C1O |c:5,7,t:3|</t>
  </si>
  <si>
    <t>CC1=CC(=O)NC(=S)N1 |t:1|</t>
  </si>
  <si>
    <t>Cl.CCN(CC)C(=O)[C@@]1(C[C@@H]1CN)C1=CC=CC=C1 |r,c:15,17,t:13|</t>
  </si>
  <si>
    <t>Br.NC(=O)C([C@@H]1CCN(CCC2=CC=C3OCCC3=C2)C1)(C1=CC=CC=C1)C1=CC=CC=C1 |r,c:18,25,27,32,34,t:10,12,23,30|</t>
  </si>
  <si>
    <t>Cl.CN(C)CCN(CC1=CC=CC=C1)C1=NC=CC=C1 |c:9,11,16,18,t:7,14|</t>
  </si>
  <si>
    <t>CCN(CC)C(=O)C(\C#N)=C\C1=CC(=C(O)C(O)=C1)[N+]([O-])=O |c:17,t:11,13|</t>
  </si>
  <si>
    <t>[H][C@@]12CC[C@H](OC(=O)CCCC)[C@@]1(C)CC[C@]1([H])C3=CC=C(O)C=C3CC[C@@]21[H] |r,c:24,t:19,21|</t>
  </si>
  <si>
    <t>Cl.CCCNC(C)C(=O)NC1=C(SC=C1C)C(=O)OC |c:12,t:9|</t>
  </si>
  <si>
    <t>COC1=CC2=C(C=C1)C(C)(C)C(=O)N(CCC1=CC=C(C=C1)S(=O)(=O)NC(=O)NC1CCCCC1)C2=O |c:4,6,19,21,t:2,17|</t>
  </si>
  <si>
    <t>Cl.CN(CC1=CC=C(C=C1)C(C)(C)C)CC1=C2C=CC=CC2=CC=C1 |c:5,7,15,17,19,22,24,t:3|</t>
  </si>
  <si>
    <t>Cl.CN1CCCCC1C(=O)NC1=C(C)C=CC=C1C |c:11,14,16|</t>
  </si>
  <si>
    <t>[H][C@@]12CC[C@@](OC(C)=O)(C#C)[C@@]1(C)CC[C@]1([H])[C@@]3([H])CC[C@H](OC(C)=O)C=C3CC[C@@]21[H] |r,c:27|</t>
  </si>
  <si>
    <t>O[N+]([O-])=O.ClC1=CC=C(C(CN2C=CN=C2)OCC2=CSC3=C(Cl)C=CC=C23)C(Cl)=C1 |c:11,13,21,24,31,t:4,6,18,26|</t>
  </si>
  <si>
    <t>O[C@H]([C@@H](O)C(O)=O)C(O)=O.[H][C@@]1(C[C@@](C)(O)[C@@H](O)[C@H](C)O1)O[C@@H]1[C@@H](C)O[C@@]([H])(O[C@H]2[C@@H](CC=O)C[C@@H](C)C(=O)\C=C\C(C)=C\[C@H](CO[C@@H]3O[C@H](C)[C@@H](O)[C@@H](OC)[C@H]3OC)[C@@H](CC)OC(=O)C[C@@H](O)[C@@H]2C)[C@H](O)[C@H]1N(C)C |r,t:39,42|</t>
  </si>
  <si>
    <t>CS(O)(=O)=O.CN1[C@H]2CC[C@@H]1C[C@@H](C2)OC(C1=CC=CC=C1)C1=CC=CC=C1 |r,c:19,21,26,28,t:17,24|</t>
  </si>
  <si>
    <t>[H][C@@]12CC[C@@](O)(CC=C)[C@@]1(C)C=CC1=C3CCC(=O)C=C3CC[C@@]21[H] |r,c:12,14,20|</t>
  </si>
  <si>
    <t>[Na+].[H][C@]12SC(C)(C)[C@@H](N1C(=O)[C@H]2NC(=O)[C@H](N)C1=CC=CC=C1)C([O-])=O |r,c:20,22,t:18|</t>
  </si>
  <si>
    <t>Cl.ClC1=CC=C2NC3=NC(=O)CN3CC2=C1Cl |c:15,t:1,3,6|</t>
  </si>
  <si>
    <t>CN1N(C(=O)C=C1C)C1=CC=CC=C1 |c:5,11,13,t:9|</t>
  </si>
  <si>
    <t>Cl.CNCC[C@@H](OC1=CC=CC=C1C)C1=CC=CC=C1 |r,c:8,10,16,18,t:6,14|</t>
  </si>
  <si>
    <t>Cl.Cl.CNCCC1=NC=CC=C1 |c:6,8,t:4|</t>
  </si>
  <si>
    <t>CCN[C@H]1CN(CCCOC)S(=O)(=O)C2=C1C=C(S2)S(N)(=O)=O |r,c:14,17|</t>
  </si>
  <si>
    <t>[Na+].[Na+].[H][C@]12SC(C)(C)[C@@H](N1C(=O)[C@H]2NC(=O)C(C([O-])=O)C1=CC=CC=C1)C([O-])=O |r,c:22,24,t:20|</t>
  </si>
  <si>
    <t>CC1CCC2=C3N1C=C(C(O)=O)C(=O)C3=CC(F)=C2 |c:4,16,19,t:8|</t>
  </si>
  <si>
    <t>Cl.CN(C)CCC=C1C2=CC=CC=C2CCC2=CC=CC=C12 |c:9,11,18,t:7,16,20|</t>
  </si>
  <si>
    <t>Cl.CNCC(=O)C1=CC(O)=C(O)C=C1 |c:11,t:5,8|</t>
  </si>
  <si>
    <t>OC(=O)C=CC(O)=O.OC(=O)C=CC(O)=O.CN1CCC(CC1)=C1C2=CC=CC=C2CCC2=CC=CN=C12 |c:25,27,34,t:23,32,36|</t>
  </si>
  <si>
    <t>Cl.NCC(O)C1=CC=C(O)C=C1 |c:9,t:4,6|</t>
  </si>
  <si>
    <t>Cl.CCCN(CCC)CCC1=CC=CC2=C1CC(=O)N2 |c:11,13,t:9|</t>
  </si>
  <si>
    <t>[Na].CC1(C)SC2C(NC(=O)[C@H](NC(=O)N3CCNC3=O)C3=CC=CC=C3)C(=O)N2C1C(O)=O |r,c:22,24,t:20|</t>
  </si>
  <si>
    <t>OC(C1CCNCC1)(C1=CC=CC=C1)C1=CC=CC=C1 |c:11,13,18,20,t:9,16|</t>
  </si>
  <si>
    <t>CS(O)(=O)=O.[H][C@@]1(CNCCO1)[C@H](OC1=C(OCC)C=CC=C1)C1=CC=CC=C1 |r,c:14,19,21,26,28,t:24|</t>
  </si>
  <si>
    <t>CC(=O)OC1=CC(=CC=C1C(O)=O)C(F)(F)F |c:6,8,t:4|</t>
  </si>
  <si>
    <t>Cl.Cl.CN1CCN(CCCN2C3=CC(=CC=C3SC3=C2C=CC=C3)C(F)(F)F)CC1 |c:11,13,17,20,22,t:9|</t>
  </si>
  <si>
    <t>[H][C@@]12C[N@]3CCC4=C(NC5=CC=CC=C45)[C@](C1)(C(=O)OC)[C@@]3([H])C(CC)=C2 |r,c:11,29,t:6,9,13|</t>
  </si>
  <si>
    <t>Cl.CCC1(CCCCN(C)C1)C1=CC(O)=CC=C1 |c:14,16,t:11|</t>
  </si>
  <si>
    <t>Cl.CC(C)(C(O)=O)C1=CC=C(C=C1)C(O)CCCN1CCC(CC1)C(O)(C1=CC=CC=C1)C1=CC=CC=C1 |c:8,10,29,31,36,38,t:6,27,34|</t>
  </si>
  <si>
    <t>CN(C)C1=C(C)N(C)N(C1=O)C1=CC=CC=C1 |c:3,14,16,t:12|</t>
  </si>
  <si>
    <t>ClC1=CC=C(C=C1)C(=O)NCCN1CCOCC1 |c:3,5,t:1|</t>
  </si>
  <si>
    <t>CS(O)(=O)=O.[H][C@@]12CC3=CNC4=C3C(=CC=C4)[C@@]1([H])C[C@@H](CSC)CN2CCC |r,c:10,13,15,t:7|</t>
  </si>
  <si>
    <t>[H][C@@]12CC[C@H]([C@H](C)CCC(O)=O)[C@@]1(C)CC[C@@]1([H])[C@@]2([H])CC[C@]2([H])C[C@H](O)CC[C@]12C |r|</t>
  </si>
  <si>
    <t>Cl.Cl.CC[C@@H](CO)NCCN[C@@H](CC)CO |r|</t>
  </si>
  <si>
    <t>Cl.Cl.NC(=N)C1=CC=C(OCCCCCOC2=CC=C(C=C2)C(N)=N)C=C1 |c:16,18,24,t:3,5,14|</t>
  </si>
  <si>
    <t>NC1=NC(CC(=O)NC2=CC=C(CCNC[C@H](O)C3=CC=CC=C3)C=C2)=CS1 |r,c:20,22,25,27,t:1,8,10,18|</t>
  </si>
  <si>
    <t>Cl.CCCC(=O)NC1=CC(C(C)=O)=C(OCC(O)CNC(C)C)C=C1 |c:22,t:6,11|</t>
  </si>
  <si>
    <t>CCOC(=O)OC(C)OC1=C(N(C)S(=O)(=O)C2=C1C=CC=C2)C(=O)NC1=NC=CC=C1 |c:16,19,21,29,31,t:9,27|</t>
  </si>
  <si>
    <t>ClC1=CC2=C(C=C1)C(=C1CCNCC1)C1=C(CC2)C=CC=N1 |c:3,5,16,21,23,t:1|</t>
  </si>
  <si>
    <t>CN1C2CCC1C[C@H](C2)OC(=O)[C@H](CO)C1=CC=CC=C1 |r,c:19,21,t:17|</t>
  </si>
  <si>
    <t>OS(=O)(=O)NC1CCCCC1</t>
  </si>
  <si>
    <t>O.O.O.O.O.O.O.O.[H][C@@]12CC[C@]3(O)C[C@H](C[C@@H](O)[C@]3(CO)[C@@]1([H])[C@H](O)C[C@]1(C)[C@H](CC[C@]21O)C1=CC(=O)OC1)O[C@@H]1O[C@@H](C)[C@H](O)[C@@H](O)[C@H]1O |r,t:30|</t>
  </si>
  <si>
    <t>NC(=S)NCC=C</t>
  </si>
  <si>
    <t>COC1=C(Cl)C=C(CNC2=C(C=NC(=N2)N2CCC[C@H]2CO)C(=O)NCC2=NC=CC=N2)C=C1 |r,c:2,11,13,30,32,35,t:5,9,28|</t>
  </si>
  <si>
    <t>[Na+].[Na+].[O-]S(=O)(=O)OC1=CC=C(C=C1)C(C1=CC=C(OS([O-])(=O)=O)C=C1)C1=CC=CC=N1 |c:7,9,22,27,29,t:5,13,15,25|</t>
  </si>
  <si>
    <t>CC1=CC=C(C=C1)C(=O)C1=CC(O)=C(O)C(=C1)[N+]([O-])=O |c:3,5,16,t:1,10,13|</t>
  </si>
  <si>
    <t>CCCN(CCC)S(=O)(=O)C1=CC=C(C=C1)C(O)=O |c:12,14,t:10|</t>
  </si>
  <si>
    <t>Cl.CCN(CC)CCOC(=O)C1=CC=C(N)C=C1 |c:15,t:10,12|</t>
  </si>
  <si>
    <t>[Br-].[H][C@]12CC[C@]([H])(C[C@@H](C1)OC(=O)C(O)C1=CC=CC=C1)[N+]2(C)C |r,c:17,19,t:15|</t>
  </si>
  <si>
    <t>Br.[H][C@]12CC[C@]([H])(C[C@@H](C1)OC(=O)C(O)C1=CC=CC=C1)N2C |r,c:17,19,t:15|</t>
  </si>
  <si>
    <t>Cl.Cl.OCCOCCN1CCN(CC1)C(C1=CC=CC=C1)C1=CC=C(Cl)C=C1 |c:16,18,26,t:14,21,23|</t>
  </si>
  <si>
    <t>Cl.CC1=C(OC2=C(C=CC=C2C(=O)OCCN2CCCCC2)C1=O)C1=CC=CC=C1 |c:6,8,28,30,t:1,4,26|</t>
  </si>
  <si>
    <t>[Br-].[H][C@]12CC[N+](CCCOC3=CC=CC=C3)(CC1)C[C@@H]2OC(=O)C(O)(C1=CC=CS1)C1=CC=CS1 |r,c:11,13,29,35,t:9,27,33|</t>
  </si>
  <si>
    <t>COS([O-])(=O)=O.C[N+]1(C)CCC(CC1)=C(C1=CC=CC=C1)C1=CC=CC=C1 |c:17,19,24,26,t:15,22|</t>
  </si>
  <si>
    <t>[H][C@@]12CC[C@H]([C@H](C)\C=C\[C@H](C)C(C)C)[C@@]1(C)CCC\C2=C/C=C1/C[C@@H](O)CCC1=C |r|</t>
  </si>
  <si>
    <t>O.Cl.CCN1CC(CCN2CCOCC2)C(C1=O)(C1=CC=CC=C1)C1=CC=CC=C1 |c:20,22,27,29,t:18,25|</t>
  </si>
  <si>
    <t>Cl.CCCCOC1=CC(C(=O)NCCN(CC)CC)=C2C=CC=CC2=N1 |c:19,21,24,t:5,17|</t>
  </si>
  <si>
    <t>CN1N=C(S\C1=N\C(C)=O)S(N)(=O)=O |c:2|</t>
  </si>
  <si>
    <t>[H][C@@]12CC[C@@](O)(C#C)[C@@]1(C)CC[C@]1([H])[C@@]3([H])CCC(=O)C=C3CC[C@@]21[H] |r,c:21|</t>
  </si>
  <si>
    <t>[Na+].[Na+].OC1=CC=C(C=C1C([O-])=O)\N=N\C1=CC=C(O)C(=C1)C([O-])=O |c:3,5,18,t:1,13,15|</t>
  </si>
  <si>
    <t>O.[H][C@]12SC(C)(C)[C@@H](N1C(=O)[C@H]2NC(=O)C1=C(OCC)C=CC2=C1C=CC=C2)C(=O)O[Na] |r,c:16,21,23,26,28|</t>
  </si>
  <si>
    <t>Cl.C1CN=C(N1)C1CCCC2=CC=CC=C12 |c:2,12,t:10,14|</t>
  </si>
  <si>
    <t>CN1C(=O)NC(=O)N(C1=O)C1=CC(C)=C(OC2=CC=C(SC(F)(F)F)C=C2)C=C1 |c:26,29,t:11,14,17,19|</t>
  </si>
  <si>
    <t>OC(=O)\C=C/C(O)=O.CN(C)CCC(C1=CC=CC=C1)C1=NC=CC=C1 |c:15,17,22,24,t:13,20|</t>
  </si>
  <si>
    <t>[H][C@@]12CC[C@H](OC(=O)CCC3CCCC3)[C@@]1(C)CC[C@]1([H])C3=CC=C(O)C=C3CC[C@@]21[H] |r,c:28,t:23,25|</t>
  </si>
  <si>
    <t>CC(=O)OC1=CC=C(C=C1)C(C1=CC=C(OC(C)=O)C=C1)C1=CC=CC=N1 |c:6,8,20,25,27,t:4,12,14,23|</t>
  </si>
  <si>
    <t>CCOC(=O)N1C=CN(C)C1=S |c:6|</t>
  </si>
  <si>
    <t>CC1=C(C(=NO1)C1=CC=CC=C1)C1=CC=C(C=C1)S(N)(=O)=O |c:3,9,11,16,18,t:1,7,14|</t>
  </si>
  <si>
    <t>Cl.CC(C)[C@H](N)C(=O)OCC(CO)OCN1C=NC2C1N=C(N)NC2=O |r,c:15,t:20|</t>
  </si>
  <si>
    <t>COC1=CC=C2C=C(CCC(C)=O)C=CC2=C1 |c:13,16,t:2,4,6|</t>
  </si>
  <si>
    <t>Cl.CN[C@H]1CC[C@@H](C2=CC=C(Cl)C(Cl)=C2)C2=C1C=CC=C2 |r,c:12,15,18,20,t:6,8|</t>
  </si>
  <si>
    <t>[H][C@@]12CC[C@@]3(CCC(=O)O3)[C@@]1(C)CC[C@@]1([H])[C@@]2([H])[C@@H](CC2=CC(=O)CC[C@]12C)SC(C)=O |r,t:23|</t>
  </si>
  <si>
    <t>[H][C@]12CC[C@]([H])(C[C@H](C1)SCC(=O)O[C@@H]1C[C@@](C)(C=C)[C@@H](O)[C@H](C)[C@]34CCC(=O)[C@@]3([H])[C@@]1(C)[C@H](C)CC4)N2C |r|</t>
  </si>
  <si>
    <t>CN1C(CCl)NC2=CC(Cl)=C(C=C2S1(=O)=O)S(N)(=O)=O |c:9,11,t:6|</t>
  </si>
  <si>
    <t>Cl.CCCN1CCCC[C@H]1C(=O)NC1=C(C)C=CC=C1C |r,c:13,16,18|</t>
  </si>
  <si>
    <t>[Na+].[Na+].O=N[Fe--](C#N)(C#N)(C#N)(C#N)C#N</t>
  </si>
  <si>
    <t>CCOC(=O)CCC(=O)O[C@H]1[C@H](O[C@@H]2[C@@H](C)[C@H](O[C@H]3C[C@@](C)(OC)[C@@H](O)[C@H](C)O3)[C@@H](C)C(=O)O[C@H](CC)[C@@](C)(O)[C@H](O)[C@@H](C)C(=O)[C@H](C)C[C@@]2(C)O)O[C@H](C)C[C@@H]1N(C)C |r|</t>
  </si>
  <si>
    <t>CN1C(COC(N)=O)=NC=C1[N+]([O-])=O |c:7,9|</t>
  </si>
  <si>
    <t>[H][C@@]12CC[C@H]([C@H](C)CCCC(C)C)[C@@]1(C)CCC\C2=C/C=C1/C[C@@H](O)CCC1=C |r|</t>
  </si>
  <si>
    <t>OC(=O)C(O)=O.CN(C)CCCC1(OCC2=CC(=CC=C12)C#N)C1=CC=C(F)C=C1 |c:16,29,t:14,18,24,26|</t>
  </si>
  <si>
    <t>CC(O)=O.NC(=N)N\N=C\C1=C(Cl)C=CC=C1Cl |c:9,12,14|</t>
  </si>
  <si>
    <t>CCS(=O)(=O)CCN1C(C)=NC=C1[N+]([O-])=O |c:9,11|</t>
  </si>
  <si>
    <t>Cl.NC(N)=N</t>
  </si>
  <si>
    <t>[Br-].[Br-].C[N+](C)(C)CCCCCCCCCC[N+](C)(C)C</t>
  </si>
  <si>
    <t>[Na+].NC1=CC(O)=C(C=C1)C([O-])=O |c:4,6,t:1|</t>
  </si>
  <si>
    <t>[Na+].[O-]N=O</t>
  </si>
  <si>
    <t>O1N2C=CC=CC2=[S][Zn]11ON2C=CC=CC2=[S]1 |c:2,4,7,13,15,18|</t>
  </si>
  <si>
    <t>Cl.CC(C)NCC(O)COC1=CC=CC2=CC=CC=C12 |c:11,15,t:9,13,17|</t>
  </si>
  <si>
    <t>COC1=CC=C(O)C=C1 |c:7,t:2,4|</t>
  </si>
  <si>
    <t>CC1=C(C)C(NC2=CC=CC=C2C(O)=O)=CC=C1 |c:1,8,10,15,17,t:6|</t>
  </si>
  <si>
    <t>CCCSC1=NC2=C(N=NN2[C@@H]2C[C@H](OCCO)[C@@H](O)[C@H]2O)C(N[C@@H]2C[C@H]2C2=CC(F)=C(F)C=C2)=N1 |r,c:8,36,38,t:4,6,30,33|</t>
  </si>
  <si>
    <t>NC1=NC2=C(N=C(C3=CC=CC=C3)C(N)=N2)C(N)=N1 |c:9,11,15,19,t:1,3,5,7|</t>
  </si>
  <si>
    <t>[Na+].CC(=O)[N-]S(=O)(=O)C1=CC=C(N)C=C1 |c:12,t:7,9|</t>
  </si>
  <si>
    <t>CO[C@H]1[C@H](O)CC(=O)O[C@H](C)C\C=C\C=C\[C@H](O[C@H]2CC[C@@H]([C@H](C)O2)N(C)C)[C@H](C)C[C@H](CC=O)[C@@H]1O[C@H]1O[C@@H](C)[C@H](O[C@@H]2C[C@](C)(O)[C@H](O)[C@@H](C)O2)[C@H]([C@@H]1O)N(C)C |r,t:12,14|</t>
  </si>
  <si>
    <t>Cl.Cl.COC1=C(OC)C(OC)=C(CN2CCN(CC2)C(C2=CC=C(F)C=C2)C2=CC=C(F)C=C2)C=C1 |c:2,24,32,35,t:8,19,21,27,29|</t>
  </si>
  <si>
    <t>Cl.CC(C)NC[C@H](O)COC1=CC=C(CCOCC2CC2)C=C1 |r,c:21,t:9,11|</t>
  </si>
  <si>
    <t>OC(=O)CCC(O)=O.CN1CCN(CC1)C1=NC2=C(OC3=C1C=C(Cl)C=C3)C=CC=C2 |c:17,20,26,29,31,t:15,23|</t>
  </si>
  <si>
    <t>[H][C@@]12C[C@@H](C)[C@](O)(C(=O)CO)[C@@]1(C)C[C@H](O)[C@@]1(F)[C@@]2([H])C[C@H](F)C2=CC(=O)C=C[C@]12C |r,c:29,t:25|</t>
  </si>
  <si>
    <t>[H][C@@]12C[C@H](C)[C@](OC(=O)CC)(C(=O)CCl)[C@@]1(C)C[C@H](O)[C@@]1(F)[C@@]2([H])C[C@H](F)C2=CC(=O)C=C[C@]12C |r,c:33,t:29|</t>
  </si>
  <si>
    <t>Cl.O=C1NCC2(CCN(CCC3=CC=CC=C3)CC2)O1 |c:12,14,t:10|</t>
  </si>
  <si>
    <t>Cl.CCCCOC1=CC=C(OCCCN2CCOCC2)C=C1 |c:20,t:5,7|</t>
  </si>
  <si>
    <t>[H][C@@]12CC[C@](OC(=O)CCC)(C(=O)COC(C)=O)[C@@]1(C)C[C@H](O)[C@@]1(F)[C@@]2([H])C[C@H](F)C2=CC(=O)C=C[C@]12C |r,c:36,t:32|</t>
  </si>
  <si>
    <t>FC1=CC=C(C=C1)C(=O)CCCN1CCC(=CC1)N1C(=O)NC2=C1C=CC=C2 |c:3,5,16,24,27,29,t:1|</t>
  </si>
  <si>
    <t>[H][C@@]1(CC[C@@]2([H])[C@]3([H])C=CC4=CC(=O)CC[C@@]4(C)[C@]3([H])CC[C@]12C)C(C)=O |r,c:8,t:10|</t>
  </si>
  <si>
    <t>CC1=C(C[S@@](=O)C2=NC3=C(N2)C=CC=C3)N=CC=C1OCC(F)(F)F |r,c:1,8,12,14,17,19,t:6|</t>
  </si>
  <si>
    <t>Cl.COC(=O)CCC1=CC=C(OCC(O)CNC(C)C)C=C1 |c:19,t:6,8|</t>
  </si>
  <si>
    <t>OCC(CO)N[C@H]1C[C@](O)(CO)[C@@H](O)[C@H](O)[C@H]1O |r|</t>
  </si>
  <si>
    <t>CS(O)(=O)=O.CCCCC1=NC=C(\C=C(/CC2=CC=CS2)C(O)=O)N1CC1=CC=C(C=C1)C(O)=O |c:17,29,31,t:8,10,15,27|</t>
  </si>
  <si>
    <t>CC(=O)NCC(O)=O.CC(=O)NCC(O)=O.NC(=N)C1=CC=C(N\N=N\C2=CC=C(C=C2)C(N)=N)C=C1 |c:26,28,34,t:17,19,24|</t>
  </si>
  <si>
    <t>[Na+].CC1=C(NC(=O)C2=CC(I)=CC(I)=C2[O-])C=C(Cl)C(=C1)C(C#N)C1=CC=C(Cl)C=C1 |c:1,9,12,19,30,t:6,16,25,27|</t>
  </si>
  <si>
    <t>CC1=C(NC(=O)C2=CC(I)=CC(I)=C2O)C=C(Cl)C(=C1)C(C#N)C1=CC=C(Cl)C=C1 |c:1,9,12,19,30,t:6,16,25,27|</t>
  </si>
  <si>
    <t>CC(C)\N=C1/C=C2N(C3=CC=C(Cl)C=C3)C3=C(C=CC=C3)N=C2C=C/1NC1=CC=C(Cl)C=C1 |c:13,18,20,23,26,35,t:5,8,10,16,30,32|</t>
  </si>
  <si>
    <t>O.[Na]OC(=O)[C@H]1C(C)(C)S[C@@H]2[C@H](NC(=O)C3=C(C)ON=C3C3=C(Cl)C=CC=C3Cl)C(=O)N12 |r,c:14,18,21,24,26|</t>
  </si>
  <si>
    <t>CSC1=NC2=C(N1)C=C(Cl)C(OC1=C(Cl)C(Cl)=CC=C1)=C2 |c:4,13,17,19,21,t:2,8|</t>
  </si>
  <si>
    <t>CC(C)CC(N)=O</t>
  </si>
  <si>
    <t>O[N+]([O-])=O.ClC1=CC=C(CSC(CN2C=CN=C2)C2=CC=C(Cl)C=C2Cl)C=C1 |c:13,15,23,27,t:4,6,18,20|</t>
  </si>
  <si>
    <t>CC[C@H]1OC(=O)C[C@@H](O)[C@H](C)[C@@H](O[C@@H]2O[C@H](C)[C@@H](O)[C@@H]([C@H]2O)N(C)C)[C@@H](CCN2C[C@@H](C)C[C@@H](C)C2)C[C@@H](C)C(=O)\C=C\C(C)=C\[C@@H]1CO[C@@H]1O[C@H](C)[C@@H](O)[C@@H](OC)[C@H]1OC |r,t:43,46|</t>
  </si>
  <si>
    <t>COC1=CC(=CC(OC)=C1OC)C(=O)NC1CCCNC1 |c:4,8,t:2|</t>
  </si>
  <si>
    <t>OC1=CC=C(OC2CCCCO2)C=C1 |c:13,t:1,3|</t>
  </si>
  <si>
    <t>Cl.CC(C)NCC(O)C1=CC=CC=C1Cl |c:9,11,t:7|</t>
  </si>
  <si>
    <t>CC(C(O)=O)C1=CC2=C(C=C1)C1=C(N2)C=CC(Cl)=C1 |c:7,9,12,16,19,t:5|</t>
  </si>
  <si>
    <t>OCC(O)CN1CCN(CC1)C1=CC=CC=C1 |c:14,16,t:12|</t>
  </si>
  <si>
    <t>Cl.[Cl-].CCCC1=NC=C(C[N+]2=C(C)C=CC=C2)C(N)=N1 |c:8,11,13,17,t:3,5|</t>
  </si>
  <si>
    <t>CCC(C)[C@H](NC(=O)[C@@H](CCC(O)=O)NC(=O)[C@H](CC(C)C)NC(=O)C1CN=C(S1)[C@H](N)C(C)C)C(=O)N[C@H]1CCCCNC(=O)[C@H](CC(N)=O)NC(=O)[C@@H](CC(O)=O)NC(=O)[C@H](CC2=CNC=N2)NC(=O)[C@H](CC2=CC=CC=C2)NC(=O)[C@@H](NC(=O)[C@@H](CCCN)NC1=O)C(C)CC |r,c:27,68,78,80,t:65,76|</t>
  </si>
  <si>
    <t>O.O.CC[C@H]1OC(=O)[C@H](C)[C@@H](O[C@H]2C[C@@](C)(OC)[C@@H](O)[C@H](C)O2)C(C)[C@@H](O[C@@H]2O[C@H](C)C[C@@H]([C@H]2O)N(C)C)[C@](C)(O)C[C@@H](C)CN(C)[C@H](C)[C@@H](O)[C@]1(C)O |r|</t>
  </si>
  <si>
    <t>O.O.O.[H][C@]12SC(C)(C)[C@@H](N1C(=O)[C@H]2NC(=O)[C@H](N)C1=CC=CC=C1)C(O)=O |r,c:20,22,t:18|</t>
  </si>
  <si>
    <t>O.[Na+].NC1=C(C=CC=C1CC([O-])=O)C(=O)C1=CC=CC=C1 |c:3,5,16,18,t:1,14|</t>
  </si>
  <si>
    <t>OC1(CCN(CCCC(C2=CC=C(F)C=C2)C2=CC=C(F)C=C2)CC1)C1=CC(=C(Cl)C=C1)C(F)(F)F |c:14,22,33,t:9,11,17,19,28,30|</t>
  </si>
  <si>
    <t>CCNCC.OC1=CC=C(O)C(=C1)S(O)(=O)=O |c:10,t:5,7|</t>
  </si>
  <si>
    <t>ClC1=CC2=C(OC(=O)N2)C=C1 |c:10,t:1,3|</t>
  </si>
  <si>
    <t>CC(C)(OC1=CC=C(CCNC(=O)C2=CC=C(Cl)C=C2)C=C1)C(O)=O |c:18,21,t:4,6,13,15|</t>
  </si>
  <si>
    <t>[Na+].[H][C@]12SC(C)(C)[C@@H](N1C(=O)[C@H]2NC(=O)CC1=CC=CC=C1)C([O-])=O |r,c:19,21,t:17|</t>
  </si>
  <si>
    <t>OC(=O)C1=CC=CC=C1 |c:5,7,t:3|</t>
  </si>
  <si>
    <t>[Cl-].CC(C)(C)CC(C)(C)C1=CC=C(OCCOCC[N+](C)(C)CC2=CC=CC=C2)C=C1 |c:24,26,29,t:8,10,22|</t>
  </si>
  <si>
    <t>CN1C2=C(N(CC3OCCO3)C=N2)C(=O)N(C)C1=O |c:12,t:2|</t>
  </si>
  <si>
    <t>Cl.CN(C)CCCOC1=NN(CC2=CC=CC=C2)C2=CC=CC=C12 |c:13,15,20,t:7,11,18,22|</t>
  </si>
  <si>
    <t>CCCNC(=O)NS(=O)(=O)C1=CC=C(Cl)C=C1 |c:15,t:10,12|</t>
  </si>
  <si>
    <t>NC1=NC(N)=NC(NC2CC2)=N1 |c:4,11,t:1|</t>
  </si>
  <si>
    <t>C\C(O)=C(/C#N)C(=O)NC1=CC=C(C=C1)C(F)(F)F |c:11,13,t:9|</t>
  </si>
  <si>
    <t>O=C1OC2=C(C=CC=C2)C=C1 |c:5,7,10,t:3|</t>
  </si>
  <si>
    <t>[Cl-].C[N+](C)(C)CCO</t>
  </si>
  <si>
    <t>[Cl-].CCCCCCCCCCCCCCCC[N+]1=CC=CC=C1 |c:18,20,t:16|</t>
  </si>
  <si>
    <t>CCCCCCCCCCCCCCCCO</t>
  </si>
  <si>
    <t>NC(=N)NS(=O)(=O)C1=CC=C(N)C=C1 |c:12,t:7,9|</t>
  </si>
  <si>
    <t>NC(CO)(CO)CO</t>
  </si>
  <si>
    <t>O=C1NC=CC(=O)N1 |c:3|</t>
  </si>
  <si>
    <t>CC(C)(C)C(=O)C(OC1=CC=C(Cl)C=C1)N1C=CN=C1 |c:13,17,19,t:8,10|</t>
  </si>
  <si>
    <t>[Na+].[H][C@@]12SC(C)(C)[C@H](N1C(=O)[C@@H]2NC(=O)[C@@H](NC(=O)N1CCN(C1=O)S(C)(=O)=O)C1=CC=CC=C1)C([O-])=O |r,c:33,35,t:31|</t>
  </si>
  <si>
    <t>Cl.COC(=O)C1=C(C)NC(C)=C(C1C1=CC(=CC=C1)[N+]([O-])=O)C(=O)OCCN(C)CC1=CC=CC=C1 |c:4,9,15,17,33,35,t:13,31|</t>
  </si>
  <si>
    <t>OC1=CC=C(C=C1)C(=O)N\N=C\C1=CC=C(O1)[N+]([O-])=O |c:3,5,15,t:1,13|</t>
  </si>
  <si>
    <t>NC1=NC(=O)C2=C(N1)N(CCC(CO)CO)C=N2 |c:5,17,t:1|</t>
  </si>
  <si>
    <t>OC(=O)CC1=CC(I)=C(OC2=CC=C(O)C(I)=C2)C(I)=C1 |c:16,20,t:4,7,10,12|</t>
  </si>
  <si>
    <t>[Br-].CCCCCCCCCCCC[N+](C)(C)CCOC1=CC=CC=C1 |c:20,22,t:18|</t>
  </si>
  <si>
    <t>OC1=CC=CC=C1C(=O)NC1=CC=CC=C1 |c:3,5,13,15,t:1,11|</t>
  </si>
  <si>
    <t>OC(=O)C1=CC=CC=C1OC(=O)C1=CC=CC=C1O |c:5,7,15,17,t:3,13|</t>
  </si>
  <si>
    <t>CC1CC(CC(C)(C)C1)OC(=O)C(O)C1=CC=CC=C1 |c:17,19,t:15|</t>
  </si>
  <si>
    <t>OC(=O)C1=C2C=CC=CC2=NC(=C1)C1=CC=CC=C1 |c:3,5,7,10,12,17,19,t:15|</t>
  </si>
  <si>
    <t>OC(=O)CCNC(=O)C1=CC=CC=C1 |c:10,12,t:8|</t>
  </si>
  <si>
    <t>CC1=CC=C2C(Cl)=CC(Cl)=C(O)C2=N1 |c:6,13,t:1,3,9|</t>
  </si>
  <si>
    <t>NC1=NC2=C(N=NN2)C(=O)N1 |c:5,t:1,3|</t>
  </si>
  <si>
    <t>OC1=C2N=CC=CC2=C(Br)C=C1Br |c:1,3,5,11,t:8|</t>
  </si>
  <si>
    <t>O.CC(O)C(O)=O.CCOC1=CC2=C(N)C3=CC=C(N)C=C3N=C2C=C1 |c:10,18,21,24,t:8,13,15|</t>
  </si>
  <si>
    <t>CCC1(C)CC(=O)NC(=O)C1</t>
  </si>
  <si>
    <t>NC1=NC=CS1 |c:3,t:1|</t>
  </si>
  <si>
    <t>Cl.C(N(CC1=CC=CC=C1)C1=CC=CC=C1)C1=NCCN1 |c:5,7,12,14,t:3,10,17|</t>
  </si>
  <si>
    <t>Cl.CC(CN1CCCCC1)C(=O)C1=CC=C(C)C=C1 |c:17,t:12,14|</t>
  </si>
  <si>
    <t>CS(=O)(=O)C1=CC=C(C=C1)[C@@H](O)[C@@H](CF)NC(=O)C(Cl)Cl |r,c:6,8,t:4|</t>
  </si>
  <si>
    <t>Cl.[O-][N+](=O)C1=CC=C(O1)\C=N\N1CC(CN2CCOCC2)OC1=O |c:5,t:3|</t>
  </si>
  <si>
    <t>[H][C@]12OC[C@@H](O)[C@@]1([H])OC[C@@H]2O |r|</t>
  </si>
  <si>
    <t>S1C2=CC=CC=C2C2=C1C=CC=C2 |c:3,5,8,11,13,t:1|</t>
  </si>
  <si>
    <t>Cl.NCCS</t>
  </si>
  <si>
    <t>CC(C)(OC1=CC=C(Cl)C=C1)C(O)=O |c:9,t:4,6|</t>
  </si>
  <si>
    <t>OC(=O)C1=CC(=O)C2=CC=CC=C2O1 |c:9,11,t:3,7|</t>
  </si>
  <si>
    <t>CC1=C(Cl)C=CC(O)=C1 |c:1,4,7|</t>
  </si>
  <si>
    <t>CCOC(=O)C1=CC=C(N)C=C1 |c:10,t:5,7|</t>
  </si>
  <si>
    <t>[Na+].CC(C)(O)C1=CC=CC=C1CC[C@@H](SCC1(CC([O-])=O)CC1)C1=CC=CC(\C=C\C2=NC3=C(C=CC(Cl)=C3)C=C2)=C1 |r,c:6,8,26,35,38,41,43,t:4,24,31,33|</t>
  </si>
  <si>
    <t>[H][C@@]12N[C@@H](COCCOC)OC([H])([C@H]1C)[C@](C)(O)[C@@H](CC)OC(=O)[C@H](C)[C@@H](O[C@H]1C[C@@](C)(OC)[C@@H](O)[C@H](C)O1)[C@H](C)[C@@H](O[C@@H]1O[C@H](C)C[C@@H]([C@H]1O)N(C)C)[C@@](C)(O)C[C@H]2C |r|</t>
  </si>
  <si>
    <t>OC[C@H]1O[C@H](O[C@]2(CCl)O[C@H](CCl)[C@@H](O)[C@@H]2O)[C@H](O)[C@@H](O)[C@H]1Cl |r|</t>
  </si>
  <si>
    <t>Cl.[H][C@@]12C(=O)CC[C@]11CC[C@@H](C)[C@@]2(C)[C@@H](C[C@@](C)(C=C)[C@@H](O)[C@@H]1C)OC(=O)CSC(C)(C)CNC(=O)[C@H](N)C(C)C |r|</t>
  </si>
  <si>
    <t>[Na+].N[C@@H](CC1=CC(I)=C(OC2=CC=C(O)C(I)=C2)C(I)=C1)C([O-])=O |r,c:15,19,t:3,6,9,11|</t>
  </si>
  <si>
    <t>FC1=CC=C(C=C1)C(=O)CCCN1CCN(CC1)C1=CC=CC=N1 |c:3,5,22,24,t:1,20|</t>
  </si>
  <si>
    <t>COC1=CC=CC=C1OC1=C(NS(=O)(=O)C2=CC=C(C=C2)C(C)(C)C)N=C(N=C1OCCO)C1=NC=CC=N1 |c:4,6,10,18,20,27,29,38,40,t:2,16,36|</t>
  </si>
  <si>
    <t>CCC1=C(C(=O)C2=CC(Br)=C(O)C(Br)=C2)C2=C(O1)C=CC=C2 |c:2,13,16,20,22,t:6,9|</t>
  </si>
  <si>
    <t>[Na+].CCN1CCN(C(=O)N[C@@H](C(=O)N[C@H]2[C@H]3SC(C)(C)[C@@H](N3C2=O)C([O-])=O)C2=CC=CC=C2)C(=O)C1=O |r,c:30,32,t:28|</t>
  </si>
  <si>
    <t>[H][C@]12[C@H](CCC=C1C=C[C@H](C)[C@@H]2CC[C@@H]1C[C@@H](O)CC(=O)O1)OC(=O)[C@@H](C)CC |r,c:5,8|</t>
  </si>
  <si>
    <t>Cl.CC(N)COC1=C(C)C=CC=C1C |c:5,8,10|</t>
  </si>
  <si>
    <t>[H][C@@]1(O[C@@H]2[C@@H](CC)\C=C(C)/[C@@H](O)C\C=C\C=C(CO[C@@H]3O[C@H](C)[C@@H](OC(=O)C4=C(CC)C(Cl)=C(O)C(Cl)=C4O)[C@H](O)[C@@H]3OC)\C(=O)O[C@@]([H])(CC=C(C)C=C2C)[C@@H](C)O)OC(C)(C)[C@@H](OC(=O)C(C)C)[C@H](O)[C@@H]1O |r,c:15,27,36,t:7,13,32|</t>
  </si>
  <si>
    <t>[H][C@@]12CC[C@](OC(C)=O)(C(C)=O)[C@@]1(C)C[C@]([H])(O)[C@@]1(F)[C@@]2([H])C[C@]([H])(C)C2=CC(=O)C=C[C@]12C |r,c:32,t:28|</t>
  </si>
  <si>
    <t>Cl.CCCCOC1=CC(=CC=C1N)C(=O)OCCN(CC)CC |c:7,9,t:5|</t>
  </si>
  <si>
    <t>OC(=O)CCC1=NC(=C(O1)C1=CC=CC=C1)C1=CC=CC=C1 |c:7,13,15,20,22,t:5,11,18|</t>
  </si>
  <si>
    <t>Cl.CC[C@H]1[C@@H](CC2=CN=CN2C)COC1=O |r,c:7,t:5|</t>
  </si>
  <si>
    <t>CC(=O)NC1=NC=C(S1)[N+]([O-])=O |c:6,t:4|</t>
  </si>
  <si>
    <t>NC1=NC2=C(O1)C=CC(Cl)=C2 |c:3,7,10,t:1|</t>
  </si>
  <si>
    <t>Cl.NC1=NC(N)=C(C=C1)\N=N\C1=CC=CC=C1 |c:4,6,13,15,t:1,11|</t>
  </si>
  <si>
    <t>OP(O)(O)=O.OP(O)(O)=O.COC1=CC(NC(C)CCCN)=C2N=CC=CC2=C1 |c:21,23,26,t:10,19|</t>
  </si>
  <si>
    <t>[H][C@]12CC3=CC(OC4=CC=C(C[C@]5([H])N(C)CCC6=C5C(OC5=C(OC)C=C(CCN1C)C2=C5)=C1OCOC1=C6)C=C4)=C(OC)C=C3 |r,c:18,23,43,46,52,t:3,7,9,27,35,37,48|</t>
  </si>
  <si>
    <t>COC1=C2C=COC2=CC2=C1C=CC(=O)O2 |c:2,4,8,10,13|</t>
  </si>
  <si>
    <t>OC(=O)CCC(O)=O.CN(C)CCOC(C)(C1=CC=CC=C1)C1=CC=CC=N1 |c:17,19,24,26,t:15,22|</t>
  </si>
  <si>
    <t>[Br-].CCCCCCCCCCCCCCCC[N+](C)(C)C</t>
  </si>
  <si>
    <t>[H][C@@]12CC[C@H](C(=O)COC(C)=O)[C@@]1(C)CC[C@@]1([H])[C@@]2([H])CCC2=CC(=O)CC[C@]12C |r,t:24|</t>
  </si>
  <si>
    <t>Cl.NCCC1=CNC2=CC=C(O)C=C12 |t:3,6,8,11|</t>
  </si>
  <si>
    <t>[Na].[H][C@@]1(OC(=O)C(O)C1O)[C@@H](O)CO |r|</t>
  </si>
  <si>
    <t>O[C@H]([C@@H](O)C(O)=O)C(O)=O.O[C@H]([C@@H](O)C(O)=O)C(O)=O.[H][C@@]12N3CC[C@@]11C4=CC(=C(OC)C=C4N(C)[C@@]1([H])[C@](O)([C@H](OC(C)=O)[C@]2(CC)C=CC3)C(=O)OC)[C@]1(CC2C[N@](CC(CC)=C2)CC2=C1NC1=C2C=CC=C1)C(=O)OC |r,c:31,50,66,74,77,79,t:25,27|</t>
  </si>
  <si>
    <t>CCCN(CCC1=CC=CS1)[C@H]1CCC2=C(C1)C=CC=C2O |r,c:8,15,19,21,t:6|</t>
  </si>
  <si>
    <t>CS(O)(=O)=O.[H][C@@]12CCCC[C@]1([H])CN(C[C@@H](O)[C@H](CSC1=CC=CC=C1)NC(=O)C1=C(C)C(O)=CC=C1)[C@@H](C2)C(=O)NC(C)(C)C |r,c:23,25,31,35,37,t:21|</t>
  </si>
  <si>
    <t>OCCOC1=CC=C(C=C1)C(=C(\CCCl)C1=CC=CC=C1)\C1=CC=CC=C1 |c:6,8,18,20,25,27,t:4,16,23|</t>
  </si>
  <si>
    <t>CC1=C(Cl)C(NC2=CC=CC=C2C(=O)O[Na])=C(Cl)C=C1 |c:1,8,10,19,t:6,16|</t>
  </si>
  <si>
    <t>[H][C@]1(O[C@H]1C[C@@]1([H])CO[C@@H](C\C(C)=C\C(=O)OCCCCCCCCC(O)=O)[C@H](O)[C@@H]1O)[C@@H](C)[C@H](C)O |r|</t>
  </si>
  <si>
    <t>NC1=C2C=CC=CC2=NC2=CC=CC=C12 |c:1,3,5,8,12,t:10,14|</t>
  </si>
  <si>
    <t>[Br-].CCCC(CCC)C(=O)O[C@@H]1C[C@@H]2CC[C@H](C1)[N+]2(C)C |r|</t>
  </si>
  <si>
    <t>NS(=O)(=O)C1=CC2=C(C=C1Cl)N=C(CSCC1=CC=CC=C1)NS2(=O)=O |c:6,8,19,21,t:4,12,17|</t>
  </si>
  <si>
    <t>OC[C@@H](O)[C@@H](O)[C@H](O)[C@@H](O)[C@@H](O)C(=O)O[Ca]OC(=O)[C@H](O)[C@H](O)[C@@H](O)[C@H](O)[C@H](O)CO |r|</t>
  </si>
  <si>
    <t>COC(=O)N\N=C\C1=[N+]([O-])C2=C(C=CC=C2)[N+]([O-])=C1 |c:7,12,14,18,t:10|</t>
  </si>
  <si>
    <t>O.O.O.O.O.[H][C@]12SCC(C[N+]3=CC=CC=C3)=C(N1C(=O)[C@H]2NC(=O)C(=N\OC(C)(C)C(O)=O)\C1=CSC(N)=N1)C([O-])=O |r,c:8,10,12,36,t:6,32|</t>
  </si>
  <si>
    <t>Cl.CN1CCC(CC1)OC(C1=CC=CC=C1)C1=CC=CC=C1 |c:12,14,19,21,t:10,17|</t>
  </si>
  <si>
    <t>OP(O)(O)=O.CC(C)N(CCC(C(N)=O)(C1=CC=CC=C1)C1=NC=CC=C1)C(C)C |c:16,18,23,25,t:14,21|</t>
  </si>
  <si>
    <t>CCOC1=CC=C2N=C(SC2=C1)S(N)(=O)=O |c:7,11,t:3,5|</t>
  </si>
  <si>
    <t>CC(CC1=CC=CC=C1)N(C)CC1=C(C(C)C)C(=O)N(N1C)C1=CC=CC=C1 |c:5,7,13,26,28,t:3,24|</t>
  </si>
  <si>
    <t>CS(O)(=O)=O.CCC(NC(C)C)C(O)C1=CC=C(O)C(O)=C1 |c:19,t:13,15|</t>
  </si>
  <si>
    <t>OCC1=C[N+]([O-])=CC=C1 |c:5,7,t:2|</t>
  </si>
  <si>
    <t>OS(=O)(=O)C1=CC=CC=C1.CN1CCCCC1CCN1C2=CC=CC=C2SC2=C1C=C(C=C2)S(C)=O |c:6,8,23,25,29,32,34,t:4,21|</t>
  </si>
  <si>
    <t>OS(O)(=O)=O.CC(C)NCC(O)C1=CC(O)=CC(O)=C1.CC(C)NCC(O)C1=CC(O)=CC(O)=C1 |c:14,17,29,32,t:11,26|</t>
  </si>
  <si>
    <t>O[C@H]([C@@H](O)C(O)=O)C(O)=O.C[C@H](N)[C@H](O)C1=CC=CC(O)=C1 |r,c:16,19,t:14|</t>
  </si>
  <si>
    <t>CC1=C(C=C2C(CCCS2(=O)=O)=C1)S(N)(=O)=O |c:3,12,t:1|</t>
  </si>
  <si>
    <t>[H][C@]12OCC(CSC3=NN=NN3C)=C(N1C(=O)[C@]2(NC(=O)[C@H](C(=O)O[Na])C1=CC=C(O)C=C1)OC)C(=O)O[Na] |r,c:9,13,34,t:7,29,31|</t>
  </si>
  <si>
    <t>Cl.[H][C@@]12OC3=C(O)C=CC4=C3[C@@]11CCN(CC3CC3)[C@H](C4)[C@]1(O)CCC2=C |r,c:3,6,8|</t>
  </si>
  <si>
    <t>O=C(CCNNC(=O)C1=CC=NC=C1)NCC1=CC=CC=C1 |c:10,12,19,21,t:8,17|</t>
  </si>
  <si>
    <t>CN(C(=O)CN(CCO)CC(=O)N(C)C(C)(C)CC1=CC=CC=C1)C(C)(C)CC1=CC=CC=C1 |c:20,22,31,33,t:18,29|</t>
  </si>
  <si>
    <t>CN1C=NC2=C1C(=O)N(CCCCC(C)=O)C(=O)N2C |c:2,4|</t>
  </si>
  <si>
    <t>CCN1C=C(C(O)=O)C(=O)C2=C1N=C(N=C2)N1CCCC1 |c:10,13,15,t:3|</t>
  </si>
  <si>
    <t>Cl.OC(CCN1CCCC1)(C1CCCCC1)C1=CC=CC=C1 |c:19,21,t:17|</t>
  </si>
  <si>
    <t>Cl.CC(CCC1=CC=C(O)C=C1)NCC(O)C1=CC=C(O)C=C1 |c:9,21,t:4,6,16,18|</t>
  </si>
  <si>
    <t>CC(C)(C)C1=CC=C(C=C1)C(O)CCCN1CCC(CC1)C(O)(C1=CC=CC=C1)C1=CC=CC=C1 |c:6,8,27,29,34,36,t:4,25,32|</t>
  </si>
  <si>
    <t>Cl.NC1=C2C=CC=CC2=NC2=C1CCCC2 |c:1,3,5,8,10|</t>
  </si>
  <si>
    <t>FC1=CC=C(C=C1)C(CCCN1CCC(CC1)N1C(=O)NC2=CC=CC=C12)C1=CC=C(F)C=C1 |c:3,5,25,36,t:1,23,27,31,33|</t>
  </si>
  <si>
    <t>O.O.CN1C(CC(=O)O[Na])=CC=C1C(=O)C1=CC=C(C)C=C1 |c:7,9,19,t:14,16|</t>
  </si>
  <si>
    <t>Cl.OCC(O)COC(=O)C1=CC=CC=C1NC1=CC=NC2=CC(Cl)=CC=C12 |c:10,12,18,23,t:8,16,20,25|</t>
  </si>
  <si>
    <t>Cl.[H][C@@]1(OC(=O)C2=C1C=CC(OC)=C2OC)[C@]1([H])N(C)CCC2=CC3=C(OCO3)C(OC)=C12 |r,c:5,8,12,t:23,25,33|</t>
  </si>
  <si>
    <t>CC(C)=CC1C(C(=O)OCC2=CC=CC(OC3=CC=CC=C3)=C2)C1(C)C |c:12,18,20,22,t:10,16|</t>
  </si>
  <si>
    <t>CC(=O)NS(=O)(=O)C1=CC=C(NC(=O)C2=C(C=CC=C2)C(O)=O)C=C1 |c:16,18,24,t:7,9,14|</t>
  </si>
  <si>
    <t>[Na+].[Na+].[H][C@@]12CC(C)(CC[C@]1(C)CC[C@]1(C)C2=CC(=O)[C@]2([H])[C@@]3(C)CC[C@H](OC(=O)CCC([O-])=O)C(C)(C)C3CC[C@@]12C)C([O-])=O |r,t:15|</t>
  </si>
  <si>
    <t>OC(C(O)C(O)=O)C(O)=O.OC(C(O)C(O)=O)C(O)=O.CN1CCCC1C1=CC=CN=C1 |c:27,29,t:25|</t>
  </si>
  <si>
    <t>CS(O)(=O)=O.OC(CCN1CCCCC1)(C1=CC=CC=C1)C1=CC=CC=C1 |c:17,19,24,26,t:15,22|</t>
  </si>
  <si>
    <t>Cl.CN(C)CCCN1C2=CC(=CC=C2SC2=C1C=CC=C2)C(F)(F)F |c:9,11,15,18,20,t:7|</t>
  </si>
  <si>
    <t>Cl.CCN(CC)CCOC(=O)C1(CCCCC1)C1CCCCC1</t>
  </si>
  <si>
    <t>Cl.CSC1=CC2=C(SC3=CC=CC=C3N2CCC2CCCCN2C)C=C1 |c:9,11,26,t:2,4,7|</t>
  </si>
  <si>
    <t>[Br-].C[N+]1(C)CCC(CC1)OC(=O)C(O)(C1=CC=CC=C1)C1=CC=CC=C1 |c:16,18,23,25,t:14,21|</t>
  </si>
  <si>
    <t>Cl.[H][C@]12CCN(CC1)CC2OC(C)=O |r|</t>
  </si>
  <si>
    <t>Cl.CN(C)CCCN1C2=C(CCC3=C1C=CC=C3)C=CC=C2 |c:7,11,14,16,19,21|</t>
  </si>
  <si>
    <t>Cl.CCCC(C(=O)OCCN(CC)CC)(C1=CC=CC=C1)C1=CC=CC=C1 |c:16,18,23,25,t:14,21|</t>
  </si>
  <si>
    <t>OC(=O)\C=C/C(O)=O.COC1=CC=C(CN(CCN(C)C)C2=CC=CC=N2)C=C1 |c:22,24,27,t:9,11,20|</t>
  </si>
  <si>
    <t>Cl.CN1CCN(CC1)C1=CC2=C(C=C1F)C(=O)C(=CN2C1=CC=C(F)C=C1)C(O)=O |c:10,12,18,27,t:8,22,24|</t>
  </si>
  <si>
    <t>C[C@H]1O[C@H]1P(O)(O)=O.NC(CO)(CO)CO |r|</t>
  </si>
  <si>
    <t>CC(=O)NC1=C(O)C=CC(=C1)[As](O)(O)=O |c:4,7,9|</t>
  </si>
  <si>
    <t>OC1=C(C=C2C=CC=CC2=C1)C([O-])=O.C[N+](C)(CCOC1=CC=CC=C1)CC1=CC=CC=C1 |c:5,7,10,23,25,31,33,t:1,3,21,29|</t>
  </si>
  <si>
    <t>O.OS(O)(=O)=O.[H][C@]12C[C@@]3([H])C4=CCOC5CC(=O)N6C([C@@]35[H])[C@]1(CCN2C4)C1=C6C=C(OC)C(OC)=C1 |r,c:31,40,t:34|</t>
  </si>
  <si>
    <t>Cl.Cl.CCN(CC)CCNC(C(=O)OCCC(C)C)C1=CC=CC=C1 |c:19,21,t:17|</t>
  </si>
  <si>
    <t>CC(C)(C)CC(C)(C)C1=CC(CC2=CC=C(Cl)C=C2Cl)=C(O)C=C1 |c:17,23,t:8,12,14,20|</t>
  </si>
  <si>
    <t>Cl.O=C(NC1=CC=CC=C1)OCC(CN1CCCCC1)OC(=O)NC1=CC=CC=C1 |c:5,7,27,29,t:3,25|</t>
  </si>
  <si>
    <t>CN1C(C(=O)NC2=NOC(C)=C2)=C(O)C2=CC=CC=C2S1(=O)=O |c:10,17,19,t:6,12,15|</t>
  </si>
  <si>
    <t>CN1N(C(=O)C(NC(=O)C2=CC=CN=C2)=C1C)C1=CC=CC=C1 |c:11,13,15,21,23,t:9,19|</t>
  </si>
  <si>
    <t>OC(=O)CC(O)(CC(O)=O)C(O)=O.CCN(CC)CCOCCOC(=O)C(CC)(CC)C1=CC=CC=C1 |c:32,34,t:30|</t>
  </si>
  <si>
    <t>NNC(=O)C1=CC=NC=C1.NC1=CC(O)=C(C=C1)C(O)=O |c:6,8,14,16,t:4,11|</t>
  </si>
  <si>
    <t>OC(=O)\C=C/C(O)=O.OC(=O)\C=C/C(O)=O.CN1CCN(CCCN2C3=C(SC4=C2C=C(Cl)C=C4)C=CC=C3)CC1 |c:23,26,32,35,37,t:29|</t>
  </si>
  <si>
    <t>OC(=O)CCC1=NC2=C(N1)C=CC=C2 |c:7,11,13,t:5|</t>
  </si>
  <si>
    <t>[Na+].NC1=CC=C(C=C1)C(=O)NCC([O-])=O |c:3,5,t:1|</t>
  </si>
  <si>
    <t>OC(=O)\C=C/C(O)=O.CC(CN(C)C)CN1C2=CC=CC=C2CCC2=C1C=CC=C2 |c:17,19,24,27,29,t:15|</t>
  </si>
  <si>
    <t>OS(O)(=O)=O.[H][C@@]12N3CCC11C4=CC(=C(OC)C=C4N(C)[C@@]1([H])[C@](O)([C@H](OC(C)=O)[C@]2(CC)C=CC3)C(=O)OC)[C@]1(C[C@@]2([H])C[N@](C[C@](O)(CC)C2)CCC2=C1NC1=CC=CC=C21)C(=O)OC |r,c:17,36,59,65,t:11,13,63,67|</t>
  </si>
  <si>
    <t>OC(=O)CC(O)(CC(O)=O)C(O)=O.C[C@@H]1CCN(C[C@@H]1N(C)C1=C2C=CNC2=NC=N1)C(=O)CC#N |r,c:22,24,28,30|</t>
  </si>
  <si>
    <t>[H][C@]12O[C@](O)([C@H](C)C[C@@H]1OC)C(=O)C(=O)N1CCCC[C@H]1C(=O)O[C@@H]([C@H](C)[C@@H](O)CC(=O)[C@H](CC=C)\C=C(C)\C[C@H](C)C[C@@H]2OC)C(\C)=C\[C@@H]1CC[C@@H](O)[C@@H](C1)OC |r,c:38|</t>
  </si>
  <si>
    <t>[H][C@@]12CCCCN1C(=O)C(=O)[C@]1(O)O[C@@H]([C@H](C[C@H]1C)OC)[C@H](C[C@@H](C)C\C(C)=C\[C@@H](CC)C(=O)C[C@H](O)[C@@H](C)[C@H](OC2=O)C(\C)=C\[C@@H]1CC[C@H](Cl)[C@@H](C1)OC)OC |r,t:29|</t>
  </si>
  <si>
    <t>SMILES</t>
    <phoneticPr fontId="18" type="noConversion"/>
  </si>
  <si>
    <t>Indication</t>
    <phoneticPr fontId="18" type="noConversion"/>
  </si>
  <si>
    <t>CAS Number</t>
    <phoneticPr fontId="18" type="noConversion"/>
  </si>
  <si>
    <t>chloride</t>
  </si>
  <si>
    <t>iodide</t>
  </si>
  <si>
    <t>isethionate</t>
  </si>
  <si>
    <t>Diphosphate</t>
  </si>
  <si>
    <t>59-05-2</t>
    <phoneticPr fontId="18" type="noConversion"/>
  </si>
  <si>
    <t>4342-03-4</t>
    <phoneticPr fontId="18" type="noConversion"/>
  </si>
  <si>
    <t xml:space="preserve">Vincristine sulfate    </t>
    <phoneticPr fontId="18" type="noConversion"/>
  </si>
  <si>
    <t>Vincristine sulfate is an inhibitor of polymerization of microtubules by binding to tubulin with IC50 of 32 μM.</t>
    <phoneticPr fontId="18" type="noConversion"/>
  </si>
  <si>
    <t>7689-03-4</t>
    <phoneticPr fontId="18" type="noConversion"/>
  </si>
  <si>
    <t>50-02-2</t>
    <phoneticPr fontId="18" type="noConversion"/>
  </si>
  <si>
    <t>5189-11-7</t>
    <phoneticPr fontId="18" type="noConversion"/>
  </si>
  <si>
    <t>53-03-2</t>
    <phoneticPr fontId="18" type="noConversion"/>
  </si>
  <si>
    <t>5875-06-9</t>
    <phoneticPr fontId="18" type="noConversion"/>
  </si>
  <si>
    <t>83-12-5</t>
    <phoneticPr fontId="18" type="noConversion"/>
  </si>
  <si>
    <t>3094-09-5</t>
    <phoneticPr fontId="18" type="noConversion"/>
  </si>
  <si>
    <t>1953-02-2</t>
    <phoneticPr fontId="18" type="noConversion"/>
  </si>
  <si>
    <t>Atropine sulfate monohydrate</t>
    <phoneticPr fontId="18" type="noConversion"/>
  </si>
  <si>
    <t>Neuronal Signaling</t>
    <phoneticPr fontId="18" type="noConversion"/>
  </si>
  <si>
    <t>Atropine sulfate monohydrate is a competitive muscarinic acetylcholine receptor antagonist with an IC50 of 2.5 nM.</t>
    <phoneticPr fontId="18" type="noConversion"/>
  </si>
  <si>
    <t>2315-02-8</t>
    <phoneticPr fontId="18" type="noConversion"/>
  </si>
  <si>
    <t>5451-09-2</t>
    <phoneticPr fontId="18" type="noConversion"/>
  </si>
  <si>
    <t>50-04-4</t>
    <phoneticPr fontId="18" type="noConversion"/>
  </si>
  <si>
    <t>5534-09-8</t>
    <phoneticPr fontId="18" type="noConversion"/>
  </si>
  <si>
    <t>56-04-2</t>
    <phoneticPr fontId="18" type="noConversion"/>
  </si>
  <si>
    <t>51-05-8</t>
    <phoneticPr fontId="18" type="noConversion"/>
  </si>
  <si>
    <t>61-12-1</t>
    <phoneticPr fontId="18" type="noConversion"/>
  </si>
  <si>
    <t>52-01-7</t>
    <phoneticPr fontId="18" type="noConversion"/>
  </si>
  <si>
    <t>50-01-1</t>
    <phoneticPr fontId="18" type="noConversion"/>
  </si>
  <si>
    <t>94-09-7</t>
    <phoneticPr fontId="18" type="noConversion"/>
  </si>
  <si>
    <t>55-06-1</t>
    <phoneticPr fontId="18" type="noConversion"/>
  </si>
  <si>
    <t>5370-01-4</t>
    <phoneticPr fontId="18" type="noConversion"/>
  </si>
  <si>
    <t>3801-06-7</t>
    <phoneticPr fontId="18" type="noConversion"/>
  </si>
  <si>
    <t>Neurological Disease</t>
    <phoneticPr fontId="18" type="noConversion"/>
  </si>
  <si>
    <t>6804-07-5</t>
    <phoneticPr fontId="18" type="noConversion"/>
  </si>
  <si>
    <t xml:space="preserve"> 51-12-7</t>
    <phoneticPr fontId="18" type="noConversion"/>
  </si>
  <si>
    <t>6493-05-6</t>
    <phoneticPr fontId="18" type="noConversion"/>
  </si>
  <si>
    <t xml:space="preserve"> 84-02-6</t>
    <phoneticPr fontId="18" type="noConversion"/>
  </si>
  <si>
    <t>Neurological Disease</t>
    <phoneticPr fontId="18" type="noConversion"/>
  </si>
  <si>
    <t>Inhibits microtubule formation and nicotinic acetylcholine receptor (nAChR) activity .In cultured chromaffin cells, vinblastine (IC50=8.9 microM).</t>
    <phoneticPr fontId="18" type="noConversion"/>
  </si>
  <si>
    <t>Plate 01</t>
  </si>
  <si>
    <t>Plate</t>
  </si>
  <si>
    <t>Wells</t>
  </si>
  <si>
    <t>Date</t>
  </si>
  <si>
    <t>Protein defrosted</t>
  </si>
  <si>
    <t>Protein R/Z</t>
  </si>
  <si>
    <t>Protein conc</t>
  </si>
  <si>
    <t>Amount to add</t>
  </si>
  <si>
    <t>Protein</t>
  </si>
  <si>
    <t>Substrate</t>
  </si>
  <si>
    <t>Buffer</t>
  </si>
  <si>
    <t>-</t>
  </si>
  <si>
    <t>292uM</t>
  </si>
  <si>
    <t>S1248</t>
  </si>
  <si>
    <t>Vinblastine</t>
  </si>
  <si>
    <t>A1-D11</t>
  </si>
  <si>
    <t>Plate 01-02</t>
  </si>
  <si>
    <t>1E1-2B5</t>
  </si>
  <si>
    <t>Did not check</t>
  </si>
  <si>
    <t>326uM</t>
  </si>
  <si>
    <t>Plate 02-03</t>
  </si>
  <si>
    <t>2B6-3B1</t>
  </si>
  <si>
    <t>Plate 03-04</t>
  </si>
  <si>
    <t>3B2-4B5</t>
  </si>
  <si>
    <t>399uM</t>
  </si>
  <si>
    <t>Day total</t>
  </si>
  <si>
    <t>Overall total</t>
  </si>
  <si>
    <t>% done</t>
  </si>
  <si>
    <t>Dephenhydramine HCl</t>
  </si>
  <si>
    <t>4B6-5B6</t>
  </si>
  <si>
    <t>Plate 04-05</t>
  </si>
  <si>
    <t>Plate 05-06</t>
  </si>
  <si>
    <t>320uM</t>
  </si>
  <si>
    <t>5B6-6C6</t>
  </si>
  <si>
    <t>Plate 06</t>
  </si>
  <si>
    <t>6C7-6C11</t>
  </si>
  <si>
    <t>335uM</t>
  </si>
  <si>
    <t>Plate 06-07</t>
  </si>
  <si>
    <t>337uM</t>
  </si>
  <si>
    <t>Plate 07-08</t>
  </si>
  <si>
    <t>309uM</t>
  </si>
  <si>
    <t>378uM</t>
  </si>
  <si>
    <t>6D1-7C11</t>
  </si>
  <si>
    <t>Notes</t>
  </si>
  <si>
    <t>Tried to filter buffer - mixed spin. Made new buffer</t>
  </si>
  <si>
    <t>Did not add more DMSO when cloudy and did not add more substrate to check if the spin would continue to shift</t>
  </si>
  <si>
    <t>From now on added more DMSO when cloudy and added more substrate</t>
  </si>
  <si>
    <t xml:space="preserve">Buffer gone cloudy. Most of the day's work done with cloudy buffer. Made new. </t>
  </si>
  <si>
    <t>Late in day stopped adding more substrate from now on.</t>
  </si>
  <si>
    <t>Plate 08</t>
  </si>
  <si>
    <t>7D1-8D4</t>
  </si>
  <si>
    <t>400uM</t>
  </si>
  <si>
    <t>3D5-8E11</t>
  </si>
  <si>
    <t>Plate 08-09</t>
  </si>
  <si>
    <t>317uM</t>
  </si>
  <si>
    <t>8F1-9D11</t>
  </si>
  <si>
    <t>333uM</t>
  </si>
  <si>
    <t>9E1-10B11</t>
  </si>
  <si>
    <t>Plate 09-10</t>
  </si>
  <si>
    <t>384uM</t>
  </si>
  <si>
    <t>10C1-10E7</t>
  </si>
  <si>
    <t>351uM</t>
  </si>
  <si>
    <t>Plate 11-12</t>
  </si>
  <si>
    <t>Plate 10</t>
  </si>
  <si>
    <t>Plate 10-11</t>
  </si>
  <si>
    <t>10E8-11E11</t>
  </si>
  <si>
    <t>364uM</t>
  </si>
  <si>
    <t>11F1-12B2</t>
  </si>
  <si>
    <t>Percentage High spin</t>
  </si>
  <si>
    <t>SMILES</t>
  </si>
  <si>
    <t>CNC(=O)C1=CC=CC=C1SC1=CC2=C(C=C1)C(\C=C\C1=CC=CC=N1)=NN2</t>
  </si>
  <si>
    <t>CN(C)C\C=C\C(=O)NC1=CC2=C(NC3=CC=C(F)C(Cl)=C3)N=CN=C2C=C1O[C@H]1CCOC1</t>
  </si>
  <si>
    <t>CC(C)C[C@H](NC(=O)[C@H](CC1=CC=CC=C1)NC(=O)C1=NC=CN=C1)B(O)O</t>
  </si>
  <si>
    <t>COC1=C(Cl)C=C(Cl)C(NC2=C(C=NC3=CC(OCCCN4CCN(C)CC4)=C(OC)C=C23)C#N)=C1</t>
  </si>
  <si>
    <t>CC1=NC(NC2=NC=C(S2)C(=O)NC2=C(Cl)C=CC=C2C)=CC(=N1)N1CCN(CCO)CC1</t>
  </si>
  <si>
    <t>Cl.COCCOC1=C(OCCOC)C=C2C(NC3=CC=CC(=C3)C#C)=NC=NC2=C1</t>
  </si>
  <si>
    <t>COC1=C(OCCCN2CCOCC2)C=C2C(NC3=CC=C(F)C(Cl)=C3)=NC=NC2=C1</t>
  </si>
  <si>
    <t>CS(O)(=O)=O.CN1CCN(CC2=CC=C(C=C2)C(=O)NC2=CC=C(C)C(NC3=NC=CC(=N3)C3=CC=CN=C3)=C2)CC1</t>
  </si>
  <si>
    <t>CC1=CC=C(C=C1)S(O)(=O)=O.CC1=CC=C(C=C1)S(O)(=O)=O.CS(=O)(=O)CCNCC1=CC=C(O1)C1=CC=C2N=CN=C(NC3=CC=C(OCC4=CC=CC(F)=C4)C(Cl)=C3)C2=C1</t>
  </si>
  <si>
    <t>NC1=C2CN(C3CCC(=O)NC3=O)C(=O)C2=CC=C1</t>
  </si>
  <si>
    <t>CC1=CN(C=N1)C1=CC(NC(=O)C2=CC=C(C)C(NC3=NC=CC(=N3)C3=CN=CC=C3)=C2)=CC(=C1)C(F)(F)F</t>
  </si>
  <si>
    <t>Cl.CN(C1=CC2=NN(C)C(C)=C2C=C1)C1=NC(NC2=CC=C(C)C(=C2)S(N)(=O)=O)=NC=C1</t>
  </si>
  <si>
    <t>CO[C@@H]1C[C@H](C[C@@H](C)[C@@H]2CC(=O)[C@H](C)\C=C(C)\[C@@H](O)[C@@H](OC)C(=O)[C@H](C)C[C@H](C)\C=C\C=C\C=C(C)\[C@H](C[C@@H]3CC[C@@H](C)[C@@](O)(O3)C(=O)C(=O)N3CCCC[C@H]3C(=O)O2)OC)CC[C@H]1O</t>
  </si>
  <si>
    <t>CC1=CC=C(C=C1)S(O)(=O)=O.CNC(=O)C1=CC(OC2=CC=C(NC(=O)NC3=CC=C(Cl)C(=C3)C(F)(F)F)C=C2)=CC=N1</t>
  </si>
  <si>
    <t>O[C@@H](CC(O)=O)C(O)=O.CCN(CC)CCNC(=O)C1=C(C)NC(\C=C2/C(=O)NC3=CC=C(F)C=C23)=C1C</t>
  </si>
  <si>
    <t>CO[C@@H]1C[C@H](C[C@@H](C)[C@@H]2CC(=O)[C@H](C)\C=C(C)\[C@@H](O)[C@@H](OC)C(=O)[C@H](C)C[C@H](C)\C=C\C=C\C=C(C)\[C@H](C[C@@H]3CC[C@@H](C)[C@@](O)(O3)C(=O)C(=O)N3CCCC[C@H]3C(=O)O2)OC)CC[C@H]1OC(=O)C(C)(CO)CO</t>
  </si>
  <si>
    <t>COC1=CC2=C(C=C1OCC1CCN(C)CC1)N=CN=C2NC1=C(F)C=C(Br)C=C1</t>
  </si>
  <si>
    <t>ONC(=O)CCCCCCC(=O)NC1=CC=CC=C1</t>
  </si>
  <si>
    <t>CN1CCN(CC2=CC=C(C=C2)C(=O)NC2=CC(NC3=NC(=CS3)C3=CC=CN=C3)=C(C)C=C2)CC1</t>
  </si>
  <si>
    <t>C[C@@H](OC1=C(N)N=CC(=C1)C1=CN(N=C1)C1CCNCC1)C1=C(Cl)C=CC(F)=C1Cl</t>
  </si>
  <si>
    <t>CS(=O)(=O)C1=CC=C(C(=O)NC2=CC(=C(Cl)C=C2)C2=NC=CC=C2)C(Cl)=C1</t>
  </si>
  <si>
    <t>COC1=CC2=C(C=C1OC)C(OC1=CC=C(NC(=O)C3(CC3)C(=O)NC3=CC=C(F)C=C3)C=C1)=CC=N2</t>
  </si>
  <si>
    <t>CO[C@@H]1C[C@H](C[C@H](C)[C@@H]2CC(=O)[C@H](C)\C=C(C)\[C@@H](O)[C@@H](OC)C(=O)[C@H](C)C[C@H](C)\C=C\C=C\C=C(C)\[C@H](C[C@@H]3CC[C@@H](C)[C@@](O)(O3)C(=O)C(=O)N3CCCC[C@H]3C(=O)O2)OC)CC[C@H]1OCCO</t>
  </si>
  <si>
    <t>CC(C)OC(=O)C(C(=O)OC(C)C)=C1SC=CS1</t>
  </si>
  <si>
    <t>CC(C)(C)C1=CC(=C(NC(=O)C2=CNC3=C(C=CC=C3)C2=O)C=C1O)C(C)(C)C</t>
  </si>
  <si>
    <t>CC(=O)O[C@@]12CO[C@@H]1C[C@H](O)[C@]1(C)C2[C@H](OC(=O)C2=CC=CC=C2)[C@]2(O)C[C@H](OC(=O)[C@H](O)[C@@H](NC(=O)OC(C)(C)C)C3=CC=CC=C3)C(C)=C([C@@H](O)C1=O)C2(C)C</t>
  </si>
  <si>
    <t>CC(=O)O[C@@H]1C2=C(C)[C@H](C[C@@](O)([C@@H](OC(=O)C3=CC=CC=C3)C3[C@@]4(CO[C@@H]4C[C@H](O)[C@@]3(C)C1=O)OC(C)=O)C2(C)C)OC(=O)[C@H](O)[C@@H](NC(=O)C1=CC=CC=C1)C1=CC=CC=C1</t>
  </si>
  <si>
    <t>CCCCCOC(=O)NC1=NC(=O)N(C=C1F)[C@@H]1O[C@H](C)[C@@H](O)[C@H]1O</t>
  </si>
  <si>
    <t>CNC(=O)C1=CC(OC2=CC(F)=C(NC(=O)NC3=CC=C(Cl)C(=C3)C(F)(F)F)C=C2)=CC=N1</t>
  </si>
  <si>
    <t>CC(C)[C@H](NC(=O)N(C)CC1=CSC(=N1)C(C)C)C(=O)N[C@H](C[C@H](O)[C@H](CC1=CC=CC=C1)NC(=O)OCC1=CN=CS1)CC1=CC=CC=C1</t>
  </si>
  <si>
    <t>CC(C)(C#N)C1=CC(=CC(CN2C=NC=N2)=C1)C(C)(C)C#N</t>
  </si>
  <si>
    <t>C[C@@H](O[C@H]1OCCN(CC2=NNC(=O)N2)[C@H]1C1=CC=C(F)C=C1)C1=CC(=CC(=C1)C(F)(F)F)C(F)(F)F</t>
  </si>
  <si>
    <t>CC(O)(CS(=O)(=O)C1=CC=C(F)C=C1)C(=O)NC1=CC=C(C#N)C(=C1)C(F)(F)F</t>
  </si>
  <si>
    <t>[H][C@@]12CC[C@H](O)[C@@]1(C)CC[C@]1([H])C3=C(C[C@@H](CCCCCCCCCS(=O)CCCC(F)(F)C(F)(F)F)[C@@]21[H])C=C(O)C=C3</t>
  </si>
  <si>
    <t>O=C1N(C2CCC(=O)NC2=O)C(=O)C2=C1C=CC=C2</t>
  </si>
  <si>
    <t>[H][C@@]12CCC(=O)[C@@]1(C)CC[C@@]1([H])[C@@]2([H])CC(=C)C2=CC(=O)C=C[C@]12C</t>
  </si>
  <si>
    <t>[H][C@@]12CC[C@H](C(=O)NC(C)(C)C)[C@@]1(C)CC[C@@]1([H])[C@@]2([H])CC[C@@]2([H])NC(=O)C=C[C@]12C</t>
  </si>
  <si>
    <t>CCC1=C2C=C(OC(=O)N3CCC(CC3)N3CCCCC3)C=CC2=NC2=C1CN1C2=CC2=C(COC(=O)[C@]2(O)CC)C1=O</t>
  </si>
  <si>
    <t>NC1=NC(Cl)=NC2=C1N=CN2[C@H]1C[C@H](O)[C@@H](CO)O1</t>
  </si>
  <si>
    <t>NC1=NC(=O)N(C=N1)[C@H]1C[C@H](O)[C@@H](CO)O1</t>
  </si>
  <si>
    <t>[H][C@@]12CC[C@H](C(=O)NC3=CC(=CC=C3C(F)(F)F)C(F)(F)F)[C@@]1(C)CC[C@@]1([H])[C@@]2([H])CC[C@@]2([H])NC(=O)C=C[C@]12C</t>
  </si>
  <si>
    <t>COC1=CC2=C(NC=C2CCNC(C)=O)C=C1</t>
  </si>
  <si>
    <t>OC(=O)\C=C\C(O)=O.CC(C)NCC(O)COC1=CC=C(COCCOC(C)C)C=C1</t>
  </si>
  <si>
    <t>Cl.[H][C@@]1(C[C@H](N)[C@H](O)[C@H](C)O1)O[C@H]1C[C@@](O)(CC2=C(O)C3=C(C(=O)C4=C(OC)C=CC=C4C3=O)C(O)=C12)C(=O)CO</t>
  </si>
  <si>
    <t>FC1=CNC(=O)NC1=O</t>
  </si>
  <si>
    <t>CN(CC1=NC2=C(N)N=C(N)N=C2N=C1)C1=CC=C(C=C1)C(=O)N[C@@H](CCC(O)=O)C(O)=O</t>
  </si>
  <si>
    <t>Cl.CN1C(CCCC(O)=O)=NC2=CC(=CC=C12)N(CCCl)CCCl</t>
  </si>
  <si>
    <t>COC1=NC(N)=NC2=C1N=CN2[C@@H]1O[C@H](CO)[C@@H](O)[C@@H]1O</t>
  </si>
  <si>
    <t>OS([O-])(=O)=O.[H][C@]1(O[C@H]2O[C@H](CO)[C@@H](O)[C@H](OC(N)=O)[C@@H]2O)[C@@H](OC([C@H](NC(=O)C2=C(C)C(N)=NC(=N2)[C@H](CC(N)=O)NC[C@@H](N)C(N)=O)C(=O)N[C@@H](C)[C@H](O)[C@@H](C)C(=O)N[C@H]([C@@H](C)O)C(=O)NCCC2=NC(=CS2)C2=NC(=CS2)C(=O)NCCC[S+](C)C)C2=CNC=N2)O[C@H](CO)[C@H](O)[C@H]1O</t>
  </si>
  <si>
    <t>NC1=C2N=CN([C@@H]3O[C@H](CO)[C@@H](O)[C@@H]3F)C2=NC(Cl)=N1</t>
  </si>
  <si>
    <t>CN(C)\N=N\C1=C(N=CN1)C(N)=O</t>
  </si>
  <si>
    <t>Cl.C[C@@H](CN1CC(=O)NC(=O)C1)N1CC(=O)NC(=O)C1</t>
  </si>
  <si>
    <t>Cl.[H][C@@]1(C[C@H](N)[C@@H](O)[C@H](C)O1)O[C@H]1C[C@@](O)(CC2=C(O)C3=C(C(=O)C4=C(OC)C=CC=C4C3=O)C(O)=C12)C(=O)CO</t>
  </si>
  <si>
    <t>[Pt++].[O-]C(=O)C([O-])=O.N[C@@H]1CCCC[C@H]1N</t>
  </si>
  <si>
    <t>[H][C@]12COC(=O)[C@]1([H])[C@H](C1=CC(OC)=C(O)C(OC)=C1)C1=C(C=C3OCOC3=C1)[C@H]2O[C@]1([H])O[C@]2([H])CO[C@@H](C)O[C@@]2([H])[C@H](O)[C@H]1O</t>
  </si>
  <si>
    <t>Cl.OC1=CC=C(C=C1)C1=C(C(=O)C2=CC=C(OCCN3CCCCC3)C=C2)C2=C(S1)C=C(O)C=C2</t>
  </si>
  <si>
    <t>Cl.C[C@@H]1O[C@H](C[C@H](N)[C@@H]1O)O[C@H]1C[C@@](O)(CC2=C(O)C3=C(C(=O)C4=CC=CC=C4C3=O)C(O)=C12)C(C)=O</t>
  </si>
  <si>
    <t>NC1=NC(F)=NC2=C1N=CN2[C@@H]1O[C@H](COP(O)(O)=O)[C@@H](O)[C@@H]1O</t>
  </si>
  <si>
    <t>Cl.CC[C@@]1(O)C(=O)OCC2=C1C=C1N(CC3=C1N=C1C=CC(O)=C(CN(C)C)C1=C3)C2=O</t>
  </si>
  <si>
    <t>[H][C@@]12CC[C@H](O)[C@@]1(C)CC[C@]1([H])C3=CC(OC)=C(O)C=C3CC[C@@]21[H]</t>
  </si>
  <si>
    <t>N#CC1=CC=C(C=C1)C(N1C=NC=N1)C1=CC=C(C=C1)C#N</t>
  </si>
  <si>
    <t>CN1N=NC2=C(N=CN2C1=O)C(N)=O</t>
  </si>
  <si>
    <t>OS(O)(=O)=O.[H][C@@]12N3CCC11C4=C(C=C(OC)C(=C4)[C@]4(C[C@@]5([H])CN(C[C@](O)(CC)C5)CCC5=C4NC4=C5C=CC=C4)C(=O)OC)N(C=O)[C@@]1([H])[C@](O)([C@H](OC(C)=O)[C@]2(CC)C=CC3)C(=O)OC</t>
  </si>
  <si>
    <t>COC1=CC2=C(CCNC(C)=O)C=CC=C2C=C1</t>
  </si>
  <si>
    <t>CC1=C(C=NO1)C(=O)NC1=CC=C(C=C1)C(F)(F)F</t>
  </si>
  <si>
    <t>CNC(=O)C1=C(F)C=C(C=C1)N1C(=S)N(C(=O)C1(C)C)C1=CC=C(C#N)C(=C1)C(F)(F)F</t>
  </si>
  <si>
    <t>[H][C@@]12CC[C@@](O)(CC#N)[C@@]1(C)CCC1=C3CCC(=O)C=C3CC[C@@]21[H]</t>
  </si>
  <si>
    <t>O.NC1=NC(=O)C2=C(N1)N(C=N2)C1C[C@H](O)[C@@H](CO)C1=C</t>
  </si>
  <si>
    <t>NC(=O)CC1=CC=CC(C(=O)C2=CC=CC=C2)=C1N</t>
  </si>
  <si>
    <t>NC(=O)C1=CN(CC2=C(F)C=CC=C2F)N=N1</t>
  </si>
  <si>
    <t>CC[C@@H]([C@H](C)O)N1N=CN(C1=O)C1=CC=C(C=C1)N1CCN(CC1)C1=CC=C(OC[C@@H]2CO[C@](CN3C=NC=N3)(C2)C2=CC=C(F)C=C2F)C=C1</t>
  </si>
  <si>
    <t>CC(=O)OC1=CC2=C(CCN(C2)C(C(=O)C2CC2)C2=CC=CC=C2F)S1</t>
  </si>
  <si>
    <t>CCC(=O)NCC[C@@H]1CCC2=CC=C3OCCC3=C12</t>
  </si>
  <si>
    <t>Cl.[H][C@](C)(NCCCC1=CC(=CC=C1)C(F)(F)F)C1=CC=CC2=C1C=CC=C2</t>
  </si>
  <si>
    <t>CC1=CC=C(C=C1)C1=CC(=NN1C1=CC=C(C=C1)S(N)(=O)=O)C(F)(F)F</t>
  </si>
  <si>
    <t>CCCS(=O)(=O)NC1=CC=C(F)C(C(=O)C2=CNC3=NC=C(C=C23)C2=CC=C(Cl)C=C2)=C1F</t>
  </si>
  <si>
    <t>C[C@H]1O[C@H](O[C@@H]2[C@@H](CO)O[C@H](O[C@@H]3[C@@H](CO)O[C@@H](O)[C@H](O)[C@H]3O)[C@H](O)[C@H]2O)[C@H](O)[C@@H](O)[C@@H]1N[C@H]1C=C(CO)[C@@H](O)[C@H](O)[C@H]1O</t>
  </si>
  <si>
    <t>COC1=C(C=C(C=C1)C1=CC2=C(C=C1)C=C(C=C2)C(O)=O)C12CC3CC(CC(C3)C1)C2</t>
  </si>
  <si>
    <t>CN(C)C1=NC(=NC(=N1)N(C)C)N(C)C</t>
  </si>
  <si>
    <t>CCN1CCCC1CNC(=O)C1=CC(=C(N)C=C1OC)S(=O)(=O)CC</t>
  </si>
  <si>
    <t>COC1=CC=C(C=C1)C(=O)N1CCCC1=O</t>
  </si>
  <si>
    <t>[H][C@@]12CC[C@@H](C)[C@]3([H])CC[C@@]4(C)OO[C@@]13[C@]([H])(OC(=O)[C@@H]2C)O4</t>
  </si>
  <si>
    <t>OC(=O)\C=C/C(O)=O.[H][C@]12CN(C)C[C@]1([H])C1=C(OC3=C2C=CC=C3)C=CC(Cl)=C1</t>
  </si>
  <si>
    <t>Cl.CCOC(=O)[C@H](CCC1=CC=CC=C1)N[C@H]1CCC2=C(C=CC=C2)N(CC(O)=O)C1=O</t>
  </si>
  <si>
    <t>[H][C@@]1(CCC)O[C@@H]2C[C@@]3([H])[C@]4([H])CCC5=CC(=O)C=C[C@]5(C)[C@@]4([H])[C@@H](O)C[C@]3(C)[C@@]2(O1)C(=O)CO</t>
  </si>
  <si>
    <t>CCCCNC1=C(OC2=CC=CC=C2)C(=CC(=C1)C(O)=O)S(N)(=O)=O</t>
  </si>
  <si>
    <t>CC[C@@]1(O)C(=O)OCC2=C1C=C1N(CC3=C1N=C1C=CC=CC1=C3)C2=O</t>
  </si>
  <si>
    <t>CCCCCCNC(=O)N1C=C(F)C(=O)NC1=O</t>
  </si>
  <si>
    <t>Cl.Cl.OC(=O)COCCN1CCN(CC1)C(C1=CC=CC=C1)C1=CC=C(Cl)C=C1</t>
  </si>
  <si>
    <t>COCCOC(=O)C1=C(C)NC(C)=C(C1C1=CC(=CC=C1)[N+]([O-])=O)C(=O)OC\C=C\C1=CC=CC=C1</t>
  </si>
  <si>
    <t>O=C1CCC2=C(N1)C=CC(OCCCCC1=NN=NN1C1CCCCC1)=C2</t>
  </si>
  <si>
    <t>OC[C@H]1O[C@H](C[C@@H]1O)N1C=C(F)C(=O)NC1=O</t>
  </si>
  <si>
    <t>FC1=CN([C@H]2CCCO2)C(=O)NC1=O</t>
  </si>
  <si>
    <t>[H][C@@]12CC[C@](OC(C)=O)(C(C)=O)[C@@]1(C)CC[C@@]1([H])[C@@]2([H])C=C(C)C2=CC(=O)CC[C@]12C</t>
  </si>
  <si>
    <t>S=C1N=CNC2=C1NC=N2</t>
  </si>
  <si>
    <t>CN(N=O)C(=O)N[C@H]1[C@@H](O)O[C@H](CO)[C@@H](O)[C@@H]1O</t>
  </si>
  <si>
    <t>[H][C@@]12C[C@@H](C)[C@](O)(C(=O)CO)[C@@]1(C)C[C@H](O)[C@@]1(F)[C@@]2([H])CCC2=CC(=O)C=C[C@]12C</t>
  </si>
  <si>
    <t>CS(O)(=O)=O.COC1=C(OC)C=C2C(N)=NC(=NC2=C1)N1CCN(CC1)C(=O)C1COC2=C(O1)C=CC=C2</t>
  </si>
  <si>
    <t>CC1=NN(C(=O)C1)C1=CC=CC=C1</t>
  </si>
  <si>
    <t>CCC1=CC=CC2=C1NC1=C2CCO[C@]1(CC)CC(O)=O</t>
  </si>
  <si>
    <t>CCOC(=O)C1=CN=CN1C(C)C1=CC=CC=C1</t>
  </si>
  <si>
    <t>NC(=O)OCC(COC(N)=O)C1=CC=CC=C1</t>
  </si>
  <si>
    <t>OC(CN1C=NC=N1)(CN1C=NC=N1)C1=C(F)C=C(F)C=C1</t>
  </si>
  <si>
    <t>CCOC(=O)C1=C2CN(C)C(=O)C3=CC(F)=CC=C3N2C=N1</t>
  </si>
  <si>
    <t>Cl.CNCCC(OC1=CC=C(C=C1)C(F)(F)F)C1=CC=CC=C1</t>
  </si>
  <si>
    <t>OC(=O)\C=C/C(O)=O.COCCCC\C(C1=CC=C(C=C1)C(F)(F)F)=N/OCCN</t>
  </si>
  <si>
    <t>COC1=C2N(C=C(C(O)=O)C(=O)C2=CC(F)=C1N1CCNC(C)C1)C1CC1</t>
  </si>
  <si>
    <t>OC1=CC=C(C=C1)C1=COC2=C(C(O)=CC(O)=C2)C1=O</t>
  </si>
  <si>
    <t>CCC1=C(C)CN(C(=O)NCCC2=CC=C(C=C2)S(=O)(=O)NC(=O)N[C@H]2CC[C@H](C)CC2)C1=O</t>
  </si>
  <si>
    <t>[H][C@@]12OC\C3=C/C=C/[C@H](C)[C@H](O[C@@]4([H])C[C@H](OC)[C@@H](O[C@@]5([H])C[C@H](OC)[C@@H](O)[C@H](C)O5)[C@H](C)O4)\C(C)=C\C[C@]4([H])C[C@@H](C[C@]5(CC[C@H](C)[C@]([H])(O5)[C@@H](C)CC)O4)OC(=O)[C@]([H])(C=C(C)[C@H]1O)[C@@]23O</t>
  </si>
  <si>
    <t>CC(=O)N1CCN(CC1)C1=CC=C(OC[C@H]2CO[C@@](CN3C=CN=C3)(O2)C2=CC=C(Cl)C=C2Cl)C=C1</t>
  </si>
  <si>
    <t>CC1=C(OCC(F)(F)F)C=CN=C1CS(=O)C1=NC2=CC=CC=C2N1</t>
  </si>
  <si>
    <t>CC[C@H](N1CCCC1=O)C(N)=O</t>
  </si>
  <si>
    <t>CCN(CC)CC(=O)NC1=C(C)C=CC=C1C</t>
  </si>
  <si>
    <t>CCOC(=O)N1CCC(CC1)=C1C2=C(CCC3=C1N=CC=C3)C=C(Cl)C=C2</t>
  </si>
  <si>
    <t>[K].CCCCC1=NC(Cl)=C(CO)N1CC1=CC=C(C=C1)C1=C(C=CC=C1)C1=NN=NN1</t>
  </si>
  <si>
    <t>COC1=CC(C)=C(\C=C\C(C)=C\C=C\C(C)=C\C(O)=O)C(C)=C1C</t>
  </si>
  <si>
    <t>O.[H][C@]12[C@@H](C)C(S[C@@H]3CN[C@H](CNS(N)(=O)=O)C3)=C(N1C(=O)[C@]2([H])[C@@H](C)O)C(O)=O</t>
  </si>
  <si>
    <t>[H][C@@]12C=C[C@@](O)(C#C)[C@@]1(CC)CC[C@]1([H])[C@@]3([H])CCC(=O)C=C3CC[C@@]21[H]</t>
  </si>
  <si>
    <t>[H][C@@]12C[C@]1([H])[C@@]1([H])[C@]3([H])[C@]4([H])C[C@]4([H])[C@@]4(CCC(=O)O4)[C@@]3(C)CC[C@]1([H])[C@@]1(C)CCC(=O)C=C21</t>
  </si>
  <si>
    <t>N#CC[C@H](C1CCCC1)N1C=C(C=N1)C1=NC=NC2=C1C=CN2</t>
  </si>
  <si>
    <t>CC(\C=C\C1=C(C)CCCC1(C)C)=C\C=C\C(C)=C/C(O)=O</t>
  </si>
  <si>
    <t>CC(C)[C@H](N1CCCNC1=O)C(=O)N[C@H](C[C@H](O)[C@H](CC1=CC=CC=C1)NC(=O)COC1=C(C)C=CC=C1C)CC1=CC=CC=C1</t>
  </si>
  <si>
    <t>CC(O)C1C2C(C)C(SC3CNC(C3)C(=O)N(C)C)=C(N2C1=O)C(O)=O</t>
  </si>
  <si>
    <t>Cl.CN1CCN2C(C1)C1=C(CC3=C2C=CC=C3)C=CC=C1</t>
  </si>
  <si>
    <t>OC(=O)CC(O)(CC(O)=O)C(O)=O.CCOC1=CC(N)=C(Cl)C=C1C(=O)NCC1CN(CC2=CC=C(F)C=C2)CCO1</t>
  </si>
  <si>
    <t>CS(O)(=O)=O.CS(O)(=O)=O.NC(=N)NC1=CC=C(C=C1)C(=O)OC1=CC2=C(C=C1)C=C(C=C2)C(N)=N</t>
  </si>
  <si>
    <t>COC1=CC=C2NC(=NC2=C1)S(=O)CC1=C(C)C(OC)=C(C)C=N1</t>
  </si>
  <si>
    <t>Cl.CN1C2=CC=CC=C2C2=C1CCC(CN1C=CN=C1C)C2=O</t>
  </si>
  <si>
    <t>NC(=O)N1C2=C(CC(=O)C3=C1C=CC=C3)C=CC=C2</t>
  </si>
  <si>
    <t>OC(CC(O)=O)C(O)=O.CN1CCC(CC1)=C1C2=C(CCC3=C1C=CC=C3)SC=C2</t>
  </si>
  <si>
    <t>OC1=CC=C(\C=C\C2=CC(O)=CC(O)=C2)C=C1</t>
  </si>
  <si>
    <t>[Br-].[H][C@@]12C[C@@H]([C@H](OC(C)=O)[C@@]1(C)CC[C@@]1([H])[C@@]2([H])CC[C@@]2([H])C[C@H](O)[C@H](C[C@]12C)N1CCOCC1)[N+]1(CC=C)CCCC1</t>
  </si>
  <si>
    <t>CC1=CN(C2OC(CO)C=C2)C(=O)NC1=O</t>
  </si>
  <si>
    <t>OC(=O)\C=C\C(O)=O.CC(C)OC(=O)OCOP(=O)(CO[C@H](C)CN1C=NC2=C1N=CN=C2N)OCOC(=O)OC(C)C</t>
  </si>
  <si>
    <t>C[C@H](CN1C=NC2=C(N)N=CN=C12)OCP(O)(O)=O</t>
  </si>
  <si>
    <t>[H][C@@]12CC3=C(C(=O)C1=C(O)[C@]1(O)C(=O)C(C(N)=O)=C(O)[C@@H](N(C)C)[C@]1([H])C2)C(O)=C(NC(=O)CNC(C)(C)C)C=C3N(C)C</t>
  </si>
  <si>
    <t>[H][C@]12O[C@]11CC[C@@]3([H])[C@]4([H])CC[C@H](O)[C@@]4(C)CC[C@]3([H])[C@@]1(C)CC(C#N)=C2O</t>
  </si>
  <si>
    <t>[Br-].[H][C@@]12C[C@@H]([C@H](OC(C)=O)[C@@]1(C)CC[C@@]1([H])[C@@]2([H])CC[C@@]2([H])C[C@H](OC(C)=O)[C@H](C[C@]12C)N1CCCCC1)[N+]1(C)CCCCC1</t>
  </si>
  <si>
    <t>CCNC(=O)CCC\C=C/C[C@H]1[C@@H](O)C[C@H](O)[C@@H]1\C=C\C(O)CCC1=CC=CC=C1</t>
  </si>
  <si>
    <t>CC(=O)NC[C@H]1CN(C(=O)O1)C1=CC=C(N2CCOCC2)C(F)=C1</t>
  </si>
  <si>
    <t>Cl.COC1=C(OC)C=C2C(N)=NC(=NC2=C1)N(C)CCCNC(=O)C1CCCO1</t>
  </si>
  <si>
    <t>OS(O)(=O)=O.COC(=O)[C@@H](N1CCC2=C(C1)C=CS2)C1=C(Cl)C=CC=C1</t>
  </si>
  <si>
    <t>Cl.Cl.COC1=CC=CC=C1OCC(O)CN1CCN(CC(=O)NC2=C(C)C=CC=C2C)CC1</t>
  </si>
  <si>
    <t>CCOC1=C(C=CC(CC(=O)N[C@@H](CC(C)C)C2=CC=CC=C2N2CCCCC2)=C1)C(O)=O</t>
  </si>
  <si>
    <t>COC1=C(OC2CCCC2)C=C(C=C1)C1CNC(=O)C1</t>
  </si>
  <si>
    <t>OC(=O)CC(O)(CC(O)=O)C(O)=O.CCCC1=NN(C)C2=C1N=C(NC2=O)C1=CC(=CC=C1OCC)S(=O)(=O)N1CCN(C)CC1</t>
  </si>
  <si>
    <t>OC(=O)CCC(O)=O.CNS(=O)(=O)CC1=CC=C2NC=C(CCN(C)C)C2=C1</t>
  </si>
  <si>
    <t>[Na+].CN1C2=C(C=CC=C2)C(NCCCCCCC([O-])=O)C2=CC=C(Cl)C=C2S1(=O)=O</t>
  </si>
  <si>
    <t>Cl.ClC1=C(NC2=NCCN2)C2=NSN=C2C=C1</t>
  </si>
  <si>
    <t>CC1(C)O[C@@H]2CO[C@@]3(COS(N)(=O)=O)OC(C)(C)O[C@H]3[C@@H]2O1</t>
  </si>
  <si>
    <t>COC1=C(OC)C=C(\C=C\C(=O)NC2=CC=CC=C2C(O)=O)C=C1</t>
  </si>
  <si>
    <t>Cl.COC1=CC=C(C=C1)C(CN(C)C)C1(O)CCCCC1</t>
  </si>
  <si>
    <t>C[C@@H](C1=NC=NC=C1F)[C@](O)(CN1C=NC=N1)C1=CC=C(F)C=C1F</t>
  </si>
  <si>
    <t>CC(N(O)C(N)=O)C1=CC2=CC=CC=C2S1</t>
  </si>
  <si>
    <t>Cl.ClC1=CC2=C(CC(=O)N2)C=C1CCN1CCN(CC1)C1=NSC2=C1C=CC=C2</t>
  </si>
  <si>
    <t>NS(=O)(=O)CC1=NOC2=CC=CC=C12</t>
  </si>
  <si>
    <t>OS(O)(=O)=O.COC(=O)N[C@H](C(=O)N[C@@H](CC1=CC=CC=C1)[C@@H](O)CN(CC1=CC=C(C=C1)C1=NC=CC=C1)NC(=O)[C@@H](NC(=O)OC)C(C)(C)C)C(C)(C)C</t>
  </si>
  <si>
    <t>CN1CCN(CC1)C1=C(F)C=C2C(=O)C(=CN3N(C)COC1=C23)C(O)=O</t>
  </si>
  <si>
    <t>Cl.[H][C@]12CN(C[C@@]1([H])NCCC2)C1=C(F)C=C2C(=O)C(=CN(C3CC3)C2=C1OC)C(O)=O</t>
  </si>
  <si>
    <t>[H][C@@]12CC[C@H]([C@H](C)CCCC(C)(C)O)[C@@]1(C)CCC\C2=C/C=C1/C[C@@H](O)C[C@H](O)C1=C</t>
  </si>
  <si>
    <t>[H][C@@]1(CC[C@]2([H])[C@]1(C)CCC\C2=C/C=C1\C[C@@H](O)C[C@H](O)C1=C)[C@H](C)\C=C\[C@@H](C)C(C)C</t>
  </si>
  <si>
    <t>[H][C@@]12CC[C@H]([C@H](C)CCCC(C)C)[C@@]1(C)CCC\C2=C\C=C1/C[C@@H](O)C[C@H](O)C1=C</t>
  </si>
  <si>
    <t>COC1=C(OCCCN2CCC(CC2)C2=NOC3=C2C=CC(F)=C3)C=CC(=C1)C(C)=O</t>
  </si>
  <si>
    <t>Cl.CNS(=O)(=O)CCC1=CC=C2NC=C(C3CCN(C)CC3)C2=C1</t>
  </si>
  <si>
    <t>CN1CCN(CC2=C(C=C(NC(=O)C3=CC(C#CC4=CN=C5C=CC=NN45)=C(C)C=C3)C=C2)C(F)(F)F)CC1</t>
  </si>
  <si>
    <t>NC1=NC(F)=NC2=C1N=CN2[C@@H]1O[C@H](CO)[C@@H](O)[C@@H]1O</t>
  </si>
  <si>
    <t>NC1=NC(N)=C2N=C(CC(CC#C)C3=CC=C(C=C3)C(=O)N[C@@H](CCC(O)=O)C(O)=O)C=NC2=N1</t>
  </si>
  <si>
    <t>[H][C@@]12C[C@H](C)[C@](O)(C(=O)CO)[C@@]1(C)C[C@H](O)[C@@]1(F)[C@@]2([H])CCC2=CC(=O)C=C[C@]12C</t>
  </si>
  <si>
    <t>COC1=C(C)C2=C(C(=O)OC2)C(O)=C1C\C=C(/C)CCC(=O)OCCN1CCOCC1</t>
  </si>
  <si>
    <t>[H][C@]12SCC(C)=C(N1C(=O)[C@H]2NC(=O)[C@H](N)C1=CC=CC=C1)C(O)=O</t>
  </si>
  <si>
    <t>CN1C2=C(N(CC(O)CO)C=N2)C(=O)N(C)C1=O</t>
  </si>
  <si>
    <t>C[C@H]1[C@H](NC(=O)C(=N/OC(C)(C)C(O)=O)\C2=CSC(N)=N2)C(=O)N1S(O)(=O)=O</t>
  </si>
  <si>
    <t>CCCCC[C@H](O)\C=C\[C@H]1[C@H](O)CC(=O)[C@@H]1CCCCCCC(O)=O</t>
  </si>
  <si>
    <t>[H][C@]12CC3=C(NC4=C3C=CC=C4)[C@H](N1C(=O)CN(C)C2=O)C1=CC=C2OCOC2=C1</t>
  </si>
  <si>
    <t>CCC1NC(=O)C([C@H](O)[C@H](C)C\C=C\C)N(C)C(=O)C(C(C)C)N(C)C(=O)C(CC(C)C)N(C)C(=O)C(CC(C)C)N(C)C(=O)C(C)NC(=O)C(C)NC(=O)C(CC(C)C)N(C)C(=O)C(NC(=O)C(CC(C)C)N(C)C(=O)CN(C)C1=O)C(C)C</t>
  </si>
  <si>
    <t>[H][C@@]12C[C@H](O)C[C@]3(O)C[C@H](O)[C@@H](C(O)=O)[C@]([H])(CC(O[C@]4([H])O[C@H](C)[C@@H](O)[C@H](N)[C@@H]4O)\C=C\C=C\C=C\C=C\C[C@@H](C)OC(=O)\C=C\[C@H]1O2)O3</t>
  </si>
  <si>
    <t>[H][C@@]12CCC[C@]1([H])[C@H](N(C2)C(=O)[C@@H](NC(=O)[C@@H](NC(=O)C1=NC=CN=C1)C1CCCCC1)C(C)(C)C)C(=O)N[C@@H](CCC)C(=O)C(=O)NC1CC1</t>
  </si>
  <si>
    <t>[H][C@@]12C[C@]1([H])N([C@@H](C2)C#N)C(=O)[C@@H](N)C12CC3CC(CC(O)(C3)C1)C2</t>
  </si>
  <si>
    <t>CC(C)COC1=C(C=C(C=C1)C1=NC(C)=C(S1)C(O)=O)C#N</t>
  </si>
  <si>
    <t>Cl.[H][C@]1(CCC2=CC(F)=CC=C2O1)[C@@H](O)CNC[C@H](O)[C@@]1([H])CCC2=C(O1)C=CC(F)=C2</t>
  </si>
  <si>
    <t>COC1=CC=C(C=C1)C1=NC2=CC(=CC=C2N1)C1=NNC(=O)CC1C</t>
  </si>
  <si>
    <t>NC1=C2C(=O)N(C3CCC(=O)NC3=O)C(=O)C2=CC=C1</t>
  </si>
  <si>
    <t>CCOC(=O)C1=CN=C(C=C1)C#CC1=CC2=C(SCCC2(C)C)C=C1</t>
  </si>
  <si>
    <t>OC(=O)C1=C(O)C=CC(=C1)\N=N\C1=CC=C(C=C1)S(=O)(=O)NC1=CC=CC=N1</t>
  </si>
  <si>
    <t>CCOC1=NC2=C(N1CC1=CC=C(C=C1)C1=CC=CC=C1C1=NNN=N1)C(=CC=C2)C(O)=O</t>
  </si>
  <si>
    <t>COC1=CC=C(C=C1)N1N=C(C(N)=O)C2=C1C(=O)N(CC2)C1=CC=C(C=C1)N1CCCCC1=O</t>
  </si>
  <si>
    <t>[H][C@]12C[C@@H](OC(=O)C3=CC(OC)=C(OC)C(OC)=C3)[C@H](OC)[C@@H](C(=O)OC)[C@@]1([H])C[C@@]1([H])N(CCC3=C1NC1=C3C=CC(OC)=C1)C2</t>
  </si>
  <si>
    <t>NS(=O)(=O)C1=C(Cl)C=C(NCC2=CC=CO2)C(=C1)C(O)=O</t>
  </si>
  <si>
    <t>CCCC1=NC(=C(N1CC1=CC=C(C=C1)C1=CC=CC=C1C1=NNN=N1)C(=O)OCC1=C(C)OC(=O)O1)C(C)(C)O</t>
  </si>
  <si>
    <t>[H][C@]12SCC(C=C)=C(N1C(=O)[C@@]2([H])NC(=O)C(=N/O)\C1=CSC(N)=N1)C(O)=O</t>
  </si>
  <si>
    <t>ClC1=C(C=CC=C1)C(N1C=CN=C1)(C1=CC=CC=C1)C1=CC=CC=C1</t>
  </si>
  <si>
    <t>OC(=O)C1=CC=CC=C1.CN(C)CCC1=CNC2=C1C=C(CN1C=NC=N1)C=C2</t>
  </si>
  <si>
    <t>[Br-].CN(C)C(=O)OC1=C[N+](C)=CC=C1</t>
  </si>
  <si>
    <t>CN1C=CNC1=S</t>
  </si>
  <si>
    <t>CC1NC2=CC(Cl)=C(C=C2C(=O)N1C1=CC=CC=C1C)S(N)(=O)=O</t>
  </si>
  <si>
    <t>[H][C@]12SCC(CSC3=NN=NN3C)=C(N1C(=O)[C@H]2NC(=O)[C@H](NC(=O)N1CCN(CC)C(=O)C1=O)C1=CC=C(O)C=C1)C(O)=O</t>
  </si>
  <si>
    <t>C[C@H](CC1=CC2=C(N(CCCO)CC2)C(=C1)C(N)=O)NCCOC1=CC=CC=C1OCC(F)(F)F</t>
  </si>
  <si>
    <t>NC1=NC2=C(S1)C=C(OC(F)(F)F)C=C2</t>
  </si>
  <si>
    <t>CC1=C(CCN2CCC(CC2)C2=NOC3=C2C=CC(F)=C3)C(=O)N2CCCCC2=N1</t>
  </si>
  <si>
    <t>COC1=CN=C(NS(=O)(=O)C2=CC=C(N)C=C2)N=C1</t>
  </si>
  <si>
    <t>CCCNC(C)C(=O)NC1=C(C)C=CC=C1</t>
  </si>
  <si>
    <t>CCO.[H][C@@](O)(CN(CC(C)C)S(=O)(=O)C1=CC=C(N)C=C1)[C@]([H])(CC1=CC=CC=C1)NC(=O)O[C@@]1([H])CO[C@@]2([H])OCC[C@@]12[H]</t>
  </si>
  <si>
    <t>[H][C@@]12CC[C@](O)(C(=O)CO)[C@@]1(C)CC(=O)[C@@]1([H])[C@@]2([H])CCC2=CC(=O)C=C[C@]12C</t>
  </si>
  <si>
    <t>[H][C@@](CS)(NC(C)=O)C(O)=O</t>
  </si>
  <si>
    <t>[H][C@@]12CC[C@@](O)(C#C)[C@@]1(C)CC[C@]1([H])C3=CC=C(O)C=C3CC[C@@]21[H]</t>
  </si>
  <si>
    <t>[Na+].COC1=CC=C2C=C(C=CC2=C1)[C@H](C)C([O-])=O</t>
  </si>
  <si>
    <t>CC(=O)OC1=C(C=CC=C1)C(=O)NC1=NC=C(S1)[N+]([O-])=O</t>
  </si>
  <si>
    <t>[H][C@@]12C[C@H]3OC(C)(C)O[C@@]3(C(=O)CO)[C@@]1(C)C[C@H](O)[C@@]1(F)[C@@]2([H])CCC2=CC(=O)C=C[C@]12C</t>
  </si>
  <si>
    <t>CCCCCCCCCCC[C@@H](C[C@@H]1OC(=O)[C@H]1CCCCCC)OC(=O)[C@H](CC(C)C)NC=O</t>
  </si>
  <si>
    <t>O=C1N=CN=C2NNC=C12</t>
  </si>
  <si>
    <t>COC1=CC(=CC=C1CC1=CN(C)C2=C1C=C(NC(=O)OC1CCCC1)C=C2)C(=O)NS(=O)(=O)C1=CC=CC=C1C</t>
  </si>
  <si>
    <t>[H][C@]1(O[C@@H]2[C@@H](C)[C@H](O[C@H]3C[C@@](C)(OC)[C@@H](O)[C@H](C)O3)[C@@H](C)C(=O)O[C@H](CC)[C@@](C)(O)[C@H](O)[C@@H](C)C(=O)[C@H](C)C[C@@]2(C)O)O[C@H](C)C[C@@H]([C@H]1O)N(C)C</t>
  </si>
  <si>
    <t>[H][C@]12C[C@@H](O[C@]3([H])O[C@H](C)[C@@H](O)[C@H](N)[C@@H]3O)\C=C\C=C\C=C\C=C\C=C\C=C\C=C\[C@H](C)[C@@H](O)[C@@H](C)[C@H](C)OC(=O)C[C@H](O)C[C@H](O)CC[C@@H](O)[C@H](O)C[C@H](O)C[C@](O)(C[C@H](O)[C@H]1C(O)=O)O2</t>
  </si>
  <si>
    <t>CC(C)CC1=CC=C(C=C1)C(C)C(O)=O</t>
  </si>
  <si>
    <t>CC(C)CN(C[C@@H](O)[C@H](CC1=CC=CC=C1)NC(=O)O[C@H]1CCOC1)S(=O)(=O)C1=CC=C(N)C=C1</t>
  </si>
  <si>
    <t>CCCSC1=CC=C2N=C(NC(=O)OC)NC2=C1</t>
  </si>
  <si>
    <t>NS(=O)(=O)C1=C(Cl)C=C2N=CNS(=O)(=O)C2=C1</t>
  </si>
  <si>
    <t>[H][C@@]1(CC[C@@]2([H])[C@]3([H])[C@@H](O)C[C@]4([H])C[C@H](O)CC[C@]4(C)[C@@]3([H])CC[C@]12C)[C@H](C)CCC(O)=O</t>
  </si>
  <si>
    <t>NC(=O)N\N=C\C1=CC=C(O1)[N+]([O-])=O</t>
  </si>
  <si>
    <t>CC(C(O)=O)C1=CC(=CC=C1)C(=O)C1=CC=CC=C1</t>
  </si>
  <si>
    <t>OC(=O)C1CCN2C1=CC=C2C(=O)C1=CC=CC=C1</t>
  </si>
  <si>
    <t>NC1=NC=NC2=C1N=CN2[C@@H]1O[C@H](CO)[C@@H](O)[C@H]1O</t>
  </si>
  <si>
    <t>CN(C)CCC1=CNC2=C1C=C(C[C@H]1COC(=O)N1)C=C2</t>
  </si>
  <si>
    <t>CC1=CN([C@@H]2C[C@@H](O)[C@H](CO)O2)C(=O)NC1=O</t>
  </si>
  <si>
    <t>OC1=CC=C(OCC2=CC=CC=C2)C=C1</t>
  </si>
  <si>
    <t>CC(/C=C/C1=C(C)CCCC1(C)C)=C\C=C\C(C)=C\C(O)=O</t>
  </si>
  <si>
    <t>CCCCC1C(=O)N(N(C1=O)C1=CC=CC=C1)C1=CC=CC=C1</t>
  </si>
  <si>
    <t>O[C@@H](CC[C@@H]1[C@H](N(C1=O)C1=CC=C(F)C=C1)C1=CC=C(O)C=C1)C1=CC=C(F)C=C1</t>
  </si>
  <si>
    <t>O.O.C[C@H](N[C@@H](CCC1=CC=CC=C1)C(O)=O)C(=O)N1CCC[C@H]1C(O)=O</t>
  </si>
  <si>
    <t>CN(CCOC1=CC=C(NS(C)(=O)=O)C=C1)CCC1=CC=C(NS(C)(=O)=O)C=C1</t>
  </si>
  <si>
    <t>COC(=O)C1=C(C)NC(C)=C(C1C1=CC=CC2=NON=C12)C(=O)OC(C)C</t>
  </si>
  <si>
    <t>[H][C@@]12CCC(=O)[C@@]1(C)CC[C@]1([H])C3=CC=C(O)C=C3CC[C@@]21[H]</t>
  </si>
  <si>
    <t>NC1=NC(=O)NC=C1F</t>
  </si>
  <si>
    <t>NS(=O)(=O)C1=C(Cl)C=C2NC(NS(=O)(=O)C2=C1)C(Cl)Cl</t>
  </si>
  <si>
    <t>[H][C@@]12CC[C@](OC(=O)OCC)(C(=O)OCCl)[C@@]1(C)C[C@H](O)[C@@]1([H])[C@@]2([H])CCC2=CC(=O)C=C[C@]12C</t>
  </si>
  <si>
    <t>CCC1(CCC(=O)NC1=O)C1=CC=C(N)C=C1</t>
  </si>
  <si>
    <t>NCCN.CN1C2=C(NC=N2)C(=O)N(C)C1=O.CN1C2=C(NC=N2)C(=O)N(C)C1=O</t>
  </si>
  <si>
    <t>Cl.CCC(C)(C)C1=CC=C(CC(C)CN2C[C@H](C)O[C@H](C)C2)C=C1</t>
  </si>
  <si>
    <t>OC[C@@H](NC(=O)C(Cl)Cl)[C@H](O)C1=CC=C(C=C1)[N+]([O-])=O</t>
  </si>
  <si>
    <t>C[C@H](C(O)=O)C1=CC(F)=C(C=C1)C1=CC=CC=C1</t>
  </si>
  <si>
    <t>NC1=CC=C(O)C(=C1)C(O)=O</t>
  </si>
  <si>
    <t>[Br-].CC(C)[N+]1(C)C2CCC1C[C@H](C2)OC(=O)C(CO)C1=CC=CC=C1</t>
  </si>
  <si>
    <t>NC1=CC=C(C=C1)S(N)(=O)=O</t>
  </si>
  <si>
    <t>[H][C@@]12C[C@H](C)[C@](OC(=O)CC)(C(=O)COC(=O)CC)[C@@]1(C)C[C@H](O)[C@@]1(F)[C@@]2([H])CCC2=CC(=O)C=C[C@]12C</t>
  </si>
  <si>
    <t>[H][C@@]12C[C@H](C)[C@](O)(C(=O)CO)[C@@]1(C)CC(=O)[C@@]1([H])[C@@]2([H])CCC2=CC(=O)C=C[C@]12C</t>
  </si>
  <si>
    <t>[H][C@@]12C[C@H](C)[C@](OC(=O)CCCC)(C(=O)CO)[C@@]1(C)C[C@H](O)[C@@]1(F)[C@@]2([H])CCC2=CC(=O)C=C[C@]12C</t>
  </si>
  <si>
    <t>O=C(C1CCCCC1)N1CC2N(CCC3=CC=CC=C23)C(=O)C1</t>
  </si>
  <si>
    <t>NC(=O)N1C2=C(C=CC=C2)C=CC2=C1C=CC=C2</t>
  </si>
  <si>
    <t>[H][C@@]12CC[C@](O)(C(=O)CO)[C@@]1(C)C[C@H](O)[C@@]1([H])[C@@]2([H])CCC2=CC(=O)CC[C@]12C</t>
  </si>
  <si>
    <t>[H][C@@]12C[C@@]3([H])[C@]4([H])CCC5=CC(=O)C=C[C@]5(C)[C@@]4([H])[C@@H](O)C[C@]3(C)[C@@]1(OC(C)(C)O2)C(=O)CO</t>
  </si>
  <si>
    <t>OC[C@@H]1CC[C@@H](O1)N1C=NC2=C1N=CNC2=O</t>
  </si>
  <si>
    <t>NC1=NC(=O)N(C=C1F)[C@@H]1CS[C@H](CO)O1</t>
  </si>
  <si>
    <t>[H][C@@]12CC[C@H](C(C)=O)[C@@]1(C)CC[C@@]1([H])[C@@]2([H])CCC2=CC(=O)CC[C@]12C</t>
  </si>
  <si>
    <t>NC1=NC(=O)N(C=C1)[C@@H]1CS[C@H](CO)O1</t>
  </si>
  <si>
    <t>NS(=O)(=O)C1=C(Cl)C=C2NCNS(=O)(=O)C2=C1</t>
  </si>
  <si>
    <t>[H][C@@]12CC[C@H](O)[C@@]1(C)CC[C@]1([H])C3=C(CC[C@@]21[H])C=C(O)C=C3</t>
  </si>
  <si>
    <t>OC(=O)C1=CC=C(C=C1)N1N=C(N=C1C1=CC=CC=C1O)C1=CC=CC=C1O</t>
  </si>
  <si>
    <t>CN1C(C(=O)NC2=NC=CC=C2)=C(O)C2=C(C=CC=C2)S1(=O)=O</t>
  </si>
  <si>
    <t>NC1=NC(=O)N(C=C1)[C@@H]1O[C@H](CO)[C@@H](O)C1(F)F</t>
  </si>
  <si>
    <t>CC1=NC=C(N=C1)C(=O)NCCC1=CC=C(C=C1)S(=O)(=O)NC(=O)NC1CCCCC1</t>
  </si>
  <si>
    <t>COC1=C(C=C(Cl)C=C1)C(=O)NCCC1=CC=C(C=C1)S(=O)(=O)NC(=O)NC1CCCCC1</t>
  </si>
  <si>
    <t>CC(C)(C)C(=O)OCOP(=O)(COCCN1C=NC2=C1N=CN=C2N)OCOC(=O)C(C)(C)C</t>
  </si>
  <si>
    <t>NC1=NC(=O)N(C=C1)[C@H]1CC[C@@H](CO)O1</t>
  </si>
  <si>
    <t>CN1C=NC(=C1SC1=C2NC=NC2=NC=N1)[N+]([O-])=O</t>
  </si>
  <si>
    <t>COC1=CC=C2N(C(=O)C3=CC=C(Cl)C=C3)C(C)=C(CC(O)=O)C2=C1</t>
  </si>
  <si>
    <t>CN(C\C=C\C#CC(C)(C)C)CC1=CC=CC2=CC=CC=C12</t>
  </si>
  <si>
    <t>[H][C@@]12CC[C@@](O)(C#C)[C@@]1(CC)CC[C@]1([H])[C@@]3([H])CCC(=O)C=C3CC[C@@]21[H]</t>
  </si>
  <si>
    <t>CC1=CC(OCCCC(C)(C)C(O)=O)=C(C)C=C1</t>
  </si>
  <si>
    <t>CC1CC2=C(C=CC=C2)N1NC(=O)C1=CC=C(Cl)C(=C1)S(N)(=O)=O</t>
  </si>
  <si>
    <t>ClC(Cl)C(C1=CC=C(Cl)C=C1)C1=C(Cl)C=CC=C1</t>
  </si>
  <si>
    <t>[H][C@@]12CC[C@](O)(C(=O)CO)[C@@]1(C)C[C@H](O)[C@@]1([H])[C@@]2([H])C[C@H](C)C2=CC(=O)C=C[C@]12C</t>
  </si>
  <si>
    <t>CN1C(C(=O)NC2=NC=C(C)S2)=C(O)C2=C(C=CC=C2)S1(=O)=O</t>
  </si>
  <si>
    <t>COC1=C(OCC(O)COC(N)=O)C=CC=C1</t>
  </si>
  <si>
    <t>[H][C@@]12CC[C@](O)(C(=O)CO)[C@@]1(C)C[C@H](O)[C@@]1([H])[C@@]2([H])CCC2=CC(=O)C=C[C@]12C</t>
  </si>
  <si>
    <t>CCCC1=NC2=C(C=C(C=C2C)C2=NC3=C(C=CC=C3)N2C)N1CC1=CC=C(C=C1)C1=CC=CC=C1C(O)=O</t>
  </si>
  <si>
    <t>N1C2=C(C=CC=C2)N=C1C1=CSC=N1</t>
  </si>
  <si>
    <t>COC1=C(OCC(O)CO)C=CC=C1</t>
  </si>
  <si>
    <t>CO[C@H]1\C=C\O[C@@]2(C)OC3=C(C2=O)C2=C(C(=O)C(NC(=O)\C(C)=C\C=C\[C@H](C)[C@H](O)[C@@H](C)[C@@H](O)[C@@H](C)[C@H](OC(C)=O)[C@@H]1C)=C1NC4(CCN(CC(C)C)CC4)N=C21)C(O)=C3C</t>
  </si>
  <si>
    <t>CC1=CC=NC2=C1NC(=O)C1=C(N=CC=C1)N2C1CC1</t>
  </si>
  <si>
    <t>[Mg++].COC1=CC2=C([N-]C(=N2)S(=O)CC2=C(C)C(OC)=C(C)C=N2)C=C1.COC1=CC2=C([N-]C(=N2)S(=O)CC2=C(C)C(OC)=C(C)C=N2)C=C1</t>
  </si>
  <si>
    <t>OC(=O)C1=CC=CN=C1</t>
  </si>
  <si>
    <t>COCCOC(=O)C1=C(C)NC(C)=C(C1C1=CC=CC(=C1)[N+]([O-])=O)C(=O)OC(C)C</t>
  </si>
  <si>
    <t>COC(=O)C1=C(C)NC(C)=C(C1C1=CC=CC=C1[N+]([O-])=O)C(=O)OCC(C)C</t>
  </si>
  <si>
    <t>CCN(CC)CC#CCOC(=O)C(O)(C1CCCCC1)C1=CC=CC=C1</t>
  </si>
  <si>
    <t>CCN1C=C(C(O)=O)C(=O)C2=CC(F)=C(N=C12)N1CCNCC1</t>
  </si>
  <si>
    <t>[Ca++].O[C@H](C[C@H](O)C=CC1=C(C2=CC=C(F)C=C2)C2=CC=CC=C2N=C1C1CC1)CC([O-])=O.O[C@H](C[C@H](O)C=CC1=C(C2=CC=C(F)C=C2)C2=CC=CC=C2N=C1C1CC1)CC([O-])=O</t>
  </si>
  <si>
    <t>CO[C@H]1\C=C\O[C@@]2(C)OC3=C(C2=O)C2=C(O)C(\C=N\N4CCN(CC4)C4CCCC4)=C(NC(=O)C(C)=C\C=C\[C@H](C)[C@H](O)[C@@H](C)[C@@H](O)[C@@H](C)[C@H](OC(C)=O)[C@@H]1C)C(O)=C2C(O)=C3C</t>
  </si>
  <si>
    <t>CC(C(O)=O)C1=CC=C(C=C1)C(=O)C1=CC=CS1</t>
  </si>
  <si>
    <t>NC(=O)C1=NC=CN=C1</t>
  </si>
  <si>
    <t>OC(=O)\C=C\C(O)=O.OCCOCCN1CCN(CC1)C1=NC2=CC=CC=C2SC2=C1C=CC=C2.OCCOCCN1CCN(CC1)C1=NC2=CC=CC=C2SC2=C1C=CC=C2</t>
  </si>
  <si>
    <t>CO[C@H]1\C=C\O[C@@]2(C)OC3=C(C2=O)C2=C(O)C(\C=N\N4CCN(C)CC4)=C(NC(=O)C(C)=C\C=C\[C@H](C)[C@H](O)[C@@H](C)[C@@H](O)[C@@H](C)[C@H](OC(C)=O)[C@@H]1C)C(O)=C2C(O)=C3C</t>
  </si>
  <si>
    <t>CC(\C=C\C=C(C)\C=C\C1=C(C)CCCC1(C)C)=C/C=C/C=C(C)/C=C/C=C(C)/C=C/C1=C(C)CCCC1(C)C</t>
  </si>
  <si>
    <t>[H][C@]12SCC(\C=C/C3=C(C)N=CS3)=C(N1C(=O)[C@H]2NC(=O)C(=N/OC)\C1=CSC(N)=N1)C(=O)OCOC(=O)C(C)(C)C</t>
  </si>
  <si>
    <t>NC1=CC=C(C=C1)S(=O)(=O)NC1=NC=CC=N1</t>
  </si>
  <si>
    <t>CN(C)CC\C=C1\C2=CC=CC=C2SC2=C1C=C(Cl)C=C2</t>
  </si>
  <si>
    <t>[H][C@@]12[C@@H](O)[C@@]3([H])C(C(=O)[C@]1(O)C(=O)C(C(N)=O)=C(O)[C@H]2N(C)C)=C(O)C1=C(C=CC=C1O)[C@@]3(C)O</t>
  </si>
  <si>
    <t>OC(=O)CC(O)(CC(O)=O)C(O)=O.CN(C)CCOC1=CC=C(C=C1)C(=C(\CCCl)C1=CC=CC=C1)\C1=CC=CC=C1</t>
  </si>
  <si>
    <t>CCC1=NC=CC(=C1)C(N)=S</t>
  </si>
  <si>
    <t>OC[C@H]1O[C@H](C[C@@H]1O)N1C=C(C(=O)NC1=O)C(F)(F)F</t>
  </si>
  <si>
    <t>NC1=NC(=O)N(C=N1)[C@@H]1O[C@H](CO)[C@@H](O)[C@H]1O</t>
  </si>
  <si>
    <t>NC1=C2N=CN([C@@H]3O[C@H](CO)[C@@H](O)[C@@H]3O)C2=NC=N1</t>
  </si>
  <si>
    <t>COC(=O)CCC1=C(C)/C2=C/C3=N/C(=C\C4=C(C)C(C=C)=C(N4)/C=C4\N=C(\C=C\1N2)C(CCC(O)=O)=C\4C)/C1=CC=C([C@@H](C(=O)OC)[C@@]31C)C(=O)OC</t>
  </si>
  <si>
    <t>[H][C@@]12[C@H](COC1=O)[C@H](O[C@@H]1O[C@@H]3CO[C@H](O[C@H]3[C@H](O)[C@H]1O)C1=CC=CS1)C1=CC3=C(OCO3)C=C1[C@H]2C1=CC(OC)=C(O)C(OC)=C1</t>
  </si>
  <si>
    <t>CO[C@H]1\C=C\O[C@@]2(C)OC3=C(C2=O)C2=C(C(O)=C3C)C(O)=C(NC(=O)\C(C)=C/C=C/[C@H](C)[C@H](O)[C@@H](C)[C@@H](O)[C@@H](C)[C@H](OC(C)=O)[C@@H]1C)C1=C2N=C2C=C(C)C=CN12</t>
  </si>
  <si>
    <t>[H][C@@]1(CC[C@H]2[C@@H](C)C=CC3=C[C@H](C)C[C@H](OC(=O)C(C)(C)CC)[C@]23[H])C[C@@H](O)CC(=O)O1</t>
  </si>
  <si>
    <t>CCOC(=O)[C@H](CCC1=CC=CC=C1)N[C@@H](C)C(=O)N1[C@H]2CCC[C@H]2C[C@H]1C(O)=O</t>
  </si>
  <si>
    <t>CC(C)OC(=O)C(C)(C)OC1=CC=C(C=C1)C(=O)C1=CC=C(Cl)C=C1</t>
  </si>
  <si>
    <t>COC1=CC=CC=C1OCC(O)CN1CCN(CC(=O)NC2=C(C)C=CC=C2C)CC1</t>
  </si>
  <si>
    <t>Cl.CN\C(NCCSCC1=CC=C(CN(C)C)O1)=C/[N+]([O-])=O</t>
  </si>
  <si>
    <t>NC(=O)C1=C(N)N(C=N1)[C@@H]1O[C@H](CO)[C@@H](O)[C@H]1O</t>
  </si>
  <si>
    <t>CC1=CN=C(C=[N+]1[O-])C(O)=O</t>
  </si>
  <si>
    <t>NC1=NC2=C(N=CN2COCCO)C(=O)N1</t>
  </si>
  <si>
    <t>COC(=O)C1=C(C)NC(C)=C(C1C1=C(C=CC=C1)[N+]([O-])=O)C(=O)OC</t>
  </si>
  <si>
    <t>Cl.NC(=N)NC(=O)C1=NC(Cl)=C(N)N=C1N</t>
  </si>
  <si>
    <t>OS(=O)(=O)C1=CC=CC=C1.CCOC(=O)C1=C(COCCN)NC(C)=C(C1C1=C(Cl)C=CC=C1)C(=O)OC</t>
  </si>
  <si>
    <t>OC(=O)\C=C/C(O)=O.CN(C)CCC(C1=CC=C(Cl)C=C1)C1=NC=CC=C1</t>
  </si>
  <si>
    <t>[Ca++].CC(C([O-])=O)C1=CC(OC2=CC=CC=C2)=CC=C1.CC(C([O-])=O)C1=CC(OC2=CC=CC=C2)=CC=C1</t>
  </si>
  <si>
    <t>Cl.CC(C)NCC(O)COC1=CC=C(CCOCC2CC2)C=C1</t>
  </si>
  <si>
    <t>Cl.CCCOC1=C(N)C=C(C=C1)C(=O)OCCN(CC)CC</t>
  </si>
  <si>
    <t>O=C(NC1=CC2=C(C=C1)C(=O)C=C(O2)C1=NN=NN1)C1=CC=C(OCCCCC2=CC=CC=C2)C=C1</t>
  </si>
  <si>
    <t>COC(=O)NC1=NC2=C(N1)C=C(C=C2)S(=O)C1=CC=CC=C1</t>
  </si>
  <si>
    <t>COC1=CC=CC=C1OCCNCC(O)COC1=C2C(NC3=C2C=CC=C3)=CC=C1</t>
  </si>
  <si>
    <t>[O-]S(=O)(=O)C1=CC=CC=C1.[O-]S(=O)(=O)C1=CC=CC=C1.COC1=CC=C(CC2C3=CC(OC)=C(OC)C=C3CC[N+]2(C)CCC(=O)OCCCCCOC(=O)CC[N+]2(C)CCC3=CC(OC)=C(OC)C=C3C2CC2=CC=C(OC)C(OC)=C2)C=C1OC</t>
  </si>
  <si>
    <t>O[N+]([O-])=O.ClC1=CC=C(CCC(CN2C=CN=C2)SC2=C(Cl)C=CC=C2Cl)C=C1</t>
  </si>
  <si>
    <t>[H][C@@]1(C[C@@](C)(OC)[C@@H](O)[C@H](C)O1)O[C@H]1[C@H](C)[C@@H](O[C@@]2([H])O[C@H](C)C[C@@H]([C@H]2O)N(C)C)C(C)(O)C[C@@H](C)CN(C)[C@H](C)[C@@H](O)[C@](C)(O)[C@@H](CC)OC(=O)[C@@H]1C</t>
  </si>
  <si>
    <t>CCCS(=O)C1=CC2=C(C=C1)N=C(NC(=O)OC)N2</t>
  </si>
  <si>
    <t>OC1=C(Cl)C=C(Cl)C2=C1N=CC=C2</t>
  </si>
  <si>
    <t>[H][C@@]1(CC[C@@]2([H])[C@]3([H])[C@H](O)C[C@]4([H])C[C@H](O)CC[C@]4(C)[C@@]3([H])CC[C@]12C)[C@H](C)CCC(O)=O</t>
  </si>
  <si>
    <t>CN\C(NCCSCC1=C(C)NC=N1)=N/C#N</t>
  </si>
  <si>
    <t>OC(=O)\C=C\C(O)=O.CN1CCC[C@@H]1CCO[C@](C)(C1=CC=CC=C1)C1=CC=C(Cl)C=C1</t>
  </si>
  <si>
    <t>COC1=CC(\C=C\C(O)=C\C(=O)\C=C\C2=CC(OC)=C(O)C=C2)=CC=C1O</t>
  </si>
  <si>
    <t>OC1=CC=C(C=C1)C1=COC2=CC(O)=CC=C2C1=O</t>
  </si>
  <si>
    <t>C1=CN(C=N1)C(C1=CC=CC=C1)C1=CC=C(C=C1)C1=CC=CC=C1</t>
  </si>
  <si>
    <t>CS(O)(=O)=O.CCN1C=C(C(O)=O)C(=O)C2=CC(F)=C(C=C12)N1CCN(C)CC1</t>
  </si>
  <si>
    <t>O[C@H]([C@@H](O)C(O)=O)C(O)=O.COCCC1=CC=C(OCC(O)CNC(C)C)C=C1.COCCC1=CC=C(OCC(O)CNC(C)C)C=C1</t>
  </si>
  <si>
    <t>CC\C(C1=CC=C(O)C=C1)=C(\CC)C1=CC=C(O)C=C1</t>
  </si>
  <si>
    <t>Cl.COC1=CC=C(C=C1)[C@@H]1SC2=C(C=CC=C2)N(CCN(C)C)C(=O)[C@@H]1OC(C)=O</t>
  </si>
  <si>
    <t>Cl.CN(C)CCOC(C1=CC=CC=C1)C1=CC=CC=C1</t>
  </si>
  <si>
    <t>Cl.CN(C)[C@@H](CCOC1=C2C=CC=CC2=CC=C1)C1=CC=CC=C1</t>
  </si>
  <si>
    <t>Cl.CC(C)[C@H](N)C(=O)OCCOCN1C=NC2=C1N=C(N)NC2=O</t>
  </si>
  <si>
    <t>NC1=NC2=C(N=CN2COC(CO)CO)C(=O)N1</t>
  </si>
  <si>
    <t>Cl.CC(=O)OCC(=O)NCCCOC1=CC=CC(CN2CCCCC2)=C1</t>
  </si>
  <si>
    <t>CCCC1=NC=CC(=C1)C(N)=S</t>
  </si>
  <si>
    <t>OC[C@H]1O[C@H](C[C@@H]1O)N1C=C(I)C(=O)NC1=O</t>
  </si>
  <si>
    <t>C[C@H]1CN(C[C@@H](C)N1)C1=C(F)C2=C(C(=O)C(=CN2C2CC2)C(O)=O)C(N)=C1F</t>
  </si>
  <si>
    <t>CCOC(=O)C1=C(C)NC(C)=C(C1C1=CC=CC(Cl)=C1Cl)C(=O)OC</t>
  </si>
  <si>
    <t>[H][C@@]12C[C@@]3([H])[C@]4([H])CCC5=CC(=O)C=C[C@]5(C)[C@@]4([H])[C@@H](O)C[C@]3(C)[C@@]1(N=C(C)O2)C(=O)COC(C)=O</t>
  </si>
  <si>
    <t>CN\C(NCCSCC1=CSC(CN(C)C)=N1)=C\[N+]([O-])=O</t>
  </si>
  <si>
    <t>C[C@@](CC1=CC(O)=C(O)C=C1)(NN)C(O)=O</t>
  </si>
  <si>
    <t>[H][C@@](C(C)C)(N(CC1=CC=C(C=C1)C1=CC=CC=C1C1=NNN=N1)C(=O)CCCC)C(O)=O</t>
  </si>
  <si>
    <t>OCCN(CCO)C1=NC2=C(N=C(N=C2N2CCCCC2)N(CCO)CCO)C(=N1)N1CCCCC1</t>
  </si>
  <si>
    <t>Cl.[H][C@]12CC[C@]([H])(CC(C1)OC(=O)C1C=NC3=CC=CC=C13)N2C</t>
  </si>
  <si>
    <t>NC(=O)C1=CC=CN=C1</t>
  </si>
  <si>
    <t>[Co++]C#N.[H][C@]12N=C(\C(C)=C3/N=C(/C=C4\N=C(\C(C)=C5/[N-][C@]1(C)[C@@](C)(CC(N)=O)[C@@H]5CCC(N)=O)[C@@](C)(CC(N)=O)[C@@H]4CCC(N)=O)C(C)(C)[C@@H]3CCC(N)=O)[C@](C)(CCC(=O)NC[C@@H](C)OP([O-])(=O)O[C@@H]1[C@@H](CO)O[C@@H]([C@@H]1O)N1C=NC3=C1C=C(C)C(C)=C3)[C@H]2CC(N)=O</t>
  </si>
  <si>
    <t>[Na+].[O-]C(=O)CC1=C(NC2=C(Cl)C=CC=C2Cl)C=CC=C1</t>
  </si>
  <si>
    <t>COC1=CC=C(C=C1)C(=O)CC(=O)C1=CC=C(C=C1)C(C)(C)C</t>
  </si>
  <si>
    <t>CCOC(=O)C1=C(COCCN)NC(C)=C(C1C1=C(Cl)C=CC=C1)C(=O)OC</t>
  </si>
  <si>
    <t>CC1=NC=C(N1CCO)[N+]([O-])=O</t>
  </si>
  <si>
    <t>CC(C)C(=O)NC1=CC(=C(C=C1)[N+]([O-])=O)C(F)(F)F</t>
  </si>
  <si>
    <t>[Na+].CC(C)N1C(\C=C\[C@@H](O)C[C@@H](O)CC([O-])=O)=C(C2=C1C=CC=C2)C1=CC=C(F)C=C1</t>
  </si>
  <si>
    <t>ClC1=C(COC(CN2C=CN=C2)C2=CC=C(Cl)C=C2Cl)C=CS1</t>
  </si>
  <si>
    <t>CCN(CC1=CC=NC=C1)C(=O)C(CO)C1=CC=CC=C1</t>
  </si>
  <si>
    <t>[H][C@@]12CC[C@H](C(C)=O)[C@@]1(C)CC[C@@]1([H])[C@@]2([H])CC=C2C[C@@H](O)CC[C@]12C</t>
  </si>
  <si>
    <t>CC1=CC(NS(=O)(=O)C2=CC=C(N)C=C2)=NO1</t>
  </si>
  <si>
    <t>CC1=NOC(NS(=O)(=O)C2=CC=C(N)C=C2)=C1C</t>
  </si>
  <si>
    <t>[Cl-].CN(C)C1=CC=C(C=C1)C(C1=CC=C(C=C1)N(C)C)=C1C=CC(C=C1)=[N+](C)C</t>
  </si>
  <si>
    <t>OC1(CCN(CCCC(=O)C2=CC=C(F)C=C2)CC1)C1=CC=C(Cl)C=C1</t>
  </si>
  <si>
    <t>O=C1C(C(=O)C2=CC=CC=C12)C1=CC=CC=C1</t>
  </si>
  <si>
    <t>COC1=CC(CC=C)=CC(C(=O)NCCO)=C1O</t>
  </si>
  <si>
    <t>NC1=NC(=NC(N)=N1)C1=C(Cl)C=CC(Cl)=C1</t>
  </si>
  <si>
    <t>[H][C@@]12C[C@@H](O)[C@](O)(C(=O)CO)[C@@]1(C)C[C@H](O)[C@@]1(F)[C@@]2([H])CCC2=CC(=O)C=C[C@]12C</t>
  </si>
  <si>
    <t>[H][C@]12C[C@@H](O[C@@]3([H])O[C@@H](C)[C@H](O)[C@@H](N)[C@H]3O)\C=C\C=C\C=C\C=C\CC\C=C\C=C\[C@H](C)[C@@H](O)[C@@H](C)[C@H](C)OC(=O)C[C@H](O)C[C@H](O)C[C@H](O)CC[C@@H](O)[C@H](O)C[C@](O)(C[C@H](O)[C@H]1C(O)=O)O2</t>
  </si>
  <si>
    <t>NNC(=O)C1=CC=NC=C1</t>
  </si>
  <si>
    <t>[H][C@]1(C)COC2=C(N3CCN(C)CC3)C(F)=CC3=C2N1C=C(C(O)=O)C3=O</t>
  </si>
  <si>
    <t>OC(=O)\C=C/C(O)=O.CCOC(=O)[C@H](CCC1=CC=CC=C1)N[C@@H](C)C(=O)N1CCC[C@H]1C(O)=O</t>
  </si>
  <si>
    <t>CC1=CC(=O)C2=CC=CC=C2C1=O</t>
  </si>
  <si>
    <t>COC1=C2OC=CC2=CC2=C1OC(=O)C=C2</t>
  </si>
  <si>
    <t>O[N+]([O-])=O.ClC1=CC=C(COC(CN2C=CN=C2)C2=CC=C(Cl)C=C2Cl)C(Cl)=C1</t>
  </si>
  <si>
    <t>CC1=NN=C(NS(=O)(=O)C2=CC=C(N)C=C2)S1</t>
  </si>
  <si>
    <t>[H][C@@]12CC(=O)N1[C@@]([H])(C(O)=O)C(C)(C)S2(=O)=O</t>
  </si>
  <si>
    <t>CC1=C(Cl)C=CC=C1NC1=C(C=CC=C1)C(O)=O</t>
  </si>
  <si>
    <t>CC(C(O)=O)C1=CC2=C(OC3=NC=CC=C3C2)C=C1</t>
  </si>
  <si>
    <t>COC1=CC(NS(=O)(=O)C2=CC=C(N)C=C2)=NC(OC)=N1</t>
  </si>
  <si>
    <t>CCC1(C(=O)NCNC1=O)C1=CC=CC=C1</t>
  </si>
  <si>
    <t>CC1=CC=CC(C)=C1NC(=O)CN1CCCC1=O</t>
  </si>
  <si>
    <t>[O-][N+](=O)OCCNC(=O)C1=CC=CN=C1</t>
  </si>
  <si>
    <t>OC(=O)CC(O)(CC(O)=O)C(O)=O.CC\C(C1=CC=CC=C1)=C(/C1=CC=CC=C1)C1=CC=C(OCCN(C)C)C=C1</t>
  </si>
  <si>
    <t>CNC[C@H](O)[C@@H](O)[C@H](O)[C@H](O)CO</t>
  </si>
  <si>
    <t>ClC1=CC=CC(N2CCN(CCCCOC3=CC=C4CCC(=O)NC4=C3)CC2)=C1Cl</t>
  </si>
  <si>
    <t>[Br-].[H][C@]12O[C@@]1([H])[C@]1([H])C[C@@H](C[C@@]2([H])[N+]1(C)C)OC(=O)[C@H](CO)C1=CC=CC=C1</t>
  </si>
  <si>
    <t>Cl.CCCCC1=C(C(=O)C2=CC(I)=C(OCCN(CC)CC)C(I)=C2)C2=C(O1)C=CC=C2</t>
  </si>
  <si>
    <t>Cl.NC1=NC=NC2=C1N=CN2</t>
  </si>
  <si>
    <t>[H][C@@]12C[C@@H](C)[C@](OC(=O)C3=CC=CO3)(C(=O)CCl)[C@@]1(C)C[C@H](O)[C@@]1(Cl)[C@@]2([H])CCC2=CC(=O)C=C[C@]12C</t>
  </si>
  <si>
    <t>CCCC1=CC(=O)NC(=S)N1</t>
  </si>
  <si>
    <t>[H][C@@]12C[C@@H](C)[C@](OC(=O)CC)(C(=O)SCF)[C@@]1(C)C[C@H](O)[C@@]1(F)[C@@]2([H])C[C@H](F)C2=CC(=O)C=C[C@]12C</t>
  </si>
  <si>
    <t>CCOC(=O)C1=C(C)NC(C)=C(C1C1=C(\C=C\C(=O)OC(C)(C)C)C=CC=C1)C(=O)OCC</t>
  </si>
  <si>
    <t>COC1=CC2=C(C=C1CC1=C(F)C(Cl)=CC=C1)C(=O)C(=CN2[C@H](CO)C(C)C)C(O)=O</t>
  </si>
  <si>
    <t>CC(C)C1=NN=C(C)N1C1CC2CCC(C1)N2CC[C@H](NC(=O)C1CCC(F)(F)CC1)C1=CC=CC=C1</t>
  </si>
  <si>
    <t>CN1C(=O)C(O)=C(N=C1C(C)(C)NC(=O)C1=NN=C(C)O1)C(=O)NCC1=CC=C(F)C=C1</t>
  </si>
  <si>
    <t>CCC1=NC(N)=NC(N)=C1C1=CC=C(Cl)C=C1</t>
  </si>
  <si>
    <t>CC1=C(CC(O)=O)C2=C(C=CC(F)=C2)C\1=C/C1=CC=C(C=C1)S(C)=O</t>
  </si>
  <si>
    <t>O.Cl.Cl.CCCN[C@H]1CCC2=C(C1)SC(N)=N2</t>
  </si>
  <si>
    <t>CC1=CC=C(C=C1)S([O-])(=O)=O.CCOCC(O)COC1=CC=C(NC(=O)CC[S+](C)C)C=C1</t>
  </si>
  <si>
    <t>CN1CCN2C(C1)C1=C(CC3=C2N=CC=C3)C=CC=C1</t>
  </si>
  <si>
    <t>Cl.COC(=O)C1=C(C)NC(C)=C([C@@H]1C1=CC(=CC=C1)[N+]([O-])=O)C(=O)O[C@@H]1CCCN(CC2=CC=CC=C2)C1</t>
  </si>
  <si>
    <t>OC(=O)\C=C\C(O)=O.COC1=CC=C(C[C@H](C)NC[C@@H](O)C2=CC=C(O)C(NC=O)=C2)C=C1.COC1=CC=C(C[C@H](C)NC[C@@H](O)C2=CC=C(O)C(NC=O)=C2)C=C1</t>
  </si>
  <si>
    <t>CN1C(C2=CC=C(Cl)C=C2)S(=O)(=O)CCC1=O</t>
  </si>
  <si>
    <t>OC(=O)\C=C\C(O)=O.CN1CCC(CC1)=C1C2=C(SC=C2)C(=O)CC2=C1C=CC=C2</t>
  </si>
  <si>
    <t>Cl.COC1=CC=CC=C1N1CCN(CCCNC2=CC(=O)N(C)C(=O)N2C)CC1</t>
  </si>
  <si>
    <t>[H][C@]12CC34[C@@]5([H])C[C@@H](C(C)(C)C)C33[C@@H](O)C(=O)O[C@H]3O[C@@]4(C(=O)O5)[C@@]1(O)[C@H](C)C(=O)O2</t>
  </si>
  <si>
    <t>ClC1=CC=C(C=C1)C(C#N)C1=C(Cl)C=C(C=C1Cl)N1N=CC(=O)NC1=O</t>
  </si>
  <si>
    <t>OC[C@H]1O[C@H]([C@H](O)[C@@H]1O)N1C=CC(=O)NC1=O</t>
  </si>
  <si>
    <t>Cl.Cl.FC1=CC=C(C=C1)C(N1CCN(C\C=C\C2=CC=CC=C2)CC1)C1=CC=C(F)C=C1</t>
  </si>
  <si>
    <t>O[N+]([O-])=O.ClC1=CC=C(C(CN2C=CN=C2)OCC2=CC=C(SC3=CC=CC=C3)C=C2)C(Cl)=C1</t>
  </si>
  <si>
    <t>OC(=O)C(CC1=CC(=O)NC2=C1C=CC=C2)NC(=O)C1=CC=C(Cl)C=C1</t>
  </si>
  <si>
    <t>CC(\C=C1/SC(=S)N(CC(O)=O)C1=O)=C/C1=CC=CC=C1</t>
  </si>
  <si>
    <t>COC(=O)[C@H](CC1=CC=CC=C1)NC(=O)[C@@H](N)CC(O)=O</t>
  </si>
  <si>
    <t>CCOC1=NC2=C(N1CC1=CC=C(C=C1)C1=C(C=CC=C1)C1=NN=NN1)C(=CC=C2)C(=O)OC(C)OC(=O)OC1CCCCC1</t>
  </si>
  <si>
    <t>CS(O)(=O)=O.CC1=CC=C(C=C1)N(CC1=NCCN1)C1=CC(O)=CC=C1</t>
  </si>
  <si>
    <t>CS(=O)(=O)NC1=C(OC2=CC=CC=C2)C=C(C=C1)[N+]([O-])=O</t>
  </si>
  <si>
    <t>Cl.CCCCOC1=CC=C(C=C1)C(=O)CCN1CCCCC1</t>
  </si>
  <si>
    <t>Cl.CN1CCC(CC1)=C1C2=C(C=CC=C2)C=CC2=C1C=CC=C2</t>
  </si>
  <si>
    <t>C[C@H]1O[C@H]([C@H](O)[C@@H]1O)N1C=C(F)C(=O)NC1=O</t>
  </si>
  <si>
    <t>Cl.CCC1=CC=C(CCOC2=CC=C(CC3SC(=O)NC3=O)C=C2)N=C1</t>
  </si>
  <si>
    <t>CN1C(C(=O)NC2=NC=CC=C2)=C(O)C2=C(C=C(Cl)S2)S1(=O)=O</t>
  </si>
  <si>
    <t>C[C@H](CS)C(=O)N1CCC[C@H]1C(O)=O</t>
  </si>
  <si>
    <t>O.O.[H][C@@]12[C@@H](O)[C@@]3([H])C(C(=O)C4=C(O)C=CC=C4[C@@]3(C)O)=C(O)[C@]1(O)C(=O)C(C(N)=O)=C(O)[C@H]2N(C)C</t>
  </si>
  <si>
    <t>NC1=NC(=O)N(C=C1)[C@@H]1O[C@H](CO)[C@@H](O)[C@H]1O</t>
  </si>
  <si>
    <t>OC(=O)CC(O)(CC(O)=O)C(O)=O.CN(C)CCOC(C1=CC=CC=C1)C1=CC=CC=C1C</t>
  </si>
  <si>
    <t>OC1=CC(=O)NC=C1Cl</t>
  </si>
  <si>
    <t>CN(C(=S)OC1=CC=C2C=CC=CC2=C1)C1=CC(C)=CC=C1</t>
  </si>
  <si>
    <t>O.O.Cl.COC1=CC2=C(C=C1OC)C(N)=NC(=N2)N1CCN(CC1)C(=O)C1CCCO1</t>
  </si>
  <si>
    <t>Cl.CN(CC1=CC(Br)=CC(Br)=C1N)C1CCCCC1</t>
  </si>
  <si>
    <t>[H][C@]12[C@H](C[C@@H](C)C=C1C=C[C@H](C)[C@@H]2CC[C@@H]1C[C@@H](O)CC(=O)O1)OC(=O)[C@@H](C)CC</t>
  </si>
  <si>
    <t>CNC1CCCN(C1)C1=C(OC)C2=C(C=C1F)C(=O)C(=CN2C1CC1)C(O)=O</t>
  </si>
  <si>
    <t>O=C(CS(=O)CC1=CC=CO1)NC\C=C/COC1=CC(CN2CCCCC2)=CC=N1</t>
  </si>
  <si>
    <t>COC1=NC(C)=NC(Cl)=C1NC1=NCCN1</t>
  </si>
  <si>
    <t>Cl.OC(=O)\C=C\C1=CC=C(CN2C=CN=C2)C=C1</t>
  </si>
  <si>
    <t>[H][C@@](CCCNC(N)=N)(NS(=O)(=O)C1=CC=CC2=C1NCC(C)C2)C(=O)N1CC[C@@H](C)C[C@@H]1C(O)=O</t>
  </si>
  <si>
    <t>CCOC(=O)C1=C(C)N(C)C2=CC=C(O)C=C12</t>
  </si>
  <si>
    <t>Cl.CN(CCOC1=CC=C(CC2SC(=O)NC2=O)C=C1)C1=CC=CC=N1</t>
  </si>
  <si>
    <t>[Ca++].CC(C)C1=C(C(=O)NC2=CC=CC=C2)C(=C(N1CC[C@@H](O)C[C@@H](O)CC([O-])=O)C1=CC=C(F)C=C1)C1=CC=CC=C1.CC(C)C1=C(C(=O)NC2=CC=CC=C2)C(=C(N1CC[C@@H](O)C[C@@H](O)CC([O-])=O)C1=CC=C(F)C=C1)C1=CC=CC=C1</t>
  </si>
  <si>
    <t>NC(=N)NC1=NC(CSCCC(=N)NS(N)(=O)=O)=CS1</t>
  </si>
  <si>
    <t>Cl.CCOC(=O)[C@H](CCC1=CC=CC=C1)N[C@@H](C)C(=O)N1CC2=CC(OC)=C(OC)C=C2C[C@H]1C(O)=O</t>
  </si>
  <si>
    <t>CCCC(=O)OCOC(=O)C1=C(C)NC(C)=C(C1C1=CC=CC(Cl)=C1Cl)C(=O)OC</t>
  </si>
  <si>
    <t>Cl.CCN(CC)CCOC(=O)C(C1=CC=CC=C1)C1=CC=CC=C1</t>
  </si>
  <si>
    <t>Cl.CNCC[C@H](OC1=C2C=CC=CC2=CC=C1)C1=CC=CS1</t>
  </si>
  <si>
    <t>CCC(COC(=O)C1=CC(OC)=C(OC)C(OC)=C1)(N(C)C)C1=CC=CC=C1</t>
  </si>
  <si>
    <t>Cl.COC1=CC2=C(CC(=O)N(CCCN(C)C[C@H]3CC4=CC(OC)=C(OC)C=C34)CC2)C=C1OC</t>
  </si>
  <si>
    <t>O[C@H]([C@@H](O)C(O)=O)C(O)=O.CCN(C)C(=O)OC1=CC=CC(=C1)[C@H](C)N(C)C</t>
  </si>
  <si>
    <t>Cl.C[C@H](C1=CN=CN1)C1=CC=CC(C)=C1C</t>
  </si>
  <si>
    <t>CC(C)NCC(O)COC1=CC=C(CCOCC2CC2)C=C1</t>
  </si>
  <si>
    <t>Cl.CC1=C(C)C(CC2=CNC=N2)=CC=C1</t>
  </si>
  <si>
    <t>OC(CC(O)=O)C(O)=O.CN(C)CCC1=CNC2=CC=C(CS(=O)(=O)N3CCCC3)C=C12</t>
  </si>
  <si>
    <t>COC([C@H](OC1=NC(C)=CC(C)=N1)C(O)=O)(C1=CC=CC=C1)C1=CC=CC=C1</t>
  </si>
  <si>
    <t>CC1=CC2=C(C=C1C(=C)C1=CC=C(C=C1)C(O)=O)C(C)(C)CCC2(C)C</t>
  </si>
  <si>
    <t>Cl.CCOC(=O)[C@H](CCC1=CC=CC=C1)N[C@H]1CS[C@@H](CN(CC(O)=O)C1=O)C1=CC=CS1</t>
  </si>
  <si>
    <t>CS(O)(=O)=O.CCOC(=O)C1=CC=C(OC(=O)CCCCCNC(N)=N)C=C1</t>
  </si>
  <si>
    <t>CS(O)(=O)=O.C#CCN[C@@H]1CCC2=CC=CC=C12</t>
  </si>
  <si>
    <t>Cl.OC1=CC=C2C[C@H]3N(CC4CC4)CC[C@@]45[C@@H](OC1=C24)C(=O)CC[C@@]35O</t>
  </si>
  <si>
    <t>CCN1CCC[C@H]1CNC(=O)C1=C(OC)C=CC(=C1)S(N)(=O)=O</t>
  </si>
  <si>
    <t>CNC[C@H](O)[C@@H](O)[C@H](O)[C@H](O)CO.CC1=C(C=CC=C1NC1=NC=CC=C1C(O)=O)C(F)(F)F</t>
  </si>
  <si>
    <t>CCOC(=O)[C@H](CCC1=CC=CC=C1)N[C@@H](C)C(=O)N1[C@@H](CN(C)C1=O)C(O)=O</t>
  </si>
  <si>
    <t>CS(=O)(=O)CCNCC1=CC=C(O1)C1=CC=C2N=CN=C(NC3=CC=C(OCC4=CC=CC(F)=C4)C(Cl)=C3)C2=C1</t>
  </si>
  <si>
    <t>[O-]S(=O)(=O)C1=CC=CC=C1.[O-]S(=O)(=O)C1=CC=CC=C1.COC1=CC=C(C[C@@H]2C3=CC(OC)=C(OC)C=C3CC[N@+]2(C)CCC(=O)OCCCCCOC(=O)CC[N@@+]2(C)CCC3=CC(OC)=C(OC)C=C3[C@H]2CC2=CC=C(OC)C(OC)=C2)C=C1OC</t>
  </si>
  <si>
    <t>Cl.CCCCN(CCCC)CCCOC1=CC=C(C=C1)C(=O)C1=C(CCCC)OC2=CC=C(NS(C)(=O)=O)C=C12</t>
  </si>
  <si>
    <t>Cl.CC1=NC2=C(N1)C1=C(C=CC=C1)N(CC2)C(=O)C1=CC=C(NC(=O)C2=C(C=CC=C2)C2=CC=CC=C2)C=C1</t>
  </si>
  <si>
    <t>OC(=O)\C=C\C(O)=O.CCCCCCCN(CC)CCCC(O)C1=CC=C(NS(C)(=O)=O)C=C1.CCCCCCCN(CC)CCCC(O)C1=CC=C(NS(C)(=O)=O)C=C1</t>
  </si>
  <si>
    <t>CC(C)(SC1=CC(=C(O)C(=C1)C(C)(C)C)C(C)(C)C)SC1=CC(=C(O)C(=C1)C(C)(C)C)C(C)(C)C</t>
  </si>
  <si>
    <t>Cl.CCOC(=O)C1=C(CSC2=CC=CC=C2)N(C)C2=CC(Br)=C(O)C(CN(C)C)=C12</t>
  </si>
  <si>
    <t>CC1(C)CN2C(CC(O)=O)=C(C(=C2C1)C1=CC=CC=C1)C1=CC=C(Cl)C=C1</t>
  </si>
  <si>
    <t>OC[C@@H](O)[C@@H](O)[C@H](O)[C@@H](O)C=O</t>
  </si>
  <si>
    <t>OC[C@@H](O)[C@H](O)[C@@H](O)C=O</t>
  </si>
  <si>
    <t>[H][C@@]12CC[C@@](O)(C#C)[C@@]1(C)CC[C@]1([H])C3=C(CC[C@@]21[H])C=C(OC)C=C3</t>
  </si>
  <si>
    <t>COC1=CC=CC=C1N1CCN(CC(O)COC2=C3C=CC=CC3=CC=C2)CC1</t>
  </si>
  <si>
    <t>COC1=C(OC2CCCC2)C=C(C=C1)[C@H]1CNC(=O)C1</t>
  </si>
  <si>
    <t>Cl.CC1=C(N(CC2=CC=C(OCCN3CCCCCC3)C=C2)C2=CC=C(O)C=C12)C1=CC=C(O)C=C1</t>
  </si>
  <si>
    <t>O.OS(O)(=O)=O.[H][C@]12CC[C@]([H])(C[C@@H](C1)OC(=O)C(CO)C1=CC=CC=C1)N2C.[H][C@]12CC[C@]([H])(C[C@@H](C1)OC(=O)C(CO)C1=CC=CC=C1)N2C</t>
  </si>
  <si>
    <t>FC(F)OC1=CC=C(C=C1OCC1CC1)C(=O)NC1=C(Cl)C=NC=C1Cl</t>
  </si>
  <si>
    <t>[*].N[C@@H]1CN(CC11CC1)C1=C(Cl)C2=C(C=C1F)C(=O)C(=CN2[C@@H]1C[C@@H]1F)C(O)=O</t>
  </si>
  <si>
    <t>CCCCCCOC(=O)\N=C(\N)C1=CC=C(NCC2=NC3=C(C=CC(=C3)C(=O)N(CCC(=O)OCC)C3=CC=CC=N3)N2C)C=C1</t>
  </si>
  <si>
    <t>[H][C@]12[C@@H](C)C(SC3CN(C3)C3=NCCS3)=C(N1C(=O)[C@]2([H])[C@@H](C)O)C(=O)OCOC(=O)C(C)(C)C</t>
  </si>
  <si>
    <t>[Ca++].CC(C)C1=C(\C=C\[C@@H](O)C[C@@H](O)CC([O-])=O)C(=NC(=N1)N(C)S(C)(=O)=O)C1=CC=C(F)C=C1.CC(C)C1=C(\C=C\[C@@H](O)C[C@@H](O)CC([O-])=O)C(=NC(=N1)N(C)S(C)(=O)=O)C1=CC=C(F)C=C1</t>
  </si>
  <si>
    <t>OC(=O)\C=C\C(O)=O.COCCCOC1=C(OC)C=CC(C[C@@H](C[C@H](N)[C@@H](O)C[C@@H](C(C)C)C(=O)NCC(C)(C)C(N)=O)C(C)C)=C1.COCCCOC1=C(OC)C=CC(C[C@@H](C[C@H](N)[C@@H](O)C[C@@H](C(C)C)C(=O)NCC(C)(C)C(N)=O)C(C)C)=C1</t>
  </si>
  <si>
    <t>Cl.COCCOC1=CC2=C(C=C1OCCO)C(NC1=CC=CC(=C1)C#C)=NC=N2</t>
  </si>
  <si>
    <t>C[C@H](NC(=O)CC1=CC(F)=CC(F)=C1)C(=O)N[C@H](C(=O)OC(C)(C)C)C1=CC=CC=C1</t>
  </si>
  <si>
    <t>O.O.O.Cl.CCC1=C2CN3C(=CC4=C(COC(=O)[C@]4(O)CC)C3=O)C2=NC2=CC=C(OC(=O)N3CCC(CC3)N3CCCCC3)C=C12</t>
  </si>
  <si>
    <t>CS(O)(=O)=O.O=C(NC1=CC=C(C=C1)C1(CCCC1)C#N)C1=CC=CN=C1NCC1=CC=NC=C1</t>
  </si>
  <si>
    <t>COC(=O)[C@H](CCCNC(N)=N)NS(=O)(=O)C1=CC=C(C)C=C1</t>
  </si>
  <si>
    <t>NCCO.NCCO.CC1=NN(C(=O)C\1=N/NC1=CC=CC(C2=CC(=CC=C2)C(O)=O)=C1O)C1=CC=C(C)C(C)=C1</t>
  </si>
  <si>
    <t>[Na+].COC1=CC=C2[N-]C(=NC2=C1)S(=O)CC1=NC=C(C)C(OC)=C1C</t>
  </si>
  <si>
    <t>OC(=O)\C=C\C(O)=O.CC(C)N(CC[C@H](C1=CC=CC=C1)C1=CC(CO)=CC=C1OC(=O)C(C)C)C(C)C</t>
  </si>
  <si>
    <t>[H][C@@]12CC[C@@H](C)[C@]3([H])CC[C@]4(C)OO[C@@]13[C@]([H])(O[C@H](OC)[C@@H]2C)O4</t>
  </si>
  <si>
    <t>CCN1C=C(C(O)=O)C(=O)C2=C1N=C(C)C=C2</t>
  </si>
  <si>
    <t>N.[H][C@@]1(O[C@@H]2[C@@H](O)[C@H](O)[C@H](O[C@]2([H])O[C@H]2CC[C@@]3(C)[C@@]([H])(CC[C@]4(C)[C@]3([H])C(=O)C=C3[C@]5([H])C[C@](C)(CC[C@]5(C)CC[C@@]43C)C(O)=O)C2(C)C)C(O)=O)O[C@@H]([C@@H](O)[C@H](O)[C@H]1O)C(O)=O</t>
  </si>
  <si>
    <t>OC[C@@H](O)[C@@H](O)[C@H](O)[C@H](O)CO</t>
  </si>
  <si>
    <t>OC[C@H](O)[C@@H](O)[C@H](O)[C@H](O)CO</t>
  </si>
  <si>
    <t>[H][C@]12[C@H](OC(=O)C3=CC=CC=C3)[C@]3(O)C[C@H](OC(=O)[C@H](O)[C@@H](NC(=O)C(\C)=C\C)C4=CC=CC=C4)C(C)=C([C@@H](OC(C)=O)C(=O)[C@]1(C)[C@@H](O)C[C@H]1OC[C@@]21OC(C)=O)C3(C)C</t>
  </si>
  <si>
    <t>[H][C@@]12C[C@H](O)[C@@]3(C)C(=O)[C@H](O)C4=C(C)[C@@H](O)C[C@@](O)([C@@H](OC(=O)C5=CC=CC=C5)[C@]3([H])[C@@]1(CO2)OC(C)=O)C4(C)C</t>
  </si>
  <si>
    <t>[H][C@@]12C[C@@]3(O[C@@H]4O[C@H](CO)[C@@H](O)[C@H](O)[C@H]4O)[C@]1(COC(=O)C1=CC=CC=C1)[C@@]1([H])O[C@]2(O)C[C@]3(C)O1</t>
  </si>
  <si>
    <t>[H][C@]12CC=C(CO)[C@@]1([H])[C@H](O[C@@H]1O[C@H](CO)[C@@H](O)[C@H](O)[C@H]1O)OC=C2C(=O)OC</t>
  </si>
  <si>
    <t>[H][C@]12CC=C(CO)[C@@]1([H])[C@H](O)OC=C2C(=O)OC</t>
  </si>
  <si>
    <t>[H][C@]12CC=C(CO)[C@@]1([H])[C@H](O[C@@H]1O[C@H](CO)[C@@H](O)[C@H](O)[C@H]1O)OC=C2C(O)=O</t>
  </si>
  <si>
    <t>CCCCNC(=O)NS(=O)(=O)C1=CC=C(C)C=C1</t>
  </si>
  <si>
    <t>C[C@@H]1CC(=O)NN=C1C1=CC=C(NN=C(C#N)C#N)C=C1</t>
  </si>
  <si>
    <t>Cl.CC(NC(C)(C)C)C(=O)C1=CC=CC(Cl)=C1</t>
  </si>
  <si>
    <t>Cl.NC(CO)C(=O)NNCC1=C(O)C(O)=C(O)C=C1</t>
  </si>
  <si>
    <t>Cl.CCCCN1CCCCC1C(=O)NC1=C(C)C=CC=C1C</t>
  </si>
  <si>
    <t>Cl.CN(C)CCCN1C2=C(SC3=C1C=C(Cl)C=C3)C=CC=C2</t>
  </si>
  <si>
    <t>Cl.CCC[C@@H]1C[C@H](N(C)C1)C(=O)N[C@H](C(C)Cl)[C@H]1O[C@H](SC)[C@H](O)[C@@H](O)[C@H]1O</t>
  </si>
  <si>
    <t>Cl.ClC1=CC=CC(Cl)=C1NC1=NCCN1</t>
  </si>
  <si>
    <t>CN1CCN(CC1)C1=NC2=C(NC3=C1C=CC=C3)C=CC(Cl)=C2</t>
  </si>
  <si>
    <t>CCCN[C@H]1CCC2=C(C1)SC(N)=N2</t>
  </si>
  <si>
    <t>ClC1=CC2=C(C=C1)N(C1CCN(CCCN3C(=O)NC4=C3C=CC=C4)CC1)C(=O)N2</t>
  </si>
  <si>
    <t>[H][C@@]12C[C@@H](O)[C@H](O)[C@@]1(C)CC[C@]1([H])C3=CC=C(O)C=C3CC[C@@]21[H]</t>
  </si>
  <si>
    <t>CC(=O)OCC(CCN1C=NC2=CN=C(N)N=C12)COC(C)=O</t>
  </si>
  <si>
    <t>COC(=O)NC1=NC2=C(N1)C=C(SC1=CC=CC=C1)C=C2</t>
  </si>
  <si>
    <t>[H][C@@]12C[C@@]3([H])[C@]4([H])C[C@]([H])(F)C5=CC(=O)C=C[C@]5(C)[C@@]4(F)[C@@H](O)C[C@]3(C)[C@@]1(OC(C)(C)O2)C(=O)CO</t>
  </si>
  <si>
    <t>[I-].[I-].[I-].CC[N+](CC)(CC)CCOC1=CC=CC(OCC[N+](CC)(CC)CC)=C1OCC[N+](CC)(CC)CC</t>
  </si>
  <si>
    <t>CN1CCN(CC2=CC=C(C=C2)C(=O)NC2=CC=C(C)C(NC3=NC=CC(=N3)C3=CC=CN=C3)=C2)CC1</t>
  </si>
  <si>
    <t>CCC(C)N1N=CN(C1=O)C1=CC=C(C=C1)N1CCN(CC1)C1=CC=C(OC[C@H]2CO[C@@](CN3C=NC=N3)(O2)C2=CC=C(Cl)C=C2Cl)C=C1</t>
  </si>
  <si>
    <t>Cl.[H][C@@]1(O[C@H](SC)[C@H](O)[C@@H](O)[C@@H]1O)[C@H](NC(=O)[C@@H]1C[C@@H](CCC)CN1C)[C@@H](C)O</t>
  </si>
  <si>
    <t>Cl.CN(C)C(=O)C(CCN1CCC(O)(CC1)C1=CC=C(Cl)C=C1)(C1=CC=CC=C1)C1=CC=CC=C1</t>
  </si>
  <si>
    <t>COC(=O)C1=C(C)NC(C)=C(C1C1=CC=CC(=C1)[N+]([O-])=O)C(=O)OCCN1CCN(CC1)C(C1=CC=CC=C1)C1=CC=CC=C1</t>
  </si>
  <si>
    <t>CC1=C(C=C(C#N)C(=O)N1)C1=CC=NC=C1</t>
  </si>
  <si>
    <t>Cl.Cl.OCCNCCNC1=CC=C(NCCNCCO)C2=C1C(=O)C1=C(O)C=CC(O)=C1C2=O</t>
  </si>
  <si>
    <t>COC1=C(C)C2=C(C(=O)OC2)C(O)=C1C\C=C(/C)CCC(O)=O</t>
  </si>
  <si>
    <t>CC(C)[C@H]1CC[C@@H](CC1)C(=O)N[C@H](CC1=CC=CC=C1)C(O)=O</t>
  </si>
  <si>
    <t>CCOC(=O)C1=C(C)NC(C)=C(C1C1=CC(=CC=C1)[N+]([O-])=O)C(=O)OC</t>
  </si>
  <si>
    <t>[Na+].CO[C@@H]1[C@@H](OC(N)=O)[C@@H](O)[C@H](OC2=CC=C3C(O)=C(NC(=O)C4=CC=C([O-])C(CC=C(C)C)=C4)C(=O)OC3=C2C)OC1(C)C</t>
  </si>
  <si>
    <t>CN1CCN(CC1)C1=NC2=C(NC3=C1C=C(C)S3)C=CC=C2</t>
  </si>
  <si>
    <t>Cl.CN(C)CC\C=C1\C2=C(COC3=C1C=C(CC(O)=O)C=C3)C=CC=C2</t>
  </si>
  <si>
    <t>Cl.CC1=CC(=C(O)C(C)=C1CC1=NCCN1)C(C)(C)C</t>
  </si>
  <si>
    <t>OC(=O)\C=C\C1=CC=C(CN2C=CN=C2)C=C1</t>
  </si>
  <si>
    <t>[Br-].[Br-].[H][C@@]12C[C@@H]([C@H](OC(C)=O)[C@@]1(C)CC[C@@]1([H])[C@@]2([H])CC[C@@]2([H])C[C@H](OC(C)=O)[C@H](C[C@]12C)[N+]1(C)CCCCC1)[N+]1(C)CCCCC1</t>
  </si>
  <si>
    <t>Cl.CC(COC1=CC=CC=C1)N(CCCl)CC1=CC=CC=C1</t>
  </si>
  <si>
    <t>CCCNCC(O)COC1=CC=CC=C1C(=O)CCC1=CC=CC=C1</t>
  </si>
  <si>
    <t>O.O.Cl.[H][C@@]12CCN(C[C@@H]1C=C)[C@@]([H])(C2)[C@H](O)C1=CC=NC2=C1C=C(OC)C=C2</t>
  </si>
  <si>
    <t>CC(=O)SCC(CC1=CC=CC=C1)C(=O)NCC(=O)OCC1=CC=CC=C1</t>
  </si>
  <si>
    <t>NC(=O)C1=NN(C=N1)[C@@H]1O[C@H](CO)[C@@H](O)[C@H]1O</t>
  </si>
  <si>
    <t>OC(=O)\C=C/C(O)=O.CN(CCOC1=CC=C(CC2SC(=O)NC2=O)C=C1)C1=NC=CC=C1</t>
  </si>
  <si>
    <t>CC[C@H]1OC(=O)[C@H](C)[C@@H](O[C@H]2C[C@@](C)(OC)[C@@H](O)[C@H](C)O2)[C@H](C)[C@@H](O[C@@H]2O[C@H](C)C[C@@H]([C@H]2O)N(C)C)[C@](C)(O)C[C@@H](C)\C(=N\OCOCCOC)[C@H](C)[C@@H](O)[C@]1(C)O</t>
  </si>
  <si>
    <t>Br.[H][C@]12O[C@@]1([H])[C@]1([H])C[C@@H](C[C@@]2([H])N1C)OC(=O)[C@H](CO)C1=CC=CC=C1</t>
  </si>
  <si>
    <t>Cl.CC(C)NCC(O)C1=CC=C(NS(C)(=O)=O)C=C1</t>
  </si>
  <si>
    <t>Cl.Cl.[H][C@]12O[C@]3([H])O[C@H](C)CC(=O)[C@]3(O)O[C@]1([H])[C@@H](NC)[C@@H](O)[C@@H](NC)[C@@H]2O</t>
  </si>
  <si>
    <t>CN1C(C(=O)NC2=CC=CC=N2)=C(O)C2=C(C=CS2)S1(=O)=O</t>
  </si>
  <si>
    <t>O.O.O.Cl.CCCC1=NC(C)=C2N1N=C(NC2=O)C1=CC(=CC=C1OCC)S(=O)(=O)N1CCN(CC)CC1</t>
  </si>
  <si>
    <t>Cl.CC1=CC=CC(C)=C1NC1=NCCCS1</t>
  </si>
  <si>
    <t>Cl.CNCCCC12CCC(C3=CC=CC=C13)C1=C2C=CC=C1</t>
  </si>
  <si>
    <t>Cl.C(C1=NCCN1)C1=C2C=CC=CC2=CC=C1</t>
  </si>
  <si>
    <t>O[C@H]([C@@H](O)C(O)=O)C(O)=O.CNC[C@H](O)C1=CC(O)=C(O)C=C1</t>
  </si>
  <si>
    <t>CNC[C@H](O)C1=CC(O)=C(O)C=C1</t>
  </si>
  <si>
    <t>[Na+].[O-]C1=NC(=O)C(N1)(C1=CC=CC=C1)C1=CC=CC=C1</t>
  </si>
  <si>
    <t>O=C1NC(=O)C(N1)(C1=CC=CC=C1)C1=CC=CC=C1</t>
  </si>
  <si>
    <t>Cl.[H][C@@]12[C@@H](O)[C@]3([H])C(=C)C4=CC=CC(O)=C4C(=O)C3=C(O)[C@]1(O)C(=O)C(C(N)=O)=C(O)[C@H]2N(C)C</t>
  </si>
  <si>
    <t>CC1=CC(=O)N(O)C(=C1)C1CCCCC1</t>
  </si>
  <si>
    <t>Cl.NCCC1=CC(O)=C(O)C=C1</t>
  </si>
  <si>
    <t>Cl.[H][C@](C)(NCCC1=CC=C(O)C=C1)[C@@]([H])(O)C1=CC=C(O)C=C1</t>
  </si>
  <si>
    <t>O[N+]([O-])=O.ClC1=CC=C(C(CN2C=CN=C2)OCC2=C(Cl)C=CC=C2Cl)C(Cl)=C1</t>
  </si>
  <si>
    <t>O[N+]([O-])=O.ClC1=CC=C(COC(CN2C=CN=C2)C2=CC=C(Cl)C=C2Cl)C=C1</t>
  </si>
  <si>
    <t>ClC1=CC=C(COC(CN2C=CN=C2)C2=C(Cl)C=C(Cl)C=C2)C(Cl)=C1</t>
  </si>
  <si>
    <t>CC(O)CN1C(C)=NC=C1[N+]([O-])=O</t>
  </si>
  <si>
    <t>CC(=O)NC1=CC=CC=C1</t>
  </si>
  <si>
    <t>Cl.CN(C)CCCN1C2=C(CCC3=C1C=C(Cl)C=C3)C=CC=C2</t>
  </si>
  <si>
    <t>Cl.NC(=N)NC(=N)NCCC1=CC=CC=C1</t>
  </si>
  <si>
    <t>Cl.[H][C@@]1(NC(=O)C(=N\OC)\C2=CSC(N)=N2)C(=O)N2C(C(O)=O)=C(CSC(=O)C3=CC=CO3)CS[C@]12[H]</t>
  </si>
  <si>
    <t>[H][C@]12O[C@@]1([H])[C@]1([H])C[C@H](O)C[C@@]2([H])N1C</t>
  </si>
  <si>
    <t>O.[Br-].[H][C@]12C[C@@H](C[C@]([H])([C@H]3O[C@@H]13)[N+]2(C)C)OC(=O)C(O)(C1=CC=CS1)C1=CC=CS1</t>
  </si>
  <si>
    <t>[Cl-].[H][C@]12CC[C@]([H])(C[C@@H](C1)OC(=O)C(O)(C1=CC=CC=C1)C1=CC=CC=C1)[N+]21CCCC1</t>
  </si>
  <si>
    <t>O[C@H]([C@@H](O)C(O)=O)C(O)=O.CC(C)N(CC[C@H](C1=CC=CC=C1)C1=CC(C)=CC=C1O)C(C)C</t>
  </si>
  <si>
    <t>[Na+].[H][C@@]12CC(=O)N1[C@@]([H])(C([O-])=O)C(C)(C)S2(=O)=O</t>
  </si>
  <si>
    <t>Cl.CN1CCCC(CC1)N1N=C(CC2=CC=C(Cl)C=C2)C2=CC=CC=C2C1=O</t>
  </si>
  <si>
    <t>CC[C@H]1OC(=O)[C@H](C)[C@@H](O[C@H]2C[C@@](C)(OC)[C@@H](O)[C@H](C)O2)[C@H](C)[C@@H](O[C@@H]2O[C@H](C)C[C@@H]([C@H]2O)N(C)C)[C@@](C)(C[C@@H](C)C(=O)[C@H](C)[C@@H](O)[C@]1(C)O)OC</t>
  </si>
  <si>
    <t>CN(CCOC1=CC=C(CC2SC(=O)NC2=O)C=C1)C1=CC=CC=N1</t>
  </si>
  <si>
    <t>Cl.CN(C\C=C\C#CC(C)(C)C)CC1=CC=CC2=C1C=CC=C2</t>
  </si>
  <si>
    <t>[H][C@@]12CC[C@](O)(C(=O)COC(C)=O)[C@@]1(C)CC(=O)[C@@]1([H])[C@@]2([H])CCC2=CC(=O)CC[C@]12C</t>
  </si>
  <si>
    <t>O.O.Cl.NC(=N)NC(=O)C1=NC(Cl)=C(N)N=C1N</t>
  </si>
  <si>
    <t>OC(=O)CC(O)(CC(O)=O)C(O)=O.CCN(CC)CCOC1=CC=C(C=C1)C(=C(/Cl)C1=CC=CC=C1)\C1=CC=CC=C1</t>
  </si>
  <si>
    <t>O.[Na+].[H][C@]12SC(C)(C)[C@@H](N1C(=O)[C@H]2NC(=O)C1=C(C)ON=C1C1=CC=CC=C1Cl)C([O-])=O</t>
  </si>
  <si>
    <t>[Na+].[H][C@]12SC(C)(C)[C@@H](N1C(=O)[C@H]2NC(=O)[C@H](N)C1=CC=C(O)C=C1)C([O-])=O</t>
  </si>
  <si>
    <t>Cl.CC(C)NCC(O)C1=CC=C(O)C(O)=C1</t>
  </si>
  <si>
    <t>[H][C@@]12CC[C@](OC(C)=O)(C(C)=O)[C@@]1(C)CC[C@@]1([H])[C@@]2([H])C[C@H](C)C2=CC(=O)CC[C@]12C</t>
  </si>
  <si>
    <t>Cl.[H][C@](O)(CNC)C1=CC(O)=CC=C1</t>
  </si>
  <si>
    <t>[H][C@@]12CC[C@](O)(C(=O)COC(C)=O)[C@@]1(C)C[C@H](O)[C@@]1([H])[C@@]2([H])CCC2=CC(=O)C=C[C@]12C</t>
  </si>
  <si>
    <t>Cl.CCCCNC1=CC=C(C=C1)C(=O)OCCN(C)C</t>
  </si>
  <si>
    <t>Cl.[H][C@]12C[C@@]3([H])[C@]([H])(N(C)C)C(O)=C(C(N)=O)C(=O)[C@@]3(O)C(O)=C1C(=O)C1=C(O)C=CC=C1[C@@]2(C)O</t>
  </si>
  <si>
    <t>Cl.CC1=CC(=CC(C)=C1CC1=NCCN1)C(C)(C)C</t>
  </si>
  <si>
    <t>CCOC1=CC=C(NC(C)=O)C=C1</t>
  </si>
  <si>
    <t>CC1=CN([C@H]2C[C@H](N=[N+]=[N-])[C@@H](CO)O2)C(=O)NC1=O</t>
  </si>
  <si>
    <t>Cl.CCOC(=O)[C@H](CCC1=CC=CC=C1)N[C@@H](C)C(=O)N1CC2=C(C[C@H]1C(O)=O)C=CC=C2</t>
  </si>
  <si>
    <t>CS(=O)(=O)C1=CC=C(C=C1)[C@@H](O)[C@@H](CO)NC(=O)C(Cl)Cl</t>
  </si>
  <si>
    <t>[H][C@]1(C)C[C@@]2([H])[C@]3([H])CCC4=CC(=O)C=C[C@]4(C)[C@@]3(F)[C@@]([H])(O)C[C@]2(C)[C@@]1(OC(=O)CC)C(=O)CCl</t>
  </si>
  <si>
    <t>OC(=O)\C=C/C(O)=O.CN(C)CCC(C1=CC=C(Br)C=C1)C1=CC=CC=N1</t>
  </si>
  <si>
    <t>OCCN1C[C@H](O)[C@@H](O)[C@H](O)[C@H]1CO</t>
  </si>
  <si>
    <t>CCC1=CC=C(CCOC2=CC=C(CC3SC(=O)NC3=O)C=C2)N=C1</t>
  </si>
  <si>
    <t>CC1=CC=CC=C1C(=O)NC1=CC(C)=C(C=C1)C(=O)N1CCCC(O)C2=C1C=CC(Cl)=C2</t>
  </si>
  <si>
    <t>N[C@@H](CC1=CC(I)=C(OC2=CC(I)=C(O)C(I)=C2)C(I)=C1)C(O)=O</t>
  </si>
  <si>
    <t>CC1=CC=C(C=C1)S(=O)(=O)NC(=O)NN1CC2CCCC2C1</t>
  </si>
  <si>
    <t>COC1=CC2=C(C=C1)N(C(=O)C1=CC=C(Cl)C=C1)C(C)=C2CC(=O)OCC(O)=O</t>
  </si>
  <si>
    <t>OC1=CC=C2SC(=O)OC2=C1</t>
  </si>
  <si>
    <t>[H][C@@]12CCC(=O)[C@@]1(C)CC[C@@]1([H])[C@@]2([H])CC=C2C[C@@H](O)CC[C@]12C</t>
  </si>
  <si>
    <t>COC1=C(OC)C(=O)C(CCCCCCCCCCO)=C(C)C1=O</t>
  </si>
  <si>
    <t>[H][C@@]12CC[C@@](O)(C#CC)[C@@]1(C)C[C@H](C1=CC=C(C=C1)N(C)C)C1=C3CCC(=O)C=C3CC[C@@]21[H]</t>
  </si>
  <si>
    <t>Cl.COC1=CC(OC)=C(C(=O)CCCN2CCCC2)C(OC)=C1</t>
  </si>
  <si>
    <t>[H][C@@]12C[C@H]3OC(C)(C)O[C@@]3(C(=O)COC(C)=O)[C@@]1(C)C[C@H](O)[C@@]1(F)[C@@]2([H])C[C@H](F)C2=CC(=O)C=C[C@]12C</t>
  </si>
  <si>
    <t>OC(=O)C1=NN(CC2=C(Cl)C=C(Cl)C=C2)C2=CC=CC=C12</t>
  </si>
  <si>
    <t>NC1=CC(C(Cl)=C(Cl)Cl)=C(C=C1S(N)(=O)=O)S(N)(=O)=O</t>
  </si>
  <si>
    <t>Br.COC(=O)C1=CCCN(C)C1</t>
  </si>
  <si>
    <t>O.[H][C@](O)(C(O)=O)[C@@]([H])(O)C(O)=O.[H][C@](O)(CN)C1=CC(O)=C(O)C=C1</t>
  </si>
  <si>
    <t>NC1=C2C(=NC=N1)N(N=C2C1=CC=C(OC2=CC=CC=C2)C=C1)C1CCCN(C1)C(=O)C=C</t>
  </si>
  <si>
    <t>COC(=O)C1=C(NC(C)=C(C1C1=CC=CC(=C1)[N+]([O-])=O)C(=O)OC(C)C)C#N</t>
  </si>
  <si>
    <t>CC(C)(C)C1=NC(=C(S1)C1=NC(N)=NC=C1)C1=C(F)C(NS(=O)(=O)C2=C(F)C=CC=C2F)=CC=C1</t>
  </si>
  <si>
    <t>CCC[C@@H]1C[C@H](N(C)C1)C(=O)N[C@H](C(C)Cl)[C@H]1O[C@H](SC)[C@H](O)[C@@H](O)[C@H]1O</t>
  </si>
  <si>
    <t>CC(C)C[C@H](NC(=O)[C@H](CCC1=CC=CC=C1)NC(=O)CN1CCOCC1)C(=O)N[C@@H](CC1=CC=CC=C1)C(=O)N[C@@H](CC(C)C)C(=O)[C@@]1(C)CO1</t>
  </si>
  <si>
    <t>CC(C)C1=NC(CN(C)C(=O)N[C@@H](CCN2CCOCC2)C(=O)N[C@H](CC[C@H](CC2=CC=CC=C2)NC(=O)OCC2=CN=CS2)CC2=CC=CC=C2)=CS1</t>
  </si>
  <si>
    <t>[Na+].CN1C(CC2=C\C(=N\NC(N)=O)C(=O)C=C12)S([O-])(=O)=O</t>
  </si>
  <si>
    <t>ClC1=CC=C(S1)C(=O)NCC1CN(C(=O)O1)C1=CC=C(C=C1)N1CCOCC1=O</t>
  </si>
  <si>
    <t>Cl.FC1=CC=C(C=C1)[C@@H]1CCNC[C@H]1COC1=CC2=C(OCO2)C=C1</t>
  </si>
  <si>
    <t>[H][C@]1(OC(=C[C@H](NC(N)=N)[C@H]1NC(C)=O)C(O)=O)[C@H](O)[C@H](O)CO</t>
  </si>
  <si>
    <t>CC(C(O)=O)C1=CC2=C(SC3=CC=CC=C3C(=O)C2)C=C1</t>
  </si>
  <si>
    <t>CN(C1=CC2=NN(C)C(C)=C2C=C1)C1=NC(NC2=CC=C(C)C(=C2)S(N)(=O)=O)=NC=C1</t>
  </si>
  <si>
    <t>[H][C@]12SC(C)(C)[C@@H](N1C(=O)[C@H]2NC(=O)[C@H](N)C1=CC=C(O)C=C1)C(O)=O</t>
  </si>
  <si>
    <t>CC(=O)OC1=C(C=CC=C1)C(O)=O</t>
  </si>
  <si>
    <t>OC(=O)C1=CC=CN=C1NC1=CC=CC(=C1)C(F)(F)F</t>
  </si>
  <si>
    <t>NCCO.CC1=CC(=O)N(O)C(=C1)C1CCCCC1</t>
  </si>
  <si>
    <t>CC1=C(N(N=C1C(=O)NN1CCCCC1)C1=CC=C(Cl)C=C1Cl)C1=CC=C(Cl)C=C1</t>
  </si>
  <si>
    <t>[H][C@@]12C[C@H](OC)[C@@]3(C)C(=O)[C@H](OC)C4=C(C)[C@H](C[C@@](O)([C@@H](OC(=O)C5=CC=CC=C5)[C@]3([H])[C@@]1(CO2)OC(C)=O)C4(C)C)OC(=O)[C@H](O)[C@@H](NC(=O)OC(C)(C)C)C1=CC=CC=C1</t>
  </si>
  <si>
    <t>CCCCOC1=CC=C(CC(=O)NO)C=C1</t>
  </si>
  <si>
    <t>NC1=NC(N)=C(N=N1)C1=CC=CC(Cl)=C1Cl</t>
  </si>
  <si>
    <t>FS(=O)(=O)CC1=CC=CC=C1</t>
  </si>
  <si>
    <t>O.O.CC(C(=O)O[Ca]OC(=O)C(C)C1=CC=CC(OC2=CC=CC=C2)=C1)C1=CC=CC(OC2=CC=CC=C2)=C1</t>
  </si>
  <si>
    <t>CC#CCN1C(=NC2=C1C(=O)N(CC1=NC3=CC=CC=C3C(C)=N1)C(=O)N2C)N1CCC[C@@H](N)C1</t>
  </si>
  <si>
    <t>CC(C)(OCC1=NN(CC2=CC=CC=C2)C2=C1C=CC=C2)C(O)=O</t>
  </si>
  <si>
    <t>OC12CC3CC(C1)CC(C3)(C2)NCC(=O)N1CCC[C@H]1C#N</t>
  </si>
  <si>
    <t>Cl.[H][C@@]1(C[C@H](N)[C@H](O)[C@H](C)O1)O[C@H]1C[C@@](O)(CC2=C(O)C3=C(C(=O)C4=C(OC)C=CC=C4C3=O)C(O)=C12)C(C)=O</t>
  </si>
  <si>
    <t>[Na+].[H][C@]12[C@H](C[C@H](O)C=C1C=C[C@H](C)[C@@H]2CC[C@@H](O)C[C@@H](O)CC([O-])=O)OC(=O)[C@@H](C)CC</t>
  </si>
  <si>
    <t>OS(=O)(=O)C1=CC=CC=C1.OC(=O)CCCN1CCC(CC1)O[C@@H](C1=CC=C(Cl)C=C1)C1=NC=CC=C1</t>
  </si>
  <si>
    <t>CNC[C@H](O)[C@@H](O)[C@H](O)[C@H](O)CO.CNC[C@H](O)[C@@H](O)[C@H](O)[C@H](O)CO.C[C@@H](O[C@H]1OCCN(CC2=NN(C(=O)N2)P(O)(O)=O)[C@H]1C1=CC=C(F)C=C1)C1=CC(=CC(=C1)C(F)(F)F)C(F)(F)F</t>
  </si>
  <si>
    <t>CS(=O)(=O)C1=CC=C(C=C1)C1=C(C(=O)OC1)C1=CC=CC=C1</t>
  </si>
  <si>
    <t>OC(=O)\C=C/C(O)=O.COC1=CC(=CC(OC)=C1OC)\C=C\C(=O)N1CCN(CC(=O)N2CCCC2)CC1</t>
  </si>
  <si>
    <t>CCOC1=NC2=CC=CC(C(O)=O)=C2N1CC1=CC=C(C=C1)C1=CC=CC=C1C1=NC(=O)ON1</t>
  </si>
  <si>
    <t>[Br-].CCCCCCCCOC1=CC=CC=C1C(=O)NC1=CC=C(C=C1)C(=O)OCC[N+](C)(CC)CC</t>
  </si>
  <si>
    <t>OC(=O)CCC(O)=O.[H][C@@]1(CN2CCC1CC2)OC(=O)N1CCC2=C(C=CC=C2)[C@@H]1C1=CC=CC=C1</t>
  </si>
  <si>
    <t>CC(C)OC(=O)C1=C(C)NC(N)=C(C1C1=CC=CC(=C1)[N+]([O-])=O)C(=O)OC1CN(C1)C(C1=CC=CC=C1)C1=CC=CC=C1</t>
  </si>
  <si>
    <t>OC(=O)CC(O)(CC(O)=O)C(O)=O.CCN(CCCC1=CC=CC=C1)CCCC1=CC=CC=C1</t>
  </si>
  <si>
    <t>CCOC1=NC2=CC=CC(C(=O)OCC3=C(C)OC(=O)O3)=C2N1CC1=CC=C(C=C1)C1=CC=CC=C1C1=NC(=O)ON1</t>
  </si>
  <si>
    <t>Cl.CC(C1=CNC=N1)C1=C(C)C(C)=CC=C1</t>
  </si>
  <si>
    <t>[K+].[O-]C(=O)CC1=CC=CC=C1NC1=C(Cl)C=CC=C1Cl</t>
  </si>
  <si>
    <t>CCNCC.OC(=O)CC1=CC=CC=C1NC1=C(Cl)C=CC=C1Cl</t>
  </si>
  <si>
    <t>Cl.[H][C@@]12OC3=C(O)C=CC4=C3[C@@]11CCN(CC=C)[C@H](C4)[C@]1(O)CCC2=O</t>
  </si>
  <si>
    <t>CC(O)=O.CC(O)=O.[H][C@@]12C[C@@H](O)CN1C(=O)[C@@]([H])(NC(=O)[C@H](C[C@@H](O)[C@@H](NCCN)NC(=O)[C@]1([H])[C@@H](O)CCN1C(=O)[C@@]([H])(NC(=O)[C@@]([H])(NC2=O)[C@H](O)[C@@H](O)C1=CC=C(O)C=C1)[C@H](O)CCN)NC(=O)CCCCCCCC[C@H](C)C[C@H](C)CC)[C@@H](C)O</t>
  </si>
  <si>
    <t>C[C@H](C1=CN=CN1)C1=CC=CC(C)=C1C</t>
  </si>
  <si>
    <t>[H][C@@]12C[C@H](C)[C@](OC(=O)CC)(C(=O)COC(=O)CC)[C@@]1(C)C[C@H](O)[C@@]1(Cl)[C@@]2([H])CCC2=CC(=O)C=C[C@]12C</t>
  </si>
  <si>
    <t>OC1=C([C@H]2CC[C@@H](CC2)C2=CC=C(Cl)C=C2)C(=O)C2=C(C=CC=C2)C1=O</t>
  </si>
  <si>
    <t>CC1=CC(=CC(C)=C1OC1=C(Br)C(N)=NC(NC2=CC=C(C=C2)C#N)=N1)C#N</t>
  </si>
  <si>
    <t>[H][C@@]12CC[C@](O)(C(C)=O)[C@@]1(C)C[C@H](C1=CC=C(C=C1)N(C)C)C1=C3CCC(=O)C=C3CC[C@@]21[H]</t>
  </si>
  <si>
    <t>OC(=O)\C=C/C(O)=O.CCC1=CC2=C(CC(C2)NC[C@H](O)C2=CC=C(O)C3=C2C=CC(=O)N3)C=C1CC</t>
  </si>
  <si>
    <t>O=C1NC(=S)NC=C1</t>
  </si>
  <si>
    <t>CCOC(=O)CC(=O)N1CCSC1COC1=CC=CC=C1OC</t>
  </si>
  <si>
    <t>CC1CCC2=C3N1C=C(C(O)=O)C(=O)C3=CC(F)=C2N1CCC(O)CC1</t>
  </si>
  <si>
    <t>OC(=O)[C@@H]1CSCN1C(=O)[C@@H]1CCC(=O)N1</t>
  </si>
  <si>
    <t>Cl.CC1=C(O)C(CO)=C(CO)C=N1</t>
  </si>
  <si>
    <t>OC[C@H](O)[C@H]1OC(=O)C(O)=C1O</t>
  </si>
  <si>
    <t>NC1=CC=C(C=C1)S(=O)(=O)NC1=NC=CS1</t>
  </si>
  <si>
    <t>Cl.CCN(CC)CC#CCOC(=O)C(O)(C1CCCCC1)C1=CC=CC=C1</t>
  </si>
  <si>
    <t>CC1=NC=C(N1CC(O)CCl)[N+]([O-])=O</t>
  </si>
  <si>
    <t>[H][C@@]12C[C@@H](C)[C@](O)(C(=O)COC(C)=O)[C@@]1(C)C[C@H](O)[C@@]1(F)[C@@]2([H])CCC2=CC(=O)C=C[C@]12C</t>
  </si>
  <si>
    <t>COC1=CC(CC2=CN=C(N)N=C2N)=CC(OC)=C1OC</t>
  </si>
  <si>
    <t>[H][C@]12CS[C@@H](CCCCC(O)=O)[C@@]1([H])NC(=O)N2</t>
  </si>
  <si>
    <t>CC1=NC(NS(=O)(=O)C2=CC=C(N)C=C2)=NC=C1</t>
  </si>
  <si>
    <t>CC1=CC(C)=NC(NS(=O)(=O)C2=CC=C(N)C=C2)=N1</t>
  </si>
  <si>
    <t>[Na].OC(=O)C1=CC=CC=C1O</t>
  </si>
  <si>
    <t>CC1=CC(=O)NC(=S)N1</t>
  </si>
  <si>
    <t>Cl.CCN(CC)C(=O)[C@@]1(C[C@@H]1CN)C1=CC=CC=C1</t>
  </si>
  <si>
    <t>Br.NC(=O)C([C@@H]1CCN(CCC2=CC=C3OCCC3=C2)C1)(C1=CC=CC=C1)C1=CC=CC=C1</t>
  </si>
  <si>
    <t>Cl.CN(C)CCN(CC1=CC=CC=C1)C1=NC=CC=C1</t>
  </si>
  <si>
    <t>CCN(CC)C(=O)C(\C#N)=C\C1=CC(=C(O)C(O)=C1)[N+]([O-])=O</t>
  </si>
  <si>
    <t>[H][C@@]12CC[C@H](OC(=O)CCCC)[C@@]1(C)CC[C@]1([H])C3=CC=C(O)C=C3CC[C@@]21[H]</t>
  </si>
  <si>
    <t>Cl.CCCNC(C)C(=O)NC1=C(SC=C1C)C(=O)OC</t>
  </si>
  <si>
    <t>COC1=CC2=C(C=C1)C(C)(C)C(=O)N(CCC1=CC=C(C=C1)S(=O)(=O)NC(=O)NC1CCCCC1)C2=O</t>
  </si>
  <si>
    <t>Cl.CN(CC1=CC=C(C=C1)C(C)(C)C)CC1=C2C=CC=CC2=CC=C1</t>
  </si>
  <si>
    <t>Cl.CN1CCCCC1C(=O)NC1=C(C)C=CC=C1C</t>
  </si>
  <si>
    <t>[H][C@@]12CC[C@@](OC(C)=O)(C#C)[C@@]1(C)CC[C@]1([H])[C@@]3([H])CC[C@H](OC(C)=O)C=C3CC[C@@]21[H]</t>
  </si>
  <si>
    <t>O[N+]([O-])=O.ClC1=CC=C(C(CN2C=CN=C2)OCC2=CSC3=C(Cl)C=CC=C23)C(Cl)=C1</t>
  </si>
  <si>
    <t>O[C@H]([C@@H](O)C(O)=O)C(O)=O.[H][C@@]1(C[C@@](C)(O)[C@@H](O)[C@H](C)O1)O[C@@H]1[C@@H](C)O[C@@]([H])(O[C@H]2[C@@H](CC=O)C[C@@H](C)C(=O)\C=C\C(C)=C\[C@H](CO[C@@H]3O[C@H](C)[C@@H](O)[C@@H](OC)[C@H]3OC)[C@@H](CC)OC(=O)C[C@@H](O)[C@@H]2C)[C@H](O)[C@H]1N(C)C</t>
  </si>
  <si>
    <t>CS(O)(=O)=O.CN1[C@H]2CC[C@@H]1C[C@@H](C2)OC(C1=CC=CC=C1)C1=CC=CC=C1</t>
  </si>
  <si>
    <t>[H][C@@]12CC[C@@](O)(CC=C)[C@@]1(C)C=CC1=C3CCC(=O)C=C3CC[C@@]21[H]</t>
  </si>
  <si>
    <t>[Na+].[H][C@]12SC(C)(C)[C@@H](N1C(=O)[C@H]2NC(=O)[C@H](N)C1=CC=CC=C1)C([O-])=O</t>
  </si>
  <si>
    <t>Cl.ClC1=CC=C2NC3=NC(=O)CN3CC2=C1Cl</t>
  </si>
  <si>
    <t>CN1N(C(=O)C=C1C)C1=CC=CC=C1</t>
  </si>
  <si>
    <t>Cl.CNCC[C@@H](OC1=CC=CC=C1C)C1=CC=CC=C1</t>
  </si>
  <si>
    <t>Cl.Cl.CNCCC1=NC=CC=C1</t>
  </si>
  <si>
    <t>CCN[C@H]1CN(CCCOC)S(=O)(=O)C2=C1C=C(S2)S(N)(=O)=O</t>
  </si>
  <si>
    <t>[Na+].[Na+].[H][C@]12SC(C)(C)[C@@H](N1C(=O)[C@H]2NC(=O)C(C([O-])=O)C1=CC=CC=C1)C([O-])=O</t>
  </si>
  <si>
    <t>CC1CCC2=C3N1C=C(C(O)=O)C(=O)C3=CC(F)=C2</t>
  </si>
  <si>
    <t>Cl.CN(C)CCC=C1C2=CC=CC=C2CCC2=CC=CC=C12</t>
  </si>
  <si>
    <t>Cl.CNCC(=O)C1=CC(O)=C(O)C=C1</t>
  </si>
  <si>
    <t>OC(=O)C=CC(O)=O.OC(=O)C=CC(O)=O.CN1CCC(CC1)=C1C2=CC=CC=C2CCC2=CC=CN=C12</t>
  </si>
  <si>
    <t>Cl.NCC(O)C1=CC=C(O)C=C1</t>
  </si>
  <si>
    <t>Cl.CCCN(CCC)CCC1=CC=CC2=C1CC(=O)N2</t>
  </si>
  <si>
    <t>[Na].CC1(C)SC2C(NC(=O)[C@H](NC(=O)N3CCNC3=O)C3=CC=CC=C3)C(=O)N2C1C(O)=O</t>
  </si>
  <si>
    <t>OC(C1CCNCC1)(C1=CC=CC=C1)C1=CC=CC=C1</t>
  </si>
  <si>
    <t>CS(O)(=O)=O.[H][C@@]1(CNCCO1)[C@H](OC1=C(OCC)C=CC=C1)C1=CC=CC=C1</t>
  </si>
  <si>
    <t>CC(=O)OC1=CC(=CC=C1C(O)=O)C(F)(F)F</t>
  </si>
  <si>
    <t>Cl.Cl.CN1CCN(CCCN2C3=CC(=CC=C3SC3=C2C=CC=C3)C(F)(F)F)CC1</t>
  </si>
  <si>
    <t>[H][C@@]12C[N@]3CCC4=C(NC5=CC=CC=C45)[C@](C1)(C(=O)OC)[C@@]3([H])C(CC)=C2</t>
  </si>
  <si>
    <t>Cl.CCC1(CCCCN(C)C1)C1=CC(O)=CC=C1</t>
  </si>
  <si>
    <t>Cl.CC(C)(C(O)=O)C1=CC=C(C=C1)C(O)CCCN1CCC(CC1)C(O)(C1=CC=CC=C1)C1=CC=CC=C1</t>
  </si>
  <si>
    <t>CN(C)C1=C(C)N(C)N(C1=O)C1=CC=CC=C1</t>
  </si>
  <si>
    <t>ClC1=CC=C(C=C1)C(=O)NCCN1CCOCC1</t>
  </si>
  <si>
    <t>CS(O)(=O)=O.[H][C@@]12CC3=CNC4=C3C(=CC=C4)[C@@]1([H])C[C@@H](CSC)CN2CCC</t>
  </si>
  <si>
    <t>[H][C@@]12CC[C@H]([C@H](C)CCC(O)=O)[C@@]1(C)CC[C@@]1([H])[C@@]2([H])CC[C@]2([H])C[C@H](O)CC[C@]12C</t>
  </si>
  <si>
    <t>Cl.Cl.CC[C@@H](CO)NCCN[C@@H](CC)CO</t>
  </si>
  <si>
    <t>Cl.Cl.NC(=N)C1=CC=C(OCCCCCOC2=CC=C(C=C2)C(N)=N)C=C1</t>
  </si>
  <si>
    <t>NC1=NC(CC(=O)NC2=CC=C(CCNC[C@H](O)C3=CC=CC=C3)C=C2)=CS1</t>
  </si>
  <si>
    <t>Cl.CCCC(=O)NC1=CC(C(C)=O)=C(OCC(O)CNC(C)C)C=C1</t>
  </si>
  <si>
    <t>CCOC(=O)OC(C)OC1=C(N(C)S(=O)(=O)C2=C1C=CC=C2)C(=O)NC1=NC=CC=C1</t>
  </si>
  <si>
    <t>ClC1=CC2=C(C=C1)C(=C1CCNCC1)C1=C(CC2)C=CC=N1</t>
  </si>
  <si>
    <t>CN1C2CCC1C[C@H](C2)OC(=O)[C@H](CO)C1=CC=CC=C1</t>
  </si>
  <si>
    <t>O.O.O.O.O.O.O.O.[H][C@@]12CC[C@]3(O)C[C@H](C[C@@H](O)[C@]3(CO)[C@@]1([H])[C@H](O)C[C@]1(C)[C@H](CC[C@]21O)C1=CC(=O)OC1)O[C@@H]1O[C@@H](C)[C@H](O)[C@@H](O)[C@H]1O</t>
  </si>
  <si>
    <t>COC1=C(Cl)C=C(CNC2=C(C=NC(=N2)N2CCC[C@H]2CO)C(=O)NCC2=NC=CC=N2)C=C1</t>
  </si>
  <si>
    <t>[Na+].[Na+].[O-]S(=O)(=O)OC1=CC=C(C=C1)C(C1=CC=C(OS([O-])(=O)=O)C=C1)C1=CC=CC=N1</t>
  </si>
  <si>
    <t>CC1=CC=C(C=C1)C(=O)C1=CC(O)=C(O)C(=C1)[N+]([O-])=O</t>
  </si>
  <si>
    <t>CCCN(CCC)S(=O)(=O)C1=CC=C(C=C1)C(O)=O</t>
  </si>
  <si>
    <t>Cl.CCN(CC)CCOC(=O)C1=CC=C(N)C=C1</t>
  </si>
  <si>
    <t>[Br-].[H][C@]12CC[C@]([H])(C[C@@H](C1)OC(=O)C(O)C1=CC=CC=C1)[N+]2(C)C</t>
  </si>
  <si>
    <t>Br.[H][C@]12CC[C@]([H])(C[C@@H](C1)OC(=O)C(O)C1=CC=CC=C1)N2C</t>
  </si>
  <si>
    <t>Cl.Cl.OCCOCCN1CCN(CC1)C(C1=CC=CC=C1)C1=CC=C(Cl)C=C1</t>
  </si>
  <si>
    <t>Cl.CC1=C(OC2=C(C=CC=C2C(=O)OCCN2CCCCC2)C1=O)C1=CC=CC=C1</t>
  </si>
  <si>
    <t>[Br-].[H][C@]12CC[N+](CCCOC3=CC=CC=C3)(CC1)C[C@@H]2OC(=O)C(O)(C1=CC=CS1)C1=CC=CS1</t>
  </si>
  <si>
    <t>COS([O-])(=O)=O.C[N+]1(C)CCC(CC1)=C(C1=CC=CC=C1)C1=CC=CC=C1</t>
  </si>
  <si>
    <t>[H][C@@]12CC[C@H]([C@H](C)\C=C\[C@H](C)C(C)C)[C@@]1(C)CCC\C2=C/C=C1/C[C@@H](O)CCC1=C</t>
  </si>
  <si>
    <t>O.Cl.CCN1CC(CCN2CCOCC2)C(C1=O)(C1=CC=CC=C1)C1=CC=CC=C1</t>
  </si>
  <si>
    <t>Cl.CCCCOC1=CC(C(=O)NCCN(CC)CC)=C2C=CC=CC2=N1</t>
  </si>
  <si>
    <t>CN1N=C(S\C1=N\C(C)=O)S(N)(=O)=O</t>
  </si>
  <si>
    <t>[H][C@@]12CC[C@@](O)(C#C)[C@@]1(C)CC[C@]1([H])[C@@]3([H])CCC(=O)C=C3CC[C@@]21[H]</t>
  </si>
  <si>
    <t>[Na+].[Na+].OC1=CC=C(C=C1C([O-])=O)\N=N\C1=CC=C(O)C(=C1)C([O-])=O</t>
  </si>
  <si>
    <t>O.[H][C@]12SC(C)(C)[C@@H](N1C(=O)[C@H]2NC(=O)C1=C(OCC)C=CC2=C1C=CC=C2)C(=O)O[Na]</t>
  </si>
  <si>
    <t>Cl.C1CN=C(N1)C1CCCC2=CC=CC=C12</t>
  </si>
  <si>
    <t>CN1C(=O)NC(=O)N(C1=O)C1=CC(C)=C(OC2=CC=C(SC(F)(F)F)C=C2)C=C1</t>
  </si>
  <si>
    <t>OC(=O)\C=C/C(O)=O.CN(C)CCC(C1=CC=CC=C1)C1=NC=CC=C1</t>
  </si>
  <si>
    <t>[H][C@@]12CC[C@H](OC(=O)CCC3CCCC3)[C@@]1(C)CC[C@]1([H])C3=CC=C(O)C=C3CC[C@@]21[H]</t>
  </si>
  <si>
    <t>CC(=O)OC1=CC=C(C=C1)C(C1=CC=C(OC(C)=O)C=C1)C1=CC=CC=N1</t>
  </si>
  <si>
    <t>CCOC(=O)N1C=CN(C)C1=S</t>
  </si>
  <si>
    <t>CC1=C(C(=NO1)C1=CC=CC=C1)C1=CC=C(C=C1)S(N)(=O)=O</t>
  </si>
  <si>
    <t>Cl.CC(C)[C@H](N)C(=O)OCC(CO)OCN1C=NC2C1N=C(N)NC2=O</t>
  </si>
  <si>
    <t>COC1=CC=C2C=C(CCC(C)=O)C=CC2=C1</t>
  </si>
  <si>
    <t>Cl.CN[C@H]1CC[C@@H](C2=CC=C(Cl)C(Cl)=C2)C2=C1C=CC=C2</t>
  </si>
  <si>
    <t>[H][C@@]12CC[C@@]3(CCC(=O)O3)[C@@]1(C)CC[C@@]1([H])[C@@]2([H])[C@@H](CC2=CC(=O)CC[C@]12C)SC(C)=O</t>
  </si>
  <si>
    <t>[H][C@]12CC[C@]([H])(C[C@H](C1)SCC(=O)O[C@@H]1C[C@@](C)(C=C)[C@@H](O)[C@H](C)[C@]34CCC(=O)[C@@]3([H])[C@@]1(C)[C@H](C)CC4)N2C</t>
  </si>
  <si>
    <t>CN1C(CCl)NC2=CC(Cl)=C(C=C2S1(=O)=O)S(N)(=O)=O</t>
  </si>
  <si>
    <t>Cl.CCCN1CCCC[C@H]1C(=O)NC1=C(C)C=CC=C1C</t>
  </si>
  <si>
    <t>CCOC(=O)CCC(=O)O[C@H]1[C@H](O[C@@H]2[C@@H](C)[C@H](O[C@H]3C[C@@](C)(OC)[C@@H](O)[C@H](C)O3)[C@@H](C)C(=O)O[C@H](CC)[C@@](C)(O)[C@H](O)[C@@H](C)C(=O)[C@H](C)C[C@@]2(C)O)O[C@H](C)C[C@@H]1N(C)C</t>
  </si>
  <si>
    <t>CN1C(COC(N)=O)=NC=C1[N+]([O-])=O</t>
  </si>
  <si>
    <t>[H][C@@]12CC[C@H]([C@H](C)CCCC(C)C)[C@@]1(C)CCC\C2=C/C=C1/C[C@@H](O)CCC1=C</t>
  </si>
  <si>
    <t>OC(=O)C(O)=O.CN(C)CCCC1(OCC2=CC(=CC=C12)C#N)C1=CC=C(F)C=C1</t>
  </si>
  <si>
    <t>CC(O)=O.NC(=N)N\N=C\C1=C(Cl)C=CC=C1Cl</t>
  </si>
  <si>
    <t>CCS(=O)(=O)CCN1C(C)=NC=C1[N+]([O-])=O</t>
  </si>
  <si>
    <t>[Na+].NC1=CC(O)=C(C=C1)C([O-])=O</t>
  </si>
  <si>
    <t>O1N2C=CC=CC2=[S][Zn]11ON2C=CC=CC2=[S]1</t>
  </si>
  <si>
    <t>Cl.CC(C)NCC(O)COC1=CC=CC2=CC=CC=C12</t>
  </si>
  <si>
    <t>COC1=CC=C(O)C=C1</t>
  </si>
  <si>
    <t>CC1=C(C)C(NC2=CC=CC=C2C(O)=O)=CC=C1</t>
  </si>
  <si>
    <t>CCCSC1=NC2=C(N=NN2[C@@H]2C[C@H](OCCO)[C@@H](O)[C@H]2O)C(N[C@@H]2C[C@H]2C2=CC(F)=C(F)C=C2)=N1</t>
  </si>
  <si>
    <t>NC1=NC2=C(N=C(C3=CC=CC=C3)C(N)=N2)C(N)=N1</t>
  </si>
  <si>
    <t>[Na+].CC(=O)[N-]S(=O)(=O)C1=CC=C(N)C=C1</t>
  </si>
  <si>
    <t>CO[C@H]1[C@H](O)CC(=O)O[C@H](C)C\C=C\C=C\[C@H](O[C@H]2CC[C@@H]([C@H](C)O2)N(C)C)[C@H](C)C[C@H](CC=O)[C@@H]1O[C@H]1O[C@@H](C)[C@H](O[C@@H]2C[C@](C)(O)[C@H](O)[C@@H](C)O2)[C@H]([C@@H]1O)N(C)C</t>
  </si>
  <si>
    <t>Cl.Cl.COC1=C(OC)C(OC)=C(CN2CCN(CC2)C(C2=CC=C(F)C=C2)C2=CC=C(F)C=C2)C=C1</t>
  </si>
  <si>
    <t>Cl.CC(C)NC[C@H](O)COC1=CC=C(CCOCC2CC2)C=C1</t>
  </si>
  <si>
    <t>OC(=O)CCC(O)=O.CN1CCN(CC1)C1=NC2=C(OC3=C1C=C(Cl)C=C3)C=CC=C2</t>
  </si>
  <si>
    <t>[H][C@@]12C[C@@H](C)[C@](O)(C(=O)CO)[C@@]1(C)C[C@H](O)[C@@]1(F)[C@@]2([H])C[C@H](F)C2=CC(=O)C=C[C@]12C</t>
  </si>
  <si>
    <t>[H][C@@]12C[C@H](C)[C@](OC(=O)CC)(C(=O)CCl)[C@@]1(C)C[C@H](O)[C@@]1(F)[C@@]2([H])C[C@H](F)C2=CC(=O)C=C[C@]12C</t>
  </si>
  <si>
    <t>Cl.O=C1NCC2(CCN(CCC3=CC=CC=C3)CC2)O1</t>
  </si>
  <si>
    <t>Cl.CCCCOC1=CC=C(OCCCN2CCOCC2)C=C1</t>
  </si>
  <si>
    <t>[H][C@@]12CC[C@](OC(=O)CCC)(C(=O)COC(C)=O)[C@@]1(C)C[C@H](O)[C@@]1(F)[C@@]2([H])C[C@H](F)C2=CC(=O)C=C[C@]12C</t>
  </si>
  <si>
    <t>FC1=CC=C(C=C1)C(=O)CCCN1CCC(=CC1)N1C(=O)NC2=C1C=CC=C2</t>
  </si>
  <si>
    <t>[H][C@@]1(CC[C@@]2([H])[C@]3([H])C=CC4=CC(=O)CC[C@@]4(C)[C@]3([H])CC[C@]12C)C(C)=O</t>
  </si>
  <si>
    <t>CC1=C(C[S@@](=O)C2=NC3=C(N2)C=CC=C3)N=CC=C1OCC(F)(F)F</t>
  </si>
  <si>
    <t>Cl.COC(=O)CCC1=CC=C(OCC(O)CNC(C)C)C=C1</t>
  </si>
  <si>
    <t>OCC(CO)N[C@H]1C[C@](O)(CO)[C@@H](O)[C@H](O)[C@H]1O</t>
  </si>
  <si>
    <t>CS(O)(=O)=O.CCCCC1=NC=C(\C=C(/CC2=CC=CS2)C(O)=O)N1CC1=CC=C(C=C1)C(O)=O</t>
  </si>
  <si>
    <t>CC(=O)NCC(O)=O.CC(=O)NCC(O)=O.NC(=N)C1=CC=C(N\N=N\C2=CC=C(C=C2)C(N)=N)C=C1</t>
  </si>
  <si>
    <t>[Na+].CC1=C(NC(=O)C2=CC(I)=CC(I)=C2[O-])C=C(Cl)C(=C1)C(C#N)C1=CC=C(Cl)C=C1</t>
  </si>
  <si>
    <t>CC1=C(NC(=O)C2=CC(I)=CC(I)=C2O)C=C(Cl)C(=C1)C(C#N)C1=CC=C(Cl)C=C1</t>
  </si>
  <si>
    <t>CC(C)\N=C1/C=C2N(C3=CC=C(Cl)C=C3)C3=C(C=CC=C3)N=C2C=C/1NC1=CC=C(Cl)C=C1</t>
  </si>
  <si>
    <t>O.[Na]OC(=O)[C@H]1C(C)(C)S[C@@H]2[C@H](NC(=O)C3=C(C)ON=C3C3=C(Cl)C=CC=C3Cl)C(=O)N12</t>
  </si>
  <si>
    <t>CSC1=NC2=C(N1)C=C(Cl)C(OC1=C(Cl)C(Cl)=CC=C1)=C2</t>
  </si>
  <si>
    <t>O[N+]([O-])=O.ClC1=CC=C(CSC(CN2C=CN=C2)C2=CC=C(Cl)C=C2Cl)C=C1</t>
  </si>
  <si>
    <t>CC[C@H]1OC(=O)C[C@@H](O)[C@H](C)[C@@H](O[C@@H]2O[C@H](C)[C@@H](O)[C@@H]([C@H]2O)N(C)C)[C@@H](CCN2C[C@@H](C)C[C@@H](C)C2)C[C@@H](C)C(=O)\C=C\C(C)=C\[C@@H]1CO[C@@H]1O[C@H](C)[C@@H](O)[C@@H](OC)[C@H]1OC</t>
  </si>
  <si>
    <t>COC1=CC(=CC(OC)=C1OC)C(=O)NC1CCCNC1</t>
  </si>
  <si>
    <t>OC1=CC=C(OC2CCCCO2)C=C1</t>
  </si>
  <si>
    <t>Cl.CC(C)NCC(O)C1=CC=CC=C1Cl</t>
  </si>
  <si>
    <t>CC(C(O)=O)C1=CC2=C(C=C1)C1=C(N2)C=CC(Cl)=C1</t>
  </si>
  <si>
    <t>OCC(O)CN1CCN(CC1)C1=CC=CC=C1</t>
  </si>
  <si>
    <t>Cl.[Cl-].CCCC1=NC=C(C[N+]2=C(C)C=CC=C2)C(N)=N1</t>
  </si>
  <si>
    <t>CCC(C)[C@H](NC(=O)[C@@H](CCC(O)=O)NC(=O)[C@H](CC(C)C)NC(=O)C1CN=C(S1)[C@H](N)C(C)C)C(=O)N[C@H]1CCCCNC(=O)[C@H](CC(N)=O)NC(=O)[C@@H](CC(O)=O)NC(=O)[C@H](CC2=CNC=N2)NC(=O)[C@H](CC2=CC=CC=C2)NC(=O)[C@@H](NC(=O)[C@@H](CCCN)NC1=O)C(C)CC</t>
  </si>
  <si>
    <t>O.O.CC[C@H]1OC(=O)[C@H](C)[C@@H](O[C@H]2C[C@@](C)(OC)[C@@H](O)[C@H](C)O2)C(C)[C@@H](O[C@@H]2O[C@H](C)C[C@@H]([C@H]2O)N(C)C)[C@](C)(O)C[C@@H](C)CN(C)[C@H](C)[C@@H](O)[C@]1(C)O</t>
  </si>
  <si>
    <t>O.O.O.[H][C@]12SC(C)(C)[C@@H](N1C(=O)[C@H]2NC(=O)[C@H](N)C1=CC=CC=C1)C(O)=O</t>
  </si>
  <si>
    <t>O.[Na+].NC1=C(C=CC=C1CC([O-])=O)C(=O)C1=CC=CC=C1</t>
  </si>
  <si>
    <t>OC1(CCN(CCCC(C2=CC=C(F)C=C2)C2=CC=C(F)C=C2)CC1)C1=CC(=C(Cl)C=C1)C(F)(F)F</t>
  </si>
  <si>
    <t>CCNCC.OC1=CC=C(O)C(=C1)S(O)(=O)=O</t>
  </si>
  <si>
    <t>ClC1=CC2=C(OC(=O)N2)C=C1</t>
  </si>
  <si>
    <t>CC(C)(OC1=CC=C(CCNC(=O)C2=CC=C(Cl)C=C2)C=C1)C(O)=O</t>
  </si>
  <si>
    <t>[Na+].[H][C@]12SC(C)(C)[C@@H](N1C(=O)[C@H]2NC(=O)CC1=CC=CC=C1)C([O-])=O</t>
  </si>
  <si>
    <t>OC(=O)C1=CC=CC=C1</t>
  </si>
  <si>
    <t>[Cl-].CC(C)(C)CC(C)(C)C1=CC=C(OCCOCC[N+](C)(C)CC2=CC=CC=C2)C=C1</t>
  </si>
  <si>
    <t>CN1C2=C(N(CC3OCCO3)C=N2)C(=O)N(C)C1=O</t>
  </si>
  <si>
    <t>Cl.CN(C)CCCOC1=NN(CC2=CC=CC=C2)C2=CC=CC=C12</t>
  </si>
  <si>
    <t>CCCNC(=O)NS(=O)(=O)C1=CC=C(Cl)C=C1</t>
  </si>
  <si>
    <t>NC1=NC(N)=NC(NC2CC2)=N1</t>
  </si>
  <si>
    <t>C\C(O)=C(/C#N)C(=O)NC1=CC=C(C=C1)C(F)(F)F</t>
  </si>
  <si>
    <t>O=C1OC2=C(C=CC=C2)C=C1</t>
  </si>
  <si>
    <t>[Cl-].CCCCCCCCCCCCCCCC[N+]1=CC=CC=C1</t>
  </si>
  <si>
    <t>NC(=N)NS(=O)(=O)C1=CC=C(N)C=C1</t>
  </si>
  <si>
    <t>O=C1NC=CC(=O)N1</t>
  </si>
  <si>
    <t>CC(C)(C)C(=O)C(OC1=CC=C(Cl)C=C1)N1C=CN=C1</t>
  </si>
  <si>
    <t>[Na+].[H][C@@]12SC(C)(C)[C@H](N1C(=O)[C@@H]2NC(=O)[C@@H](NC(=O)N1CCN(C1=O)S(C)(=O)=O)C1=CC=CC=C1)C([O-])=O</t>
  </si>
  <si>
    <t>Cl.COC(=O)C1=C(C)NC(C)=C(C1C1=CC(=CC=C1)[N+]([O-])=O)C(=O)OCCN(C)CC1=CC=CC=C1</t>
  </si>
  <si>
    <t>OC1=CC=C(C=C1)C(=O)N\N=C\C1=CC=C(O1)[N+]([O-])=O</t>
  </si>
  <si>
    <t>NC1=NC(=O)C2=C(N1)N(CCC(CO)CO)C=N2</t>
  </si>
  <si>
    <t>OC(=O)CC1=CC(I)=C(OC2=CC=C(O)C(I)=C2)C(I)=C1</t>
  </si>
  <si>
    <t>[Br-].CCCCCCCCCCCC[N+](C)(C)CCOC1=CC=CC=C1</t>
  </si>
  <si>
    <t>OC1=CC=CC=C1C(=O)NC1=CC=CC=C1</t>
  </si>
  <si>
    <t>OC(=O)C1=CC=CC=C1OC(=O)C1=CC=CC=C1O</t>
  </si>
  <si>
    <t>CC1CC(CC(C)(C)C1)OC(=O)C(O)C1=CC=CC=C1</t>
  </si>
  <si>
    <t>OC(=O)C1=C2C=CC=CC2=NC(=C1)C1=CC=CC=C1</t>
  </si>
  <si>
    <t>OC(=O)CCNC(=O)C1=CC=CC=C1</t>
  </si>
  <si>
    <t>CC1=CC=C2C(Cl)=CC(Cl)=C(O)C2=N1</t>
  </si>
  <si>
    <t>NC1=NC2=C(N=NN2)C(=O)N1</t>
  </si>
  <si>
    <t>OC1=C2N=CC=CC2=C(Br)C=C1Br</t>
  </si>
  <si>
    <t>O.CC(O)C(O)=O.CCOC1=CC2=C(N)C3=CC=C(N)C=C3N=C2C=C1</t>
  </si>
  <si>
    <t>NC1=NC=CS1</t>
  </si>
  <si>
    <t>Cl.C(N(CC1=CC=CC=C1)C1=CC=CC=C1)C1=NCCN1</t>
  </si>
  <si>
    <t>Cl.CC(CN1CCCCC1)C(=O)C1=CC=C(C)C=C1</t>
  </si>
  <si>
    <t>CS(=O)(=O)C1=CC=C(C=C1)[C@@H](O)[C@@H](CF)NC(=O)C(Cl)Cl</t>
  </si>
  <si>
    <t>Cl.[O-][N+](=O)C1=CC=C(O1)\C=N\N1CC(CN2CCOCC2)OC1=O</t>
  </si>
  <si>
    <t>[H][C@]12OC[C@@H](O)[C@@]1([H])OC[C@@H]2O</t>
  </si>
  <si>
    <t>S1C2=CC=CC=C2C2=C1C=CC=C2</t>
  </si>
  <si>
    <t>CC(C)(OC1=CC=C(Cl)C=C1)C(O)=O</t>
  </si>
  <si>
    <t>OC(=O)C1=CC(=O)C2=CC=CC=C2O1</t>
  </si>
  <si>
    <t>CC1=C(Cl)C=CC(O)=C1</t>
  </si>
  <si>
    <t>CCOC(=O)C1=CC=C(N)C=C1</t>
  </si>
  <si>
    <t>[Na+].CC(C)(O)C1=CC=CC=C1CC[C@@H](SCC1(CC([O-])=O)CC1)C1=CC=CC(\C=C\C2=NC3=C(C=CC(Cl)=C3)C=C2)=C1</t>
  </si>
  <si>
    <t>[H][C@@]12N[C@@H](COCCOC)OC([H])([C@H]1C)[C@](C)(O)[C@@H](CC)OC(=O)[C@H](C)[C@@H](O[C@H]1C[C@@](C)(OC)[C@@H](O)[C@H](C)O1)[C@H](C)[C@@H](O[C@@H]1O[C@H](C)C[C@@H]([C@H]1O)N(C)C)[C@@](C)(O)C[C@H]2C</t>
  </si>
  <si>
    <t>OC[C@H]1O[C@H](O[C@]2(CCl)O[C@H](CCl)[C@@H](O)[C@@H]2O)[C@H](O)[C@@H](O)[C@H]1Cl</t>
  </si>
  <si>
    <t>Cl.[H][C@@]12C(=O)CC[C@]11CC[C@@H](C)[C@@]2(C)[C@@H](C[C@@](C)(C=C)[C@@H](O)[C@@H]1C)OC(=O)CSC(C)(C)CNC(=O)[C@H](N)C(C)C</t>
  </si>
  <si>
    <t>[Na+].N[C@@H](CC1=CC(I)=C(OC2=CC=C(O)C(I)=C2)C(I)=C1)C([O-])=O</t>
  </si>
  <si>
    <t>FC1=CC=C(C=C1)C(=O)CCCN1CCN(CC1)C1=CC=CC=N1</t>
  </si>
  <si>
    <t>COC1=CC=CC=C1OC1=C(NS(=O)(=O)C2=CC=C(C=C2)C(C)(C)C)N=C(N=C1OCCO)C1=NC=CC=N1</t>
  </si>
  <si>
    <t>CCC1=C(C(=O)C2=CC(Br)=C(O)C(Br)=C2)C2=C(O1)C=CC=C2</t>
  </si>
  <si>
    <t>[Na+].CCN1CCN(C(=O)N[C@@H](C(=O)N[C@H]2[C@H]3SC(C)(C)[C@@H](N3C2=O)C([O-])=O)C2=CC=CC=C2)C(=O)C1=O</t>
  </si>
  <si>
    <t>[H][C@]12[C@H](CCC=C1C=C[C@H](C)[C@@H]2CC[C@@H]1C[C@@H](O)CC(=O)O1)OC(=O)[C@@H](C)CC</t>
  </si>
  <si>
    <t>Cl.CC(N)COC1=C(C)C=CC=C1C</t>
  </si>
  <si>
    <t>[H][C@@]1(O[C@@H]2[C@@H](CC)\C=C(C)/[C@@H](O)C\C=C\C=C(CO[C@@H]3O[C@H](C)[C@@H](OC(=O)C4=C(CC)C(Cl)=C(O)C(Cl)=C4O)[C@H](O)[C@@H]3OC)\C(=O)O[C@@]([H])(CC=C(C)C=C2C)[C@@H](C)O)OC(C)(C)[C@@H](OC(=O)C(C)C)[C@H](O)[C@@H]1O</t>
  </si>
  <si>
    <t>[H][C@@]12CC[C@](OC(C)=O)(C(C)=O)[C@@]1(C)C[C@]([H])(O)[C@@]1(F)[C@@]2([H])C[C@]([H])(C)C2=CC(=O)C=C[C@]12C</t>
  </si>
  <si>
    <t>Cl.CCCCOC1=CC(=CC=C1N)C(=O)OCCN(CC)CC</t>
  </si>
  <si>
    <t>OC(=O)CCC1=NC(=C(O1)C1=CC=CC=C1)C1=CC=CC=C1</t>
  </si>
  <si>
    <t>Cl.CC[C@H]1[C@@H](CC2=CN=CN2C)COC1=O</t>
  </si>
  <si>
    <t>CC(=O)NC1=NC=C(S1)[N+]([O-])=O</t>
  </si>
  <si>
    <t>NC1=NC2=C(O1)C=CC(Cl)=C2</t>
  </si>
  <si>
    <t>Cl.NC1=NC(N)=C(C=C1)\N=N\C1=CC=CC=C1</t>
  </si>
  <si>
    <t>OP(O)(O)=O.OP(O)(O)=O.COC1=CC(NC(C)CCCN)=C2N=CC=CC2=C1</t>
  </si>
  <si>
    <t>[H][C@]12CC3=CC(OC4=CC=C(C[C@]5([H])N(C)CCC6=C5C(OC5=C(OC)C=C(CCN1C)C2=C5)=C1OCOC1=C6)C=C4)=C(OC)C=C3</t>
  </si>
  <si>
    <t>COC1=C2C=COC2=CC2=C1C=CC(=O)O2</t>
  </si>
  <si>
    <t>OC(=O)CCC(O)=O.CN(C)CCOC(C)(C1=CC=CC=C1)C1=CC=CC=N1</t>
  </si>
  <si>
    <t>[H][C@@]12CC[C@H](C(=O)COC(C)=O)[C@@]1(C)CC[C@@]1([H])[C@@]2([H])CCC2=CC(=O)CC[C@]12C</t>
  </si>
  <si>
    <t>Cl.NCCC1=CNC2=CC=C(O)C=C12</t>
  </si>
  <si>
    <t>[Na].[H][C@@]1(OC(=O)C(O)C1O)[C@@H](O)CO</t>
  </si>
  <si>
    <t>O[C@H]([C@@H](O)C(O)=O)C(O)=O.O[C@H]([C@@H](O)C(O)=O)C(O)=O.[H][C@@]12N3CC[C@@]11C4=CC(=C(OC)C=C4N(C)[C@@]1([H])[C@](O)([C@H](OC(C)=O)[C@]2(CC)C=CC3)C(=O)OC)[C@]1(CC2C[N@](CC(CC)=C2)CC2=C1NC1=C2C=CC=C1)C(=O)OC</t>
  </si>
  <si>
    <t>CCCN(CCC1=CC=CS1)[C@H]1CCC2=C(C1)C=CC=C2O</t>
  </si>
  <si>
    <t>CS(O)(=O)=O.[H][C@@]12CCCC[C@]1([H])CN(C[C@@H](O)[C@H](CSC1=CC=CC=C1)NC(=O)C1=C(C)C(O)=CC=C1)[C@@H](C2)C(=O)NC(C)(C)C</t>
  </si>
  <si>
    <t>OCCOC1=CC=C(C=C1)C(=C(\CCCl)C1=CC=CC=C1)\C1=CC=CC=C1</t>
  </si>
  <si>
    <t>CC1=C(Cl)C(NC2=CC=CC=C2C(=O)O[Na])=C(Cl)C=C1</t>
  </si>
  <si>
    <t>[H][C@]1(O[C@H]1C[C@@]1([H])CO[C@@H](C\C(C)=C\C(=O)OCCCCCCCCC(O)=O)[C@H](O)[C@@H]1O)[C@@H](C)[C@H](C)O</t>
  </si>
  <si>
    <t>NC1=C2C=CC=CC2=NC2=CC=CC=C12</t>
  </si>
  <si>
    <t>[Br-].CCCC(CCC)C(=O)O[C@@H]1C[C@@H]2CC[C@H](C1)[N+]2(C)C</t>
  </si>
  <si>
    <t>NS(=O)(=O)C1=CC2=C(C=C1Cl)N=C(CSCC1=CC=CC=C1)NS2(=O)=O</t>
  </si>
  <si>
    <t>OC[C@@H](O)[C@@H](O)[C@H](O)[C@@H](O)[C@@H](O)C(=O)O[Ca]OC(=O)[C@H](O)[C@H](O)[C@@H](O)[C@H](O)[C@H](O)CO</t>
  </si>
  <si>
    <t>COC(=O)N\N=C\C1=[N+]([O-])C2=C(C=CC=C2)[N+]([O-])=C1</t>
  </si>
  <si>
    <t>O.O.O.O.O.[H][C@]12SCC(C[N+]3=CC=CC=C3)=C(N1C(=O)[C@H]2NC(=O)C(=N\OC(C)(C)C(O)=O)\C1=CSC(N)=N1)C([O-])=O</t>
  </si>
  <si>
    <t>Cl.CN1CCC(CC1)OC(C1=CC=CC=C1)C1=CC=CC=C1</t>
  </si>
  <si>
    <t>OP(O)(O)=O.CC(C)N(CCC(C(N)=O)(C1=CC=CC=C1)C1=NC=CC=C1)C(C)C</t>
  </si>
  <si>
    <t>CCOC1=CC=C2N=C(SC2=C1)S(N)(=O)=O</t>
  </si>
  <si>
    <t>CC(CC1=CC=CC=C1)N(C)CC1=C(C(C)C)C(=O)N(N1C)C1=CC=CC=C1</t>
  </si>
  <si>
    <t>CS(O)(=O)=O.CCC(NC(C)C)C(O)C1=CC=C(O)C(O)=C1</t>
  </si>
  <si>
    <t>OCC1=C[N+]([O-])=CC=C1</t>
  </si>
  <si>
    <t>OS(=O)(=O)C1=CC=CC=C1.CN1CCCCC1CCN1C2=CC=CC=C2SC2=C1C=C(C=C2)S(C)=O</t>
  </si>
  <si>
    <t>OS(O)(=O)=O.CC(C)NCC(O)C1=CC(O)=CC(O)=C1.CC(C)NCC(O)C1=CC(O)=CC(O)=C1</t>
  </si>
  <si>
    <t>O[C@H]([C@@H](O)C(O)=O)C(O)=O.C[C@H](N)[C@H](O)C1=CC=CC(O)=C1</t>
  </si>
  <si>
    <t>CC1=C(C=C2C(CCCS2(=O)=O)=C1)S(N)(=O)=O</t>
  </si>
  <si>
    <t>[H][C@]12OCC(CSC3=NN=NN3C)=C(N1C(=O)[C@]2(NC(=O)[C@H](C(=O)O[Na])C1=CC=C(O)C=C1)OC)C(=O)O[Na]</t>
  </si>
  <si>
    <t>Cl.[H][C@@]12OC3=C(O)C=CC4=C3[C@@]11CCN(CC3CC3)[C@H](C4)[C@]1(O)CCC2=C</t>
  </si>
  <si>
    <t>O=C(CCNNC(=O)C1=CC=NC=C1)NCC1=CC=CC=C1</t>
  </si>
  <si>
    <t>CN(C(=O)CN(CCO)CC(=O)N(C)C(C)(C)CC1=CC=CC=C1)C(C)(C)CC1=CC=CC=C1</t>
  </si>
  <si>
    <t>CN1C=NC2=C1C(=O)N(CCCCC(C)=O)C(=O)N2C</t>
  </si>
  <si>
    <t>CCN1C=C(C(O)=O)C(=O)C2=C1N=C(N=C2)N1CCCC1</t>
  </si>
  <si>
    <t>Cl.OC(CCN1CCCC1)(C1CCCCC1)C1=CC=CC=C1</t>
  </si>
  <si>
    <t>Cl.CC(CCC1=CC=C(O)C=C1)NCC(O)C1=CC=C(O)C=C1</t>
  </si>
  <si>
    <t>CC(C)(C)C1=CC=C(C=C1)C(O)CCCN1CCC(CC1)C(O)(C1=CC=CC=C1)C1=CC=CC=C1</t>
  </si>
  <si>
    <t>Cl.NC1=C2C=CC=CC2=NC2=C1CCCC2</t>
  </si>
  <si>
    <t>FC1=CC=C(C=C1)C(CCCN1CCC(CC1)N1C(=O)NC2=CC=CC=C12)C1=CC=C(F)C=C1</t>
  </si>
  <si>
    <t>O.O.CN1C(CC(=O)O[Na])=CC=C1C(=O)C1=CC=C(C)C=C1</t>
  </si>
  <si>
    <t>Cl.OCC(O)COC(=O)C1=CC=CC=C1NC1=CC=NC2=CC(Cl)=CC=C12</t>
  </si>
  <si>
    <t>Cl.[H][C@@]1(OC(=O)C2=C1C=CC(OC)=C2OC)[C@]1([H])N(C)CCC2=CC3=C(OCO3)C(OC)=C12</t>
  </si>
  <si>
    <t>CC(C)=CC1C(C(=O)OCC2=CC=CC(OC3=CC=CC=C3)=C2)C1(C)C</t>
  </si>
  <si>
    <t>CC(=O)NS(=O)(=O)C1=CC=C(NC(=O)C2=C(C=CC=C2)C(O)=O)C=C1</t>
  </si>
  <si>
    <t>[Na+].[Na+].[H][C@@]12CC(C)(CC[C@]1(C)CC[C@]1(C)C2=CC(=O)[C@]2([H])[C@@]3(C)CC[C@H](OC(=O)CCC([O-])=O)C(C)(C)C3CC[C@@]12C)C([O-])=O</t>
  </si>
  <si>
    <t>OC(C(O)C(O)=O)C(O)=O.OC(C(O)C(O)=O)C(O)=O.CN1CCCC1C1=CC=CN=C1</t>
  </si>
  <si>
    <t>CS(O)(=O)=O.OC(CCN1CCCCC1)(C1=CC=CC=C1)C1=CC=CC=C1</t>
  </si>
  <si>
    <t>Cl.CN(C)CCCN1C2=CC(=CC=C2SC2=C1C=CC=C2)C(F)(F)F</t>
  </si>
  <si>
    <t>Cl.CSC1=CC2=C(SC3=CC=CC=C3N2CCC2CCCCN2C)C=C1</t>
  </si>
  <si>
    <t>[Br-].C[N+]1(C)CCC(CC1)OC(=O)C(O)(C1=CC=CC=C1)C1=CC=CC=C1</t>
  </si>
  <si>
    <t>Cl.[H][C@]12CCN(CC1)CC2OC(C)=O</t>
  </si>
  <si>
    <t>Cl.CN(C)CCCN1C2=C(CCC3=C1C=CC=C3)C=CC=C2</t>
  </si>
  <si>
    <t>Cl.CCCC(C(=O)OCCN(CC)CC)(C1=CC=CC=C1)C1=CC=CC=C1</t>
  </si>
  <si>
    <t>OC(=O)\C=C/C(O)=O.COC1=CC=C(CN(CCN(C)C)C2=CC=CC=N2)C=C1</t>
  </si>
  <si>
    <t>Cl.CN1CCN(CC1)C1=CC2=C(C=C1F)C(=O)C(=CN2C1=CC=C(F)C=C1)C(O)=O</t>
  </si>
  <si>
    <t>C[C@H]1O[C@H]1P(O)(O)=O.NC(CO)(CO)CO</t>
  </si>
  <si>
    <t>CC(=O)NC1=C(O)C=CC(=C1)[As](O)(O)=O</t>
  </si>
  <si>
    <t>OC1=C(C=C2C=CC=CC2=C1)C([O-])=O.C[N+](C)(CCOC1=CC=CC=C1)CC1=CC=CC=C1</t>
  </si>
  <si>
    <t>O.OS(O)(=O)=O.[H][C@]12C[C@@]3([H])C4=CCOC5CC(=O)N6C([C@@]35[H])[C@]1(CCN2C4)C1=C6C=C(OC)C(OC)=C1</t>
  </si>
  <si>
    <t>Cl.Cl.CCN(CC)CCNC(C(=O)OCCC(C)C)C1=CC=CC=C1</t>
  </si>
  <si>
    <t>CC(C)(C)CC(C)(C)C1=CC(CC2=CC=C(Cl)C=C2Cl)=C(O)C=C1</t>
  </si>
  <si>
    <t>Cl.O=C(NC1=CC=CC=C1)OCC(CN1CCCCC1)OC(=O)NC1=CC=CC=C1</t>
  </si>
  <si>
    <t>CN1C(C(=O)NC2=NOC(C)=C2)=C(O)C2=CC=CC=C2S1(=O)=O</t>
  </si>
  <si>
    <t>CN1N(C(=O)C(NC(=O)C2=CC=CN=C2)=C1C)C1=CC=CC=C1</t>
  </si>
  <si>
    <t>OC(=O)CC(O)(CC(O)=O)C(O)=O.CCN(CC)CCOCCOC(=O)C(CC)(CC)C1=CC=CC=C1</t>
  </si>
  <si>
    <t>NNC(=O)C1=CC=NC=C1.NC1=CC(O)=C(C=C1)C(O)=O</t>
  </si>
  <si>
    <t>OC(=O)\C=C/C(O)=O.OC(=O)\C=C/C(O)=O.CN1CCN(CCCN2C3=C(SC4=C2C=C(Cl)C=C4)C=CC=C3)CC1</t>
  </si>
  <si>
    <t>OC(=O)CCC1=NC2=C(N1)C=CC=C2</t>
  </si>
  <si>
    <t>[Na+].NC1=CC=C(C=C1)C(=O)NCC([O-])=O</t>
  </si>
  <si>
    <t>OC(=O)\C=C/C(O)=O.CC(CN(C)C)CN1C2=CC=CC=C2CCC2=C1C=CC=C2</t>
  </si>
  <si>
    <t>OS(O)(=O)=O.[H][C@@]12N3CCC11C4=CC(=C(OC)C=C4N(C)[C@@]1([H])[C@](O)([C@H](OC(C)=O)[C@]2(CC)C=CC3)C(=O)OC)[C@]1(C[C@@]2([H])C[N@](C[C@](O)(CC)C2)CCC2=C1NC1=CC=CC=C21)C(=O)OC</t>
  </si>
  <si>
    <t>OC(=O)CC(O)(CC(O)=O)C(O)=O.C[C@@H]1CCN(C[C@@H]1N(C)C1=C2C=CNC2=NC=N1)C(=O)CC#N</t>
  </si>
  <si>
    <t>[H][C@]12O[C@](O)([C@H](C)C[C@@H]1OC)C(=O)C(=O)N1CCCC[C@H]1C(=O)O[C@@H]([C@H](C)[C@@H](O)CC(=O)[C@H](CC=C)\C=C(C)\C[C@H](C)C[C@@H]2OC)C(\C)=C\[C@@H]1CC[C@@H](O)[C@@H](C1)OC</t>
  </si>
  <si>
    <t>[H][C@@]12CCCCN1C(=O)C(=O)[C@]1(O)O[C@@H]([C@H](C[C@H]1C)OC)[C@H](C[C@@H](C)C\C(C)=C\[C@@H](CC)C(=O)C[C@H](O)[C@@H](C)[C@H](OC2=O)C(\C)=C\[C@@H]1CC[C@H](Cl)[C@@H](C1)OC)OC</t>
  </si>
  <si>
    <t>S1081</t>
  </si>
  <si>
    <t>S1383</t>
  </si>
  <si>
    <t>S1617</t>
  </si>
  <si>
    <t>Isnumber</t>
  </si>
  <si>
    <t>Ligand</t>
  </si>
  <si>
    <t>C=CC1=CC(=CC=C1)Cl</t>
  </si>
  <si>
    <t>3-chlorostyrene</t>
  </si>
  <si>
    <t>C=CC1=CC=CC=C1</t>
  </si>
  <si>
    <t>Styrene</t>
  </si>
  <si>
    <t>C1=C(C=CC2=C1OC(C(=C2)C(OCC)=O)=O)OC</t>
  </si>
  <si>
    <t>7-benzoxy-3-carboxycoumarin</t>
  </si>
  <si>
    <t>C1=CC(=C(C2=NC=C(C=C21)Cl)C(=O)O)Cl</t>
  </si>
  <si>
    <t>Quinclorac</t>
  </si>
  <si>
    <t>C1=CC(=CC=C1C=CC2=CC(=CC(=C2)O)O)O</t>
  </si>
  <si>
    <t>C1=CC(=CC3=C1OC2=CC(=C(C=C2O3)Cl)Cl)Cl</t>
  </si>
  <si>
    <t>2,4,7-Trichlorodibenzo-P-dioxin</t>
  </si>
  <si>
    <t>C1=CC=C(C(=C1)CC(=O)O)NC2=C(C=CC=C2Cl)Cl</t>
  </si>
  <si>
    <t>C1=CC=C2C(=C1)C=CC3=CC=CC=C3N2C(=O)N</t>
  </si>
  <si>
    <t>Carbamazepine</t>
  </si>
  <si>
    <t>C1=CC=C2C(=C1)C=CN2</t>
  </si>
  <si>
    <t>indole</t>
  </si>
  <si>
    <t>C1=CC=C2C(=C1)OC3=C(O2)C(=CC=C3)Cl</t>
  </si>
  <si>
    <t>1-Chlorodibenzo-P-dioxin</t>
  </si>
  <si>
    <t>C1=CC=C2C(=C1)OC3=CC(=C(C=C3O2)Cl)Cl</t>
  </si>
  <si>
    <t>2,3-Dichlorodibenzo-P-dioxin</t>
  </si>
  <si>
    <t>C1=CC2=C(C=C1Cl)N=C(O2)N</t>
  </si>
  <si>
    <t>C1=CC2=C(C=C1Cl)NC(=O)O2</t>
  </si>
  <si>
    <t>C1C(C1N)C2=CC=CC=C2</t>
  </si>
  <si>
    <t>Tranylcypromine</t>
  </si>
  <si>
    <t>C1CCC2(C1)CC(=O)N(C(=O)C2)CCCCN3CCN(CC3)C4=NC=CC=N4</t>
  </si>
  <si>
    <t>Buspirone</t>
  </si>
  <si>
    <t>C1CCCCC1</t>
  </si>
  <si>
    <t>cyclohexane</t>
  </si>
  <si>
    <t>C1CNCC(C1C2=CC=C(C=C2)F)COC3=CC4=C(C=C3)OCO4</t>
  </si>
  <si>
    <t>Paroxetine</t>
  </si>
  <si>
    <t>C1COCCN1C2=CC(=O)C3=C(O2)C(=CC=C3)C4=CC=CC=C4</t>
  </si>
  <si>
    <t>2-(4-Morpholinyl)-8-phenyl-4H-1-benzopyran-4-one</t>
  </si>
  <si>
    <t>CC(=O)C1CCC2C1(CC(C3C2CCC4=CC(=O)CCC34C)O)C</t>
  </si>
  <si>
    <t>11-a-hydroxyprogesterone</t>
  </si>
  <si>
    <t>CC(=O)N1CCN(CC1)C2=CC=C(C=C2)OCC3COC(O3)(CN4C=CN=C4)C5=C(C=C(C=C5)Cl)Cl</t>
  </si>
  <si>
    <t>CC(=O)NC1=CC=C(C=C1)O</t>
  </si>
  <si>
    <t>Paracetamol</t>
  </si>
  <si>
    <t>CC(=O)NC1CCC2=CC(=C(C(=C2C3=CC=C(C(=O)C=C13)OC)OC)OC)OC</t>
  </si>
  <si>
    <t>Colchicine</t>
  </si>
  <si>
    <t>CC(C(=O)O)OC1=CC=C(C=C1)OC2=CN=C3C=C(C=CC3=N2)Cl</t>
  </si>
  <si>
    <t>Quizalofop-P</t>
  </si>
  <si>
    <t>CC(C(=O)O)OC1=CC=C(C=C1)OC2=NC=C(C=C2)C(F)(F)F</t>
  </si>
  <si>
    <t>fluazifop</t>
  </si>
  <si>
    <t>Fluazifop</t>
  </si>
  <si>
    <t>CC(C)(C(=O)O)OC1=CC=C(C=C1)C2CC2(Cl)Cl</t>
  </si>
  <si>
    <t>Ciprofibrate</t>
  </si>
  <si>
    <t>CC(C)(C(=O)O)OC1=CC=C(C=C1)CCNC(=O)C2=CC=C(C=C2)Cl</t>
  </si>
  <si>
    <t>CC(C)(C(=O)OCC=C)OC(=O)C1=C(C=CC(=C1)N2C(=O)C=C(N(C2=O)C)C(F)(F)F)Cl</t>
  </si>
  <si>
    <t>Butafenacil</t>
  </si>
  <si>
    <t>CC(C)C(CCCN(C)CCC1=CC(=C(C=C1)OC)OC)(C#N)C2=CC(=C(C=C2)OC)OC.Cl</t>
  </si>
  <si>
    <t>verapamil</t>
  </si>
  <si>
    <t>CC(C)CC1=CC=C(C=C1)C(C)C(=O)O</t>
  </si>
  <si>
    <t>Ibuprofen</t>
  </si>
  <si>
    <t>CC(C)NCC(COC1=CC=CC2=CC=CC=C21)O</t>
  </si>
  <si>
    <t>propranolol</t>
  </si>
  <si>
    <t>Propranolol</t>
  </si>
  <si>
    <t>CC(C)OC(=O)C(C)(C)OC1=CC=C(C=C1)C(=O)C2=CC=C(C=C2)Cl</t>
  </si>
  <si>
    <t>Fenofibrate</t>
  </si>
  <si>
    <t>CC(C1=CC2=C(C=C1)C=C(C=C2)OC)C(=O)O</t>
  </si>
  <si>
    <t>Naproxen</t>
  </si>
  <si>
    <t>CC(CC1=CC2=C(C=C1)OCO2)NC.Cl</t>
  </si>
  <si>
    <t>3,4-methylenedioxymethylamphetamine</t>
  </si>
  <si>
    <t>CC(Cl)(Cl)Cl</t>
  </si>
  <si>
    <t>trichloroethane</t>
  </si>
  <si>
    <t>CC1=C(C(C(=C(N1)C)C(=O)OC)C2=CC=CC=C2[N+](=O)[O-])C(=O)OC</t>
  </si>
  <si>
    <t>Nifedipine</t>
  </si>
  <si>
    <t>CC1=C(C(CCC1)(C)C)C=CC(=O)C</t>
  </si>
  <si>
    <t>b-ionone</t>
  </si>
  <si>
    <t>CC1=C(C=C(C=C1)NC(=O)C2=CC=C(C=C2)CN3CCN(CC3)C)NC4=NC=CC(=N4)C5=CN=CC=C5</t>
  </si>
  <si>
    <t>Imatinib</t>
  </si>
  <si>
    <t>CC1=C(C=CN=C1CS(=O)C2=NC3=CC=CC=C3N2)OCC(F)(F)F</t>
  </si>
  <si>
    <t>CC1=C(C=CN=C1CS(=O)C2=NC3=CC=CC=C3N2)OCCCOC</t>
  </si>
  <si>
    <t>rabeprazole</t>
  </si>
  <si>
    <t>CC1=C(N=C(O1)C2=CC=CC=C2)CCC(=O)C3=CC=C(C=C3)CC4C(=O)NC(=O)S4</t>
  </si>
  <si>
    <t>Darglitazone</t>
  </si>
  <si>
    <t>CC1=C2C(=C(C3=C1C=CN=C3)C)C4=C(N2)C=CC(=C4)O</t>
  </si>
  <si>
    <t>9-Hydroxyellipticine</t>
  </si>
  <si>
    <t>CC1=CC=CC=C1C(C2=CC=CC=C2)OCCN(C)C</t>
  </si>
  <si>
    <t>Orphenadrine</t>
  </si>
  <si>
    <t>CC1=CC2=CC=CC=C2O1</t>
  </si>
  <si>
    <t>2-methylbenzofuran</t>
  </si>
  <si>
    <t>CC1=CCC2CC1C2(C)C</t>
  </si>
  <si>
    <t>()-a-pinene</t>
  </si>
  <si>
    <t>CC1=CN=C(C(=C1OC)C)CS(=O)C2=NC3=C(N2)C=C(C=C3)OC</t>
  </si>
  <si>
    <t>omeprazole</t>
  </si>
  <si>
    <t>CC1=NC=C2N1C3=C(C=C(C=C3)Cl)C(=NC2)C4=CC=CC=C4F</t>
  </si>
  <si>
    <t>Midazolam</t>
  </si>
  <si>
    <t>CC1=NC=CN1CC2CCC3=C(C2=O)C4=CC=CC=C4N3C</t>
  </si>
  <si>
    <t>Ondansetron</t>
  </si>
  <si>
    <t>CC12CCC(=O)C=C1C3CC3C4C2CCC5(C4C6CC6C57CCC(=O)O7)C</t>
  </si>
  <si>
    <t>CC1CCC=C2C1(CC(CC2)C(=C)C)C</t>
  </si>
  <si>
    <t>valencene</t>
  </si>
  <si>
    <t>CC1CCC2C(C(=O)OC3C24C1CCC(O3)(OO4)C)C</t>
  </si>
  <si>
    <t>CCC(=C(C1=CC=CC=C1)C2=CC=C(C=C2)OCCN(C)C)C3=CC=CC=C3</t>
  </si>
  <si>
    <t>Tamoxifen</t>
  </si>
  <si>
    <t>CCC(C)(C)C(=O)OC1CC(C=C2C1C(C(C=C2)C)CCC3CC(CC(=O)O3)O)C</t>
  </si>
  <si>
    <t>Simvastatin</t>
  </si>
  <si>
    <t>CCC(C)C(=O)OC1CC(C=C2C1C(C(C=C2)C)CCC3CC(CC(=O)O3)O)C</t>
  </si>
  <si>
    <t>Lovastatin</t>
  </si>
  <si>
    <t>CCC1=CN=C(C=C1)CCOC2=CC=C(C=C2)CC3C(=O)NC(=O)S3</t>
  </si>
  <si>
    <t>Pioglitazone</t>
  </si>
  <si>
    <t>CCCC1=CC=CC=C1</t>
  </si>
  <si>
    <t>propylbenzene</t>
  </si>
  <si>
    <t>CCCCC(=O)OC1(C(CC2C1(CC(C3(C2CCC4=CC(=O)C=CC43C)F)O)C)C)C(=O)CO</t>
  </si>
  <si>
    <t>Betamethasone valerate</t>
  </si>
  <si>
    <t>CCCCC1=CC=CC=C1</t>
  </si>
  <si>
    <t>Butylbenzene</t>
  </si>
  <si>
    <t>CCCCCCCC</t>
  </si>
  <si>
    <t>Octane</t>
  </si>
  <si>
    <t>CCCCCCCCCCCC(=O)NC1CCOC1=O</t>
  </si>
  <si>
    <t>N-lauroyl-DL-homoserine lactone</t>
  </si>
  <si>
    <t>CCCCCCCCCCCC(=O)O</t>
  </si>
  <si>
    <t>Lauric acid</t>
  </si>
  <si>
    <t>CCCCCCCCCCCCC(C)C(=O)OC</t>
  </si>
  <si>
    <t>13-methylmyristic acid</t>
  </si>
  <si>
    <t>CCCCCCCCCCCCCCCC(=O)NCC(=O)O</t>
  </si>
  <si>
    <t>N-Palmitoylglycine</t>
  </si>
  <si>
    <t>CCCCNC(=O)NS(=O)(=O)C1=CC=C(C=C1)C</t>
  </si>
  <si>
    <t>CCN(CC)CC1=C(C=CC(=C1)NC2=C3C=CC(=CC3=NC=C2)Cl)O</t>
  </si>
  <si>
    <t>Amodiaquine</t>
  </si>
  <si>
    <t>CCOC1=CC=C(C=C1)NC(=O)C</t>
  </si>
  <si>
    <t>CCOC1=CC2=C(C=C1)C=CC(=O)O2</t>
  </si>
  <si>
    <t>7-Ethoxycoumarin</t>
  </si>
  <si>
    <t>CN(C)CCC=C1C2=CC=CC=C2CCC3=CC=CC=C31</t>
  </si>
  <si>
    <t>Amitriptyline</t>
  </si>
  <si>
    <t>CN(CCOC1=CC=C(C=C1)CC2C(=O)NC(=O)S2)C3=CC=CC=N3</t>
  </si>
  <si>
    <t>Rosiglitazone</t>
  </si>
  <si>
    <t>CN1CCC23C4C(=CC=C2C1CC5=C3C(=C(C=C5)OC)O4)OC</t>
  </si>
  <si>
    <t>Thebaine</t>
  </si>
  <si>
    <t>CN1CCC23CCCCC2C1CC4=C3C=C(C=C4)OC</t>
  </si>
  <si>
    <t>Dextromethorphan</t>
  </si>
  <si>
    <t>CN1CCCCC1CCN2C3=CC=CC=C3SC4=C2C=C(C=C4)SC</t>
  </si>
  <si>
    <t>Thioridazine</t>
  </si>
  <si>
    <t>CN1CCN(CC1)C2=C3C=CC=CC3=NC4=C(N2)C=C(C=C4)Cl</t>
  </si>
  <si>
    <t>Clozapine</t>
  </si>
  <si>
    <t>CNCCC(C1=CC=CS1)OC2=CC=CC3=CC=CC=C32</t>
  </si>
  <si>
    <t>Duloxetine</t>
  </si>
  <si>
    <t>COC1=C(C(=NC=C1)CS(=O)C2=NC3=C(N2)C=C(C=C3)OC(F)F)OC</t>
  </si>
  <si>
    <t>Pantoprazole</t>
  </si>
  <si>
    <t>COC1=CC(=CC(=C1OC)OC)CC2=CN=C(N=C2N)N</t>
  </si>
  <si>
    <t>COC1=CC=C(C=C1)CCN2CCC(CC2)NC3=NC4=CC=CC=C4N3CC5=CC=C(C=C5)F</t>
  </si>
  <si>
    <t>astemizole</t>
  </si>
  <si>
    <t>Astemizole</t>
  </si>
  <si>
    <t>COC1=CC2=C(C=CN=C2C=C1)C(C3CC4CCN3CC4C=C)O</t>
  </si>
  <si>
    <t>Quinidine</t>
  </si>
  <si>
    <t>CS(=O)(=O)NC(=O)C1=C(C=CC(=C1)OC2=C(C=C(C=C2)C(F)(F)F)Cl)[N+](=O)[O-]</t>
  </si>
  <si>
    <t>Fomesafen</t>
  </si>
  <si>
    <t>Pyrithobac</t>
  </si>
  <si>
    <t>COC1=CC(=NC(=N1)SC2=C(C(=CC=C2)Cl)C(=O)O)OC</t>
  </si>
  <si>
    <t>C1=CC(=C(C=C1Cl)Cl)OCC(=O)O</t>
  </si>
  <si>
    <t>2, 4 D</t>
  </si>
  <si>
    <t>Dicamba</t>
  </si>
  <si>
    <t>COC1=C(C=CC(=C1C(=O)O)Cl)Cl</t>
  </si>
  <si>
    <t>CC(C)C1(C(=O)NC(=N1)C2=C(C=CC=N2)C(=O)O)C</t>
  </si>
  <si>
    <t>Imazapyr</t>
  </si>
  <si>
    <t xml:space="preserve">ATRAZINE </t>
  </si>
  <si>
    <t>CCNC1=NC(=NC(=N1)Cl)NC(C)C</t>
  </si>
  <si>
    <t xml:space="preserve">NICOSULFURON </t>
  </si>
  <si>
    <t>CN(C)C(=O)C1=C(N=CC=C1)S(=O)(=O)NC(=O)NC2=NC(=CC(=N2)OC)OC</t>
  </si>
  <si>
    <t xml:space="preserve">TEMBOTRIONE </t>
  </si>
  <si>
    <t>CS(=O)(=O)C1=C(C(=C(C=C1)C(=O)C2C(=O)CCCC2=O)Cl)COCC(F)(F)F</t>
  </si>
  <si>
    <t>s1013</t>
  </si>
  <si>
    <t>s1029</t>
  </si>
  <si>
    <t>s1047</t>
  </si>
  <si>
    <t>s1068</t>
  </si>
  <si>
    <t>s1081</t>
  </si>
  <si>
    <t>s1137</t>
  </si>
  <si>
    <t>s1156</t>
  </si>
  <si>
    <t>s1166</t>
  </si>
  <si>
    <t>s1168</t>
  </si>
  <si>
    <t>s1190</t>
  </si>
  <si>
    <t>s1193</t>
  </si>
  <si>
    <t>s1196</t>
  </si>
  <si>
    <t>s1197</t>
  </si>
  <si>
    <t>s1199</t>
  </si>
  <si>
    <t>s1200</t>
  </si>
  <si>
    <t>s1204</t>
  </si>
  <si>
    <t>s1206</t>
  </si>
  <si>
    <t>s1209</t>
  </si>
  <si>
    <t>s1212</t>
  </si>
  <si>
    <t>s1213</t>
  </si>
  <si>
    <t>s1214</t>
  </si>
  <si>
    <t>s1218</t>
  </si>
  <si>
    <t>s1222</t>
  </si>
  <si>
    <t>s1224</t>
  </si>
  <si>
    <t>s1225</t>
  </si>
  <si>
    <t>s1229</t>
  </si>
  <si>
    <t>s1233</t>
  </si>
  <si>
    <t>s1237</t>
  </si>
  <si>
    <t>s1241</t>
  </si>
  <si>
    <t>s1243</t>
  </si>
  <si>
    <t>s1247</t>
  </si>
  <si>
    <t>s1251</t>
  </si>
  <si>
    <t>s1252</t>
  </si>
  <si>
    <t>s1256</t>
  </si>
  <si>
    <t>s1259</t>
  </si>
  <si>
    <t>s1261</t>
  </si>
  <si>
    <t>s1271</t>
  </si>
  <si>
    <t>s1278</t>
  </si>
  <si>
    <t>s1280</t>
  </si>
  <si>
    <t>s1281</t>
  </si>
  <si>
    <t>s1282</t>
  </si>
  <si>
    <t>s1283</t>
  </si>
  <si>
    <t>s1284</t>
  </si>
  <si>
    <t>s1286</t>
  </si>
  <si>
    <t>s1287</t>
  </si>
  <si>
    <t>s1289</t>
  </si>
  <si>
    <t>s1291</t>
  </si>
  <si>
    <t>s1294</t>
  </si>
  <si>
    <t>s1299</t>
  </si>
  <si>
    <t>s1300</t>
  </si>
  <si>
    <t>nan</t>
  </si>
  <si>
    <t>s1302</t>
  </si>
  <si>
    <t>s1305</t>
  </si>
  <si>
    <t>s1312</t>
  </si>
  <si>
    <t>s1322</t>
  </si>
  <si>
    <t>s1324</t>
  </si>
  <si>
    <t>s1326</t>
  </si>
  <si>
    <t>s1328</t>
  </si>
  <si>
    <t>s1330</t>
  </si>
  <si>
    <t>s1332</t>
  </si>
  <si>
    <t>s1333</t>
  </si>
  <si>
    <t>s1340</t>
  </si>
  <si>
    <t>s1344</t>
  </si>
  <si>
    <t>s1354</t>
  </si>
  <si>
    <t>s1356</t>
  </si>
  <si>
    <t>s1357</t>
  </si>
  <si>
    <t>s1359</t>
  </si>
  <si>
    <t>s1376</t>
  </si>
  <si>
    <t>s1377</t>
  </si>
  <si>
    <t>s1378</t>
  </si>
  <si>
    <t>s1382</t>
  </si>
  <si>
    <t>s1383</t>
  </si>
  <si>
    <t>s1390</t>
  </si>
  <si>
    <t>s1391</t>
  </si>
  <si>
    <t>s1394</t>
  </si>
  <si>
    <t>s1396</t>
  </si>
  <si>
    <t>s1397</t>
  </si>
  <si>
    <t>s1398</t>
  </si>
  <si>
    <t>s1401</t>
  </si>
  <si>
    <t>s1404</t>
  </si>
  <si>
    <t>s1405</t>
  </si>
  <si>
    <t>s1407</t>
  </si>
  <si>
    <t>s1408</t>
  </si>
  <si>
    <t>s1409</t>
  </si>
  <si>
    <t>s1425</t>
  </si>
  <si>
    <t>s1426</t>
  </si>
  <si>
    <t>s1430</t>
  </si>
  <si>
    <t>s1431</t>
  </si>
  <si>
    <t>s1432</t>
  </si>
  <si>
    <t>s1436</t>
  </si>
  <si>
    <t>s1438</t>
  </si>
  <si>
    <t>s1439</t>
  </si>
  <si>
    <t>s1441</t>
  </si>
  <si>
    <t>s1443</t>
  </si>
  <si>
    <t>s1445</t>
  </si>
  <si>
    <t>s1464</t>
  </si>
  <si>
    <t>s1483</t>
  </si>
  <si>
    <t>s1488</t>
  </si>
  <si>
    <t>s1491</t>
  </si>
  <si>
    <t>s1500</t>
  </si>
  <si>
    <t>s1502</t>
  </si>
  <si>
    <t>s1504</t>
  </si>
  <si>
    <t>s1505</t>
  </si>
  <si>
    <t>s1540</t>
  </si>
  <si>
    <t>s1547</t>
  </si>
  <si>
    <t>s1550</t>
  </si>
  <si>
    <t>s1578</t>
  </si>
  <si>
    <t>s1593</t>
  </si>
  <si>
    <t>s1603</t>
  </si>
  <si>
    <t>s1604</t>
  </si>
  <si>
    <t>s1605</t>
  </si>
  <si>
    <t>s1607</t>
  </si>
  <si>
    <t>s1608</t>
  </si>
  <si>
    <t>s1609</t>
  </si>
  <si>
    <t>s1611</t>
  </si>
  <si>
    <t>s1614</t>
  </si>
  <si>
    <t>s1615</t>
  </si>
  <si>
    <t>s1617</t>
  </si>
  <si>
    <t>s1618</t>
  </si>
  <si>
    <t>s1619</t>
  </si>
  <si>
    <t>s1620</t>
  </si>
  <si>
    <t>s1622</t>
  </si>
  <si>
    <t>s1623</t>
  </si>
  <si>
    <t>s1625</t>
  </si>
  <si>
    <t>s1626</t>
  </si>
  <si>
    <t>s1628</t>
  </si>
  <si>
    <t>s1630</t>
  </si>
  <si>
    <t>s1635</t>
  </si>
  <si>
    <t>s1638</t>
  </si>
  <si>
    <t>s1639</t>
  </si>
  <si>
    <t>s1641</t>
  </si>
  <si>
    <t>s1643</t>
  </si>
  <si>
    <t>s1645</t>
  </si>
  <si>
    <t>s1646</t>
  </si>
  <si>
    <t>s1647</t>
  </si>
  <si>
    <t>s1649</t>
  </si>
  <si>
    <t>s1651</t>
  </si>
  <si>
    <t>s1652</t>
  </si>
  <si>
    <t>s1654</t>
  </si>
  <si>
    <t>s1657</t>
  </si>
  <si>
    <t>s1658</t>
  </si>
  <si>
    <t>s1666</t>
  </si>
  <si>
    <t>s1667</t>
  </si>
  <si>
    <t>s1673</t>
  </si>
  <si>
    <t>s1677</t>
  </si>
  <si>
    <t>s1679</t>
  </si>
  <si>
    <t>s1685</t>
  </si>
  <si>
    <t>s1690</t>
  </si>
  <si>
    <t>s1691</t>
  </si>
  <si>
    <t>s1692</t>
  </si>
  <si>
    <t>s1693</t>
  </si>
  <si>
    <t>s1696</t>
  </si>
  <si>
    <t>s1701</t>
  </si>
  <si>
    <t>s1702</t>
  </si>
  <si>
    <t>s1703</t>
  </si>
  <si>
    <t>s1704</t>
  </si>
  <si>
    <t>s1705</t>
  </si>
  <si>
    <t>s1706</t>
  </si>
  <si>
    <t>s1708</t>
  </si>
  <si>
    <t>s1712</t>
  </si>
  <si>
    <t>s1715</t>
  </si>
  <si>
    <t>s1716</t>
  </si>
  <si>
    <t>s1718</t>
  </si>
  <si>
    <t>s1719</t>
  </si>
  <si>
    <t>s1727</t>
  </si>
  <si>
    <t>s1729</t>
  </si>
  <si>
    <t>s1730</t>
  </si>
  <si>
    <t>s1733</t>
  </si>
  <si>
    <t>s1735</t>
  </si>
  <si>
    <t>s1736</t>
  </si>
  <si>
    <t>s1737</t>
  </si>
  <si>
    <t>s1738</t>
  </si>
  <si>
    <t>s1739</t>
  </si>
  <si>
    <t>s1740</t>
  </si>
  <si>
    <t>s1742</t>
  </si>
  <si>
    <t>s1743</t>
  </si>
  <si>
    <t>s1744</t>
  </si>
  <si>
    <t>s1754</t>
  </si>
  <si>
    <t>s1756</t>
  </si>
  <si>
    <t>s1759</t>
  </si>
  <si>
    <t>s1761</t>
  </si>
  <si>
    <t>s1762</t>
  </si>
  <si>
    <t>s1770</t>
  </si>
  <si>
    <t>s1771</t>
  </si>
  <si>
    <t>s1778</t>
  </si>
  <si>
    <t>s1782</t>
  </si>
  <si>
    <t>s1784</t>
  </si>
  <si>
    <t>s1793</t>
  </si>
  <si>
    <t>s1799</t>
  </si>
  <si>
    <t>s1801</t>
  </si>
  <si>
    <t>s1802</t>
  </si>
  <si>
    <t>s1805</t>
  </si>
  <si>
    <t>s1806</t>
  </si>
  <si>
    <t>s1807</t>
  </si>
  <si>
    <t>s1811</t>
  </si>
  <si>
    <t>s1816</t>
  </si>
  <si>
    <t>s1823</t>
  </si>
  <si>
    <t>s1825</t>
  </si>
  <si>
    <t>s1827</t>
  </si>
  <si>
    <t>s1828</t>
  </si>
  <si>
    <t>s1829</t>
  </si>
  <si>
    <t>s1831</t>
  </si>
  <si>
    <t>s1832</t>
  </si>
  <si>
    <t>s1835</t>
  </si>
  <si>
    <t>s1836</t>
  </si>
  <si>
    <t>s1840</t>
  </si>
  <si>
    <t>s1843</t>
  </si>
  <si>
    <t>s1845</t>
  </si>
  <si>
    <t>s1847</t>
  </si>
  <si>
    <t>s1849</t>
  </si>
  <si>
    <t>s1855</t>
  </si>
  <si>
    <t>s1856</t>
  </si>
  <si>
    <t>s1865</t>
  </si>
  <si>
    <t>s1866</t>
  </si>
  <si>
    <t>s1869</t>
  </si>
  <si>
    <t>s1878</t>
  </si>
  <si>
    <t>s1880</t>
  </si>
  <si>
    <t>s1883</t>
  </si>
  <si>
    <t>s1888</t>
  </si>
  <si>
    <t>s1890</t>
  </si>
  <si>
    <t>s1891</t>
  </si>
  <si>
    <t>s1894</t>
  </si>
  <si>
    <t>s1896</t>
  </si>
  <si>
    <t>s1897</t>
  </si>
  <si>
    <t>s1898</t>
  </si>
  <si>
    <t>s1899</t>
  </si>
  <si>
    <t>s1903</t>
  </si>
  <si>
    <t>s1907</t>
  </si>
  <si>
    <t>s1909</t>
  </si>
  <si>
    <t>s1915</t>
  </si>
  <si>
    <t>s1916</t>
  </si>
  <si>
    <t>s1920</t>
  </si>
  <si>
    <t>s1928</t>
  </si>
  <si>
    <t>s1929</t>
  </si>
  <si>
    <t>s1933</t>
  </si>
  <si>
    <t>s1937</t>
  </si>
  <si>
    <t>s1941</t>
  </si>
  <si>
    <t>s1952</t>
  </si>
  <si>
    <t>s1957</t>
  </si>
  <si>
    <t>s1958</t>
  </si>
  <si>
    <t>s1959</t>
  </si>
  <si>
    <t>s1960</t>
  </si>
  <si>
    <t>s1962</t>
  </si>
  <si>
    <t>s1964</t>
  </si>
  <si>
    <t>s1965</t>
  </si>
  <si>
    <t>s1969</t>
  </si>
  <si>
    <t>s1974</t>
  </si>
  <si>
    <t>s1978</t>
  </si>
  <si>
    <t>s1983</t>
  </si>
  <si>
    <t>s2003</t>
  </si>
  <si>
    <t>s2005</t>
  </si>
  <si>
    <t>s2006</t>
  </si>
  <si>
    <t>s2011</t>
  </si>
  <si>
    <t>s2015</t>
  </si>
  <si>
    <t>s2016</t>
  </si>
  <si>
    <t>s2020</t>
  </si>
  <si>
    <t>s2024</t>
  </si>
  <si>
    <t>s2025</t>
  </si>
  <si>
    <t>s2026</t>
  </si>
  <si>
    <t>s2029</t>
  </si>
  <si>
    <t>s2032</t>
  </si>
  <si>
    <t>s2036</t>
  </si>
  <si>
    <t>s2037</t>
  </si>
  <si>
    <t>s2038</t>
  </si>
  <si>
    <t>s2041</t>
  </si>
  <si>
    <t>s2043</t>
  </si>
  <si>
    <t>s2044</t>
  </si>
  <si>
    <t>s2045</t>
  </si>
  <si>
    <t>s2046</t>
  </si>
  <si>
    <t>s2051</t>
  </si>
  <si>
    <t>s2053</t>
  </si>
  <si>
    <t>s2054</t>
  </si>
  <si>
    <t>s2055</t>
  </si>
  <si>
    <t>s2057</t>
  </si>
  <si>
    <t>s2059</t>
  </si>
  <si>
    <t>s2061</t>
  </si>
  <si>
    <t>s2062</t>
  </si>
  <si>
    <t>s2065</t>
  </si>
  <si>
    <t>s2066</t>
  </si>
  <si>
    <t>s2069</t>
  </si>
  <si>
    <t>s2074</t>
  </si>
  <si>
    <t>s2075</t>
  </si>
  <si>
    <t>s2077</t>
  </si>
  <si>
    <t>s2078</t>
  </si>
  <si>
    <t>s2079</t>
  </si>
  <si>
    <t>s2082</t>
  </si>
  <si>
    <t>s2086</t>
  </si>
  <si>
    <t>s2087</t>
  </si>
  <si>
    <t>s2091</t>
  </si>
  <si>
    <t>s2096</t>
  </si>
  <si>
    <t>s2097</t>
  </si>
  <si>
    <t>s2099</t>
  </si>
  <si>
    <t>s2101</t>
  </si>
  <si>
    <t>s2102</t>
  </si>
  <si>
    <t>s2103</t>
  </si>
  <si>
    <t>s2104</t>
  </si>
  <si>
    <t>s2108</t>
  </si>
  <si>
    <t>s2109</t>
  </si>
  <si>
    <t>s2113</t>
  </si>
  <si>
    <t>s2118</t>
  </si>
  <si>
    <t>s2121</t>
  </si>
  <si>
    <t>s2124</t>
  </si>
  <si>
    <t>s2127</t>
  </si>
  <si>
    <t>s2130</t>
  </si>
  <si>
    <t>s2159</t>
  </si>
  <si>
    <t>s2169</t>
  </si>
  <si>
    <t>s2199</t>
  </si>
  <si>
    <t>s2205</t>
  </si>
  <si>
    <t>s2225</t>
  </si>
  <si>
    <t>s2233</t>
  </si>
  <si>
    <t>s2240</t>
  </si>
  <si>
    <t>s2264</t>
  </si>
  <si>
    <t>s2293</t>
  </si>
  <si>
    <t>s2328</t>
  </si>
  <si>
    <t>s2376</t>
  </si>
  <si>
    <t>s2381</t>
  </si>
  <si>
    <t>s2393</t>
  </si>
  <si>
    <t>s2409</t>
  </si>
  <si>
    <t>s2410</t>
  </si>
  <si>
    <t>s2411</t>
  </si>
  <si>
    <t>s2412</t>
  </si>
  <si>
    <t>s2413</t>
  </si>
  <si>
    <t>s2443</t>
  </si>
  <si>
    <t>s2451</t>
  </si>
  <si>
    <t>s2452</t>
  </si>
  <si>
    <t>s2453</t>
  </si>
  <si>
    <t>s2454</t>
  </si>
  <si>
    <t>s2455</t>
  </si>
  <si>
    <t>s2456</t>
  </si>
  <si>
    <t>s2457</t>
  </si>
  <si>
    <t>s2460</t>
  </si>
  <si>
    <t>s2461</t>
  </si>
  <si>
    <t>s2466</t>
  </si>
  <si>
    <t>s2467</t>
  </si>
  <si>
    <t>s2470</t>
  </si>
  <si>
    <t>s2471</t>
  </si>
  <si>
    <t>s2479</t>
  </si>
  <si>
    <t>s2480</t>
  </si>
  <si>
    <t>s2484</t>
  </si>
  <si>
    <t>s2486</t>
  </si>
  <si>
    <t>s2487</t>
  </si>
  <si>
    <t>s2489</t>
  </si>
  <si>
    <t>s2492</t>
  </si>
  <si>
    <t>s2494</t>
  </si>
  <si>
    <t>s2495</t>
  </si>
  <si>
    <t>s2497</t>
  </si>
  <si>
    <t>s2500</t>
  </si>
  <si>
    <t>s2502</t>
  </si>
  <si>
    <t>s2503</t>
  </si>
  <si>
    <t>s2504</t>
  </si>
  <si>
    <t>s2505</t>
  </si>
  <si>
    <t>s2506</t>
  </si>
  <si>
    <t>s2508</t>
  </si>
  <si>
    <t>s2509</t>
  </si>
  <si>
    <t>s2510</t>
  </si>
  <si>
    <t>s2515</t>
  </si>
  <si>
    <t>s2516</t>
  </si>
  <si>
    <t>s2517</t>
  </si>
  <si>
    <t>s2519</t>
  </si>
  <si>
    <t>s2521</t>
  </si>
  <si>
    <t>s2522</t>
  </si>
  <si>
    <t>s2524</t>
  </si>
  <si>
    <t>s2525</t>
  </si>
  <si>
    <t>s2528</t>
  </si>
  <si>
    <t>s2529</t>
  </si>
  <si>
    <t>s2533</t>
  </si>
  <si>
    <t>s2537</t>
  </si>
  <si>
    <t>s2538</t>
  </si>
  <si>
    <t>s2541</t>
  </si>
  <si>
    <t>s2542</t>
  </si>
  <si>
    <t>s2545</t>
  </si>
  <si>
    <t>s2547</t>
  </si>
  <si>
    <t>s2549</t>
  </si>
  <si>
    <t>s2550</t>
  </si>
  <si>
    <t>s2551</t>
  </si>
  <si>
    <t>s2552</t>
  </si>
  <si>
    <t>s2553</t>
  </si>
  <si>
    <t>s2555</t>
  </si>
  <si>
    <t>s2556</t>
  </si>
  <si>
    <t>s2559</t>
  </si>
  <si>
    <t>s2564</t>
  </si>
  <si>
    <t>s2565</t>
  </si>
  <si>
    <t>s2566</t>
  </si>
  <si>
    <t>s2569</t>
  </si>
  <si>
    <t>s2570</t>
  </si>
  <si>
    <t>s2573</t>
  </si>
  <si>
    <t>s2576</t>
  </si>
  <si>
    <t>s2577</t>
  </si>
  <si>
    <t>s2579</t>
  </si>
  <si>
    <t>s2581</t>
  </si>
  <si>
    <t>s2583</t>
  </si>
  <si>
    <t>s2585</t>
  </si>
  <si>
    <t>s2586</t>
  </si>
  <si>
    <t>s2589</t>
  </si>
  <si>
    <t>s2590</t>
  </si>
  <si>
    <t>s2594</t>
  </si>
  <si>
    <t>s2601</t>
  </si>
  <si>
    <t>s2603</t>
  </si>
  <si>
    <t>s2604</t>
  </si>
  <si>
    <t>s2607</t>
  </si>
  <si>
    <t>s2610</t>
  </si>
  <si>
    <t>s2613</t>
  </si>
  <si>
    <t>s2614</t>
  </si>
  <si>
    <t>s2615</t>
  </si>
  <si>
    <t>s2830</t>
  </si>
  <si>
    <t>s3005</t>
  </si>
  <si>
    <t>s3007</t>
  </si>
  <si>
    <t>s3015</t>
  </si>
  <si>
    <t>s3017</t>
  </si>
  <si>
    <t>s3019</t>
  </si>
  <si>
    <t>s3023</t>
  </si>
  <si>
    <t>s3024</t>
  </si>
  <si>
    <t>s3025</t>
  </si>
  <si>
    <t>s3027</t>
  </si>
  <si>
    <t>s3031</t>
  </si>
  <si>
    <t>s3032</t>
  </si>
  <si>
    <t>s3033</t>
  </si>
  <si>
    <t>s3036</t>
  </si>
  <si>
    <t>s3037</t>
  </si>
  <si>
    <t>s3038</t>
  </si>
  <si>
    <t>s3043</t>
  </si>
  <si>
    <t>s3045</t>
  </si>
  <si>
    <t>s3046</t>
  </si>
  <si>
    <t>s3047</t>
  </si>
  <si>
    <t>s3048</t>
  </si>
  <si>
    <t>s3054</t>
  </si>
  <si>
    <t>s3062</t>
  </si>
  <si>
    <t>s3063</t>
  </si>
  <si>
    <t>s3066</t>
  </si>
  <si>
    <t>s3100</t>
  </si>
  <si>
    <t>s3104</t>
  </si>
  <si>
    <t>s3106</t>
  </si>
  <si>
    <t>s3113</t>
  </si>
  <si>
    <t>s3114</t>
  </si>
  <si>
    <t>s3116</t>
  </si>
  <si>
    <t>s3117</t>
  </si>
  <si>
    <t>s3124</t>
  </si>
  <si>
    <t>s3129</t>
  </si>
  <si>
    <t>s3130</t>
  </si>
  <si>
    <t>s3132</t>
  </si>
  <si>
    <t>s3133</t>
  </si>
  <si>
    <t>s3137</t>
  </si>
  <si>
    <t>s3138</t>
  </si>
  <si>
    <t>s3139</t>
  </si>
  <si>
    <t>s3144</t>
  </si>
  <si>
    <t>s3146</t>
  </si>
  <si>
    <t>s3150</t>
  </si>
  <si>
    <t>s3155</t>
  </si>
  <si>
    <t>s3163</t>
  </si>
  <si>
    <t>s3170</t>
  </si>
  <si>
    <t>s3173</t>
  </si>
  <si>
    <t>s3175</t>
  </si>
  <si>
    <t>s3176</t>
  </si>
  <si>
    <t>s3178</t>
  </si>
  <si>
    <t>s3179</t>
  </si>
  <si>
    <t>s3181</t>
  </si>
  <si>
    <t>s3183</t>
  </si>
  <si>
    <t>s3185</t>
  </si>
  <si>
    <t>s3186</t>
  </si>
  <si>
    <t>s3188</t>
  </si>
  <si>
    <t>s3189</t>
  </si>
  <si>
    <t>s3195</t>
  </si>
  <si>
    <t>s3196</t>
  </si>
  <si>
    <t>s3199</t>
  </si>
  <si>
    <t>s3200</t>
  </si>
  <si>
    <t>s3201</t>
  </si>
  <si>
    <t>s3202</t>
  </si>
  <si>
    <t>s3204</t>
  </si>
  <si>
    <t>s3208</t>
  </si>
  <si>
    <t>s3209</t>
  </si>
  <si>
    <t>s3212</t>
  </si>
  <si>
    <t>s4004</t>
  </si>
  <si>
    <t>s4007</t>
  </si>
  <si>
    <t>s4009</t>
  </si>
  <si>
    <t>s4010</t>
  </si>
  <si>
    <t>s4011</t>
  </si>
  <si>
    <t>s4012</t>
  </si>
  <si>
    <t>s4014</t>
  </si>
  <si>
    <t>s4015</t>
  </si>
  <si>
    <t>s4016</t>
  </si>
  <si>
    <t>s4017</t>
  </si>
  <si>
    <t>s4019</t>
  </si>
  <si>
    <t>s4020</t>
  </si>
  <si>
    <t>s4022</t>
  </si>
  <si>
    <t>s4023</t>
  </si>
  <si>
    <t>s4024</t>
  </si>
  <si>
    <t>s4025</t>
  </si>
  <si>
    <t>s4026</t>
  </si>
  <si>
    <t>s4027</t>
  </si>
  <si>
    <t>s4031</t>
  </si>
  <si>
    <t>s4034</t>
  </si>
  <si>
    <t>s4037</t>
  </si>
  <si>
    <t>s4038</t>
  </si>
  <si>
    <t>s4039</t>
  </si>
  <si>
    <t>s4040</t>
  </si>
  <si>
    <t>s4042</t>
  </si>
  <si>
    <t>s4043</t>
  </si>
  <si>
    <t>s4045</t>
  </si>
  <si>
    <t>s4047</t>
  </si>
  <si>
    <t>s4048</t>
  </si>
  <si>
    <t>s4049</t>
  </si>
  <si>
    <t>s4050</t>
  </si>
  <si>
    <t>s4051</t>
  </si>
  <si>
    <t>s4053</t>
  </si>
  <si>
    <t>s4054</t>
  </si>
  <si>
    <t>s4056</t>
  </si>
  <si>
    <t>s4057</t>
  </si>
  <si>
    <t>s4058</t>
  </si>
  <si>
    <t>s4059</t>
  </si>
  <si>
    <t>s4060</t>
  </si>
  <si>
    <t>s4064</t>
  </si>
  <si>
    <t>s4065</t>
  </si>
  <si>
    <t>s4070</t>
  </si>
  <si>
    <t>s4072</t>
  </si>
  <si>
    <t>s4073</t>
  </si>
  <si>
    <t>s4074</t>
  </si>
  <si>
    <t>s4075</t>
  </si>
  <si>
    <t>s4076</t>
  </si>
  <si>
    <t>s4077</t>
  </si>
  <si>
    <t>s4078</t>
  </si>
  <si>
    <t>s4081</t>
  </si>
  <si>
    <t>s4082</t>
  </si>
  <si>
    <t>s4085</t>
  </si>
  <si>
    <t>s4086</t>
  </si>
  <si>
    <t>s4088</t>
  </si>
  <si>
    <t>s4090</t>
  </si>
  <si>
    <t>s4092</t>
  </si>
  <si>
    <t>s4096</t>
  </si>
  <si>
    <t>s4097</t>
  </si>
  <si>
    <t>s4099</t>
  </si>
  <si>
    <t>s4100</t>
  </si>
  <si>
    <t>s4101</t>
  </si>
  <si>
    <t>s4102</t>
  </si>
  <si>
    <t>s4111</t>
  </si>
  <si>
    <t>s4116</t>
  </si>
  <si>
    <t>s4122</t>
  </si>
  <si>
    <t>s4128</t>
  </si>
  <si>
    <t>s4132</t>
  </si>
  <si>
    <t>s4135</t>
  </si>
  <si>
    <t>s4136</t>
  </si>
  <si>
    <t>s4138</t>
  </si>
  <si>
    <t>s4144</t>
  </si>
  <si>
    <t>s4146</t>
  </si>
  <si>
    <t>s4147</t>
  </si>
  <si>
    <t>s4148</t>
  </si>
  <si>
    <t>s4152</t>
  </si>
  <si>
    <t>s4155</t>
  </si>
  <si>
    <t>s4159</t>
  </si>
  <si>
    <t>s4160</t>
  </si>
  <si>
    <t>s4161</t>
  </si>
  <si>
    <t>s4162</t>
  </si>
  <si>
    <t>s4164</t>
  </si>
  <si>
    <t>s4165</t>
  </si>
  <si>
    <t>s4166</t>
  </si>
  <si>
    <t>s4167</t>
  </si>
  <si>
    <t>s4169</t>
  </si>
  <si>
    <t>s4170</t>
  </si>
  <si>
    <t>s4171</t>
  </si>
  <si>
    <t>s4175</t>
  </si>
  <si>
    <t>s4176</t>
  </si>
  <si>
    <t>s4177</t>
  </si>
  <si>
    <t>s4179</t>
  </si>
  <si>
    <t>s4184</t>
  </si>
  <si>
    <t>s4187</t>
  </si>
  <si>
    <t>s4188</t>
  </si>
  <si>
    <t>s4189</t>
  </si>
  <si>
    <t>s4190</t>
  </si>
  <si>
    <t>s4191</t>
  </si>
  <si>
    <t>s4194</t>
  </si>
  <si>
    <t>s4197</t>
  </si>
  <si>
    <t>s4198</t>
  </si>
  <si>
    <t>s4199</t>
  </si>
  <si>
    <t>s4200</t>
  </si>
  <si>
    <t>s4201</t>
  </si>
  <si>
    <t>s4204</t>
  </si>
  <si>
    <t>s4206</t>
  </si>
  <si>
    <t>s4207</t>
  </si>
  <si>
    <t>s4208</t>
  </si>
  <si>
    <t>s4209</t>
  </si>
  <si>
    <t>s4210</t>
  </si>
  <si>
    <t>s4213</t>
  </si>
  <si>
    <t>s4214</t>
  </si>
  <si>
    <t>s4216</t>
  </si>
  <si>
    <t>s4219</t>
  </si>
  <si>
    <t>s4220</t>
  </si>
  <si>
    <t>s4222</t>
  </si>
  <si>
    <t>s4223</t>
  </si>
  <si>
    <t>s4225</t>
  </si>
  <si>
    <t>s4228</t>
  </si>
  <si>
    <t>s4229</t>
  </si>
  <si>
    <t>s4230</t>
  </si>
  <si>
    <t>s4238</t>
  </si>
  <si>
    <t>s4239</t>
  </si>
  <si>
    <t>s4240</t>
  </si>
  <si>
    <t>s4243</t>
  </si>
  <si>
    <t>s4244</t>
  </si>
  <si>
    <t>s4245</t>
  </si>
  <si>
    <t>s4269</t>
  </si>
  <si>
    <t>s4274</t>
  </si>
  <si>
    <t>s4295</t>
  </si>
  <si>
    <t>s4297</t>
  </si>
  <si>
    <t>s4305</t>
  </si>
  <si>
    <t>s4308</t>
  </si>
  <si>
    <t>s4311</t>
  </si>
  <si>
    <t>s4314</t>
  </si>
  <si>
    <t>s4321</t>
  </si>
  <si>
    <t>s4322</t>
  </si>
  <si>
    <t>s4326</t>
  </si>
  <si>
    <t>s4327</t>
  </si>
  <si>
    <t>s4330</t>
  </si>
  <si>
    <t>s4333</t>
  </si>
  <si>
    <t>s4334</t>
  </si>
  <si>
    <t>s4335</t>
  </si>
  <si>
    <t>s4336</t>
  </si>
  <si>
    <t>s4339</t>
  </si>
  <si>
    <t>s4341</t>
  </si>
  <si>
    <t>s4342</t>
  </si>
  <si>
    <t>s4343</t>
  </si>
  <si>
    <t>s4348</t>
  </si>
  <si>
    <t>s4349</t>
  </si>
  <si>
    <t>s4351</t>
  </si>
  <si>
    <t>s4353</t>
  </si>
  <si>
    <t>s4357</t>
  </si>
  <si>
    <t>s4359</t>
  </si>
  <si>
    <t>s4363</t>
  </si>
  <si>
    <t>s4365</t>
  </si>
  <si>
    <t>s4368</t>
  </si>
  <si>
    <t>s4370</t>
  </si>
  <si>
    <t>s4371</t>
  </si>
  <si>
    <t>s4373</t>
  </si>
  <si>
    <t>s4374</t>
  </si>
  <si>
    <t>s4375</t>
  </si>
  <si>
    <t>s4376</t>
  </si>
  <si>
    <t>s4377</t>
  </si>
  <si>
    <t>s4381</t>
  </si>
  <si>
    <t>s4382</t>
  </si>
  <si>
    <t>s4384</t>
  </si>
  <si>
    <t>s4385</t>
  </si>
  <si>
    <t>s4386</t>
  </si>
  <si>
    <t>s4389</t>
  </si>
  <si>
    <t>s4390</t>
  </si>
  <si>
    <t>s4391</t>
  </si>
  <si>
    <t>s4397</t>
  </si>
  <si>
    <t>s4401</t>
  </si>
  <si>
    <t>s4402</t>
  </si>
  <si>
    <t>s4404</t>
  </si>
  <si>
    <t>s4407</t>
  </si>
  <si>
    <t>s4408</t>
  </si>
  <si>
    <t>s4414</t>
  </si>
  <si>
    <t>s4416</t>
  </si>
  <si>
    <t>s5001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</si>
</sst>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6">
    <font>
      <sz val="11"/>
      <color theme="1"/>
      <name val="Calibri"/>
      <family val="2"/>
      <charset val="134"/>
      <scheme val="minor"/>
    </font>
    <font>
      <sz val="11"/>
      <color theme="1"/>
      <name val="Calibri"/>
      <family val="2"/>
      <charset val="134"/>
      <scheme val="minor"/>
    </font>
    <font>
      <b/>
      <sz val="18"/>
      <color theme="3"/>
      <name val="Cambria"/>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b/>
      <sz val="12"/>
      <name val="Arial"/>
      <family val="2"/>
    </font>
    <font>
      <b/>
      <i/>
      <sz val="10"/>
      <name val="Arial"/>
      <family val="2"/>
    </font>
    <font>
      <sz val="8"/>
      <name val="Arial"/>
      <family val="2"/>
    </font>
    <font>
      <b/>
      <sz val="16"/>
      <color theme="1"/>
      <name val="Arial"/>
      <family val="2"/>
    </font>
    <font>
      <b/>
      <sz val="11"/>
      <color theme="1"/>
      <name val="Arial"/>
      <family val="2"/>
    </font>
    <font>
      <sz val="11"/>
      <color theme="1"/>
      <name val="Arial"/>
      <family val="2"/>
    </font>
    <font>
      <b/>
      <sz val="11"/>
      <color theme="3" tint="-0.249977111117893"/>
      <name val="Arial"/>
      <family val="2"/>
    </font>
    <font>
      <sz val="11"/>
      <name val="Arial"/>
      <family val="2"/>
    </font>
    <font>
      <sz val="9"/>
      <color theme="1"/>
      <name val="Arial"/>
      <family val="2"/>
    </font>
    <font>
      <sz val="9"/>
      <color theme="1"/>
      <name val="宋体"/>
      <family val="3"/>
      <charset val="134"/>
    </font>
    <font>
      <sz val="10"/>
      <name val="Arial"/>
      <family val="2"/>
      <charset val="134"/>
    </font>
    <font>
      <b/>
      <sz val="10"/>
      <name val="Tahoma"/>
      <family val="2"/>
    </font>
    <font>
      <b/>
      <sz val="9"/>
      <color theme="1"/>
      <name val="Arial"/>
      <family val="2"/>
    </font>
    <font>
      <b/>
      <sz val="8"/>
      <name val="Arial"/>
      <family val="2"/>
    </font>
    <font>
      <sz val="10"/>
      <name val="Arial"/>
      <family val="2"/>
    </font>
    <font>
      <sz val="11"/>
      <color theme="1"/>
      <name val="Calibri"/>
      <family val="3"/>
      <charset val="134"/>
      <scheme val="minor"/>
    </font>
    <font>
      <sz val="11"/>
      <color theme="1"/>
      <name val="Calibri"/>
      <family val="2"/>
      <scheme val="minor"/>
    </font>
    <font>
      <u/>
      <sz val="11"/>
      <color theme="10"/>
      <name val="Calibri"/>
      <family val="2"/>
      <charset val="134"/>
      <scheme val="minor"/>
    </font>
    <font>
      <sz val="11"/>
      <color theme="0"/>
      <name val="Calibri"/>
      <family val="3"/>
      <charset val="134"/>
      <scheme val="minor"/>
    </font>
    <font>
      <b/>
      <sz val="15"/>
      <color theme="3"/>
      <name val="Calibri"/>
      <family val="3"/>
      <charset val="134"/>
      <scheme val="minor"/>
    </font>
    <font>
      <b/>
      <sz val="13"/>
      <color theme="3"/>
      <name val="Calibri"/>
      <family val="3"/>
      <charset val="134"/>
      <scheme val="minor"/>
    </font>
    <font>
      <b/>
      <sz val="11"/>
      <color theme="3"/>
      <name val="Calibri"/>
      <family val="3"/>
      <charset val="134"/>
      <scheme val="minor"/>
    </font>
    <font>
      <sz val="11"/>
      <color rgb="FF9C0006"/>
      <name val="Calibri"/>
      <family val="3"/>
      <charset val="134"/>
      <scheme val="minor"/>
    </font>
    <font>
      <sz val="11"/>
      <color rgb="FF006100"/>
      <name val="Calibri"/>
      <family val="3"/>
      <charset val="134"/>
      <scheme val="minor"/>
    </font>
    <font>
      <b/>
      <sz val="11"/>
      <color theme="1"/>
      <name val="Calibri"/>
      <family val="3"/>
      <charset val="134"/>
      <scheme val="minor"/>
    </font>
    <font>
      <b/>
      <sz val="11"/>
      <color rgb="FFFA7D00"/>
      <name val="Calibri"/>
      <family val="3"/>
      <charset val="134"/>
      <scheme val="minor"/>
    </font>
    <font>
      <b/>
      <sz val="11"/>
      <color theme="0"/>
      <name val="Calibri"/>
      <family val="3"/>
      <charset val="134"/>
      <scheme val="minor"/>
    </font>
    <font>
      <i/>
      <sz val="11"/>
      <color rgb="FF7F7F7F"/>
      <name val="Calibri"/>
      <family val="3"/>
      <charset val="134"/>
      <scheme val="minor"/>
    </font>
    <font>
      <sz val="11"/>
      <color rgb="FFFF0000"/>
      <name val="Calibri"/>
      <family val="3"/>
      <charset val="134"/>
      <scheme val="minor"/>
    </font>
    <font>
      <sz val="11"/>
      <color rgb="FFFA7D00"/>
      <name val="Calibri"/>
      <family val="3"/>
      <charset val="134"/>
      <scheme val="minor"/>
    </font>
    <font>
      <sz val="11"/>
      <color rgb="FF9C6500"/>
      <name val="Calibri"/>
      <family val="3"/>
      <charset val="134"/>
      <scheme val="minor"/>
    </font>
    <font>
      <b/>
      <sz val="11"/>
      <color rgb="FF3F3F3F"/>
      <name val="Calibri"/>
      <family val="3"/>
      <charset val="134"/>
      <scheme val="minor"/>
    </font>
    <font>
      <sz val="11"/>
      <color rgb="FF3F3F76"/>
      <name val="Calibri"/>
      <family val="3"/>
      <charset val="134"/>
      <scheme val="minor"/>
    </font>
    <font>
      <u/>
      <sz val="11"/>
      <color theme="10"/>
      <name val="Calibri"/>
      <family val="3"/>
      <charset val="134"/>
      <scheme val="minor"/>
    </font>
    <font>
      <b/>
      <sz val="18"/>
      <color theme="3"/>
      <name val="Cambria"/>
      <family val="3"/>
      <charset val="134"/>
      <scheme val="major"/>
    </font>
    <font>
      <sz val="10"/>
      <name val="宋体"/>
      <family val="3"/>
      <charset val="134"/>
    </font>
    <font>
      <b/>
      <sz val="10"/>
      <name val="Arial"/>
      <family val="2"/>
    </font>
    <font>
      <u/>
      <sz val="11"/>
      <color theme="10"/>
      <name val="宋体"/>
      <family val="3"/>
      <charset val="134"/>
    </font>
    <font>
      <i/>
      <sz val="10"/>
      <name val="Arial"/>
      <family val="2"/>
    </font>
    <font>
      <sz val="10"/>
      <name val="宋体"/>
      <family val="3"/>
      <charset val="129"/>
    </font>
    <font>
      <sz val="11"/>
      <name val="Calibri"/>
      <family val="2"/>
      <charset val="134"/>
      <scheme val="minor"/>
    </font>
    <font>
      <b/>
      <sz val="11"/>
      <color theme="1"/>
      <name val="Calibri"/>
      <family val="2"/>
      <scheme val="minor"/>
    </font>
    <font>
      <i/>
      <sz val="12"/>
      <color rgb="FFDD0055"/>
      <name val="Arial"/>
      <family val="2"/>
    </font>
    <font>
      <sz val="11"/>
      <color rgb="FF212121"/>
      <name val="Segoe UI"/>
      <family val="2"/>
    </font>
    <font>
      <sz val="10"/>
      <color theme="1"/>
      <name val="Arial"/>
      <family val="2"/>
    </font>
    <font>
      <sz val="11"/>
      <color rgb="FF212121"/>
      <name val="-apple-system"/>
    </font>
    <font>
      <sz val="11"/>
      <color rgb="FF21212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3D3D3"/>
        <bgColor indexed="64"/>
      </patternFill>
    </fill>
    <fill>
      <patternFill patternType="solid">
        <fgColor rgb="FFFFFFFF"/>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s>
  <cellStyleXfs count="289">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9" fillId="0" borderId="0">
      <alignment vertical="center"/>
    </xf>
    <xf numFmtId="0" fontId="30" fillId="33" borderId="0"/>
    <xf numFmtId="0" fontId="33" fillId="0" borderId="0"/>
    <xf numFmtId="0" fontId="1" fillId="0" borderId="0">
      <alignment vertical="center"/>
    </xf>
    <xf numFmtId="0" fontId="33" fillId="0" borderId="0"/>
    <xf numFmtId="0" fontId="34" fillId="0" borderId="0">
      <alignment vertical="center"/>
    </xf>
    <xf numFmtId="0" fontId="1" fillId="0" borderId="0">
      <alignment vertical="center"/>
    </xf>
    <xf numFmtId="0" fontId="1" fillId="0" borderId="0">
      <alignment vertical="center"/>
    </xf>
    <xf numFmtId="0" fontId="35" fillId="0" borderId="0"/>
    <xf numFmtId="0" fontId="1"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0" fontId="34"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alignment vertical="center"/>
    </xf>
    <xf numFmtId="0" fontId="1" fillId="0" borderId="0">
      <alignment vertical="center"/>
    </xf>
    <xf numFmtId="0" fontId="36" fillId="0" borderId="0" applyNumberFormat="0" applyFill="0" applyBorder="0" applyAlignment="0" applyProtection="0">
      <alignment vertical="center"/>
    </xf>
    <xf numFmtId="0" fontId="35" fillId="0" borderId="0"/>
    <xf numFmtId="0" fontId="1" fillId="0" borderId="0">
      <alignment vertical="center"/>
    </xf>
    <xf numFmtId="0" fontId="1" fillId="0" borderId="0">
      <alignment vertical="center"/>
    </xf>
    <xf numFmtId="0" fontId="33" fillId="0" borderId="0"/>
    <xf numFmtId="0" fontId="34" fillId="10" borderId="0" applyNumberFormat="0" applyBorder="0" applyAlignment="0" applyProtection="0">
      <alignment vertical="center"/>
    </xf>
    <xf numFmtId="0" fontId="34" fillId="14" borderId="0" applyNumberFormat="0" applyBorder="0" applyAlignment="0" applyProtection="0">
      <alignment vertical="center"/>
    </xf>
    <xf numFmtId="0" fontId="34" fillId="18" borderId="0" applyNumberFormat="0" applyBorder="0" applyAlignment="0" applyProtection="0">
      <alignment vertical="center"/>
    </xf>
    <xf numFmtId="0" fontId="34" fillId="22" borderId="0" applyNumberFormat="0" applyBorder="0" applyAlignment="0" applyProtection="0">
      <alignment vertical="center"/>
    </xf>
    <xf numFmtId="0" fontId="34" fillId="26" borderId="0" applyNumberFormat="0" applyBorder="0" applyAlignment="0" applyProtection="0">
      <alignment vertical="center"/>
    </xf>
    <xf numFmtId="0" fontId="34" fillId="30" borderId="0" applyNumberFormat="0" applyBorder="0" applyAlignment="0" applyProtection="0">
      <alignment vertical="center"/>
    </xf>
    <xf numFmtId="0" fontId="34" fillId="11" borderId="0" applyNumberFormat="0" applyBorder="0" applyAlignment="0" applyProtection="0">
      <alignment vertical="center"/>
    </xf>
    <xf numFmtId="0" fontId="34" fillId="15" borderId="0" applyNumberFormat="0" applyBorder="0" applyAlignment="0" applyProtection="0">
      <alignment vertical="center"/>
    </xf>
    <xf numFmtId="0" fontId="34" fillId="19" borderId="0" applyNumberFormat="0" applyBorder="0" applyAlignment="0" applyProtection="0">
      <alignment vertical="center"/>
    </xf>
    <xf numFmtId="0" fontId="34" fillId="23" borderId="0" applyNumberFormat="0" applyBorder="0" applyAlignment="0" applyProtection="0">
      <alignment vertical="center"/>
    </xf>
    <xf numFmtId="0" fontId="34" fillId="27" borderId="0" applyNumberFormat="0" applyBorder="0" applyAlignment="0" applyProtection="0">
      <alignment vertical="center"/>
    </xf>
    <xf numFmtId="0" fontId="34" fillId="31" borderId="0" applyNumberFormat="0" applyBorder="0" applyAlignment="0" applyProtection="0">
      <alignment vertical="center"/>
    </xf>
    <xf numFmtId="0" fontId="37" fillId="12" borderId="0" applyNumberFormat="0" applyBorder="0" applyAlignment="0" applyProtection="0">
      <alignment vertical="center"/>
    </xf>
    <xf numFmtId="0" fontId="37" fillId="16" borderId="0" applyNumberFormat="0" applyBorder="0" applyAlignment="0" applyProtection="0">
      <alignment vertical="center"/>
    </xf>
    <xf numFmtId="0" fontId="37" fillId="20" borderId="0" applyNumberFormat="0" applyBorder="0" applyAlignment="0" applyProtection="0">
      <alignment vertical="center"/>
    </xf>
    <xf numFmtId="0" fontId="37" fillId="24" borderId="0" applyNumberFormat="0" applyBorder="0" applyAlignment="0" applyProtection="0">
      <alignment vertical="center"/>
    </xf>
    <xf numFmtId="0" fontId="37" fillId="28" borderId="0" applyNumberFormat="0" applyBorder="0" applyAlignment="0" applyProtection="0">
      <alignment vertical="center"/>
    </xf>
    <xf numFmtId="0" fontId="37" fillId="32" borderId="0" applyNumberFormat="0" applyBorder="0" applyAlignment="0" applyProtection="0">
      <alignment vertical="center"/>
    </xf>
    <xf numFmtId="0" fontId="38" fillId="0" borderId="1" applyNumberFormat="0" applyFill="0" applyAlignment="0" applyProtection="0">
      <alignment vertical="center"/>
    </xf>
    <xf numFmtId="0" fontId="39" fillId="0" borderId="2" applyNumberFormat="0" applyFill="0" applyAlignment="0" applyProtection="0">
      <alignment vertical="center"/>
    </xf>
    <xf numFmtId="0" fontId="40" fillId="0" borderId="3" applyNumberFormat="0" applyFill="0" applyAlignment="0" applyProtection="0">
      <alignment vertical="center"/>
    </xf>
    <xf numFmtId="0" fontId="40"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41" fillId="3" borderId="0" applyNumberFormat="0" applyBorder="0" applyAlignment="0" applyProtection="0">
      <alignment vertical="center"/>
    </xf>
    <xf numFmtId="0" fontId="33" fillId="0" borderId="0">
      <alignment vertical="center"/>
    </xf>
    <xf numFmtId="0" fontId="34" fillId="0" borderId="0">
      <alignment vertical="center"/>
    </xf>
    <xf numFmtId="0" fontId="34" fillId="0" borderId="0">
      <alignment vertical="center"/>
    </xf>
    <xf numFmtId="0" fontId="34" fillId="0" borderId="0">
      <alignment vertical="center"/>
    </xf>
    <xf numFmtId="0" fontId="33"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3" fillId="0" borderId="0"/>
    <xf numFmtId="0" fontId="34" fillId="0" borderId="0">
      <alignment vertical="center"/>
    </xf>
    <xf numFmtId="0" fontId="34" fillId="0" borderId="0">
      <alignment vertical="center"/>
    </xf>
    <xf numFmtId="0" fontId="52" fillId="0" borderId="0" applyNumberFormat="0" applyFill="0" applyBorder="0" applyAlignment="0" applyProtection="0">
      <alignment vertical="center"/>
    </xf>
    <xf numFmtId="0" fontId="42" fillId="2" borderId="0" applyNumberFormat="0" applyBorder="0" applyAlignment="0" applyProtection="0">
      <alignment vertical="center"/>
    </xf>
    <xf numFmtId="0" fontId="43" fillId="0" borderId="9" applyNumberFormat="0" applyFill="0" applyAlignment="0" applyProtection="0">
      <alignment vertical="center"/>
    </xf>
    <xf numFmtId="0" fontId="44" fillId="6" borderId="4" applyNumberFormat="0" applyAlignment="0" applyProtection="0">
      <alignment vertical="center"/>
    </xf>
    <xf numFmtId="0" fontId="45" fillId="7" borderId="7" applyNumberFormat="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6" applyNumberFormat="0" applyFill="0" applyAlignment="0" applyProtection="0">
      <alignment vertical="center"/>
    </xf>
    <xf numFmtId="0" fontId="37" fillId="9" borderId="0" applyNumberFormat="0" applyBorder="0" applyAlignment="0" applyProtection="0">
      <alignment vertical="center"/>
    </xf>
    <xf numFmtId="0" fontId="37" fillId="13" borderId="0" applyNumberFormat="0" applyBorder="0" applyAlignment="0" applyProtection="0">
      <alignment vertical="center"/>
    </xf>
    <xf numFmtId="0" fontId="37" fillId="17" borderId="0" applyNumberFormat="0" applyBorder="0" applyAlignment="0" applyProtection="0">
      <alignment vertical="center"/>
    </xf>
    <xf numFmtId="0" fontId="37" fillId="21" borderId="0" applyNumberFormat="0" applyBorder="0" applyAlignment="0" applyProtection="0">
      <alignment vertical="center"/>
    </xf>
    <xf numFmtId="0" fontId="37" fillId="25" borderId="0" applyNumberFormat="0" applyBorder="0" applyAlignment="0" applyProtection="0">
      <alignment vertical="center"/>
    </xf>
    <xf numFmtId="0" fontId="37" fillId="29" borderId="0" applyNumberFormat="0" applyBorder="0" applyAlignment="0" applyProtection="0">
      <alignment vertical="center"/>
    </xf>
    <xf numFmtId="0" fontId="49" fillId="4" borderId="0" applyNumberFormat="0" applyBorder="0" applyAlignment="0" applyProtection="0">
      <alignment vertical="center"/>
    </xf>
    <xf numFmtId="0" fontId="50" fillId="6" borderId="5" applyNumberFormat="0" applyAlignment="0" applyProtection="0">
      <alignment vertical="center"/>
    </xf>
    <xf numFmtId="0" fontId="51" fillId="5" borderId="4" applyNumberFormat="0" applyAlignment="0" applyProtection="0">
      <alignment vertical="center"/>
    </xf>
    <xf numFmtId="0" fontId="34" fillId="8" borderId="8"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35" fillId="0" borderId="0"/>
    <xf numFmtId="0" fontId="1"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6" fillId="0" borderId="0" applyNumberFormat="0" applyFill="0" applyBorder="0" applyAlignment="0" applyProtection="0">
      <alignment vertical="center"/>
    </xf>
    <xf numFmtId="0" fontId="35" fillId="0" borderId="0"/>
    <xf numFmtId="0" fontId="1" fillId="0" borderId="0">
      <alignment vertical="center"/>
    </xf>
    <xf numFmtId="0" fontId="1" fillId="0" borderId="0">
      <alignment vertical="center"/>
    </xf>
    <xf numFmtId="0" fontId="35" fillId="0" borderId="0"/>
    <xf numFmtId="0" fontId="33" fillId="0" borderId="0"/>
    <xf numFmtId="0" fontId="34" fillId="0" borderId="0">
      <alignment vertical="center"/>
    </xf>
    <xf numFmtId="0" fontId="1" fillId="0" borderId="0">
      <alignment vertical="center"/>
    </xf>
    <xf numFmtId="0" fontId="1" fillId="0" borderId="0">
      <alignment vertical="center"/>
    </xf>
    <xf numFmtId="0" fontId="34" fillId="0" borderId="0">
      <alignment vertical="center"/>
    </xf>
    <xf numFmtId="0" fontId="29" fillId="0" borderId="0">
      <alignment vertical="center"/>
    </xf>
    <xf numFmtId="0" fontId="54" fillId="0" borderId="0"/>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xf numFmtId="0" fontId="29" fillId="0" borderId="0">
      <alignment vertical="center"/>
    </xf>
    <xf numFmtId="0" fontId="33" fillId="0" borderId="0">
      <alignment vertical="center"/>
    </xf>
    <xf numFmtId="0" fontId="1" fillId="0" borderId="0">
      <alignment vertical="center"/>
    </xf>
    <xf numFmtId="0" fontId="34" fillId="0" borderId="0">
      <alignment vertical="center"/>
    </xf>
    <xf numFmtId="0" fontId="56" fillId="0" borderId="0" applyNumberFormat="0" applyFill="0" applyBorder="0" applyAlignment="0" applyProtection="0">
      <alignment vertical="top"/>
      <protection locked="0"/>
    </xf>
    <xf numFmtId="0" fontId="1" fillId="8" borderId="8" applyNumberFormat="0" applyFont="0" applyAlignment="0" applyProtection="0">
      <alignment vertical="center"/>
    </xf>
  </cellStyleXfs>
  <cellXfs count="103">
    <xf numFmtId="0" fontId="0" fillId="0" borderId="0" xfId="0">
      <alignment vertical="center"/>
    </xf>
    <xf numFmtId="0" fontId="0" fillId="0" borderId="0" xfId="0">
      <alignment vertical="center"/>
    </xf>
    <xf numFmtId="0" fontId="24" fillId="0" borderId="0" xfId="0" applyFont="1">
      <alignment vertical="center"/>
    </xf>
    <xf numFmtId="0" fontId="24" fillId="0" borderId="0" xfId="0" applyFont="1" applyAlignment="1"/>
    <xf numFmtId="0" fontId="24" fillId="0" borderId="0" xfId="0" applyFont="1" applyAlignment="1">
      <alignment wrapText="1"/>
    </xf>
    <xf numFmtId="0" fontId="26" fillId="0" borderId="0" xfId="0" applyFont="1" applyAlignment="1">
      <alignment vertical="center" wrapText="1"/>
    </xf>
    <xf numFmtId="0" fontId="26" fillId="0" borderId="0" xfId="0" applyFont="1" applyFill="1" applyAlignment="1" applyProtection="1">
      <alignment horizontal="left" vertical="top"/>
    </xf>
    <xf numFmtId="0" fontId="32" fillId="0" borderId="23" xfId="0" applyFont="1" applyFill="1" applyBorder="1" applyAlignment="1">
      <alignment vertical="center" wrapText="1"/>
    </xf>
    <xf numFmtId="0" fontId="32" fillId="0" borderId="11" xfId="0" applyFont="1" applyFill="1" applyBorder="1" applyAlignment="1">
      <alignment vertical="center" wrapText="1"/>
    </xf>
    <xf numFmtId="0" fontId="32" fillId="0" borderId="12" xfId="0" applyFont="1" applyFill="1" applyBorder="1" applyAlignment="1">
      <alignment vertical="center" wrapText="1"/>
    </xf>
    <xf numFmtId="0" fontId="21" fillId="0" borderId="22" xfId="0" applyFont="1" applyFill="1" applyBorder="1" applyAlignment="1">
      <alignment vertical="center" wrapText="1"/>
    </xf>
    <xf numFmtId="0" fontId="24" fillId="0" borderId="0" xfId="0" applyFont="1" applyFill="1" applyAlignment="1">
      <alignment vertical="top"/>
    </xf>
    <xf numFmtId="0" fontId="33" fillId="0" borderId="0" xfId="286" applyNumberFormat="1" applyFont="1" applyFill="1" applyAlignment="1">
      <alignment horizontal="left"/>
    </xf>
    <xf numFmtId="0" fontId="33" fillId="0" borderId="0" xfId="286" applyFont="1" applyFill="1" applyAlignment="1"/>
    <xf numFmtId="0" fontId="57" fillId="0" borderId="0" xfId="286" applyFont="1" applyFill="1" applyAlignment="1">
      <alignment horizontal="left"/>
    </xf>
    <xf numFmtId="0" fontId="33" fillId="0" borderId="0" xfId="45" applyFont="1" applyFill="1"/>
    <xf numFmtId="0" fontId="57" fillId="0" borderId="0" xfId="286" applyFont="1" applyFill="1" applyAlignment="1"/>
    <xf numFmtId="0" fontId="55" fillId="0" borderId="0" xfId="286" applyFont="1" applyFill="1">
      <alignment vertical="center"/>
    </xf>
    <xf numFmtId="0" fontId="55" fillId="0" borderId="0" xfId="286" applyFont="1" applyFill="1" applyAlignment="1">
      <alignment horizontal="left" vertical="center"/>
    </xf>
    <xf numFmtId="0" fontId="55" fillId="0" borderId="0" xfId="45" applyFont="1" applyFill="1"/>
    <xf numFmtId="0" fontId="33" fillId="0" borderId="0" xfId="45" applyFont="1" applyFill="1" applyAlignment="1">
      <alignment horizontal="left"/>
    </xf>
    <xf numFmtId="0" fontId="33" fillId="0" borderId="0" xfId="286" applyFont="1" applyFill="1" applyAlignment="1">
      <alignment horizontal="left" vertical="center"/>
    </xf>
    <xf numFmtId="0" fontId="33" fillId="0" borderId="0" xfId="286" applyFont="1" applyFill="1">
      <alignment vertical="center"/>
    </xf>
    <xf numFmtId="0" fontId="33" fillId="0" borderId="0" xfId="0" applyFont="1" applyFill="1" applyAlignment="1">
      <alignment horizontal="left" vertical="center"/>
    </xf>
    <xf numFmtId="0" fontId="33" fillId="0" borderId="0" xfId="0" applyFont="1" applyFill="1" applyAlignment="1">
      <alignment horizontal="left"/>
    </xf>
    <xf numFmtId="0" fontId="57" fillId="0" borderId="0" xfId="0" applyFont="1" applyFill="1" applyAlignment="1">
      <alignment horizontal="left"/>
    </xf>
    <xf numFmtId="0" fontId="33" fillId="0" borderId="0" xfId="287" applyFont="1" applyFill="1" applyAlignment="1" applyProtection="1">
      <alignment vertical="center"/>
    </xf>
    <xf numFmtId="14" fontId="33" fillId="0" borderId="0" xfId="0" quotePrefix="1" applyNumberFormat="1" applyFont="1" applyFill="1">
      <alignment vertical="center"/>
    </xf>
    <xf numFmtId="0" fontId="57" fillId="0" borderId="0" xfId="0" applyFont="1" applyFill="1">
      <alignment vertical="center"/>
    </xf>
    <xf numFmtId="0" fontId="20" fillId="0" borderId="0" xfId="0" applyFont="1" applyFill="1">
      <alignment vertical="center"/>
    </xf>
    <xf numFmtId="0" fontId="55" fillId="0" borderId="0" xfId="0" applyFont="1" applyFill="1">
      <alignment vertical="center"/>
    </xf>
    <xf numFmtId="0" fontId="33" fillId="0" borderId="0" xfId="0" applyFont="1" applyFill="1">
      <alignment vertical="center"/>
    </xf>
    <xf numFmtId="0" fontId="33" fillId="0" borderId="0" xfId="0" applyFont="1" applyFill="1" applyAlignment="1"/>
    <xf numFmtId="0" fontId="57" fillId="0" borderId="0" xfId="0" applyFont="1" applyFill="1" applyAlignment="1"/>
    <xf numFmtId="0" fontId="59" fillId="0" borderId="0" xfId="0" applyFont="1" applyFill="1">
      <alignment vertical="center"/>
    </xf>
    <xf numFmtId="0" fontId="33" fillId="0" borderId="0" xfId="0" applyNumberFormat="1" applyFont="1" applyFill="1">
      <alignment vertical="center"/>
    </xf>
    <xf numFmtId="0" fontId="33" fillId="0" borderId="0" xfId="0" applyFont="1" applyFill="1" applyAlignment="1">
      <alignment vertical="center"/>
    </xf>
    <xf numFmtId="0" fontId="21" fillId="0" borderId="0" xfId="0" applyFont="1" applyFill="1" applyBorder="1" applyAlignment="1">
      <alignment vertical="center" wrapText="1"/>
    </xf>
    <xf numFmtId="0" fontId="20" fillId="0" borderId="0" xfId="0" applyFont="1" applyBorder="1" applyAlignment="1">
      <alignment horizontal="center" vertical="center"/>
    </xf>
    <xf numFmtId="0" fontId="60" fillId="0" borderId="0" xfId="0" applyFont="1">
      <alignment vertical="center"/>
    </xf>
    <xf numFmtId="14" fontId="0" fillId="0" borderId="0" xfId="0" applyNumberFormat="1">
      <alignment vertical="center"/>
    </xf>
    <xf numFmtId="0" fontId="60" fillId="0" borderId="0" xfId="0" applyNumberFormat="1" applyFont="1">
      <alignment vertical="center"/>
    </xf>
    <xf numFmtId="0" fontId="0" fillId="0" borderId="0" xfId="0" applyNumberFormat="1">
      <alignment vertical="center"/>
    </xf>
    <xf numFmtId="0" fontId="60" fillId="0" borderId="0" xfId="0" applyFont="1" applyAlignment="1"/>
    <xf numFmtId="0" fontId="0" fillId="0" borderId="0" xfId="0" applyAlignment="1"/>
    <xf numFmtId="0" fontId="32" fillId="0" borderId="22" xfId="0" applyFont="1" applyFill="1" applyBorder="1" applyAlignment="1">
      <alignment vertical="center" wrapText="1"/>
    </xf>
    <xf numFmtId="0" fontId="32" fillId="0" borderId="24" xfId="0" applyFont="1" applyFill="1" applyBorder="1" applyAlignment="1">
      <alignment vertical="center" wrapText="1"/>
    </xf>
    <xf numFmtId="164" fontId="60" fillId="0" borderId="0" xfId="0" applyNumberFormat="1" applyFont="1">
      <alignment vertical="center"/>
    </xf>
    <xf numFmtId="164" fontId="0" fillId="0" borderId="0" xfId="0" applyNumberFormat="1">
      <alignment vertical="center"/>
    </xf>
    <xf numFmtId="0" fontId="24" fillId="0" borderId="0" xfId="0" applyFont="1" applyFill="1">
      <alignment vertical="center"/>
    </xf>
    <xf numFmtId="0" fontId="22" fillId="0" borderId="0" xfId="0" applyFont="1" applyFill="1" applyAlignment="1">
      <alignment horizontal="center" vertical="center"/>
    </xf>
    <xf numFmtId="0" fontId="26" fillId="0" borderId="0" xfId="0" applyFont="1" applyFill="1" applyAlignment="1"/>
    <xf numFmtId="0" fontId="0" fillId="0" borderId="0" xfId="0" applyFill="1">
      <alignment vertical="center"/>
    </xf>
    <xf numFmtId="0" fontId="24" fillId="0" borderId="0" xfId="0" applyFont="1" applyFill="1" applyAlignment="1">
      <alignment wrapText="1"/>
    </xf>
    <xf numFmtId="0" fontId="26" fillId="0" borderId="10" xfId="0" applyFont="1" applyFill="1" applyBorder="1" applyAlignment="1"/>
    <xf numFmtId="0" fontId="20" fillId="0" borderId="11" xfId="0" applyFont="1" applyFill="1" applyBorder="1" applyAlignment="1">
      <alignment horizontal="center"/>
    </xf>
    <xf numFmtId="0" fontId="20" fillId="0" borderId="12" xfId="0" applyFont="1" applyFill="1" applyBorder="1" applyAlignment="1">
      <alignment horizontal="center"/>
    </xf>
    <xf numFmtId="0" fontId="26" fillId="0" borderId="0" xfId="0" applyFont="1" applyFill="1" applyAlignment="1">
      <alignment vertical="center"/>
    </xf>
    <xf numFmtId="0" fontId="26" fillId="0" borderId="0" xfId="0" applyFont="1" applyFill="1" applyAlignment="1">
      <alignment vertical="center" wrapText="1"/>
    </xf>
    <xf numFmtId="0" fontId="21" fillId="0" borderId="21" xfId="0" applyFont="1" applyFill="1" applyBorder="1" applyAlignment="1">
      <alignment vertical="center" wrapText="1"/>
    </xf>
    <xf numFmtId="0" fontId="21" fillId="0" borderId="15" xfId="0" applyFont="1" applyFill="1" applyBorder="1" applyAlignment="1">
      <alignment vertical="center" wrapText="1"/>
    </xf>
    <xf numFmtId="0" fontId="21" fillId="0" borderId="23" xfId="0" applyFont="1" applyFill="1" applyBorder="1" applyAlignment="1">
      <alignment horizontal="center" vertical="center"/>
    </xf>
    <xf numFmtId="0" fontId="21" fillId="0" borderId="19" xfId="0" applyFont="1" applyFill="1" applyBorder="1" applyAlignment="1">
      <alignment vertical="center" wrapText="1"/>
    </xf>
    <xf numFmtId="0" fontId="32" fillId="0" borderId="0" xfId="0" applyFont="1" applyFill="1" applyBorder="1" applyAlignment="1">
      <alignment vertical="center" wrapText="1"/>
    </xf>
    <xf numFmtId="0" fontId="21" fillId="0" borderId="21" xfId="0" applyFont="1" applyFill="1" applyBorder="1" applyAlignment="1">
      <alignment horizontal="center" vertical="center"/>
    </xf>
    <xf numFmtId="0" fontId="24" fillId="0" borderId="0" xfId="0" applyFont="1" applyFill="1" applyAlignment="1"/>
    <xf numFmtId="0" fontId="21" fillId="0" borderId="25" xfId="0" applyFont="1" applyFill="1" applyBorder="1" applyAlignment="1">
      <alignment vertical="center" wrapText="1"/>
    </xf>
    <xf numFmtId="0" fontId="21" fillId="0" borderId="22" xfId="0" applyFont="1" applyFill="1" applyBorder="1" applyAlignment="1">
      <alignment horizontal="center" vertical="center"/>
    </xf>
    <xf numFmtId="0" fontId="32" fillId="0" borderId="10" xfId="0" applyFont="1" applyFill="1" applyBorder="1" applyAlignment="1">
      <alignment vertical="center" wrapText="1"/>
    </xf>
    <xf numFmtId="0" fontId="21" fillId="0" borderId="14" xfId="0" applyFont="1" applyFill="1" applyBorder="1" applyAlignment="1">
      <alignment vertical="center" wrapText="1"/>
    </xf>
    <xf numFmtId="0" fontId="61" fillId="0" borderId="0" xfId="0" applyFont="1">
      <alignment vertical="center"/>
    </xf>
    <xf numFmtId="0" fontId="62" fillId="0" borderId="0" xfId="0" applyFont="1" applyAlignment="1">
      <alignment horizontal="left" vertical="center" wrapText="1"/>
    </xf>
    <xf numFmtId="0" fontId="63" fillId="0" borderId="26" xfId="0" applyFont="1" applyBorder="1" applyAlignment="1">
      <alignment wrapText="1"/>
    </xf>
    <xf numFmtId="0" fontId="65" fillId="0" borderId="0" xfId="0" applyFont="1">
      <alignment vertical="center"/>
    </xf>
    <xf numFmtId="0" fontId="64" fillId="34" borderId="26" xfId="0" applyFont="1" applyFill="1" applyBorder="1" applyAlignment="1">
      <alignment wrapText="1"/>
    </xf>
    <xf numFmtId="0" fontId="19" fillId="0" borderId="15" xfId="0" applyFont="1" applyFill="1" applyBorder="1" applyAlignment="1"/>
    <xf numFmtId="0" fontId="20" fillId="0" borderId="22" xfId="0" applyFont="1" applyFill="1" applyBorder="1" applyAlignment="1">
      <alignment horizontal="center" vertical="center"/>
    </xf>
    <xf numFmtId="0" fontId="21" fillId="0" borderId="23" xfId="0" applyFont="1" applyFill="1" applyBorder="1" applyAlignment="1">
      <alignment horizontal="center" vertical="center"/>
    </xf>
    <xf numFmtId="0" fontId="21" fillId="0" borderId="21" xfId="0" applyFont="1" applyFill="1" applyBorder="1" applyAlignment="1">
      <alignment horizontal="center" vertical="center"/>
    </xf>
    <xf numFmtId="0" fontId="20" fillId="0" borderId="21" xfId="0" applyFont="1" applyFill="1" applyBorder="1" applyAlignment="1">
      <alignment horizontal="center" vertical="center"/>
    </xf>
    <xf numFmtId="0" fontId="26" fillId="0" borderId="0" xfId="0" applyFont="1" applyFill="1" applyAlignment="1"/>
    <xf numFmtId="0" fontId="24" fillId="0" borderId="10" xfId="0" applyFont="1" applyFill="1" applyBorder="1" applyAlignment="1">
      <alignment horizontal="left" vertical="center"/>
    </xf>
    <xf numFmtId="0" fontId="24" fillId="0" borderId="12" xfId="0" applyFont="1" applyFill="1" applyBorder="1" applyAlignment="1">
      <alignment horizontal="left" vertical="center"/>
    </xf>
    <xf numFmtId="0" fontId="24" fillId="0" borderId="13" xfId="0" applyFont="1" applyFill="1" applyBorder="1" applyAlignment="1">
      <alignment horizontal="left" vertical="center"/>
    </xf>
    <xf numFmtId="0" fontId="24" fillId="0" borderId="20" xfId="0" applyFont="1" applyFill="1" applyBorder="1" applyAlignment="1">
      <alignment horizontal="left" vertical="center"/>
    </xf>
    <xf numFmtId="0" fontId="24" fillId="0" borderId="14" xfId="0" applyFont="1" applyFill="1" applyBorder="1" applyAlignment="1">
      <alignment horizontal="left" vertical="center"/>
    </xf>
    <xf numFmtId="0" fontId="24" fillId="0" borderId="19" xfId="0" applyFont="1" applyFill="1" applyBorder="1" applyAlignment="1">
      <alignment horizontal="left" vertical="center"/>
    </xf>
    <xf numFmtId="0" fontId="27" fillId="0" borderId="16" xfId="0" applyFont="1" applyFill="1" applyBorder="1" applyAlignment="1">
      <alignment horizontal="left" vertical="center"/>
    </xf>
    <xf numFmtId="0" fontId="27" fillId="0" borderId="17" xfId="0" applyFont="1" applyFill="1" applyBorder="1" applyAlignment="1">
      <alignment horizontal="left" vertical="center"/>
    </xf>
    <xf numFmtId="0" fontId="27" fillId="0" borderId="18" xfId="0" applyFont="1" applyFill="1" applyBorder="1" applyAlignment="1">
      <alignment horizontal="left" vertical="center"/>
    </xf>
    <xf numFmtId="0" fontId="27" fillId="0" borderId="16" xfId="0" applyFont="1" applyFill="1" applyBorder="1">
      <alignment vertical="center"/>
    </xf>
    <xf numFmtId="0" fontId="27" fillId="0" borderId="17" xfId="0" applyFont="1" applyFill="1" applyBorder="1">
      <alignment vertical="center"/>
    </xf>
    <xf numFmtId="0" fontId="27" fillId="0" borderId="18" xfId="0" applyFont="1" applyFill="1" applyBorder="1">
      <alignment vertical="center"/>
    </xf>
    <xf numFmtId="0" fontId="24" fillId="0" borderId="16" xfId="0" applyFont="1" applyFill="1" applyBorder="1">
      <alignment vertical="center"/>
    </xf>
    <xf numFmtId="0" fontId="24" fillId="0" borderId="18" xfId="0" applyFont="1" applyFill="1" applyBorder="1">
      <alignment vertical="center"/>
    </xf>
    <xf numFmtId="0" fontId="22" fillId="0" borderId="0" xfId="0" applyFont="1" applyFill="1" applyAlignment="1">
      <alignment horizontal="center" vertical="center"/>
    </xf>
    <xf numFmtId="0" fontId="23" fillId="0" borderId="0" xfId="0" applyFont="1" applyFill="1" applyAlignment="1">
      <alignment horizontal="center" vertical="center"/>
    </xf>
    <xf numFmtId="0" fontId="24" fillId="0" borderId="0" xfId="0" applyFont="1" applyFill="1" applyAlignment="1">
      <alignment horizontal="center" vertical="center"/>
    </xf>
    <xf numFmtId="0" fontId="24" fillId="0" borderId="0" xfId="0" applyFont="1" applyFill="1" applyAlignment="1">
      <alignment horizontal="left" vertical="center"/>
    </xf>
    <xf numFmtId="0" fontId="23" fillId="0" borderId="0" xfId="0" applyFont="1" applyFill="1">
      <alignment vertical="center"/>
    </xf>
    <xf numFmtId="0" fontId="0" fillId="0" borderId="12" xfId="0" applyFill="1" applyBorder="1">
      <alignment vertical="center"/>
    </xf>
    <xf numFmtId="0" fontId="27" fillId="0" borderId="16" xfId="0" applyFont="1" applyFill="1" applyBorder="1" applyAlignment="1">
      <alignment horizontal="left" vertical="center" wrapText="1"/>
    </xf>
    <xf numFmtId="0" fontId="0" fillId="0" borderId="0" xfId="0" applyAlignment="1">
      <alignment horizontal="center" vertical="center" wrapText="1"/>
    </xf>
  </cellXfs>
  <cellStyles count="289">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20% - 强调文字颜色 1 2" xfId="104" xr:uid="{00000000-0005-0000-0000-000006000000}"/>
    <cellStyle name="20% - 强调文字颜色 1 3" xfId="180" xr:uid="{00000000-0005-0000-0000-000007000000}"/>
    <cellStyle name="20% - 强调文字颜色 1 3 2" xfId="261" xr:uid="{00000000-0005-0000-0000-000008000000}"/>
    <cellStyle name="20% - 强调文字颜色 1 4" xfId="68" xr:uid="{00000000-0005-0000-0000-000009000000}"/>
    <cellStyle name="20% - 强调文字颜色 1 4 2" xfId="237" xr:uid="{00000000-0005-0000-0000-00000A000000}"/>
    <cellStyle name="20% - 强调文字颜色 1 5" xfId="222" xr:uid="{00000000-0005-0000-0000-00000B000000}"/>
    <cellStyle name="20% - 强调文字颜色 2 2" xfId="105" xr:uid="{00000000-0005-0000-0000-00000C000000}"/>
    <cellStyle name="20% - 强调文字颜色 2 3" xfId="184" xr:uid="{00000000-0005-0000-0000-00000D000000}"/>
    <cellStyle name="20% - 强调文字颜色 2 3 2" xfId="263" xr:uid="{00000000-0005-0000-0000-00000E000000}"/>
    <cellStyle name="20% - 强调文字颜色 2 4" xfId="72" xr:uid="{00000000-0005-0000-0000-00000F000000}"/>
    <cellStyle name="20% - 强调文字颜色 2 4 2" xfId="239" xr:uid="{00000000-0005-0000-0000-000010000000}"/>
    <cellStyle name="20% - 强调文字颜色 2 5" xfId="224" xr:uid="{00000000-0005-0000-0000-000011000000}"/>
    <cellStyle name="20% - 强调文字颜色 3 2" xfId="106" xr:uid="{00000000-0005-0000-0000-000012000000}"/>
    <cellStyle name="20% - 强调文字颜色 3 3" xfId="188" xr:uid="{00000000-0005-0000-0000-000013000000}"/>
    <cellStyle name="20% - 强调文字颜色 3 3 2" xfId="265" xr:uid="{00000000-0005-0000-0000-000014000000}"/>
    <cellStyle name="20% - 强调文字颜色 3 4" xfId="76" xr:uid="{00000000-0005-0000-0000-000015000000}"/>
    <cellStyle name="20% - 强调文字颜色 3 4 2" xfId="241" xr:uid="{00000000-0005-0000-0000-000016000000}"/>
    <cellStyle name="20% - 强调文字颜色 3 5" xfId="226" xr:uid="{00000000-0005-0000-0000-000017000000}"/>
    <cellStyle name="20% - 强调文字颜色 4 2" xfId="107" xr:uid="{00000000-0005-0000-0000-000018000000}"/>
    <cellStyle name="20% - 强调文字颜色 4 3" xfId="192" xr:uid="{00000000-0005-0000-0000-000019000000}"/>
    <cellStyle name="20% - 强调文字颜色 4 3 2" xfId="267" xr:uid="{00000000-0005-0000-0000-00001A000000}"/>
    <cellStyle name="20% - 强调文字颜色 4 4" xfId="80" xr:uid="{00000000-0005-0000-0000-00001B000000}"/>
    <cellStyle name="20% - 强调文字颜色 4 4 2" xfId="243" xr:uid="{00000000-0005-0000-0000-00001C000000}"/>
    <cellStyle name="20% - 强调文字颜色 4 5" xfId="228" xr:uid="{00000000-0005-0000-0000-00001D000000}"/>
    <cellStyle name="20% - 强调文字颜色 5 2" xfId="108" xr:uid="{00000000-0005-0000-0000-00001E000000}"/>
    <cellStyle name="20% - 强调文字颜色 5 3" xfId="196" xr:uid="{00000000-0005-0000-0000-00001F000000}"/>
    <cellStyle name="20% - 强调文字颜色 5 3 2" xfId="269" xr:uid="{00000000-0005-0000-0000-000020000000}"/>
    <cellStyle name="20% - 强调文字颜色 5 4" xfId="84" xr:uid="{00000000-0005-0000-0000-000021000000}"/>
    <cellStyle name="20% - 强调文字颜色 5 4 2" xfId="245" xr:uid="{00000000-0005-0000-0000-000022000000}"/>
    <cellStyle name="20% - 强调文字颜色 5 5" xfId="230" xr:uid="{00000000-0005-0000-0000-000023000000}"/>
    <cellStyle name="20% - 强调文字颜色 6 2" xfId="109" xr:uid="{00000000-0005-0000-0000-000024000000}"/>
    <cellStyle name="20% - 强调文字颜色 6 3" xfId="200" xr:uid="{00000000-0005-0000-0000-000025000000}"/>
    <cellStyle name="20% - 强调文字颜色 6 3 2" xfId="271" xr:uid="{00000000-0005-0000-0000-000026000000}"/>
    <cellStyle name="20% - 强调文字颜色 6 4" xfId="88" xr:uid="{00000000-0005-0000-0000-000027000000}"/>
    <cellStyle name="20% - 强调文字颜色 6 4 2" xfId="247" xr:uid="{00000000-0005-0000-0000-000028000000}"/>
    <cellStyle name="20% - 强调文字颜色 6 5" xfId="232" xr:uid="{00000000-0005-0000-0000-000029000000}"/>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40% - 强调文字颜色 1 2" xfId="110" xr:uid="{00000000-0005-0000-0000-000030000000}"/>
    <cellStyle name="40% - 强调文字颜色 1 3" xfId="181" xr:uid="{00000000-0005-0000-0000-000031000000}"/>
    <cellStyle name="40% - 强调文字颜色 1 3 2" xfId="262" xr:uid="{00000000-0005-0000-0000-000032000000}"/>
    <cellStyle name="40% - 强调文字颜色 1 4" xfId="69" xr:uid="{00000000-0005-0000-0000-000033000000}"/>
    <cellStyle name="40% - 强调文字颜色 1 4 2" xfId="238" xr:uid="{00000000-0005-0000-0000-000034000000}"/>
    <cellStyle name="40% - 强调文字颜色 1 5" xfId="223" xr:uid="{00000000-0005-0000-0000-000035000000}"/>
    <cellStyle name="40% - 强调文字颜色 2 2" xfId="111" xr:uid="{00000000-0005-0000-0000-000036000000}"/>
    <cellStyle name="40% - 强调文字颜色 2 3" xfId="185" xr:uid="{00000000-0005-0000-0000-000037000000}"/>
    <cellStyle name="40% - 强调文字颜色 2 3 2" xfId="264" xr:uid="{00000000-0005-0000-0000-000038000000}"/>
    <cellStyle name="40% - 强调文字颜色 2 4" xfId="73" xr:uid="{00000000-0005-0000-0000-000039000000}"/>
    <cellStyle name="40% - 强调文字颜色 2 4 2" xfId="240" xr:uid="{00000000-0005-0000-0000-00003A000000}"/>
    <cellStyle name="40% - 强调文字颜色 2 5" xfId="225" xr:uid="{00000000-0005-0000-0000-00003B000000}"/>
    <cellStyle name="40% - 强调文字颜色 3 2" xfId="112" xr:uid="{00000000-0005-0000-0000-00003C000000}"/>
    <cellStyle name="40% - 强调文字颜色 3 3" xfId="189" xr:uid="{00000000-0005-0000-0000-00003D000000}"/>
    <cellStyle name="40% - 强调文字颜色 3 3 2" xfId="266" xr:uid="{00000000-0005-0000-0000-00003E000000}"/>
    <cellStyle name="40% - 强调文字颜色 3 4" xfId="77" xr:uid="{00000000-0005-0000-0000-00003F000000}"/>
    <cellStyle name="40% - 强调文字颜色 3 4 2" xfId="242" xr:uid="{00000000-0005-0000-0000-000040000000}"/>
    <cellStyle name="40% - 强调文字颜色 3 5" xfId="227" xr:uid="{00000000-0005-0000-0000-000041000000}"/>
    <cellStyle name="40% - 强调文字颜色 4 2" xfId="113" xr:uid="{00000000-0005-0000-0000-000042000000}"/>
    <cellStyle name="40% - 强调文字颜色 4 3" xfId="193" xr:uid="{00000000-0005-0000-0000-000043000000}"/>
    <cellStyle name="40% - 强调文字颜色 4 3 2" xfId="268" xr:uid="{00000000-0005-0000-0000-000044000000}"/>
    <cellStyle name="40% - 强调文字颜色 4 4" xfId="81" xr:uid="{00000000-0005-0000-0000-000045000000}"/>
    <cellStyle name="40% - 强调文字颜色 4 4 2" xfId="244" xr:uid="{00000000-0005-0000-0000-000046000000}"/>
    <cellStyle name="40% - 强调文字颜色 4 5" xfId="229" xr:uid="{00000000-0005-0000-0000-000047000000}"/>
    <cellStyle name="40% - 强调文字颜色 5 2" xfId="114" xr:uid="{00000000-0005-0000-0000-000048000000}"/>
    <cellStyle name="40% - 强调文字颜色 5 3" xfId="197" xr:uid="{00000000-0005-0000-0000-000049000000}"/>
    <cellStyle name="40% - 强调文字颜色 5 3 2" xfId="270" xr:uid="{00000000-0005-0000-0000-00004A000000}"/>
    <cellStyle name="40% - 强调文字颜色 5 4" xfId="85" xr:uid="{00000000-0005-0000-0000-00004B000000}"/>
    <cellStyle name="40% - 强调文字颜色 5 4 2" xfId="246" xr:uid="{00000000-0005-0000-0000-00004C000000}"/>
    <cellStyle name="40% - 强调文字颜色 5 5" xfId="231" xr:uid="{00000000-0005-0000-0000-00004D000000}"/>
    <cellStyle name="40% - 强调文字颜色 6 2" xfId="115" xr:uid="{00000000-0005-0000-0000-00004E000000}"/>
    <cellStyle name="40% - 强调文字颜色 6 3" xfId="201" xr:uid="{00000000-0005-0000-0000-00004F000000}"/>
    <cellStyle name="40% - 强调文字颜色 6 3 2" xfId="272" xr:uid="{00000000-0005-0000-0000-000050000000}"/>
    <cellStyle name="40% - 强调文字颜色 6 4" xfId="89" xr:uid="{00000000-0005-0000-0000-000051000000}"/>
    <cellStyle name="40% - 强调文字颜色 6 4 2" xfId="248" xr:uid="{00000000-0005-0000-0000-000052000000}"/>
    <cellStyle name="40% - 强调文字颜色 6 5" xfId="233" xr:uid="{00000000-0005-0000-0000-000053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60% - 强调文字颜色 1 2" xfId="116" xr:uid="{00000000-0005-0000-0000-00005A000000}"/>
    <cellStyle name="60% - 强调文字颜色 1 3" xfId="182" xr:uid="{00000000-0005-0000-0000-00005B000000}"/>
    <cellStyle name="60% - 强调文字颜色 1 4" xfId="70" xr:uid="{00000000-0005-0000-0000-00005C000000}"/>
    <cellStyle name="60% - 强调文字颜色 2 2" xfId="117" xr:uid="{00000000-0005-0000-0000-00005D000000}"/>
    <cellStyle name="60% - 强调文字颜色 2 3" xfId="186" xr:uid="{00000000-0005-0000-0000-00005E000000}"/>
    <cellStyle name="60% - 强调文字颜色 2 4" xfId="74" xr:uid="{00000000-0005-0000-0000-00005F000000}"/>
    <cellStyle name="60% - 强调文字颜色 3 2" xfId="118" xr:uid="{00000000-0005-0000-0000-000060000000}"/>
    <cellStyle name="60% - 强调文字颜色 3 3" xfId="190" xr:uid="{00000000-0005-0000-0000-000061000000}"/>
    <cellStyle name="60% - 强调文字颜色 3 4" xfId="78" xr:uid="{00000000-0005-0000-0000-000062000000}"/>
    <cellStyle name="60% - 强调文字颜色 4 2" xfId="119" xr:uid="{00000000-0005-0000-0000-000063000000}"/>
    <cellStyle name="60% - 强调文字颜色 4 3" xfId="194" xr:uid="{00000000-0005-0000-0000-000064000000}"/>
    <cellStyle name="60% - 强调文字颜色 4 4" xfId="82" xr:uid="{00000000-0005-0000-0000-000065000000}"/>
    <cellStyle name="60% - 强调文字颜色 5 2" xfId="120" xr:uid="{00000000-0005-0000-0000-000066000000}"/>
    <cellStyle name="60% - 强调文字颜色 5 3" xfId="198" xr:uid="{00000000-0005-0000-0000-000067000000}"/>
    <cellStyle name="60% - 强调文字颜色 5 4" xfId="86" xr:uid="{00000000-0005-0000-0000-000068000000}"/>
    <cellStyle name="60% - 强调文字颜色 6 2" xfId="121" xr:uid="{00000000-0005-0000-0000-000069000000}"/>
    <cellStyle name="60% - 强调文字颜色 6 3" xfId="202" xr:uid="{00000000-0005-0000-0000-00006A000000}"/>
    <cellStyle name="60% - 强调文字颜色 6 4" xfId="90" xr:uid="{00000000-0005-0000-0000-00006B000000}"/>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erStyle" xfId="42" xr:uid="{00000000-0005-0000-0000-000077000000}"/>
    <cellStyle name="Heading 1" xfId="2" builtinId="16" customBuiltin="1"/>
    <cellStyle name="Heading 2" xfId="3" builtinId="17" customBuiltin="1"/>
    <cellStyle name="Heading 3" xfId="4" builtinId="18" customBuiltin="1"/>
    <cellStyle name="Heading 4" xfId="5" builtinId="19" customBuiltin="1"/>
    <cellStyle name="Hyperlink" xfId="287" builtinId="8"/>
    <cellStyle name="Input" xfId="9" builtinId="20" customBuiltin="1"/>
    <cellStyle name="Linked Cell" xfId="12" builtinId="24" customBuiltin="1"/>
    <cellStyle name="Neutral" xfId="8" builtinId="28" customBuiltin="1"/>
    <cellStyle name="Normal" xfId="0" builtinId="0"/>
    <cellStyle name="Note" xfId="288" builtinId="10" customBuiltin="1"/>
    <cellStyle name="Output" xfId="10" builtinId="21" customBuiltin="1"/>
    <cellStyle name="Title" xfId="1" builtinId="15" customBuiltin="1"/>
    <cellStyle name="Total" xfId="16" builtinId="25" customBuiltin="1"/>
    <cellStyle name="Warning Text" xfId="14" builtinId="11" customBuiltin="1"/>
    <cellStyle name="好 2" xfId="141" xr:uid="{00000000-0005-0000-0000-000086000000}"/>
    <cellStyle name="好 3" xfId="168" xr:uid="{00000000-0005-0000-0000-000087000000}"/>
    <cellStyle name="好 4" xfId="56" xr:uid="{00000000-0005-0000-0000-000088000000}"/>
    <cellStyle name="差 2" xfId="127" xr:uid="{00000000-0005-0000-0000-000089000000}"/>
    <cellStyle name="差 3" xfId="169" xr:uid="{00000000-0005-0000-0000-00008A000000}"/>
    <cellStyle name="差 4" xfId="57" xr:uid="{00000000-0005-0000-0000-00008B000000}"/>
    <cellStyle name="常规 10" xfId="45" xr:uid="{00000000-0005-0000-0000-00008C000000}"/>
    <cellStyle name="常规 11" xfId="220" xr:uid="{00000000-0005-0000-0000-00008D000000}"/>
    <cellStyle name="常规 11 2" xfId="221" xr:uid="{00000000-0005-0000-0000-00008E000000}"/>
    <cellStyle name="常规 16" xfId="286" xr:uid="{00000000-0005-0000-0000-00008F000000}"/>
    <cellStyle name="常规 2" xfId="41" xr:uid="{00000000-0005-0000-0000-000090000000}"/>
    <cellStyle name="常规 2 2" xfId="48" xr:uid="{00000000-0005-0000-0000-000091000000}"/>
    <cellStyle name="常规 2 2 2" xfId="95" xr:uid="{00000000-0005-0000-0000-000092000000}"/>
    <cellStyle name="常规 2 2 2 2" xfId="206" xr:uid="{00000000-0005-0000-0000-000093000000}"/>
    <cellStyle name="常规 2 2 2 2 2" xfId="276" xr:uid="{00000000-0005-0000-0000-000094000000}"/>
    <cellStyle name="常规 2 2 2 3" xfId="130" xr:uid="{00000000-0005-0000-0000-000095000000}"/>
    <cellStyle name="常规 2 2 2 4" xfId="252" xr:uid="{00000000-0005-0000-0000-000096000000}"/>
    <cellStyle name="常规 2 2 3" xfId="159" xr:uid="{00000000-0005-0000-0000-000097000000}"/>
    <cellStyle name="常规 2 2 3 2" xfId="258" xr:uid="{00000000-0005-0000-0000-000098000000}"/>
    <cellStyle name="常规 2 2 4" xfId="129" xr:uid="{00000000-0005-0000-0000-000099000000}"/>
    <cellStyle name="常规 2 2 5" xfId="217" xr:uid="{00000000-0005-0000-0000-00009A000000}"/>
    <cellStyle name="常规 2 2 6" xfId="281" xr:uid="{00000000-0005-0000-0000-00009B000000}"/>
    <cellStyle name="常规 2 3" xfId="94" xr:uid="{00000000-0005-0000-0000-00009C000000}"/>
    <cellStyle name="常规 2 3 2" xfId="205" xr:uid="{00000000-0005-0000-0000-00009D000000}"/>
    <cellStyle name="常规 2 3 2 2" xfId="275" xr:uid="{00000000-0005-0000-0000-00009E000000}"/>
    <cellStyle name="常规 2 3 3" xfId="131" xr:uid="{00000000-0005-0000-0000-00009F000000}"/>
    <cellStyle name="常规 2 3 4" xfId="251" xr:uid="{00000000-0005-0000-0000-0000A0000000}"/>
    <cellStyle name="常规 2 4" xfId="132" xr:uid="{00000000-0005-0000-0000-0000A1000000}"/>
    <cellStyle name="常规 2 4 2" xfId="218" xr:uid="{00000000-0005-0000-0000-0000A2000000}"/>
    <cellStyle name="常规 2 4 3" xfId="284" xr:uid="{00000000-0005-0000-0000-0000A3000000}"/>
    <cellStyle name="常规 2 4 4" xfId="283" xr:uid="{00000000-0005-0000-0000-0000A4000000}"/>
    <cellStyle name="常规 2 5" xfId="158" xr:uid="{00000000-0005-0000-0000-0000A5000000}"/>
    <cellStyle name="常规 2 5 2" xfId="215" xr:uid="{00000000-0005-0000-0000-0000A6000000}"/>
    <cellStyle name="常规 2 5 2 2" xfId="257" xr:uid="{00000000-0005-0000-0000-0000A7000000}"/>
    <cellStyle name="常规 2 5 3" xfId="285" xr:uid="{00000000-0005-0000-0000-0000A8000000}"/>
    <cellStyle name="常规 2 6" xfId="128" xr:uid="{00000000-0005-0000-0000-0000A9000000}"/>
    <cellStyle name="常规 2 7" xfId="219" xr:uid="{00000000-0005-0000-0000-0000AA000000}"/>
    <cellStyle name="常规 2 7 2" xfId="234" xr:uid="{00000000-0005-0000-0000-0000AB000000}"/>
    <cellStyle name="常规 2 8" xfId="47" xr:uid="{00000000-0005-0000-0000-0000AC000000}"/>
    <cellStyle name="常规 3" xfId="44" xr:uid="{00000000-0005-0000-0000-0000AD000000}"/>
    <cellStyle name="常规 3 2" xfId="96" xr:uid="{00000000-0005-0000-0000-0000AE000000}"/>
    <cellStyle name="常规 3 2 2" xfId="207" xr:uid="{00000000-0005-0000-0000-0000AF000000}"/>
    <cellStyle name="常规 3 2 2 2" xfId="277" xr:uid="{00000000-0005-0000-0000-0000B0000000}"/>
    <cellStyle name="常规 3 2 3" xfId="134" xr:uid="{00000000-0005-0000-0000-0000B1000000}"/>
    <cellStyle name="常规 3 2 4" xfId="253" xr:uid="{00000000-0005-0000-0000-0000B2000000}"/>
    <cellStyle name="常规 3 3" xfId="160" xr:uid="{00000000-0005-0000-0000-0000B3000000}"/>
    <cellStyle name="常规 3 3 2" xfId="259" xr:uid="{00000000-0005-0000-0000-0000B4000000}"/>
    <cellStyle name="常规 3 4" xfId="133" xr:uid="{00000000-0005-0000-0000-0000B5000000}"/>
    <cellStyle name="常规 3 5" xfId="213" xr:uid="{00000000-0005-0000-0000-0000B6000000}"/>
    <cellStyle name="常规 3 6" xfId="235" xr:uid="{00000000-0005-0000-0000-0000B7000000}"/>
    <cellStyle name="常规 3 7" xfId="282" xr:uid="{00000000-0005-0000-0000-0000B8000000}"/>
    <cellStyle name="常规 4" xfId="43" xr:uid="{00000000-0005-0000-0000-0000B9000000}"/>
    <cellStyle name="常规 4 2" xfId="98" xr:uid="{00000000-0005-0000-0000-0000BA000000}"/>
    <cellStyle name="常规 4 2 2" xfId="208" xr:uid="{00000000-0005-0000-0000-0000BB000000}"/>
    <cellStyle name="常规 4 2 2 2" xfId="278" xr:uid="{00000000-0005-0000-0000-0000BC000000}"/>
    <cellStyle name="常规 4 2 3" xfId="135" xr:uid="{00000000-0005-0000-0000-0000BD000000}"/>
    <cellStyle name="常规 4 2 4" xfId="254" xr:uid="{00000000-0005-0000-0000-0000BE000000}"/>
    <cellStyle name="常规 4 3" xfId="100" xr:uid="{00000000-0005-0000-0000-0000BF000000}"/>
    <cellStyle name="常规 4 3 2" xfId="210" xr:uid="{00000000-0005-0000-0000-0000C0000000}"/>
    <cellStyle name="常规 4 3 3" xfId="136" xr:uid="{00000000-0005-0000-0000-0000C1000000}"/>
    <cellStyle name="常规 4 4" xfId="93" xr:uid="{00000000-0005-0000-0000-0000C2000000}"/>
    <cellStyle name="常规 4 5" xfId="161" xr:uid="{00000000-0005-0000-0000-0000C3000000}"/>
    <cellStyle name="常规 4 6" xfId="214" xr:uid="{00000000-0005-0000-0000-0000C4000000}"/>
    <cellStyle name="常规 4 7" xfId="49" xr:uid="{00000000-0005-0000-0000-0000C5000000}"/>
    <cellStyle name="常规 5" xfId="50" xr:uid="{00000000-0005-0000-0000-0000C6000000}"/>
    <cellStyle name="常规 5 2" xfId="101" xr:uid="{00000000-0005-0000-0000-0000C7000000}"/>
    <cellStyle name="常规 5 2 2" xfId="211" xr:uid="{00000000-0005-0000-0000-0000C8000000}"/>
    <cellStyle name="常规 5 2 2 2" xfId="279" xr:uid="{00000000-0005-0000-0000-0000C9000000}"/>
    <cellStyle name="常规 5 2 3" xfId="255" xr:uid="{00000000-0005-0000-0000-0000CA000000}"/>
    <cellStyle name="常规 5 3" xfId="97" xr:uid="{00000000-0005-0000-0000-0000CB000000}"/>
    <cellStyle name="常规 5 4" xfId="162" xr:uid="{00000000-0005-0000-0000-0000CC000000}"/>
    <cellStyle name="常规 5 4 2" xfId="260" xr:uid="{00000000-0005-0000-0000-0000CD000000}"/>
    <cellStyle name="常规 5 5" xfId="236" xr:uid="{00000000-0005-0000-0000-0000CE000000}"/>
    <cellStyle name="常规 6" xfId="91" xr:uid="{00000000-0005-0000-0000-0000CF000000}"/>
    <cellStyle name="常规 6 2" xfId="138" xr:uid="{00000000-0005-0000-0000-0000D0000000}"/>
    <cellStyle name="常规 6 3" xfId="203" xr:uid="{00000000-0005-0000-0000-0000D1000000}"/>
    <cellStyle name="常规 6 3 2" xfId="273" xr:uid="{00000000-0005-0000-0000-0000D2000000}"/>
    <cellStyle name="常规 6 4" xfId="137" xr:uid="{00000000-0005-0000-0000-0000D3000000}"/>
    <cellStyle name="常规 6 5" xfId="249" xr:uid="{00000000-0005-0000-0000-0000D4000000}"/>
    <cellStyle name="常规 7" xfId="102" xr:uid="{00000000-0005-0000-0000-0000D5000000}"/>
    <cellStyle name="常规 7 2" xfId="212" xr:uid="{00000000-0005-0000-0000-0000D6000000}"/>
    <cellStyle name="常规 7 2 2" xfId="280" xr:uid="{00000000-0005-0000-0000-0000D7000000}"/>
    <cellStyle name="常规 7 3" xfId="139" xr:uid="{00000000-0005-0000-0000-0000D8000000}"/>
    <cellStyle name="常规 7 4" xfId="256" xr:uid="{00000000-0005-0000-0000-0000D9000000}"/>
    <cellStyle name="常规 8" xfId="103" xr:uid="{00000000-0005-0000-0000-0000DA000000}"/>
    <cellStyle name="常规 8 2" xfId="216" xr:uid="{00000000-0005-0000-0000-0000DB000000}"/>
    <cellStyle name="常规 9" xfId="46" xr:uid="{00000000-0005-0000-0000-0000DC000000}"/>
    <cellStyle name="强调文字颜色 1 2" xfId="148" xr:uid="{00000000-0005-0000-0000-0000DD000000}"/>
    <cellStyle name="强调文字颜色 1 3" xfId="179" xr:uid="{00000000-0005-0000-0000-0000DE000000}"/>
    <cellStyle name="强调文字颜色 1 4" xfId="67" xr:uid="{00000000-0005-0000-0000-0000DF000000}"/>
    <cellStyle name="强调文字颜色 2 2" xfId="149" xr:uid="{00000000-0005-0000-0000-0000E0000000}"/>
    <cellStyle name="强调文字颜色 2 3" xfId="183" xr:uid="{00000000-0005-0000-0000-0000E1000000}"/>
    <cellStyle name="强调文字颜色 2 4" xfId="71" xr:uid="{00000000-0005-0000-0000-0000E2000000}"/>
    <cellStyle name="强调文字颜色 3 2" xfId="150" xr:uid="{00000000-0005-0000-0000-0000E3000000}"/>
    <cellStyle name="强调文字颜色 3 3" xfId="187" xr:uid="{00000000-0005-0000-0000-0000E4000000}"/>
    <cellStyle name="强调文字颜色 3 4" xfId="75" xr:uid="{00000000-0005-0000-0000-0000E5000000}"/>
    <cellStyle name="强调文字颜色 4 2" xfId="151" xr:uid="{00000000-0005-0000-0000-0000E6000000}"/>
    <cellStyle name="强调文字颜色 4 3" xfId="191" xr:uid="{00000000-0005-0000-0000-0000E7000000}"/>
    <cellStyle name="强调文字颜色 4 4" xfId="79" xr:uid="{00000000-0005-0000-0000-0000E8000000}"/>
    <cellStyle name="强调文字颜色 5 2" xfId="152" xr:uid="{00000000-0005-0000-0000-0000E9000000}"/>
    <cellStyle name="强调文字颜色 5 3" xfId="195" xr:uid="{00000000-0005-0000-0000-0000EA000000}"/>
    <cellStyle name="强调文字颜色 5 4" xfId="83" xr:uid="{00000000-0005-0000-0000-0000EB000000}"/>
    <cellStyle name="强调文字颜色 6 2" xfId="153" xr:uid="{00000000-0005-0000-0000-0000EC000000}"/>
    <cellStyle name="强调文字颜色 6 3" xfId="199" xr:uid="{00000000-0005-0000-0000-0000ED000000}"/>
    <cellStyle name="强调文字颜色 6 4" xfId="87" xr:uid="{00000000-0005-0000-0000-0000EE000000}"/>
    <cellStyle name="标题 1 2" xfId="122" xr:uid="{00000000-0005-0000-0000-0000EF000000}"/>
    <cellStyle name="标题 1 3" xfId="164" xr:uid="{00000000-0005-0000-0000-0000F0000000}"/>
    <cellStyle name="标题 1 4" xfId="52" xr:uid="{00000000-0005-0000-0000-0000F1000000}"/>
    <cellStyle name="标题 2 2" xfId="123" xr:uid="{00000000-0005-0000-0000-0000F2000000}"/>
    <cellStyle name="标题 2 3" xfId="165" xr:uid="{00000000-0005-0000-0000-0000F3000000}"/>
    <cellStyle name="标题 2 4" xfId="53" xr:uid="{00000000-0005-0000-0000-0000F4000000}"/>
    <cellStyle name="标题 3 2" xfId="124" xr:uid="{00000000-0005-0000-0000-0000F5000000}"/>
    <cellStyle name="标题 3 3" xfId="166" xr:uid="{00000000-0005-0000-0000-0000F6000000}"/>
    <cellStyle name="标题 3 4" xfId="54" xr:uid="{00000000-0005-0000-0000-0000F7000000}"/>
    <cellStyle name="标题 4 2" xfId="125" xr:uid="{00000000-0005-0000-0000-0000F8000000}"/>
    <cellStyle name="标题 4 3" xfId="167" xr:uid="{00000000-0005-0000-0000-0000F9000000}"/>
    <cellStyle name="标题 4 4" xfId="55" xr:uid="{00000000-0005-0000-0000-0000FA000000}"/>
    <cellStyle name="标题 5" xfId="126" xr:uid="{00000000-0005-0000-0000-0000FB000000}"/>
    <cellStyle name="标题 6" xfId="163" xr:uid="{00000000-0005-0000-0000-0000FC000000}"/>
    <cellStyle name="标题 7" xfId="51" xr:uid="{00000000-0005-0000-0000-0000FD000000}"/>
    <cellStyle name="检查单元格 2" xfId="144" xr:uid="{00000000-0005-0000-0000-0000FE000000}"/>
    <cellStyle name="检查单元格 3" xfId="175" xr:uid="{00000000-0005-0000-0000-0000FF000000}"/>
    <cellStyle name="检查单元格 4" xfId="63" xr:uid="{00000000-0005-0000-0000-000000010000}"/>
    <cellStyle name="汇总 2" xfId="142" xr:uid="{00000000-0005-0000-0000-000001010000}"/>
    <cellStyle name="汇总 3" xfId="178" xr:uid="{00000000-0005-0000-0000-000002010000}"/>
    <cellStyle name="汇总 4" xfId="66" xr:uid="{00000000-0005-0000-0000-000003010000}"/>
    <cellStyle name="注释 2" xfId="92" xr:uid="{00000000-0005-0000-0000-000004010000}"/>
    <cellStyle name="注释 2 2" xfId="204" xr:uid="{00000000-0005-0000-0000-000005010000}"/>
    <cellStyle name="注释 2 2 2" xfId="274" xr:uid="{00000000-0005-0000-0000-000006010000}"/>
    <cellStyle name="注释 2 3" xfId="157" xr:uid="{00000000-0005-0000-0000-000007010000}"/>
    <cellStyle name="注释 2 4" xfId="250" xr:uid="{00000000-0005-0000-0000-000008010000}"/>
    <cellStyle name="解释性文本 2" xfId="145" xr:uid="{00000000-0005-0000-0000-000009010000}"/>
    <cellStyle name="解释性文本 3" xfId="177" xr:uid="{00000000-0005-0000-0000-00000A010000}"/>
    <cellStyle name="解释性文本 4" xfId="65" xr:uid="{00000000-0005-0000-0000-00000B010000}"/>
    <cellStyle name="警告文本 2" xfId="146" xr:uid="{00000000-0005-0000-0000-00000C010000}"/>
    <cellStyle name="警告文本 3" xfId="176" xr:uid="{00000000-0005-0000-0000-00000D010000}"/>
    <cellStyle name="警告文本 4" xfId="64" xr:uid="{00000000-0005-0000-0000-00000E010000}"/>
    <cellStyle name="计算 2" xfId="143" xr:uid="{00000000-0005-0000-0000-00000F010000}"/>
    <cellStyle name="计算 3" xfId="173" xr:uid="{00000000-0005-0000-0000-000010010000}"/>
    <cellStyle name="计算 4" xfId="61" xr:uid="{00000000-0005-0000-0000-000011010000}"/>
    <cellStyle name="超链接 2" xfId="99" xr:uid="{00000000-0005-0000-0000-000012010000}"/>
    <cellStyle name="超链接 2 2" xfId="209" xr:uid="{00000000-0005-0000-0000-000013010000}"/>
    <cellStyle name="超链接 2 3" xfId="140" xr:uid="{00000000-0005-0000-0000-000014010000}"/>
    <cellStyle name="输入 2" xfId="156" xr:uid="{00000000-0005-0000-0000-000015010000}"/>
    <cellStyle name="输入 3" xfId="171" xr:uid="{00000000-0005-0000-0000-000016010000}"/>
    <cellStyle name="输入 4" xfId="59" xr:uid="{00000000-0005-0000-0000-000017010000}"/>
    <cellStyle name="输出 2" xfId="155" xr:uid="{00000000-0005-0000-0000-000018010000}"/>
    <cellStyle name="输出 3" xfId="172" xr:uid="{00000000-0005-0000-0000-000019010000}"/>
    <cellStyle name="输出 4" xfId="60" xr:uid="{00000000-0005-0000-0000-00001A010000}"/>
    <cellStyle name="适中 2" xfId="154" xr:uid="{00000000-0005-0000-0000-00001B010000}"/>
    <cellStyle name="适中 3" xfId="170" xr:uid="{00000000-0005-0000-0000-00001C010000}"/>
    <cellStyle name="适中 4" xfId="58" xr:uid="{00000000-0005-0000-0000-00001D010000}"/>
    <cellStyle name="链接单元格 2" xfId="147" xr:uid="{00000000-0005-0000-0000-00001E010000}"/>
    <cellStyle name="链接单元格 3" xfId="174" xr:uid="{00000000-0005-0000-0000-00001F010000}"/>
    <cellStyle name="链接单元格 4" xfId="62" xr:uid="{00000000-0005-0000-0000-000020010000}"/>
  </cellStyles>
  <dxfs count="15">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53"/>
  <sheetViews>
    <sheetView topLeftCell="A9" zoomScaleNormal="100" workbookViewId="0">
      <selection activeCell="D7" sqref="D7:N7"/>
    </sheetView>
  </sheetViews>
  <sheetFormatPr baseColWidth="10" defaultColWidth="8.83203125" defaultRowHeight="15"/>
  <cols>
    <col min="1" max="1" width="9.1640625" style="52"/>
    <col min="2" max="2" width="11.5" style="52" customWidth="1"/>
    <col min="3" max="15" width="9.1640625" style="52"/>
  </cols>
  <sheetData>
    <row r="1" spans="1:16" ht="20">
      <c r="A1" s="95" t="s">
        <v>0</v>
      </c>
      <c r="B1" s="96"/>
      <c r="C1" s="96"/>
      <c r="D1" s="96"/>
      <c r="E1" s="96"/>
      <c r="F1" s="96"/>
      <c r="G1" s="96"/>
      <c r="H1" s="96"/>
      <c r="I1" s="96"/>
      <c r="J1" s="96"/>
      <c r="K1" s="96"/>
      <c r="L1" s="96"/>
      <c r="M1" s="96"/>
      <c r="N1" s="96"/>
      <c r="O1" s="49"/>
      <c r="P1" s="2"/>
    </row>
    <row r="2" spans="1:16">
      <c r="A2" s="97"/>
      <c r="B2" s="97"/>
      <c r="C2" s="97"/>
      <c r="D2" s="97"/>
      <c r="E2" s="97"/>
      <c r="F2" s="97"/>
      <c r="G2" s="97"/>
      <c r="H2" s="97"/>
      <c r="I2" s="97"/>
      <c r="J2" s="97"/>
      <c r="K2" s="97"/>
      <c r="L2" s="97"/>
      <c r="M2" s="97"/>
      <c r="N2" s="97"/>
      <c r="O2" s="49"/>
      <c r="P2" s="2"/>
    </row>
    <row r="3" spans="1:16" ht="20">
      <c r="A3" s="50"/>
      <c r="B3" s="98" t="s">
        <v>1</v>
      </c>
      <c r="C3" s="98"/>
      <c r="D3" s="98"/>
      <c r="E3" s="98"/>
      <c r="F3" s="98"/>
      <c r="G3" s="98"/>
      <c r="H3" s="98"/>
      <c r="I3" s="98"/>
      <c r="J3" s="98"/>
      <c r="K3" s="98"/>
      <c r="L3" s="98"/>
      <c r="M3" s="98"/>
      <c r="N3" s="98"/>
      <c r="O3" s="49"/>
      <c r="P3" s="2"/>
    </row>
    <row r="4" spans="1:16">
      <c r="A4" s="97"/>
      <c r="B4" s="97"/>
      <c r="C4" s="97"/>
      <c r="D4" s="97"/>
      <c r="E4" s="97"/>
      <c r="F4" s="97"/>
      <c r="G4" s="97"/>
      <c r="H4" s="97"/>
      <c r="I4" s="97"/>
      <c r="J4" s="97"/>
      <c r="K4" s="97"/>
      <c r="L4" s="97"/>
      <c r="M4" s="97"/>
      <c r="N4" s="97"/>
      <c r="O4" s="49"/>
      <c r="P4" s="2"/>
    </row>
    <row r="5" spans="1:16">
      <c r="A5" s="49"/>
      <c r="B5" s="99" t="s">
        <v>2</v>
      </c>
      <c r="C5" s="99"/>
      <c r="D5" s="99"/>
      <c r="E5" s="99"/>
      <c r="F5" s="99"/>
      <c r="G5" s="99"/>
      <c r="H5" s="99"/>
      <c r="I5" s="99"/>
      <c r="J5" s="99"/>
      <c r="K5" s="99"/>
      <c r="L5" s="99"/>
      <c r="M5" s="99"/>
      <c r="N5" s="99"/>
      <c r="O5" s="49"/>
      <c r="P5" s="2"/>
    </row>
    <row r="6" spans="1:16">
      <c r="A6" s="51"/>
      <c r="B6" s="93" t="s">
        <v>3</v>
      </c>
      <c r="C6" s="94"/>
      <c r="D6" s="90" t="s">
        <v>4</v>
      </c>
      <c r="E6" s="91"/>
      <c r="F6" s="91"/>
      <c r="G6" s="91"/>
      <c r="H6" s="91"/>
      <c r="I6" s="91"/>
      <c r="J6" s="91"/>
      <c r="K6" s="91"/>
      <c r="L6" s="91"/>
      <c r="M6" s="91"/>
      <c r="N6" s="92"/>
      <c r="P6" s="1"/>
    </row>
    <row r="7" spans="1:16">
      <c r="A7" s="53"/>
      <c r="B7" s="81" t="s">
        <v>5</v>
      </c>
      <c r="C7" s="100"/>
      <c r="D7" s="101" t="s">
        <v>6</v>
      </c>
      <c r="E7" s="88"/>
      <c r="F7" s="88"/>
      <c r="G7" s="88"/>
      <c r="H7" s="88"/>
      <c r="I7" s="88"/>
      <c r="J7" s="88"/>
      <c r="K7" s="88"/>
      <c r="L7" s="88"/>
      <c r="M7" s="88"/>
      <c r="N7" s="89"/>
      <c r="O7" s="53"/>
      <c r="P7" s="4"/>
    </row>
    <row r="8" spans="1:16">
      <c r="A8" s="53"/>
      <c r="B8" s="81" t="s">
        <v>7</v>
      </c>
      <c r="C8" s="82"/>
      <c r="D8" s="87" t="s">
        <v>8</v>
      </c>
      <c r="E8" s="88"/>
      <c r="F8" s="88"/>
      <c r="G8" s="88"/>
      <c r="H8" s="88"/>
      <c r="I8" s="88"/>
      <c r="J8" s="88"/>
      <c r="K8" s="88"/>
      <c r="L8" s="88"/>
      <c r="M8" s="88"/>
      <c r="N8" s="89"/>
      <c r="O8" s="53"/>
      <c r="P8" s="4"/>
    </row>
    <row r="9" spans="1:16">
      <c r="A9" s="53"/>
      <c r="B9" s="83"/>
      <c r="C9" s="84"/>
      <c r="D9" s="87" t="s">
        <v>9</v>
      </c>
      <c r="E9" s="88"/>
      <c r="F9" s="88"/>
      <c r="G9" s="88"/>
      <c r="H9" s="88"/>
      <c r="I9" s="88"/>
      <c r="J9" s="88"/>
      <c r="K9" s="88"/>
      <c r="L9" s="88"/>
      <c r="M9" s="88"/>
      <c r="N9" s="89"/>
      <c r="O9" s="53"/>
      <c r="P9" s="4"/>
    </row>
    <row r="10" spans="1:16">
      <c r="A10" s="53"/>
      <c r="B10" s="85"/>
      <c r="C10" s="86"/>
      <c r="D10" s="87" t="s">
        <v>10</v>
      </c>
      <c r="E10" s="88"/>
      <c r="F10" s="88"/>
      <c r="G10" s="88"/>
      <c r="H10" s="88"/>
      <c r="I10" s="88"/>
      <c r="J10" s="88"/>
      <c r="K10" s="88"/>
      <c r="L10" s="88"/>
      <c r="M10" s="88"/>
      <c r="N10" s="89"/>
      <c r="O10" s="53"/>
      <c r="P10" s="4"/>
    </row>
    <row r="11" spans="1:16">
      <c r="A11" s="51"/>
      <c r="B11" s="93" t="s">
        <v>11</v>
      </c>
      <c r="C11" s="94"/>
      <c r="D11" s="90" t="s">
        <v>12</v>
      </c>
      <c r="E11" s="91"/>
      <c r="F11" s="91"/>
      <c r="G11" s="91"/>
      <c r="H11" s="91"/>
      <c r="I11" s="91"/>
      <c r="J11" s="91"/>
      <c r="K11" s="91"/>
      <c r="L11" s="91"/>
      <c r="M11" s="91"/>
      <c r="N11" s="92"/>
      <c r="P11" s="1"/>
    </row>
    <row r="12" spans="1:16">
      <c r="A12" s="51"/>
      <c r="B12" s="93" t="s">
        <v>13</v>
      </c>
      <c r="C12" s="94"/>
      <c r="D12" s="90" t="s">
        <v>14</v>
      </c>
      <c r="E12" s="91"/>
      <c r="F12" s="91"/>
      <c r="G12" s="91"/>
      <c r="H12" s="91"/>
      <c r="I12" s="91"/>
      <c r="J12" s="91"/>
      <c r="K12" s="91"/>
      <c r="L12" s="91"/>
      <c r="M12" s="91"/>
      <c r="N12" s="92"/>
      <c r="P12" s="1"/>
    </row>
    <row r="13" spans="1:16">
      <c r="A13" s="80"/>
      <c r="B13" s="80"/>
      <c r="C13" s="80"/>
      <c r="D13" s="80"/>
      <c r="E13" s="80"/>
      <c r="F13" s="80"/>
      <c r="G13" s="80"/>
      <c r="H13" s="80"/>
      <c r="I13" s="80"/>
      <c r="J13" s="80"/>
      <c r="K13" s="80"/>
      <c r="L13" s="80"/>
      <c r="M13" s="80"/>
      <c r="N13" s="80"/>
      <c r="P13" s="1"/>
    </row>
    <row r="14" spans="1:16">
      <c r="A14" s="80"/>
      <c r="B14" s="80"/>
      <c r="C14" s="80"/>
      <c r="D14" s="80"/>
      <c r="E14" s="80"/>
      <c r="F14" s="80"/>
      <c r="G14" s="80"/>
      <c r="H14" s="80"/>
      <c r="I14" s="80"/>
      <c r="J14" s="80"/>
      <c r="K14" s="80"/>
      <c r="L14" s="80"/>
      <c r="M14" s="80"/>
      <c r="N14" s="80"/>
      <c r="P14" s="1"/>
    </row>
    <row r="15" spans="1:16" ht="16">
      <c r="A15" s="51"/>
      <c r="B15" s="75" t="s">
        <v>15</v>
      </c>
      <c r="C15" s="75"/>
      <c r="D15" s="75"/>
      <c r="E15" s="75"/>
      <c r="F15" s="75"/>
      <c r="G15" s="75"/>
      <c r="H15" s="75"/>
      <c r="I15" s="75"/>
      <c r="J15" s="75"/>
      <c r="K15" s="75"/>
      <c r="L15" s="75"/>
      <c r="M15" s="75"/>
      <c r="N15" s="75"/>
      <c r="P15" s="6"/>
    </row>
    <row r="16" spans="1:16">
      <c r="A16" s="51"/>
      <c r="B16" s="54"/>
      <c r="C16" s="55">
        <v>1</v>
      </c>
      <c r="D16" s="55">
        <v>2</v>
      </c>
      <c r="E16" s="55">
        <v>3</v>
      </c>
      <c r="F16" s="55">
        <v>4</v>
      </c>
      <c r="G16" s="55">
        <v>5</v>
      </c>
      <c r="H16" s="55">
        <v>6</v>
      </c>
      <c r="I16" s="55">
        <v>7</v>
      </c>
      <c r="J16" s="55">
        <v>8</v>
      </c>
      <c r="K16" s="55">
        <v>9</v>
      </c>
      <c r="L16" s="55">
        <v>10</v>
      </c>
      <c r="M16" s="55">
        <v>11</v>
      </c>
      <c r="N16" s="56">
        <v>12</v>
      </c>
      <c r="P16" s="6"/>
    </row>
    <row r="17" spans="1:18">
      <c r="A17" s="57"/>
      <c r="B17" s="76" t="s">
        <v>16</v>
      </c>
      <c r="C17" s="7" t="s">
        <v>17</v>
      </c>
      <c r="D17" s="7" t="s">
        <v>18</v>
      </c>
      <c r="E17" s="8" t="s">
        <v>19</v>
      </c>
      <c r="F17" s="7" t="s">
        <v>20</v>
      </c>
      <c r="G17" s="8" t="s">
        <v>21</v>
      </c>
      <c r="H17" s="7" t="s">
        <v>22</v>
      </c>
      <c r="I17" s="8" t="s">
        <v>23</v>
      </c>
      <c r="J17" s="7" t="s">
        <v>24</v>
      </c>
      <c r="K17" s="8" t="s">
        <v>25</v>
      </c>
      <c r="L17" s="8" t="s">
        <v>187</v>
      </c>
      <c r="M17" s="7" t="s">
        <v>188</v>
      </c>
      <c r="N17" s="77" t="s">
        <v>28</v>
      </c>
    </row>
    <row r="18" spans="1:18" ht="36">
      <c r="A18" s="58"/>
      <c r="B18" s="76"/>
      <c r="C18" s="59" t="s">
        <v>29</v>
      </c>
      <c r="D18" s="59" t="s">
        <v>30</v>
      </c>
      <c r="E18" s="60" t="s">
        <v>31</v>
      </c>
      <c r="F18" s="59" t="s">
        <v>32</v>
      </c>
      <c r="G18" s="60" t="s">
        <v>33</v>
      </c>
      <c r="H18" s="59" t="s">
        <v>34</v>
      </c>
      <c r="I18" s="60" t="s">
        <v>35</v>
      </c>
      <c r="J18" s="59" t="s">
        <v>36</v>
      </c>
      <c r="K18" s="60" t="s">
        <v>37</v>
      </c>
      <c r="L18" s="60" t="s">
        <v>198</v>
      </c>
      <c r="M18" s="59" t="s">
        <v>199</v>
      </c>
      <c r="N18" s="78"/>
      <c r="O18" s="53"/>
    </row>
    <row r="19" spans="1:18" s="1" customFormat="1">
      <c r="A19" s="58"/>
      <c r="B19" s="76" t="s">
        <v>40</v>
      </c>
      <c r="C19" s="7" t="s">
        <v>41</v>
      </c>
      <c r="D19" s="7" t="s">
        <v>42</v>
      </c>
      <c r="E19" s="8" t="s">
        <v>43</v>
      </c>
      <c r="F19" s="7" t="s">
        <v>44</v>
      </c>
      <c r="G19" s="8" t="s">
        <v>45</v>
      </c>
      <c r="H19" s="7" t="s">
        <v>46</v>
      </c>
      <c r="I19" s="8" t="s">
        <v>47</v>
      </c>
      <c r="J19" s="7" t="s">
        <v>48</v>
      </c>
      <c r="K19" s="8" t="s">
        <v>49</v>
      </c>
      <c r="L19" s="7" t="s">
        <v>26</v>
      </c>
      <c r="M19" s="9" t="s">
        <v>27</v>
      </c>
      <c r="N19" s="77" t="s">
        <v>28</v>
      </c>
      <c r="O19" s="53"/>
      <c r="P19" s="6"/>
    </row>
    <row r="20" spans="1:18" s="1" customFormat="1" ht="48">
      <c r="A20" s="5"/>
      <c r="B20" s="76"/>
      <c r="C20" s="59" t="s">
        <v>52</v>
      </c>
      <c r="D20" s="59" t="s">
        <v>53</v>
      </c>
      <c r="E20" s="60" t="s">
        <v>54</v>
      </c>
      <c r="F20" s="59" t="s">
        <v>55</v>
      </c>
      <c r="G20" s="60" t="s">
        <v>56</v>
      </c>
      <c r="H20" s="59" t="s">
        <v>57</v>
      </c>
      <c r="I20" s="60" t="s">
        <v>58</v>
      </c>
      <c r="J20" s="59" t="s">
        <v>59</v>
      </c>
      <c r="K20" s="60" t="s">
        <v>60</v>
      </c>
      <c r="L20" s="59" t="s">
        <v>61</v>
      </c>
      <c r="M20" s="62" t="s">
        <v>62</v>
      </c>
      <c r="N20" s="78"/>
      <c r="O20" s="4"/>
      <c r="P20" s="6"/>
    </row>
    <row r="21" spans="1:18">
      <c r="A21" s="58"/>
      <c r="B21" s="76" t="s">
        <v>63</v>
      </c>
      <c r="C21" s="7" t="s">
        <v>64</v>
      </c>
      <c r="D21" s="7" t="s">
        <v>65</v>
      </c>
      <c r="E21" s="8" t="s">
        <v>66</v>
      </c>
      <c r="F21" s="7" t="s">
        <v>67</v>
      </c>
      <c r="G21" s="8" t="s">
        <v>68</v>
      </c>
      <c r="H21" s="7" t="s">
        <v>69</v>
      </c>
      <c r="I21" s="8" t="s">
        <v>70</v>
      </c>
      <c r="J21" s="7" t="s">
        <v>71</v>
      </c>
      <c r="K21" s="8" t="s">
        <v>72</v>
      </c>
      <c r="L21" s="7" t="s">
        <v>50</v>
      </c>
      <c r="M21" s="9" t="s">
        <v>51</v>
      </c>
      <c r="N21" s="77" t="s">
        <v>28</v>
      </c>
    </row>
    <row r="22" spans="1:18" ht="24">
      <c r="A22" s="58"/>
      <c r="B22" s="76"/>
      <c r="C22" s="59" t="s">
        <v>76</v>
      </c>
      <c r="D22" s="59" t="s">
        <v>77</v>
      </c>
      <c r="E22" s="60" t="s">
        <v>78</v>
      </c>
      <c r="F22" s="59" t="s">
        <v>79</v>
      </c>
      <c r="G22" s="60" t="s">
        <v>80</v>
      </c>
      <c r="H22" s="59" t="s">
        <v>81</v>
      </c>
      <c r="I22" s="60" t="s">
        <v>82</v>
      </c>
      <c r="J22" s="59" t="s">
        <v>83</v>
      </c>
      <c r="K22" s="60" t="s">
        <v>84</v>
      </c>
      <c r="L22" s="59" t="s">
        <v>61</v>
      </c>
      <c r="M22" s="62" t="s">
        <v>62</v>
      </c>
      <c r="N22" s="78" t="s">
        <v>28</v>
      </c>
    </row>
    <row r="23" spans="1:18" s="1" customFormat="1">
      <c r="A23" s="58"/>
      <c r="B23" s="76" t="s">
        <v>87</v>
      </c>
      <c r="C23" s="7" t="s">
        <v>88</v>
      </c>
      <c r="D23" s="7" t="s">
        <v>89</v>
      </c>
      <c r="E23" s="8" t="s">
        <v>90</v>
      </c>
      <c r="F23" s="7" t="s">
        <v>91</v>
      </c>
      <c r="G23" s="8" t="s">
        <v>92</v>
      </c>
      <c r="H23" s="7" t="s">
        <v>93</v>
      </c>
      <c r="I23" s="8" t="s">
        <v>94</v>
      </c>
      <c r="J23" s="7" t="s">
        <v>95</v>
      </c>
      <c r="K23" s="63" t="s">
        <v>7814</v>
      </c>
      <c r="L23" s="7" t="s">
        <v>73</v>
      </c>
      <c r="M23" s="9" t="s">
        <v>74</v>
      </c>
      <c r="N23" s="77" t="s">
        <v>28</v>
      </c>
      <c r="O23" s="53"/>
      <c r="P23" s="6"/>
    </row>
    <row r="24" spans="1:18" s="1" customFormat="1" ht="36">
      <c r="A24" s="57"/>
      <c r="B24" s="76"/>
      <c r="C24" s="59" t="s">
        <v>100</v>
      </c>
      <c r="D24" s="59" t="s">
        <v>101</v>
      </c>
      <c r="E24" s="60" t="s">
        <v>102</v>
      </c>
      <c r="F24" s="59" t="s">
        <v>103</v>
      </c>
      <c r="G24" s="60" t="s">
        <v>104</v>
      </c>
      <c r="H24" s="59" t="s">
        <v>105</v>
      </c>
      <c r="I24" s="60" t="s">
        <v>106</v>
      </c>
      <c r="J24" s="59" t="s">
        <v>107</v>
      </c>
      <c r="K24" s="37" t="s">
        <v>7815</v>
      </c>
      <c r="L24" s="59" t="s">
        <v>85</v>
      </c>
      <c r="M24" s="62" t="s">
        <v>86</v>
      </c>
      <c r="N24" s="78"/>
      <c r="O24" s="52"/>
      <c r="P24" s="6"/>
    </row>
    <row r="25" spans="1:18">
      <c r="A25" s="57"/>
      <c r="B25" s="76" t="s">
        <v>111</v>
      </c>
      <c r="C25" s="7" t="s">
        <v>112</v>
      </c>
      <c r="D25" s="7" t="s">
        <v>113</v>
      </c>
      <c r="E25" s="8" t="s">
        <v>114</v>
      </c>
      <c r="F25" s="7" t="s">
        <v>115</v>
      </c>
      <c r="G25" s="8" t="s">
        <v>116</v>
      </c>
      <c r="H25" s="7" t="s">
        <v>117</v>
      </c>
      <c r="I25" s="8" t="s">
        <v>118</v>
      </c>
      <c r="J25" s="7" t="s">
        <v>119</v>
      </c>
      <c r="K25" s="8" t="s">
        <v>96</v>
      </c>
      <c r="L25" s="7" t="s">
        <v>97</v>
      </c>
      <c r="M25" s="8" t="s">
        <v>98</v>
      </c>
      <c r="N25" s="77" t="s">
        <v>28</v>
      </c>
      <c r="P25" s="6"/>
    </row>
    <row r="26" spans="1:18" ht="36">
      <c r="A26" s="57"/>
      <c r="B26" s="76" t="s">
        <v>40</v>
      </c>
      <c r="C26" s="59" t="s">
        <v>123</v>
      </c>
      <c r="D26" s="59" t="s">
        <v>124</v>
      </c>
      <c r="E26" s="60" t="s">
        <v>125</v>
      </c>
      <c r="F26" s="59" t="s">
        <v>126</v>
      </c>
      <c r="G26" s="60" t="s">
        <v>127</v>
      </c>
      <c r="H26" s="59" t="s">
        <v>128</v>
      </c>
      <c r="I26" s="60" t="s">
        <v>129</v>
      </c>
      <c r="J26" s="59" t="s">
        <v>130</v>
      </c>
      <c r="K26" s="60" t="s">
        <v>108</v>
      </c>
      <c r="L26" s="59" t="s">
        <v>109</v>
      </c>
      <c r="M26" s="62" t="s">
        <v>110</v>
      </c>
      <c r="N26" s="78" t="s">
        <v>28</v>
      </c>
      <c r="P26" s="6"/>
    </row>
    <row r="27" spans="1:18" s="1" customFormat="1">
      <c r="A27" s="57"/>
      <c r="B27" s="76" t="s">
        <v>75</v>
      </c>
      <c r="C27" s="7" t="s">
        <v>134</v>
      </c>
      <c r="D27" s="7" t="s">
        <v>135</v>
      </c>
      <c r="E27" s="8" t="s">
        <v>136</v>
      </c>
      <c r="F27" s="7" t="s">
        <v>137</v>
      </c>
      <c r="G27" s="8" t="s">
        <v>138</v>
      </c>
      <c r="H27" s="7" t="s">
        <v>139</v>
      </c>
      <c r="I27" s="8" t="s">
        <v>140</v>
      </c>
      <c r="J27" s="7" t="s">
        <v>141</v>
      </c>
      <c r="K27" s="8" t="s">
        <v>120</v>
      </c>
      <c r="L27" s="7" t="s">
        <v>121</v>
      </c>
      <c r="M27" s="8" t="s">
        <v>122</v>
      </c>
      <c r="N27" s="77" t="s">
        <v>28</v>
      </c>
      <c r="O27" s="52"/>
      <c r="P27" s="6"/>
      <c r="R27" s="38"/>
    </row>
    <row r="28" spans="1:18" s="1" customFormat="1" ht="48">
      <c r="A28" s="57"/>
      <c r="B28" s="76"/>
      <c r="C28" s="59" t="s">
        <v>145</v>
      </c>
      <c r="D28" s="59" t="s">
        <v>146</v>
      </c>
      <c r="E28" s="60" t="s">
        <v>147</v>
      </c>
      <c r="F28" s="59" t="s">
        <v>148</v>
      </c>
      <c r="G28" s="60" t="s">
        <v>149</v>
      </c>
      <c r="H28" s="59" t="s">
        <v>150</v>
      </c>
      <c r="I28" s="60" t="s">
        <v>151</v>
      </c>
      <c r="J28" s="59" t="s">
        <v>152</v>
      </c>
      <c r="K28" s="60" t="s">
        <v>131</v>
      </c>
      <c r="L28" s="59" t="s">
        <v>132</v>
      </c>
      <c r="M28" s="62" t="s">
        <v>133</v>
      </c>
      <c r="N28" s="78"/>
      <c r="O28" s="52"/>
      <c r="P28" s="6"/>
    </row>
    <row r="29" spans="1:18">
      <c r="A29" s="57"/>
      <c r="B29" s="76" t="s">
        <v>156</v>
      </c>
      <c r="C29" s="7" t="s">
        <v>157</v>
      </c>
      <c r="D29" s="7" t="s">
        <v>158</v>
      </c>
      <c r="E29" s="8" t="s">
        <v>159</v>
      </c>
      <c r="F29" s="7" t="s">
        <v>160</v>
      </c>
      <c r="G29" s="8" t="s">
        <v>161</v>
      </c>
      <c r="H29" s="7" t="s">
        <v>162</v>
      </c>
      <c r="I29" s="8" t="s">
        <v>163</v>
      </c>
      <c r="J29" s="7" t="s">
        <v>164</v>
      </c>
      <c r="K29" s="8" t="s">
        <v>142</v>
      </c>
      <c r="L29" s="7" t="s">
        <v>143</v>
      </c>
      <c r="M29" s="8" t="s">
        <v>144</v>
      </c>
      <c r="N29" s="77" t="s">
        <v>28</v>
      </c>
      <c r="P29" s="6"/>
    </row>
    <row r="30" spans="1:18" ht="36">
      <c r="A30" s="57"/>
      <c r="B30" s="76" t="s">
        <v>75</v>
      </c>
      <c r="C30" s="10" t="s">
        <v>168</v>
      </c>
      <c r="D30" s="10" t="s">
        <v>169</v>
      </c>
      <c r="E30" s="60" t="s">
        <v>170</v>
      </c>
      <c r="F30" s="59" t="s">
        <v>171</v>
      </c>
      <c r="G30" s="60" t="s">
        <v>172</v>
      </c>
      <c r="H30" s="59" t="s">
        <v>173</v>
      </c>
      <c r="I30" s="60" t="s">
        <v>174</v>
      </c>
      <c r="J30" s="59" t="s">
        <v>175</v>
      </c>
      <c r="K30" s="60" t="s">
        <v>153</v>
      </c>
      <c r="L30" s="59" t="s">
        <v>154</v>
      </c>
      <c r="M30" s="62" t="s">
        <v>155</v>
      </c>
      <c r="N30" s="78" t="s">
        <v>28</v>
      </c>
      <c r="P30" s="6"/>
    </row>
    <row r="31" spans="1:18" s="1" customFormat="1">
      <c r="A31" s="51"/>
      <c r="B31" s="76" t="s">
        <v>99</v>
      </c>
      <c r="C31" s="7" t="s">
        <v>179</v>
      </c>
      <c r="D31" s="7" t="s">
        <v>180</v>
      </c>
      <c r="E31" s="8" t="s">
        <v>181</v>
      </c>
      <c r="F31" s="7" t="s">
        <v>182</v>
      </c>
      <c r="G31" s="8" t="s">
        <v>183</v>
      </c>
      <c r="H31" s="7" t="s">
        <v>184</v>
      </c>
      <c r="I31" s="8" t="s">
        <v>185</v>
      </c>
      <c r="J31" s="7" t="s">
        <v>186</v>
      </c>
      <c r="K31" s="8" t="s">
        <v>165</v>
      </c>
      <c r="L31" s="7" t="s">
        <v>166</v>
      </c>
      <c r="M31" s="8" t="s">
        <v>167</v>
      </c>
      <c r="N31" s="77" t="s">
        <v>28</v>
      </c>
      <c r="O31" s="52"/>
      <c r="P31" s="6"/>
    </row>
    <row r="32" spans="1:18" s="1" customFormat="1" ht="24">
      <c r="A32" s="51"/>
      <c r="B32" s="79"/>
      <c r="C32" s="59" t="s">
        <v>190</v>
      </c>
      <c r="D32" s="59" t="s">
        <v>191</v>
      </c>
      <c r="E32" s="60" t="s">
        <v>192</v>
      </c>
      <c r="F32" s="59" t="s">
        <v>193</v>
      </c>
      <c r="G32" s="60" t="s">
        <v>194</v>
      </c>
      <c r="H32" s="59" t="s">
        <v>195</v>
      </c>
      <c r="I32" s="60" t="s">
        <v>196</v>
      </c>
      <c r="J32" s="59" t="s">
        <v>197</v>
      </c>
      <c r="K32" s="60" t="s">
        <v>176</v>
      </c>
      <c r="L32" s="59" t="s">
        <v>177</v>
      </c>
      <c r="M32" s="62" t="s">
        <v>178</v>
      </c>
      <c r="N32" s="78"/>
      <c r="O32" s="52"/>
      <c r="P32" s="6"/>
    </row>
    <row r="33" spans="1:16">
      <c r="P33" s="1"/>
    </row>
    <row r="34" spans="1:16" ht="16">
      <c r="A34" s="51"/>
      <c r="B34" s="75" t="s">
        <v>201</v>
      </c>
      <c r="C34" s="75"/>
      <c r="D34" s="75"/>
      <c r="E34" s="75"/>
      <c r="F34" s="75"/>
      <c r="G34" s="75"/>
      <c r="H34" s="75"/>
      <c r="I34" s="75"/>
      <c r="J34" s="75"/>
      <c r="K34" s="75"/>
      <c r="L34" s="75"/>
      <c r="M34" s="75"/>
      <c r="N34" s="75"/>
      <c r="P34" s="6"/>
    </row>
    <row r="35" spans="1:16" s="1" customFormat="1">
      <c r="A35" s="51"/>
      <c r="B35" s="54"/>
      <c r="C35" s="55">
        <v>1</v>
      </c>
      <c r="D35" s="55">
        <v>2</v>
      </c>
      <c r="E35" s="55">
        <v>3</v>
      </c>
      <c r="F35" s="55">
        <v>4</v>
      </c>
      <c r="G35" s="55">
        <v>5</v>
      </c>
      <c r="H35" s="55">
        <v>6</v>
      </c>
      <c r="I35" s="55">
        <v>7</v>
      </c>
      <c r="J35" s="55">
        <v>8</v>
      </c>
      <c r="K35" s="55">
        <v>9</v>
      </c>
      <c r="L35" s="55">
        <v>10</v>
      </c>
      <c r="M35" s="55">
        <v>11</v>
      </c>
      <c r="N35" s="56">
        <v>12</v>
      </c>
      <c r="O35" s="52"/>
      <c r="P35" s="6"/>
    </row>
    <row r="36" spans="1:16" s="1" customFormat="1">
      <c r="A36" s="57"/>
      <c r="B36" s="76" t="s">
        <v>16</v>
      </c>
      <c r="C36" s="8" t="s">
        <v>189</v>
      </c>
      <c r="D36" s="7" t="s">
        <v>356</v>
      </c>
      <c r="E36" s="7" t="s">
        <v>357</v>
      </c>
      <c r="F36" s="8" t="s">
        <v>358</v>
      </c>
      <c r="G36" s="7" t="s">
        <v>359</v>
      </c>
      <c r="H36" s="8" t="s">
        <v>360</v>
      </c>
      <c r="I36" s="7" t="s">
        <v>361</v>
      </c>
      <c r="J36" s="8" t="s">
        <v>362</v>
      </c>
      <c r="K36" s="7" t="s">
        <v>363</v>
      </c>
      <c r="L36" s="8" t="s">
        <v>364</v>
      </c>
      <c r="M36" s="7" t="s">
        <v>365</v>
      </c>
      <c r="N36" s="61" t="s">
        <v>28</v>
      </c>
      <c r="O36" s="52"/>
    </row>
    <row r="37" spans="1:16" s="1" customFormat="1" ht="24">
      <c r="A37" s="58"/>
      <c r="B37" s="76"/>
      <c r="C37" s="62" t="s">
        <v>200</v>
      </c>
      <c r="D37" s="59" t="s">
        <v>367</v>
      </c>
      <c r="E37" s="59" t="s">
        <v>368</v>
      </c>
      <c r="F37" s="60" t="s">
        <v>369</v>
      </c>
      <c r="G37" s="59" t="s">
        <v>370</v>
      </c>
      <c r="H37" s="60" t="s">
        <v>371</v>
      </c>
      <c r="I37" s="59" t="s">
        <v>372</v>
      </c>
      <c r="J37" s="60" t="s">
        <v>373</v>
      </c>
      <c r="K37" s="59" t="s">
        <v>374</v>
      </c>
      <c r="L37" s="60" t="s">
        <v>375</v>
      </c>
      <c r="M37" s="59" t="s">
        <v>376</v>
      </c>
      <c r="N37" s="64"/>
      <c r="O37" s="52"/>
    </row>
    <row r="38" spans="1:16" s="1" customFormat="1">
      <c r="A38" s="58"/>
      <c r="B38" s="76" t="s">
        <v>40</v>
      </c>
      <c r="C38" s="7" t="s">
        <v>202</v>
      </c>
      <c r="D38" s="7" t="s">
        <v>203</v>
      </c>
      <c r="E38" s="8" t="s">
        <v>204</v>
      </c>
      <c r="F38" s="7" t="s">
        <v>205</v>
      </c>
      <c r="G38" s="8" t="s">
        <v>206</v>
      </c>
      <c r="H38" s="7" t="s">
        <v>207</v>
      </c>
      <c r="I38" s="8" t="s">
        <v>208</v>
      </c>
      <c r="J38" s="7" t="s">
        <v>209</v>
      </c>
      <c r="K38" s="8" t="s">
        <v>210</v>
      </c>
      <c r="L38" s="7" t="s">
        <v>211</v>
      </c>
      <c r="M38" s="9" t="s">
        <v>212</v>
      </c>
      <c r="N38" s="61" t="s">
        <v>28</v>
      </c>
      <c r="O38" s="53"/>
    </row>
    <row r="39" spans="1:16" s="1" customFormat="1" ht="36">
      <c r="A39" s="58"/>
      <c r="B39" s="76"/>
      <c r="C39" s="59" t="s">
        <v>213</v>
      </c>
      <c r="D39" s="59" t="s">
        <v>214</v>
      </c>
      <c r="E39" s="60" t="s">
        <v>215</v>
      </c>
      <c r="F39" s="59" t="s">
        <v>216</v>
      </c>
      <c r="G39" s="60" t="s">
        <v>217</v>
      </c>
      <c r="H39" s="59" t="s">
        <v>218</v>
      </c>
      <c r="I39" s="60" t="s">
        <v>219</v>
      </c>
      <c r="J39" s="59" t="s">
        <v>220</v>
      </c>
      <c r="K39" s="60" t="s">
        <v>221</v>
      </c>
      <c r="L39" s="59" t="s">
        <v>222</v>
      </c>
      <c r="M39" s="62" t="s">
        <v>223</v>
      </c>
      <c r="N39" s="64" t="s">
        <v>28</v>
      </c>
      <c r="O39" s="53"/>
    </row>
    <row r="40" spans="1:16" s="1" customFormat="1">
      <c r="A40" s="58"/>
      <c r="B40" s="76" t="s">
        <v>63</v>
      </c>
      <c r="C40" s="7" t="s">
        <v>224</v>
      </c>
      <c r="D40" s="7" t="s">
        <v>225</v>
      </c>
      <c r="E40" s="8" t="s">
        <v>226</v>
      </c>
      <c r="F40" s="7" t="s">
        <v>227</v>
      </c>
      <c r="G40" s="8" t="s">
        <v>228</v>
      </c>
      <c r="H40" s="7" t="s">
        <v>229</v>
      </c>
      <c r="I40" s="8" t="s">
        <v>230</v>
      </c>
      <c r="J40" s="7" t="s">
        <v>231</v>
      </c>
      <c r="K40" s="8" t="s">
        <v>232</v>
      </c>
      <c r="L40" s="7" t="s">
        <v>233</v>
      </c>
      <c r="M40" s="9" t="s">
        <v>234</v>
      </c>
      <c r="N40" s="61" t="s">
        <v>28</v>
      </c>
      <c r="O40" s="53"/>
    </row>
    <row r="41" spans="1:16" s="1" customFormat="1" ht="36">
      <c r="A41" s="58"/>
      <c r="B41" s="76"/>
      <c r="C41" s="59" t="s">
        <v>235</v>
      </c>
      <c r="D41" s="59" t="s">
        <v>236</v>
      </c>
      <c r="E41" s="60" t="s">
        <v>237</v>
      </c>
      <c r="F41" s="59" t="s">
        <v>238</v>
      </c>
      <c r="G41" s="60" t="s">
        <v>239</v>
      </c>
      <c r="H41" s="59" t="s">
        <v>240</v>
      </c>
      <c r="I41" s="60" t="s">
        <v>241</v>
      </c>
      <c r="J41" s="59" t="s">
        <v>242</v>
      </c>
      <c r="K41" s="60" t="s">
        <v>243</v>
      </c>
      <c r="L41" s="59" t="s">
        <v>244</v>
      </c>
      <c r="M41" s="62" t="s">
        <v>245</v>
      </c>
      <c r="N41" s="64" t="s">
        <v>28</v>
      </c>
      <c r="O41" s="53"/>
    </row>
    <row r="42" spans="1:16" s="1" customFormat="1">
      <c r="A42" s="58"/>
      <c r="B42" s="76" t="s">
        <v>87</v>
      </c>
      <c r="C42" s="7" t="s">
        <v>246</v>
      </c>
      <c r="D42" s="7" t="s">
        <v>247</v>
      </c>
      <c r="E42" s="8" t="s">
        <v>248</v>
      </c>
      <c r="F42" s="7" t="s">
        <v>249</v>
      </c>
      <c r="G42" s="8" t="s">
        <v>250</v>
      </c>
      <c r="H42" s="7" t="s">
        <v>251</v>
      </c>
      <c r="I42" s="8" t="s">
        <v>252</v>
      </c>
      <c r="J42" s="7" t="s">
        <v>253</v>
      </c>
      <c r="K42" s="8" t="s">
        <v>254</v>
      </c>
      <c r="L42" s="7" t="s">
        <v>255</v>
      </c>
      <c r="M42" s="9" t="s">
        <v>256</v>
      </c>
      <c r="N42" s="61" t="s">
        <v>28</v>
      </c>
      <c r="O42" s="53"/>
      <c r="P42" s="6"/>
    </row>
    <row r="43" spans="1:16" s="1" customFormat="1" ht="36">
      <c r="A43" s="57"/>
      <c r="B43" s="76"/>
      <c r="C43" s="59" t="s">
        <v>257</v>
      </c>
      <c r="D43" s="59" t="s">
        <v>258</v>
      </c>
      <c r="E43" s="60" t="s">
        <v>259</v>
      </c>
      <c r="F43" s="59" t="s">
        <v>260</v>
      </c>
      <c r="G43" s="60" t="s">
        <v>261</v>
      </c>
      <c r="H43" s="59" t="s">
        <v>262</v>
      </c>
      <c r="I43" s="60" t="s">
        <v>263</v>
      </c>
      <c r="J43" s="59" t="s">
        <v>264</v>
      </c>
      <c r="K43" s="60" t="s">
        <v>265</v>
      </c>
      <c r="L43" s="59" t="s">
        <v>266</v>
      </c>
      <c r="M43" s="62" t="s">
        <v>267</v>
      </c>
      <c r="N43" s="64" t="s">
        <v>28</v>
      </c>
      <c r="O43" s="52"/>
      <c r="P43" s="6"/>
    </row>
    <row r="44" spans="1:16" s="1" customFormat="1">
      <c r="A44" s="57"/>
      <c r="B44" s="76" t="s">
        <v>111</v>
      </c>
      <c r="C44" s="7" t="s">
        <v>268</v>
      </c>
      <c r="D44" s="7" t="s">
        <v>269</v>
      </c>
      <c r="E44" s="8" t="s">
        <v>270</v>
      </c>
      <c r="F44" s="7" t="s">
        <v>271</v>
      </c>
      <c r="G44" s="8" t="s">
        <v>272</v>
      </c>
      <c r="H44" s="7" t="s">
        <v>273</v>
      </c>
      <c r="I44" s="8" t="s">
        <v>274</v>
      </c>
      <c r="J44" s="7" t="s">
        <v>275</v>
      </c>
      <c r="K44" s="8" t="s">
        <v>276</v>
      </c>
      <c r="L44" s="7" t="s">
        <v>277</v>
      </c>
      <c r="M44" s="8" t="s">
        <v>278</v>
      </c>
      <c r="N44" s="61" t="s">
        <v>28</v>
      </c>
      <c r="O44" s="52"/>
      <c r="P44" s="6"/>
    </row>
    <row r="45" spans="1:16" s="1" customFormat="1" ht="36">
      <c r="A45" s="57"/>
      <c r="B45" s="76"/>
      <c r="C45" s="59" t="s">
        <v>279</v>
      </c>
      <c r="D45" s="59" t="s">
        <v>280</v>
      </c>
      <c r="E45" s="60" t="s">
        <v>281</v>
      </c>
      <c r="F45" s="59" t="s">
        <v>282</v>
      </c>
      <c r="G45" s="60" t="s">
        <v>283</v>
      </c>
      <c r="H45" s="59" t="s">
        <v>284</v>
      </c>
      <c r="I45" s="60" t="s">
        <v>285</v>
      </c>
      <c r="J45" s="59" t="s">
        <v>286</v>
      </c>
      <c r="K45" s="60" t="s">
        <v>287</v>
      </c>
      <c r="L45" s="59" t="s">
        <v>288</v>
      </c>
      <c r="M45" s="62" t="s">
        <v>289</v>
      </c>
      <c r="N45" s="64" t="s">
        <v>28</v>
      </c>
      <c r="O45" s="52"/>
      <c r="P45" s="6"/>
    </row>
    <row r="46" spans="1:16" s="1" customFormat="1">
      <c r="A46" s="57"/>
      <c r="B46" s="76" t="s">
        <v>75</v>
      </c>
      <c r="C46" s="7" t="s">
        <v>290</v>
      </c>
      <c r="D46" s="7" t="s">
        <v>291</v>
      </c>
      <c r="E46" s="8" t="s">
        <v>292</v>
      </c>
      <c r="F46" s="7" t="s">
        <v>293</v>
      </c>
      <c r="G46" s="8" t="s">
        <v>294</v>
      </c>
      <c r="H46" s="7" t="s">
        <v>295</v>
      </c>
      <c r="I46" s="8" t="s">
        <v>296</v>
      </c>
      <c r="J46" s="7" t="s">
        <v>297</v>
      </c>
      <c r="K46" s="8" t="s">
        <v>298</v>
      </c>
      <c r="L46" s="7" t="s">
        <v>299</v>
      </c>
      <c r="M46" s="8" t="s">
        <v>300</v>
      </c>
      <c r="N46" s="61" t="s">
        <v>28</v>
      </c>
      <c r="O46" s="52"/>
      <c r="P46" s="6"/>
    </row>
    <row r="47" spans="1:16" s="1" customFormat="1" ht="36">
      <c r="A47" s="57"/>
      <c r="B47" s="76"/>
      <c r="C47" s="59" t="s">
        <v>301</v>
      </c>
      <c r="D47" s="59" t="s">
        <v>302</v>
      </c>
      <c r="E47" s="60" t="s">
        <v>303</v>
      </c>
      <c r="F47" s="59" t="s">
        <v>304</v>
      </c>
      <c r="G47" s="60" t="s">
        <v>305</v>
      </c>
      <c r="H47" s="59" t="s">
        <v>306</v>
      </c>
      <c r="I47" s="60" t="s">
        <v>307</v>
      </c>
      <c r="J47" s="59" t="s">
        <v>308</v>
      </c>
      <c r="K47" s="60" t="s">
        <v>309</v>
      </c>
      <c r="L47" s="59" t="s">
        <v>310</v>
      </c>
      <c r="M47" s="62" t="s">
        <v>311</v>
      </c>
      <c r="N47" s="64" t="s">
        <v>28</v>
      </c>
      <c r="O47" s="52"/>
      <c r="P47" s="6"/>
    </row>
    <row r="48" spans="1:16" s="1" customFormat="1">
      <c r="A48" s="57"/>
      <c r="B48" s="76" t="s">
        <v>156</v>
      </c>
      <c r="C48" s="7" t="s">
        <v>312</v>
      </c>
      <c r="D48" s="7" t="s">
        <v>313</v>
      </c>
      <c r="E48" s="8" t="s">
        <v>314</v>
      </c>
      <c r="F48" s="7" t="s">
        <v>315</v>
      </c>
      <c r="G48" s="8" t="s">
        <v>316</v>
      </c>
      <c r="H48" s="7" t="s">
        <v>317</v>
      </c>
      <c r="I48" s="8" t="s">
        <v>318</v>
      </c>
      <c r="J48" s="7" t="s">
        <v>319</v>
      </c>
      <c r="K48" s="8" t="s">
        <v>320</v>
      </c>
      <c r="L48" s="7" t="s">
        <v>321</v>
      </c>
      <c r="M48" s="8" t="s">
        <v>322</v>
      </c>
      <c r="N48" s="61" t="s">
        <v>28</v>
      </c>
      <c r="O48" s="52"/>
      <c r="P48" s="6"/>
    </row>
    <row r="49" spans="1:16" s="1" customFormat="1" ht="24">
      <c r="A49" s="57"/>
      <c r="B49" s="76"/>
      <c r="C49" s="59" t="s">
        <v>323</v>
      </c>
      <c r="D49" s="59" t="s">
        <v>324</v>
      </c>
      <c r="E49" s="60" t="s">
        <v>325</v>
      </c>
      <c r="F49" s="59" t="s">
        <v>326</v>
      </c>
      <c r="G49" s="60" t="s">
        <v>327</v>
      </c>
      <c r="H49" s="59" t="s">
        <v>328</v>
      </c>
      <c r="I49" s="60" t="s">
        <v>329</v>
      </c>
      <c r="J49" s="59" t="s">
        <v>330</v>
      </c>
      <c r="K49" s="60" t="s">
        <v>331</v>
      </c>
      <c r="L49" s="59" t="s">
        <v>332</v>
      </c>
      <c r="M49" s="62" t="s">
        <v>333</v>
      </c>
      <c r="N49" s="64" t="s">
        <v>28</v>
      </c>
      <c r="O49" s="52"/>
      <c r="P49" s="6"/>
    </row>
    <row r="50" spans="1:16">
      <c r="A50" s="51"/>
      <c r="B50" s="76" t="s">
        <v>99</v>
      </c>
      <c r="C50" s="7" t="s">
        <v>334</v>
      </c>
      <c r="D50" s="7" t="s">
        <v>335</v>
      </c>
      <c r="E50" s="8" t="s">
        <v>336</v>
      </c>
      <c r="F50" s="7" t="s">
        <v>337</v>
      </c>
      <c r="G50" s="8" t="s">
        <v>338</v>
      </c>
      <c r="H50" s="7" t="s">
        <v>339</v>
      </c>
      <c r="I50" s="8" t="s">
        <v>340</v>
      </c>
      <c r="J50" s="7" t="s">
        <v>341</v>
      </c>
      <c r="K50" s="8" t="s">
        <v>342</v>
      </c>
      <c r="L50" s="7" t="s">
        <v>343</v>
      </c>
      <c r="M50" s="8" t="s">
        <v>344</v>
      </c>
      <c r="N50" s="77" t="s">
        <v>28</v>
      </c>
    </row>
    <row r="51" spans="1:16" ht="33" customHeight="1">
      <c r="A51" s="51"/>
      <c r="B51" s="79" t="s">
        <v>99</v>
      </c>
      <c r="C51" s="10" t="s">
        <v>345</v>
      </c>
      <c r="D51" s="10" t="s">
        <v>346</v>
      </c>
      <c r="E51" s="60" t="s">
        <v>347</v>
      </c>
      <c r="F51" s="59" t="s">
        <v>348</v>
      </c>
      <c r="G51" s="60" t="s">
        <v>349</v>
      </c>
      <c r="H51" s="59" t="s">
        <v>350</v>
      </c>
      <c r="I51" s="60" t="s">
        <v>351</v>
      </c>
      <c r="J51" s="59" t="s">
        <v>352</v>
      </c>
      <c r="K51" s="60" t="s">
        <v>353</v>
      </c>
      <c r="L51" s="59" t="s">
        <v>354</v>
      </c>
      <c r="M51" s="62" t="s">
        <v>355</v>
      </c>
      <c r="N51" s="78" t="s">
        <v>28</v>
      </c>
    </row>
    <row r="52" spans="1:16">
      <c r="P52" s="1"/>
    </row>
    <row r="53" spans="1:16" ht="16">
      <c r="A53" s="51"/>
      <c r="B53" s="75" t="s">
        <v>378</v>
      </c>
      <c r="C53" s="75"/>
      <c r="D53" s="75"/>
      <c r="E53" s="75"/>
      <c r="F53" s="75"/>
      <c r="G53" s="75"/>
      <c r="H53" s="75"/>
      <c r="I53" s="75"/>
      <c r="J53" s="75"/>
      <c r="K53" s="75"/>
      <c r="L53" s="75"/>
      <c r="M53" s="75"/>
      <c r="N53" s="75"/>
      <c r="P53" s="6"/>
    </row>
    <row r="54" spans="1:16" s="1" customFormat="1">
      <c r="A54" s="51"/>
      <c r="B54" s="54"/>
      <c r="C54" s="55">
        <v>1</v>
      </c>
      <c r="D54" s="55">
        <v>2</v>
      </c>
      <c r="E54" s="55">
        <v>3</v>
      </c>
      <c r="F54" s="55">
        <v>4</v>
      </c>
      <c r="G54" s="55">
        <v>5</v>
      </c>
      <c r="H54" s="55">
        <v>6</v>
      </c>
      <c r="I54" s="55">
        <v>7</v>
      </c>
      <c r="J54" s="55">
        <v>8</v>
      </c>
      <c r="K54" s="55">
        <v>9</v>
      </c>
      <c r="L54" s="55">
        <v>10</v>
      </c>
      <c r="M54" s="55">
        <v>11</v>
      </c>
      <c r="N54" s="56">
        <v>12</v>
      </c>
      <c r="O54" s="52"/>
      <c r="P54" s="6"/>
    </row>
    <row r="55" spans="1:16" s="1" customFormat="1">
      <c r="A55" s="57"/>
      <c r="B55" s="76" t="s">
        <v>16</v>
      </c>
      <c r="C55" s="8" t="s">
        <v>366</v>
      </c>
      <c r="D55" s="7" t="s">
        <v>533</v>
      </c>
      <c r="E55" s="7" t="s">
        <v>534</v>
      </c>
      <c r="F55" s="8" t="s">
        <v>535</v>
      </c>
      <c r="G55" s="7" t="s">
        <v>536</v>
      </c>
      <c r="H55" s="8" t="s">
        <v>537</v>
      </c>
      <c r="I55" s="7" t="s">
        <v>538</v>
      </c>
      <c r="J55" s="8" t="s">
        <v>539</v>
      </c>
      <c r="K55" s="7" t="s">
        <v>540</v>
      </c>
      <c r="L55" s="8" t="s">
        <v>541</v>
      </c>
      <c r="M55" s="7" t="s">
        <v>542</v>
      </c>
      <c r="N55" s="61" t="s">
        <v>28</v>
      </c>
      <c r="O55" s="52"/>
      <c r="P55" s="6"/>
    </row>
    <row r="56" spans="1:16" s="1" customFormat="1" ht="36">
      <c r="A56" s="58"/>
      <c r="B56" s="76"/>
      <c r="C56" s="62" t="s">
        <v>377</v>
      </c>
      <c r="D56" s="59" t="s">
        <v>544</v>
      </c>
      <c r="E56" s="59" t="s">
        <v>545</v>
      </c>
      <c r="F56" s="60" t="s">
        <v>546</v>
      </c>
      <c r="G56" s="59" t="s">
        <v>547</v>
      </c>
      <c r="H56" s="60" t="s">
        <v>548</v>
      </c>
      <c r="I56" s="59" t="s">
        <v>549</v>
      </c>
      <c r="J56" s="60" t="s">
        <v>550</v>
      </c>
      <c r="K56" s="59" t="s">
        <v>551</v>
      </c>
      <c r="L56" s="60" t="s">
        <v>552</v>
      </c>
      <c r="M56" s="59" t="s">
        <v>553</v>
      </c>
      <c r="N56" s="64"/>
      <c r="O56" s="53"/>
      <c r="P56" s="6"/>
    </row>
    <row r="57" spans="1:16" s="1" customFormat="1">
      <c r="A57" s="58"/>
      <c r="B57" s="76" t="s">
        <v>40</v>
      </c>
      <c r="C57" s="7" t="s">
        <v>379</v>
      </c>
      <c r="D57" s="7" t="s">
        <v>380</v>
      </c>
      <c r="E57" s="8" t="s">
        <v>381</v>
      </c>
      <c r="F57" s="7" t="s">
        <v>382</v>
      </c>
      <c r="G57" s="8" t="s">
        <v>383</v>
      </c>
      <c r="H57" s="7" t="s">
        <v>384</v>
      </c>
      <c r="I57" s="8" t="s">
        <v>385</v>
      </c>
      <c r="J57" s="7" t="s">
        <v>386</v>
      </c>
      <c r="K57" s="8" t="s">
        <v>387</v>
      </c>
      <c r="L57" s="7" t="s">
        <v>388</v>
      </c>
      <c r="M57" s="9" t="s">
        <v>389</v>
      </c>
      <c r="N57" s="61" t="s">
        <v>28</v>
      </c>
      <c r="O57" s="53"/>
      <c r="P57" s="6"/>
    </row>
    <row r="58" spans="1:16" s="1" customFormat="1" ht="36">
      <c r="A58" s="58"/>
      <c r="B58" s="76"/>
      <c r="C58" s="59" t="s">
        <v>390</v>
      </c>
      <c r="D58" s="59" t="s">
        <v>391</v>
      </c>
      <c r="E58" s="60" t="s">
        <v>392</v>
      </c>
      <c r="F58" s="59" t="s">
        <v>393</v>
      </c>
      <c r="G58" s="60" t="s">
        <v>394</v>
      </c>
      <c r="H58" s="59" t="s">
        <v>395</v>
      </c>
      <c r="I58" s="60" t="s">
        <v>396</v>
      </c>
      <c r="J58" s="59" t="s">
        <v>397</v>
      </c>
      <c r="K58" s="60" t="s">
        <v>398</v>
      </c>
      <c r="L58" s="59" t="s">
        <v>399</v>
      </c>
      <c r="M58" s="62" t="s">
        <v>400</v>
      </c>
      <c r="N58" s="64" t="s">
        <v>28</v>
      </c>
      <c r="O58" s="53"/>
      <c r="P58" s="6"/>
    </row>
    <row r="59" spans="1:16" s="1" customFormat="1">
      <c r="A59" s="58"/>
      <c r="B59" s="76" t="s">
        <v>63</v>
      </c>
      <c r="C59" s="7" t="s">
        <v>401</v>
      </c>
      <c r="D59" s="7" t="s">
        <v>402</v>
      </c>
      <c r="E59" s="8" t="s">
        <v>403</v>
      </c>
      <c r="F59" s="7" t="s">
        <v>404</v>
      </c>
      <c r="G59" s="8" t="s">
        <v>405</v>
      </c>
      <c r="H59" s="7" t="s">
        <v>406</v>
      </c>
      <c r="I59" s="8" t="s">
        <v>407</v>
      </c>
      <c r="J59" s="7" t="s">
        <v>408</v>
      </c>
      <c r="K59" s="8" t="s">
        <v>409</v>
      </c>
      <c r="L59" s="7" t="s">
        <v>410</v>
      </c>
      <c r="M59" s="9" t="s">
        <v>411</v>
      </c>
      <c r="N59" s="61" t="s">
        <v>28</v>
      </c>
      <c r="O59" s="53"/>
      <c r="P59" s="6"/>
    </row>
    <row r="60" spans="1:16" s="1" customFormat="1" ht="24">
      <c r="A60" s="58"/>
      <c r="B60" s="76"/>
      <c r="C60" s="59" t="s">
        <v>412</v>
      </c>
      <c r="D60" s="59" t="s">
        <v>413</v>
      </c>
      <c r="E60" s="60" t="s">
        <v>414</v>
      </c>
      <c r="F60" s="59" t="s">
        <v>415</v>
      </c>
      <c r="G60" s="60" t="s">
        <v>416</v>
      </c>
      <c r="H60" s="59" t="s">
        <v>417</v>
      </c>
      <c r="I60" s="60" t="s">
        <v>418</v>
      </c>
      <c r="J60" s="59" t="s">
        <v>419</v>
      </c>
      <c r="K60" s="60" t="s">
        <v>420</v>
      </c>
      <c r="L60" s="59" t="s">
        <v>421</v>
      </c>
      <c r="M60" s="62" t="s">
        <v>422</v>
      </c>
      <c r="N60" s="64" t="s">
        <v>28</v>
      </c>
      <c r="O60" s="53"/>
      <c r="P60" s="6"/>
    </row>
    <row r="61" spans="1:16" s="1" customFormat="1">
      <c r="A61" s="58"/>
      <c r="B61" s="76" t="s">
        <v>87</v>
      </c>
      <c r="C61" s="7" t="s">
        <v>423</v>
      </c>
      <c r="D61" s="7" t="s">
        <v>424</v>
      </c>
      <c r="E61" s="8" t="s">
        <v>425</v>
      </c>
      <c r="F61" s="7" t="s">
        <v>426</v>
      </c>
      <c r="G61" s="8" t="s">
        <v>427</v>
      </c>
      <c r="H61" s="7" t="s">
        <v>428</v>
      </c>
      <c r="I61" s="8" t="s">
        <v>429</v>
      </c>
      <c r="J61" s="7" t="s">
        <v>430</v>
      </c>
      <c r="K61" s="8" t="s">
        <v>431</v>
      </c>
      <c r="L61" s="7" t="s">
        <v>432</v>
      </c>
      <c r="M61" s="9" t="s">
        <v>433</v>
      </c>
      <c r="N61" s="61" t="s">
        <v>28</v>
      </c>
      <c r="O61" s="53"/>
      <c r="P61" s="6"/>
    </row>
    <row r="62" spans="1:16" s="1" customFormat="1" ht="36">
      <c r="A62" s="57"/>
      <c r="B62" s="76"/>
      <c r="C62" s="59" t="s">
        <v>434</v>
      </c>
      <c r="D62" s="59" t="s">
        <v>435</v>
      </c>
      <c r="E62" s="60" t="s">
        <v>436</v>
      </c>
      <c r="F62" s="59" t="s">
        <v>437</v>
      </c>
      <c r="G62" s="60" t="s">
        <v>438</v>
      </c>
      <c r="H62" s="59" t="s">
        <v>439</v>
      </c>
      <c r="I62" s="60" t="s">
        <v>440</v>
      </c>
      <c r="J62" s="59" t="s">
        <v>441</v>
      </c>
      <c r="K62" s="60" t="s">
        <v>442</v>
      </c>
      <c r="L62" s="59" t="s">
        <v>443</v>
      </c>
      <c r="M62" s="62" t="s">
        <v>444</v>
      </c>
      <c r="N62" s="64" t="s">
        <v>28</v>
      </c>
      <c r="O62" s="52"/>
      <c r="P62" s="6"/>
    </row>
    <row r="63" spans="1:16" s="1" customFormat="1">
      <c r="A63" s="57"/>
      <c r="B63" s="76" t="s">
        <v>111</v>
      </c>
      <c r="C63" s="7" t="s">
        <v>445</v>
      </c>
      <c r="D63" s="7" t="s">
        <v>446</v>
      </c>
      <c r="E63" s="8" t="s">
        <v>447</v>
      </c>
      <c r="F63" s="7" t="s">
        <v>448</v>
      </c>
      <c r="G63" s="8" t="s">
        <v>449</v>
      </c>
      <c r="H63" s="7" t="s">
        <v>450</v>
      </c>
      <c r="I63" s="8" t="s">
        <v>451</v>
      </c>
      <c r="J63" s="7" t="s">
        <v>452</v>
      </c>
      <c r="K63" s="8" t="s">
        <v>453</v>
      </c>
      <c r="L63" s="7" t="s">
        <v>454</v>
      </c>
      <c r="M63" s="8" t="s">
        <v>455</v>
      </c>
      <c r="N63" s="61" t="s">
        <v>28</v>
      </c>
      <c r="O63" s="52"/>
      <c r="P63" s="6"/>
    </row>
    <row r="64" spans="1:16" s="1" customFormat="1" ht="48">
      <c r="A64" s="57"/>
      <c r="B64" s="76"/>
      <c r="C64" s="59" t="s">
        <v>456</v>
      </c>
      <c r="D64" s="59" t="s">
        <v>457</v>
      </c>
      <c r="E64" s="60" t="s">
        <v>458</v>
      </c>
      <c r="F64" s="59" t="s">
        <v>459</v>
      </c>
      <c r="G64" s="60" t="s">
        <v>460</v>
      </c>
      <c r="H64" s="59" t="s">
        <v>461</v>
      </c>
      <c r="I64" s="60" t="s">
        <v>462</v>
      </c>
      <c r="J64" s="59" t="s">
        <v>463</v>
      </c>
      <c r="K64" s="60" t="s">
        <v>464</v>
      </c>
      <c r="L64" s="59" t="s">
        <v>465</v>
      </c>
      <c r="M64" s="62" t="s">
        <v>466</v>
      </c>
      <c r="N64" s="64" t="s">
        <v>28</v>
      </c>
      <c r="O64" s="52"/>
      <c r="P64" s="6"/>
    </row>
    <row r="65" spans="1:16" s="1" customFormat="1">
      <c r="A65" s="57"/>
      <c r="B65" s="76" t="s">
        <v>75</v>
      </c>
      <c r="C65" s="7" t="s">
        <v>467</v>
      </c>
      <c r="D65" s="7" t="s">
        <v>468</v>
      </c>
      <c r="E65" s="8" t="s">
        <v>469</v>
      </c>
      <c r="F65" s="7" t="s">
        <v>470</v>
      </c>
      <c r="G65" s="8" t="s">
        <v>471</v>
      </c>
      <c r="H65" s="7" t="s">
        <v>472</v>
      </c>
      <c r="I65" s="8" t="s">
        <v>473</v>
      </c>
      <c r="J65" s="7" t="s">
        <v>474</v>
      </c>
      <c r="K65" s="8" t="s">
        <v>475</v>
      </c>
      <c r="L65" s="7" t="s">
        <v>476</v>
      </c>
      <c r="M65" s="8" t="s">
        <v>477</v>
      </c>
      <c r="N65" s="61" t="s">
        <v>28</v>
      </c>
      <c r="O65" s="52"/>
    </row>
    <row r="66" spans="1:16" s="1" customFormat="1" ht="36">
      <c r="A66" s="57"/>
      <c r="B66" s="76"/>
      <c r="C66" s="59" t="s">
        <v>478</v>
      </c>
      <c r="D66" s="59" t="s">
        <v>479</v>
      </c>
      <c r="E66" s="60" t="s">
        <v>480</v>
      </c>
      <c r="F66" s="59" t="s">
        <v>481</v>
      </c>
      <c r="G66" s="60" t="s">
        <v>482</v>
      </c>
      <c r="H66" s="59" t="s">
        <v>483</v>
      </c>
      <c r="I66" s="60" t="s">
        <v>484</v>
      </c>
      <c r="J66" s="59" t="s">
        <v>485</v>
      </c>
      <c r="K66" s="60" t="s">
        <v>486</v>
      </c>
      <c r="L66" s="59" t="s">
        <v>487</v>
      </c>
      <c r="M66" s="62" t="s">
        <v>488</v>
      </c>
      <c r="N66" s="64" t="s">
        <v>28</v>
      </c>
      <c r="O66" s="52"/>
    </row>
    <row r="67" spans="1:16" s="1" customFormat="1">
      <c r="A67" s="57"/>
      <c r="B67" s="76" t="s">
        <v>156</v>
      </c>
      <c r="C67" s="7" t="s">
        <v>489</v>
      </c>
      <c r="D67" s="7" t="s">
        <v>490</v>
      </c>
      <c r="E67" s="8" t="s">
        <v>491</v>
      </c>
      <c r="F67" s="7" t="s">
        <v>492</v>
      </c>
      <c r="G67" s="8" t="s">
        <v>493</v>
      </c>
      <c r="H67" s="7" t="s">
        <v>494</v>
      </c>
      <c r="I67" s="8" t="s">
        <v>495</v>
      </c>
      <c r="J67" s="7" t="s">
        <v>496</v>
      </c>
      <c r="K67" s="8" t="s">
        <v>497</v>
      </c>
      <c r="L67" s="7" t="s">
        <v>498</v>
      </c>
      <c r="M67" s="8" t="s">
        <v>499</v>
      </c>
      <c r="N67" s="61" t="s">
        <v>28</v>
      </c>
      <c r="O67" s="52"/>
      <c r="P67" s="6"/>
    </row>
    <row r="68" spans="1:16" s="1" customFormat="1" ht="48">
      <c r="A68" s="57"/>
      <c r="B68" s="76"/>
      <c r="C68" s="59" t="s">
        <v>500</v>
      </c>
      <c r="D68" s="59" t="s">
        <v>501</v>
      </c>
      <c r="E68" s="60" t="s">
        <v>502</v>
      </c>
      <c r="F68" s="59" t="s">
        <v>503</v>
      </c>
      <c r="G68" s="60" t="s">
        <v>504</v>
      </c>
      <c r="H68" s="59" t="s">
        <v>505</v>
      </c>
      <c r="I68" s="60" t="s">
        <v>506</v>
      </c>
      <c r="J68" s="59" t="s">
        <v>507</v>
      </c>
      <c r="K68" s="60" t="s">
        <v>508</v>
      </c>
      <c r="L68" s="59" t="s">
        <v>509</v>
      </c>
      <c r="M68" s="62" t="s">
        <v>510</v>
      </c>
      <c r="N68" s="64" t="s">
        <v>28</v>
      </c>
      <c r="O68" s="52"/>
      <c r="P68" s="6"/>
    </row>
    <row r="69" spans="1:16" s="1" customFormat="1">
      <c r="A69" s="51"/>
      <c r="B69" s="76" t="s">
        <v>99</v>
      </c>
      <c r="C69" s="7" t="s">
        <v>511</v>
      </c>
      <c r="D69" s="7" t="s">
        <v>512</v>
      </c>
      <c r="E69" s="8" t="s">
        <v>513</v>
      </c>
      <c r="F69" s="7" t="s">
        <v>514</v>
      </c>
      <c r="G69" s="8" t="s">
        <v>515</v>
      </c>
      <c r="H69" s="7" t="s">
        <v>516</v>
      </c>
      <c r="I69" s="8" t="s">
        <v>517</v>
      </c>
      <c r="J69" s="7" t="s">
        <v>518</v>
      </c>
      <c r="K69" s="8" t="s">
        <v>519</v>
      </c>
      <c r="L69" s="7" t="s">
        <v>520</v>
      </c>
      <c r="M69" s="8" t="s">
        <v>521</v>
      </c>
      <c r="N69" s="61" t="s">
        <v>28</v>
      </c>
      <c r="O69" s="52"/>
    </row>
    <row r="70" spans="1:16" s="1" customFormat="1" ht="36">
      <c r="A70" s="51"/>
      <c r="B70" s="79"/>
      <c r="C70" s="10" t="s">
        <v>522</v>
      </c>
      <c r="D70" s="10" t="s">
        <v>523</v>
      </c>
      <c r="E70" s="60" t="s">
        <v>524</v>
      </c>
      <c r="F70" s="59" t="s">
        <v>525</v>
      </c>
      <c r="G70" s="60" t="s">
        <v>526</v>
      </c>
      <c r="H70" s="59" t="s">
        <v>527</v>
      </c>
      <c r="I70" s="60" t="s">
        <v>528</v>
      </c>
      <c r="J70" s="59" t="s">
        <v>529</v>
      </c>
      <c r="K70" s="60" t="s">
        <v>530</v>
      </c>
      <c r="L70" s="59" t="s">
        <v>531</v>
      </c>
      <c r="M70" s="62" t="s">
        <v>532</v>
      </c>
      <c r="N70" s="64" t="s">
        <v>28</v>
      </c>
      <c r="O70" s="52"/>
    </row>
    <row r="71" spans="1:16" s="1" customFormat="1">
      <c r="A71" s="52"/>
      <c r="B71" s="52"/>
      <c r="C71" s="52"/>
      <c r="D71" s="52"/>
      <c r="E71" s="52"/>
      <c r="F71" s="52"/>
      <c r="G71" s="52"/>
      <c r="H71" s="52"/>
      <c r="I71" s="52"/>
      <c r="J71" s="52"/>
      <c r="K71" s="52"/>
      <c r="L71" s="52"/>
      <c r="M71" s="52"/>
      <c r="N71" s="52"/>
      <c r="O71" s="52"/>
    </row>
    <row r="72" spans="1:16" ht="16">
      <c r="A72" s="51"/>
      <c r="B72" s="75" t="s">
        <v>555</v>
      </c>
      <c r="C72" s="75"/>
      <c r="D72" s="75"/>
      <c r="E72" s="75"/>
      <c r="F72" s="75"/>
      <c r="G72" s="75"/>
      <c r="H72" s="75"/>
      <c r="I72" s="75"/>
      <c r="J72" s="75"/>
      <c r="K72" s="75"/>
      <c r="L72" s="75"/>
      <c r="M72" s="75"/>
      <c r="N72" s="75"/>
      <c r="P72" s="6"/>
    </row>
    <row r="73" spans="1:16">
      <c r="A73" s="51"/>
      <c r="B73" s="54"/>
      <c r="C73" s="55">
        <v>1</v>
      </c>
      <c r="D73" s="55">
        <v>2</v>
      </c>
      <c r="E73" s="55">
        <v>3</v>
      </c>
      <c r="F73" s="55">
        <v>4</v>
      </c>
      <c r="G73" s="55">
        <v>5</v>
      </c>
      <c r="H73" s="55">
        <v>6</v>
      </c>
      <c r="I73" s="55">
        <v>7</v>
      </c>
      <c r="J73" s="55">
        <v>8</v>
      </c>
      <c r="K73" s="55">
        <v>9</v>
      </c>
      <c r="L73" s="55">
        <v>10</v>
      </c>
      <c r="M73" s="55">
        <v>11</v>
      </c>
      <c r="N73" s="56">
        <v>12</v>
      </c>
      <c r="P73" s="6"/>
    </row>
    <row r="74" spans="1:16" s="1" customFormat="1">
      <c r="A74" s="57"/>
      <c r="B74" s="76" t="s">
        <v>16</v>
      </c>
      <c r="C74" s="8" t="s">
        <v>543</v>
      </c>
      <c r="D74" s="7" t="s">
        <v>710</v>
      </c>
      <c r="E74" s="7" t="s">
        <v>711</v>
      </c>
      <c r="F74" s="8" t="s">
        <v>712</v>
      </c>
      <c r="G74" s="7" t="s">
        <v>713</v>
      </c>
      <c r="H74" s="8" t="s">
        <v>714</v>
      </c>
      <c r="I74" s="7" t="s">
        <v>715</v>
      </c>
      <c r="J74" s="8" t="s">
        <v>716</v>
      </c>
      <c r="K74" s="7" t="s">
        <v>717</v>
      </c>
      <c r="L74" s="8" t="s">
        <v>718</v>
      </c>
      <c r="M74" s="7" t="s">
        <v>719</v>
      </c>
      <c r="N74" s="61" t="s">
        <v>28</v>
      </c>
      <c r="O74" s="52"/>
    </row>
    <row r="75" spans="1:16" s="1" customFormat="1" ht="36">
      <c r="A75" s="58"/>
      <c r="B75" s="76"/>
      <c r="C75" s="62" t="s">
        <v>554</v>
      </c>
      <c r="D75" s="59" t="s">
        <v>721</v>
      </c>
      <c r="E75" s="59" t="s">
        <v>722</v>
      </c>
      <c r="F75" s="60" t="s">
        <v>723</v>
      </c>
      <c r="G75" s="59" t="s">
        <v>724</v>
      </c>
      <c r="H75" s="60" t="s">
        <v>725</v>
      </c>
      <c r="I75" s="59" t="s">
        <v>726</v>
      </c>
      <c r="J75" s="60" t="s">
        <v>727</v>
      </c>
      <c r="K75" s="59" t="s">
        <v>728</v>
      </c>
      <c r="L75" s="60" t="s">
        <v>729</v>
      </c>
      <c r="M75" s="59" t="s">
        <v>730</v>
      </c>
      <c r="N75" s="64"/>
      <c r="O75" s="53"/>
    </row>
    <row r="76" spans="1:16">
      <c r="A76" s="58"/>
      <c r="B76" s="76" t="s">
        <v>40</v>
      </c>
      <c r="C76" s="7" t="s">
        <v>556</v>
      </c>
      <c r="D76" s="7" t="s">
        <v>557</v>
      </c>
      <c r="E76" s="8" t="s">
        <v>558</v>
      </c>
      <c r="F76" s="7" t="s">
        <v>559</v>
      </c>
      <c r="G76" s="8" t="s">
        <v>560</v>
      </c>
      <c r="H76" s="7" t="s">
        <v>561</v>
      </c>
      <c r="I76" s="8" t="s">
        <v>562</v>
      </c>
      <c r="J76" s="7" t="s">
        <v>563</v>
      </c>
      <c r="K76" s="8" t="s">
        <v>564</v>
      </c>
      <c r="L76" s="7" t="s">
        <v>565</v>
      </c>
      <c r="M76" s="9" t="s">
        <v>566</v>
      </c>
      <c r="N76" s="77" t="s">
        <v>28</v>
      </c>
      <c r="O76" s="53"/>
    </row>
    <row r="77" spans="1:16" ht="48">
      <c r="A77" s="58"/>
      <c r="B77" s="76"/>
      <c r="C77" s="59" t="s">
        <v>567</v>
      </c>
      <c r="D77" s="59" t="s">
        <v>568</v>
      </c>
      <c r="E77" s="60" t="s">
        <v>569</v>
      </c>
      <c r="F77" s="59" t="s">
        <v>570</v>
      </c>
      <c r="G77" s="60" t="s">
        <v>571</v>
      </c>
      <c r="H77" s="59" t="s">
        <v>572</v>
      </c>
      <c r="I77" s="60" t="s">
        <v>573</v>
      </c>
      <c r="J77" s="59" t="s">
        <v>574</v>
      </c>
      <c r="K77" s="60" t="s">
        <v>575</v>
      </c>
      <c r="L77" s="59" t="s">
        <v>576</v>
      </c>
      <c r="M77" s="62" t="s">
        <v>577</v>
      </c>
      <c r="N77" s="78" t="s">
        <v>28</v>
      </c>
      <c r="O77" s="53"/>
    </row>
    <row r="78" spans="1:16" s="1" customFormat="1">
      <c r="A78" s="58"/>
      <c r="B78" s="76" t="s">
        <v>63</v>
      </c>
      <c r="C78" s="7" t="s">
        <v>578</v>
      </c>
      <c r="D78" s="7" t="s">
        <v>579</v>
      </c>
      <c r="E78" s="8" t="s">
        <v>580</v>
      </c>
      <c r="F78" s="7" t="s">
        <v>581</v>
      </c>
      <c r="G78" s="8" t="s">
        <v>582</v>
      </c>
      <c r="H78" s="7" t="s">
        <v>583</v>
      </c>
      <c r="I78" s="8" t="s">
        <v>584</v>
      </c>
      <c r="J78" s="7" t="s">
        <v>585</v>
      </c>
      <c r="K78" s="8" t="s">
        <v>586</v>
      </c>
      <c r="L78" s="7" t="s">
        <v>587</v>
      </c>
      <c r="M78" s="9" t="s">
        <v>588</v>
      </c>
      <c r="N78" s="61" t="s">
        <v>28</v>
      </c>
      <c r="O78" s="53"/>
      <c r="P78" s="6"/>
    </row>
    <row r="79" spans="1:16" s="1" customFormat="1" ht="48">
      <c r="A79" s="58"/>
      <c r="B79" s="76"/>
      <c r="C79" s="59" t="s">
        <v>589</v>
      </c>
      <c r="D79" s="59" t="s">
        <v>590</v>
      </c>
      <c r="E79" s="60" t="s">
        <v>591</v>
      </c>
      <c r="F79" s="59" t="s">
        <v>592</v>
      </c>
      <c r="G79" s="60" t="s">
        <v>593</v>
      </c>
      <c r="H79" s="59" t="s">
        <v>594</v>
      </c>
      <c r="I79" s="60" t="s">
        <v>595</v>
      </c>
      <c r="J79" s="59" t="s">
        <v>596</v>
      </c>
      <c r="K79" s="60" t="s">
        <v>597</v>
      </c>
      <c r="L79" s="59" t="s">
        <v>598</v>
      </c>
      <c r="M79" s="62" t="s">
        <v>599</v>
      </c>
      <c r="N79" s="64" t="s">
        <v>28</v>
      </c>
      <c r="O79" s="53"/>
      <c r="P79" s="6"/>
    </row>
    <row r="80" spans="1:16">
      <c r="A80" s="58"/>
      <c r="B80" s="76" t="s">
        <v>87</v>
      </c>
      <c r="C80" s="7" t="s">
        <v>600</v>
      </c>
      <c r="D80" s="7" t="s">
        <v>601</v>
      </c>
      <c r="E80" s="8" t="s">
        <v>602</v>
      </c>
      <c r="F80" s="7" t="s">
        <v>603</v>
      </c>
      <c r="G80" s="8" t="s">
        <v>604</v>
      </c>
      <c r="H80" s="7" t="s">
        <v>605</v>
      </c>
      <c r="I80" s="8" t="s">
        <v>606</v>
      </c>
      <c r="J80" s="7" t="s">
        <v>607</v>
      </c>
      <c r="K80" s="8" t="s">
        <v>608</v>
      </c>
      <c r="L80" s="7" t="s">
        <v>609</v>
      </c>
      <c r="M80" s="9" t="s">
        <v>610</v>
      </c>
      <c r="N80" s="77" t="s">
        <v>28</v>
      </c>
      <c r="O80" s="53"/>
      <c r="P80" s="6"/>
    </row>
    <row r="81" spans="1:16" ht="36">
      <c r="A81" s="57"/>
      <c r="B81" s="76" t="s">
        <v>99</v>
      </c>
      <c r="C81" s="59" t="s">
        <v>611</v>
      </c>
      <c r="D81" s="59" t="s">
        <v>612</v>
      </c>
      <c r="E81" s="60" t="s">
        <v>613</v>
      </c>
      <c r="F81" s="59" t="s">
        <v>614</v>
      </c>
      <c r="G81" s="60" t="s">
        <v>615</v>
      </c>
      <c r="H81" s="59" t="s">
        <v>616</v>
      </c>
      <c r="I81" s="60" t="s">
        <v>617</v>
      </c>
      <c r="J81" s="59" t="s">
        <v>618</v>
      </c>
      <c r="K81" s="60" t="s">
        <v>619</v>
      </c>
      <c r="L81" s="59" t="s">
        <v>620</v>
      </c>
      <c r="M81" s="62" t="s">
        <v>621</v>
      </c>
      <c r="N81" s="78" t="s">
        <v>28</v>
      </c>
      <c r="P81" s="6"/>
    </row>
    <row r="82" spans="1:16" s="1" customFormat="1">
      <c r="A82" s="57"/>
      <c r="B82" s="76" t="s">
        <v>111</v>
      </c>
      <c r="C82" s="7" t="s">
        <v>622</v>
      </c>
      <c r="D82" s="7" t="s">
        <v>623</v>
      </c>
      <c r="E82" s="8" t="s">
        <v>624</v>
      </c>
      <c r="F82" s="7" t="s">
        <v>625</v>
      </c>
      <c r="G82" s="8" t="s">
        <v>626</v>
      </c>
      <c r="H82" s="7" t="s">
        <v>627</v>
      </c>
      <c r="I82" s="8" t="s">
        <v>628</v>
      </c>
      <c r="J82" s="7" t="s">
        <v>629</v>
      </c>
      <c r="K82" s="8" t="s">
        <v>630</v>
      </c>
      <c r="L82" s="7" t="s">
        <v>631</v>
      </c>
      <c r="M82" s="8" t="s">
        <v>632</v>
      </c>
      <c r="N82" s="61" t="s">
        <v>28</v>
      </c>
      <c r="O82" s="52"/>
      <c r="P82" s="6"/>
    </row>
    <row r="83" spans="1:16" s="1" customFormat="1" ht="36">
      <c r="A83" s="57"/>
      <c r="B83" s="76"/>
      <c r="C83" s="59" t="s">
        <v>633</v>
      </c>
      <c r="D83" s="59" t="s">
        <v>634</v>
      </c>
      <c r="E83" s="60" t="s">
        <v>635</v>
      </c>
      <c r="F83" s="59" t="s">
        <v>636</v>
      </c>
      <c r="G83" s="60" t="s">
        <v>637</v>
      </c>
      <c r="H83" s="59" t="s">
        <v>638</v>
      </c>
      <c r="I83" s="60" t="s">
        <v>639</v>
      </c>
      <c r="J83" s="59" t="s">
        <v>640</v>
      </c>
      <c r="K83" s="60" t="s">
        <v>641</v>
      </c>
      <c r="L83" s="59" t="s">
        <v>642</v>
      </c>
      <c r="M83" s="62" t="s">
        <v>643</v>
      </c>
      <c r="N83" s="64" t="s">
        <v>28</v>
      </c>
      <c r="O83" s="52"/>
      <c r="P83" s="6"/>
    </row>
    <row r="84" spans="1:16">
      <c r="A84" s="57"/>
      <c r="B84" s="76" t="s">
        <v>75</v>
      </c>
      <c r="C84" s="7" t="s">
        <v>644</v>
      </c>
      <c r="D84" s="7" t="s">
        <v>645</v>
      </c>
      <c r="E84" s="8" t="s">
        <v>646</v>
      </c>
      <c r="F84" s="7" t="s">
        <v>647</v>
      </c>
      <c r="G84" s="8" t="s">
        <v>648</v>
      </c>
      <c r="H84" s="7" t="s">
        <v>649</v>
      </c>
      <c r="I84" s="8" t="s">
        <v>650</v>
      </c>
      <c r="J84" s="7" t="s">
        <v>651</v>
      </c>
      <c r="K84" s="8" t="s">
        <v>652</v>
      </c>
      <c r="L84" s="7" t="s">
        <v>653</v>
      </c>
      <c r="M84" s="8" t="s">
        <v>654</v>
      </c>
      <c r="N84" s="77" t="s">
        <v>28</v>
      </c>
      <c r="P84" s="6"/>
    </row>
    <row r="85" spans="1:16" ht="36">
      <c r="A85" s="57"/>
      <c r="B85" s="76" t="s">
        <v>87</v>
      </c>
      <c r="C85" s="59" t="s">
        <v>655</v>
      </c>
      <c r="D85" s="59" t="s">
        <v>656</v>
      </c>
      <c r="E85" s="60" t="s">
        <v>657</v>
      </c>
      <c r="F85" s="59" t="s">
        <v>658</v>
      </c>
      <c r="G85" s="60" t="s">
        <v>659</v>
      </c>
      <c r="H85" s="59" t="s">
        <v>660</v>
      </c>
      <c r="I85" s="60" t="s">
        <v>661</v>
      </c>
      <c r="J85" s="59" t="s">
        <v>662</v>
      </c>
      <c r="K85" s="60" t="s">
        <v>663</v>
      </c>
      <c r="L85" s="59" t="s">
        <v>664</v>
      </c>
      <c r="M85" s="62" t="s">
        <v>665</v>
      </c>
      <c r="N85" s="78" t="s">
        <v>28</v>
      </c>
      <c r="P85" s="6"/>
    </row>
    <row r="86" spans="1:16">
      <c r="A86" s="57"/>
      <c r="B86" s="76" t="s">
        <v>156</v>
      </c>
      <c r="C86" s="7" t="s">
        <v>666</v>
      </c>
      <c r="D86" s="7" t="s">
        <v>667</v>
      </c>
      <c r="E86" s="8" t="s">
        <v>668</v>
      </c>
      <c r="F86" s="7" t="s">
        <v>669</v>
      </c>
      <c r="G86" s="8" t="s">
        <v>670</v>
      </c>
      <c r="H86" s="7" t="s">
        <v>671</v>
      </c>
      <c r="I86" s="8" t="s">
        <v>672</v>
      </c>
      <c r="J86" s="7" t="s">
        <v>673</v>
      </c>
      <c r="K86" s="8" t="s">
        <v>674</v>
      </c>
      <c r="L86" s="7" t="s">
        <v>675</v>
      </c>
      <c r="M86" s="8" t="s">
        <v>676</v>
      </c>
      <c r="N86" s="77" t="s">
        <v>28</v>
      </c>
      <c r="P86" s="6"/>
    </row>
    <row r="87" spans="1:16" ht="48">
      <c r="A87" s="57"/>
      <c r="B87" s="76" t="s">
        <v>75</v>
      </c>
      <c r="C87" s="59" t="s">
        <v>677</v>
      </c>
      <c r="D87" s="59" t="s">
        <v>678</v>
      </c>
      <c r="E87" s="60" t="s">
        <v>679</v>
      </c>
      <c r="F87" s="59" t="s">
        <v>680</v>
      </c>
      <c r="G87" s="60" t="s">
        <v>681</v>
      </c>
      <c r="H87" s="59" t="s">
        <v>682</v>
      </c>
      <c r="I87" s="60" t="s">
        <v>683</v>
      </c>
      <c r="J87" s="59" t="s">
        <v>684</v>
      </c>
      <c r="K87" s="60" t="s">
        <v>685</v>
      </c>
      <c r="L87" s="59" t="s">
        <v>686</v>
      </c>
      <c r="M87" s="62" t="s">
        <v>7829</v>
      </c>
      <c r="N87" s="78" t="s">
        <v>28</v>
      </c>
      <c r="P87" s="6"/>
    </row>
    <row r="88" spans="1:16" s="1" customFormat="1">
      <c r="A88" s="51"/>
      <c r="B88" s="76" t="s">
        <v>99</v>
      </c>
      <c r="C88" s="7" t="s">
        <v>688</v>
      </c>
      <c r="D88" s="7" t="s">
        <v>689</v>
      </c>
      <c r="E88" s="8" t="s">
        <v>690</v>
      </c>
      <c r="F88" s="7" t="s">
        <v>691</v>
      </c>
      <c r="G88" s="8" t="s">
        <v>692</v>
      </c>
      <c r="H88" s="7" t="s">
        <v>693</v>
      </c>
      <c r="I88" s="8" t="s">
        <v>694</v>
      </c>
      <c r="J88" s="7" t="s">
        <v>695</v>
      </c>
      <c r="K88" s="8" t="s">
        <v>696</v>
      </c>
      <c r="L88" s="7" t="s">
        <v>697</v>
      </c>
      <c r="M88" s="8" t="s">
        <v>698</v>
      </c>
      <c r="N88" s="61" t="s">
        <v>28</v>
      </c>
      <c r="O88" s="52"/>
    </row>
    <row r="89" spans="1:16" s="1" customFormat="1" ht="36">
      <c r="A89" s="51"/>
      <c r="B89" s="79"/>
      <c r="C89" s="10" t="s">
        <v>699</v>
      </c>
      <c r="D89" s="10" t="s">
        <v>700</v>
      </c>
      <c r="E89" s="60" t="s">
        <v>701</v>
      </c>
      <c r="F89" s="59" t="s">
        <v>702</v>
      </c>
      <c r="G89" s="60" t="s">
        <v>703</v>
      </c>
      <c r="H89" s="59" t="s">
        <v>704</v>
      </c>
      <c r="I89" s="60" t="s">
        <v>705</v>
      </c>
      <c r="J89" s="59" t="s">
        <v>706</v>
      </c>
      <c r="K89" s="60" t="s">
        <v>707</v>
      </c>
      <c r="L89" s="59" t="s">
        <v>708</v>
      </c>
      <c r="M89" s="62" t="s">
        <v>709</v>
      </c>
      <c r="N89" s="64" t="s">
        <v>28</v>
      </c>
      <c r="O89" s="52"/>
    </row>
    <row r="90" spans="1:16" s="1" customFormat="1">
      <c r="A90" s="52"/>
      <c r="B90" s="52"/>
      <c r="C90" s="52"/>
      <c r="D90" s="52"/>
      <c r="E90" s="52"/>
      <c r="F90" s="52"/>
      <c r="G90" s="52"/>
      <c r="H90" s="52"/>
      <c r="I90" s="52"/>
      <c r="J90" s="52"/>
      <c r="K90" s="52"/>
      <c r="L90" s="52"/>
      <c r="M90" s="52"/>
      <c r="N90" s="52"/>
      <c r="O90" s="52"/>
    </row>
    <row r="91" spans="1:16">
      <c r="B91" s="65"/>
      <c r="N91" s="65"/>
      <c r="P91" s="11"/>
    </row>
    <row r="92" spans="1:16" ht="16">
      <c r="A92" s="51"/>
      <c r="B92" s="75" t="s">
        <v>732</v>
      </c>
      <c r="C92" s="75"/>
      <c r="D92" s="75"/>
      <c r="E92" s="75"/>
      <c r="F92" s="75"/>
      <c r="G92" s="75"/>
      <c r="H92" s="75"/>
      <c r="I92" s="75"/>
      <c r="J92" s="75"/>
      <c r="K92" s="75"/>
      <c r="L92" s="75"/>
      <c r="M92" s="75"/>
      <c r="N92" s="75"/>
      <c r="P92" s="6"/>
    </row>
    <row r="93" spans="1:16" s="1" customFormat="1">
      <c r="A93" s="51"/>
      <c r="B93" s="54"/>
      <c r="C93" s="55">
        <v>1</v>
      </c>
      <c r="D93" s="55">
        <v>2</v>
      </c>
      <c r="E93" s="55">
        <v>3</v>
      </c>
      <c r="F93" s="55">
        <v>4</v>
      </c>
      <c r="G93" s="55">
        <v>5</v>
      </c>
      <c r="H93" s="55">
        <v>6</v>
      </c>
      <c r="I93" s="55">
        <v>7</v>
      </c>
      <c r="J93" s="55">
        <v>8</v>
      </c>
      <c r="K93" s="55">
        <v>9</v>
      </c>
      <c r="L93" s="55">
        <v>10</v>
      </c>
      <c r="M93" s="55">
        <v>11</v>
      </c>
      <c r="N93" s="56">
        <v>12</v>
      </c>
      <c r="O93" s="52"/>
      <c r="P93" s="6"/>
    </row>
    <row r="94" spans="1:16" s="1" customFormat="1">
      <c r="A94" s="57"/>
      <c r="B94" s="76" t="s">
        <v>16</v>
      </c>
      <c r="C94" s="8" t="s">
        <v>720</v>
      </c>
      <c r="D94" s="7" t="s">
        <v>887</v>
      </c>
      <c r="E94" s="7" t="s">
        <v>888</v>
      </c>
      <c r="F94" s="8" t="s">
        <v>889</v>
      </c>
      <c r="G94" s="7" t="s">
        <v>890</v>
      </c>
      <c r="H94" s="8" t="s">
        <v>891</v>
      </c>
      <c r="I94" s="7" t="s">
        <v>892</v>
      </c>
      <c r="J94" s="8" t="s">
        <v>893</v>
      </c>
      <c r="K94" s="7" t="s">
        <v>894</v>
      </c>
      <c r="L94" s="8" t="s">
        <v>895</v>
      </c>
      <c r="M94" s="7" t="s">
        <v>896</v>
      </c>
      <c r="N94" s="61" t="s">
        <v>28</v>
      </c>
      <c r="O94" s="52"/>
    </row>
    <row r="95" spans="1:16" s="1" customFormat="1" ht="24">
      <c r="A95" s="58"/>
      <c r="B95" s="76"/>
      <c r="C95" s="62" t="s">
        <v>731</v>
      </c>
      <c r="D95" s="59" t="s">
        <v>898</v>
      </c>
      <c r="E95" s="59" t="s">
        <v>899</v>
      </c>
      <c r="F95" s="60" t="s">
        <v>900</v>
      </c>
      <c r="G95" s="59" t="s">
        <v>901</v>
      </c>
      <c r="H95" s="60" t="s">
        <v>902</v>
      </c>
      <c r="I95" s="59" t="s">
        <v>903</v>
      </c>
      <c r="J95" s="60" t="s">
        <v>904</v>
      </c>
      <c r="K95" s="59" t="s">
        <v>905</v>
      </c>
      <c r="L95" s="60" t="s">
        <v>906</v>
      </c>
      <c r="M95" s="59" t="s">
        <v>907</v>
      </c>
      <c r="N95" s="64"/>
      <c r="O95" s="52"/>
    </row>
    <row r="96" spans="1:16" s="1" customFormat="1">
      <c r="A96" s="58"/>
      <c r="B96" s="76" t="s">
        <v>40</v>
      </c>
      <c r="C96" s="7" t="s">
        <v>733</v>
      </c>
      <c r="D96" s="7" t="s">
        <v>734</v>
      </c>
      <c r="E96" s="8" t="s">
        <v>735</v>
      </c>
      <c r="F96" s="7" t="s">
        <v>736</v>
      </c>
      <c r="G96" s="8" t="s">
        <v>737</v>
      </c>
      <c r="H96" s="7" t="s">
        <v>738</v>
      </c>
      <c r="I96" s="8" t="s">
        <v>739</v>
      </c>
      <c r="J96" s="7" t="s">
        <v>740</v>
      </c>
      <c r="K96" s="8" t="s">
        <v>741</v>
      </c>
      <c r="L96" s="7" t="s">
        <v>742</v>
      </c>
      <c r="M96" s="9" t="s">
        <v>743</v>
      </c>
      <c r="N96" s="61" t="s">
        <v>28</v>
      </c>
      <c r="O96" s="53"/>
      <c r="P96" s="6"/>
    </row>
    <row r="97" spans="1:16" s="1" customFormat="1" ht="36">
      <c r="A97" s="58"/>
      <c r="B97" s="76"/>
      <c r="C97" s="59" t="s">
        <v>744</v>
      </c>
      <c r="D97" s="59" t="s">
        <v>745</v>
      </c>
      <c r="E97" s="60" t="s">
        <v>746</v>
      </c>
      <c r="F97" s="59" t="s">
        <v>747</v>
      </c>
      <c r="G97" s="60" t="s">
        <v>748</v>
      </c>
      <c r="H97" s="59" t="s">
        <v>749</v>
      </c>
      <c r="I97" s="60" t="s">
        <v>750</v>
      </c>
      <c r="J97" s="59" t="s">
        <v>751</v>
      </c>
      <c r="K97" s="60" t="s">
        <v>752</v>
      </c>
      <c r="L97" s="59" t="s">
        <v>753</v>
      </c>
      <c r="M97" s="62" t="s">
        <v>754</v>
      </c>
      <c r="N97" s="64" t="s">
        <v>28</v>
      </c>
      <c r="O97" s="53"/>
      <c r="P97" s="6"/>
    </row>
    <row r="98" spans="1:16" s="1" customFormat="1">
      <c r="A98" s="58"/>
      <c r="B98" s="76" t="s">
        <v>63</v>
      </c>
      <c r="C98" s="7" t="s">
        <v>755</v>
      </c>
      <c r="D98" s="7" t="s">
        <v>756</v>
      </c>
      <c r="E98" s="8" t="s">
        <v>757</v>
      </c>
      <c r="F98" s="7" t="s">
        <v>758</v>
      </c>
      <c r="G98" s="8" t="s">
        <v>759</v>
      </c>
      <c r="H98" s="7" t="s">
        <v>760</v>
      </c>
      <c r="I98" s="8" t="s">
        <v>761</v>
      </c>
      <c r="J98" s="7" t="s">
        <v>762</v>
      </c>
      <c r="K98" s="8" t="s">
        <v>763</v>
      </c>
      <c r="L98" s="7" t="s">
        <v>764</v>
      </c>
      <c r="M98" s="9" t="s">
        <v>765</v>
      </c>
      <c r="N98" s="61" t="s">
        <v>28</v>
      </c>
      <c r="O98" s="53"/>
      <c r="P98" s="6"/>
    </row>
    <row r="99" spans="1:16" s="1" customFormat="1" ht="48">
      <c r="A99" s="58"/>
      <c r="B99" s="76"/>
      <c r="C99" s="59" t="s">
        <v>766</v>
      </c>
      <c r="D99" s="59" t="s">
        <v>767</v>
      </c>
      <c r="E99" s="60" t="s">
        <v>768</v>
      </c>
      <c r="F99" s="59" t="s">
        <v>769</v>
      </c>
      <c r="G99" s="60" t="s">
        <v>770</v>
      </c>
      <c r="H99" s="59" t="s">
        <v>771</v>
      </c>
      <c r="I99" s="60" t="s">
        <v>772</v>
      </c>
      <c r="J99" s="59" t="s">
        <v>773</v>
      </c>
      <c r="K99" s="60" t="s">
        <v>774</v>
      </c>
      <c r="L99" s="59" t="s">
        <v>775</v>
      </c>
      <c r="M99" s="62" t="s">
        <v>776</v>
      </c>
      <c r="N99" s="64" t="s">
        <v>28</v>
      </c>
      <c r="O99" s="53"/>
      <c r="P99" s="6"/>
    </row>
    <row r="100" spans="1:16" s="1" customFormat="1">
      <c r="A100" s="58"/>
      <c r="B100" s="76" t="s">
        <v>87</v>
      </c>
      <c r="C100" s="7" t="s">
        <v>777</v>
      </c>
      <c r="D100" s="7" t="s">
        <v>778</v>
      </c>
      <c r="E100" s="8" t="s">
        <v>779</v>
      </c>
      <c r="F100" s="7" t="s">
        <v>780</v>
      </c>
      <c r="G100" s="8" t="s">
        <v>781</v>
      </c>
      <c r="H100" s="7" t="s">
        <v>782</v>
      </c>
      <c r="I100" s="8" t="s">
        <v>783</v>
      </c>
      <c r="J100" s="7" t="s">
        <v>784</v>
      </c>
      <c r="K100" s="8" t="s">
        <v>785</v>
      </c>
      <c r="L100" s="7" t="s">
        <v>786</v>
      </c>
      <c r="M100" s="9" t="s">
        <v>787</v>
      </c>
      <c r="N100" s="61" t="s">
        <v>28</v>
      </c>
      <c r="O100" s="53"/>
      <c r="P100" s="6"/>
    </row>
    <row r="101" spans="1:16" s="1" customFormat="1" ht="36">
      <c r="A101" s="57"/>
      <c r="B101" s="76"/>
      <c r="C101" s="59" t="s">
        <v>788</v>
      </c>
      <c r="D101" s="59" t="s">
        <v>789</v>
      </c>
      <c r="E101" s="60" t="s">
        <v>790</v>
      </c>
      <c r="F101" s="59" t="s">
        <v>791</v>
      </c>
      <c r="G101" s="60" t="s">
        <v>792</v>
      </c>
      <c r="H101" s="59" t="s">
        <v>793</v>
      </c>
      <c r="I101" s="60" t="s">
        <v>794</v>
      </c>
      <c r="J101" s="59" t="s">
        <v>795</v>
      </c>
      <c r="K101" s="60" t="s">
        <v>796</v>
      </c>
      <c r="L101" s="59" t="s">
        <v>797</v>
      </c>
      <c r="M101" s="62" t="s">
        <v>798</v>
      </c>
      <c r="N101" s="64" t="s">
        <v>28</v>
      </c>
      <c r="O101" s="52"/>
      <c r="P101" s="6"/>
    </row>
    <row r="102" spans="1:16" s="1" customFormat="1">
      <c r="A102" s="57"/>
      <c r="B102" s="76" t="s">
        <v>111</v>
      </c>
      <c r="C102" s="7" t="s">
        <v>799</v>
      </c>
      <c r="D102" s="7" t="s">
        <v>800</v>
      </c>
      <c r="E102" s="8" t="s">
        <v>801</v>
      </c>
      <c r="F102" s="7" t="s">
        <v>802</v>
      </c>
      <c r="G102" s="8" t="s">
        <v>803</v>
      </c>
      <c r="H102" s="7" t="s">
        <v>804</v>
      </c>
      <c r="I102" s="8" t="s">
        <v>805</v>
      </c>
      <c r="J102" s="7" t="s">
        <v>806</v>
      </c>
      <c r="K102" s="8" t="s">
        <v>807</v>
      </c>
      <c r="L102" s="7" t="s">
        <v>808</v>
      </c>
      <c r="M102" s="8" t="s">
        <v>809</v>
      </c>
      <c r="N102" s="61" t="s">
        <v>28</v>
      </c>
      <c r="O102" s="52"/>
      <c r="P102" s="6"/>
    </row>
    <row r="103" spans="1:16" s="1" customFormat="1" ht="24">
      <c r="A103" s="57"/>
      <c r="B103" s="76"/>
      <c r="C103" s="59" t="s">
        <v>810</v>
      </c>
      <c r="D103" s="59" t="s">
        <v>811</v>
      </c>
      <c r="E103" s="60" t="s">
        <v>812</v>
      </c>
      <c r="F103" s="59" t="s">
        <v>813</v>
      </c>
      <c r="G103" s="60" t="s">
        <v>814</v>
      </c>
      <c r="H103" s="59" t="s">
        <v>815</v>
      </c>
      <c r="I103" s="60" t="s">
        <v>816</v>
      </c>
      <c r="J103" s="59" t="s">
        <v>817</v>
      </c>
      <c r="K103" s="60" t="s">
        <v>818</v>
      </c>
      <c r="L103" s="59" t="s">
        <v>819</v>
      </c>
      <c r="M103" s="62" t="s">
        <v>820</v>
      </c>
      <c r="N103" s="64" t="s">
        <v>28</v>
      </c>
      <c r="O103" s="52"/>
      <c r="P103" s="6"/>
    </row>
    <row r="104" spans="1:16" s="1" customFormat="1">
      <c r="A104" s="57"/>
      <c r="B104" s="76" t="s">
        <v>75</v>
      </c>
      <c r="C104" s="7" t="s">
        <v>821</v>
      </c>
      <c r="D104" s="7" t="s">
        <v>822</v>
      </c>
      <c r="E104" s="8" t="s">
        <v>823</v>
      </c>
      <c r="F104" s="7" t="s">
        <v>824</v>
      </c>
      <c r="G104" s="8" t="s">
        <v>825</v>
      </c>
      <c r="H104" s="7" t="s">
        <v>826</v>
      </c>
      <c r="I104" s="8" t="s">
        <v>827</v>
      </c>
      <c r="J104" s="7" t="s">
        <v>828</v>
      </c>
      <c r="K104" s="8" t="s">
        <v>829</v>
      </c>
      <c r="L104" s="7" t="s">
        <v>830</v>
      </c>
      <c r="M104" s="8" t="s">
        <v>831</v>
      </c>
      <c r="N104" s="61" t="s">
        <v>28</v>
      </c>
      <c r="O104" s="52"/>
      <c r="P104" s="6"/>
    </row>
    <row r="105" spans="1:16" s="1" customFormat="1" ht="36">
      <c r="A105" s="57"/>
      <c r="B105" s="76"/>
      <c r="C105" s="59" t="s">
        <v>832</v>
      </c>
      <c r="D105" s="59" t="s">
        <v>833</v>
      </c>
      <c r="E105" s="60" t="s">
        <v>834</v>
      </c>
      <c r="F105" s="59" t="s">
        <v>835</v>
      </c>
      <c r="G105" s="60" t="s">
        <v>836</v>
      </c>
      <c r="H105" s="59" t="s">
        <v>837</v>
      </c>
      <c r="I105" s="60" t="s">
        <v>838</v>
      </c>
      <c r="J105" s="59" t="s">
        <v>839</v>
      </c>
      <c r="K105" s="60" t="s">
        <v>840</v>
      </c>
      <c r="L105" s="59" t="s">
        <v>841</v>
      </c>
      <c r="M105" s="62" t="s">
        <v>842</v>
      </c>
      <c r="N105" s="64" t="s">
        <v>28</v>
      </c>
      <c r="O105" s="52"/>
      <c r="P105" s="6"/>
    </row>
    <row r="106" spans="1:16" s="1" customFormat="1">
      <c r="A106" s="57"/>
      <c r="B106" s="76" t="s">
        <v>156</v>
      </c>
      <c r="C106" s="7" t="s">
        <v>843</v>
      </c>
      <c r="D106" s="7" t="s">
        <v>844</v>
      </c>
      <c r="E106" s="8" t="s">
        <v>845</v>
      </c>
      <c r="F106" s="7" t="s">
        <v>846</v>
      </c>
      <c r="G106" s="8" t="s">
        <v>847</v>
      </c>
      <c r="H106" s="7" t="s">
        <v>848</v>
      </c>
      <c r="I106" s="8" t="s">
        <v>849</v>
      </c>
      <c r="J106" s="7" t="s">
        <v>850</v>
      </c>
      <c r="K106" s="8" t="s">
        <v>851</v>
      </c>
      <c r="L106" s="7" t="s">
        <v>852</v>
      </c>
      <c r="M106" s="8" t="s">
        <v>853</v>
      </c>
      <c r="N106" s="61" t="s">
        <v>28</v>
      </c>
      <c r="O106" s="52"/>
      <c r="P106" s="6"/>
    </row>
    <row r="107" spans="1:16" s="1" customFormat="1" ht="36">
      <c r="A107" s="57"/>
      <c r="B107" s="76"/>
      <c r="C107" s="59" t="s">
        <v>854</v>
      </c>
      <c r="D107" s="59" t="s">
        <v>855</v>
      </c>
      <c r="E107" s="60" t="s">
        <v>856</v>
      </c>
      <c r="F107" s="59" t="s">
        <v>857</v>
      </c>
      <c r="G107" s="60" t="s">
        <v>858</v>
      </c>
      <c r="H107" s="59" t="s">
        <v>859</v>
      </c>
      <c r="I107" s="60" t="s">
        <v>860</v>
      </c>
      <c r="J107" s="59" t="s">
        <v>861</v>
      </c>
      <c r="K107" s="60" t="s">
        <v>862</v>
      </c>
      <c r="L107" s="59" t="s">
        <v>863</v>
      </c>
      <c r="M107" s="62" t="s">
        <v>864</v>
      </c>
      <c r="N107" s="64" t="s">
        <v>28</v>
      </c>
      <c r="O107" s="52"/>
      <c r="P107" s="6"/>
    </row>
    <row r="108" spans="1:16" s="1" customFormat="1">
      <c r="A108" s="51"/>
      <c r="B108" s="76" t="s">
        <v>99</v>
      </c>
      <c r="C108" s="7" t="s">
        <v>865</v>
      </c>
      <c r="D108" s="7" t="s">
        <v>866</v>
      </c>
      <c r="E108" s="8" t="s">
        <v>867</v>
      </c>
      <c r="F108" s="7" t="s">
        <v>868</v>
      </c>
      <c r="G108" s="8" t="s">
        <v>869</v>
      </c>
      <c r="H108" s="7" t="s">
        <v>870</v>
      </c>
      <c r="I108" s="8" t="s">
        <v>871</v>
      </c>
      <c r="J108" s="7" t="s">
        <v>872</v>
      </c>
      <c r="K108" s="8" t="s">
        <v>873</v>
      </c>
      <c r="L108" s="7" t="s">
        <v>874</v>
      </c>
      <c r="M108" s="8" t="s">
        <v>875</v>
      </c>
      <c r="N108" s="61" t="s">
        <v>28</v>
      </c>
      <c r="O108" s="52"/>
      <c r="P108" s="6"/>
    </row>
    <row r="109" spans="1:16" s="1" customFormat="1" ht="36">
      <c r="A109" s="51"/>
      <c r="B109" s="79"/>
      <c r="C109" s="10" t="s">
        <v>876</v>
      </c>
      <c r="D109" s="10" t="s">
        <v>877</v>
      </c>
      <c r="E109" s="60" t="s">
        <v>878</v>
      </c>
      <c r="F109" s="59" t="s">
        <v>879</v>
      </c>
      <c r="G109" s="60" t="s">
        <v>880</v>
      </c>
      <c r="H109" s="59" t="s">
        <v>881</v>
      </c>
      <c r="I109" s="60" t="s">
        <v>882</v>
      </c>
      <c r="J109" s="59" t="s">
        <v>883</v>
      </c>
      <c r="K109" s="60" t="s">
        <v>884</v>
      </c>
      <c r="L109" s="59" t="s">
        <v>885</v>
      </c>
      <c r="M109" s="62" t="s">
        <v>886</v>
      </c>
      <c r="N109" s="64" t="s">
        <v>28</v>
      </c>
      <c r="O109" s="52"/>
      <c r="P109" s="6"/>
    </row>
    <row r="110" spans="1:16" s="1" customFormat="1">
      <c r="A110" s="52"/>
      <c r="B110" s="52"/>
      <c r="C110" s="52"/>
      <c r="D110" s="52"/>
      <c r="E110" s="52"/>
      <c r="F110" s="52"/>
      <c r="G110" s="52"/>
      <c r="H110" s="52"/>
      <c r="I110" s="52"/>
      <c r="J110" s="52"/>
      <c r="K110" s="52"/>
      <c r="L110" s="52"/>
      <c r="M110" s="52"/>
      <c r="N110" s="52"/>
      <c r="O110" s="52"/>
    </row>
    <row r="111" spans="1:16" ht="16">
      <c r="A111" s="51"/>
      <c r="B111" s="75" t="s">
        <v>909</v>
      </c>
      <c r="C111" s="75"/>
      <c r="D111" s="75"/>
      <c r="E111" s="75"/>
      <c r="F111" s="75"/>
      <c r="G111" s="75"/>
      <c r="H111" s="75"/>
      <c r="I111" s="75"/>
      <c r="J111" s="75"/>
      <c r="K111" s="75"/>
      <c r="L111" s="75"/>
      <c r="M111" s="75"/>
      <c r="N111" s="75"/>
      <c r="P111" s="6"/>
    </row>
    <row r="112" spans="1:16">
      <c r="A112" s="51"/>
      <c r="B112" s="54"/>
      <c r="C112" s="55">
        <v>1</v>
      </c>
      <c r="D112" s="55">
        <v>2</v>
      </c>
      <c r="E112" s="55">
        <v>3</v>
      </c>
      <c r="F112" s="55">
        <v>4</v>
      </c>
      <c r="G112" s="55">
        <v>5</v>
      </c>
      <c r="H112" s="55">
        <v>6</v>
      </c>
      <c r="I112" s="55">
        <v>7</v>
      </c>
      <c r="J112" s="55">
        <v>8</v>
      </c>
      <c r="K112" s="55">
        <v>9</v>
      </c>
      <c r="L112" s="55">
        <v>10</v>
      </c>
      <c r="M112" s="55">
        <v>11</v>
      </c>
      <c r="N112" s="56">
        <v>12</v>
      </c>
      <c r="P112" s="6"/>
    </row>
    <row r="113" spans="1:16">
      <c r="A113" s="57"/>
      <c r="B113" s="76" t="s">
        <v>16</v>
      </c>
      <c r="C113" s="8" t="s">
        <v>897</v>
      </c>
      <c r="D113" s="7" t="s">
        <v>1064</v>
      </c>
      <c r="E113" s="7" t="s">
        <v>1065</v>
      </c>
      <c r="F113" s="8" t="s">
        <v>1066</v>
      </c>
      <c r="G113" s="7" t="s">
        <v>1067</v>
      </c>
      <c r="H113" s="8" t="s">
        <v>1068</v>
      </c>
      <c r="I113" s="7" t="s">
        <v>1069</v>
      </c>
      <c r="J113" s="8" t="s">
        <v>1070</v>
      </c>
      <c r="K113" s="7" t="s">
        <v>1071</v>
      </c>
      <c r="L113" s="8" t="s">
        <v>1072</v>
      </c>
      <c r="M113" s="7" t="s">
        <v>1073</v>
      </c>
      <c r="N113" s="77" t="s">
        <v>28</v>
      </c>
    </row>
    <row r="114" spans="1:16" ht="36">
      <c r="A114" s="58"/>
      <c r="B114" s="76"/>
      <c r="C114" s="62" t="s">
        <v>908</v>
      </c>
      <c r="D114" s="59" t="s">
        <v>1075</v>
      </c>
      <c r="E114" s="59" t="s">
        <v>1076</v>
      </c>
      <c r="F114" s="60" t="s">
        <v>1077</v>
      </c>
      <c r="G114" s="59" t="s">
        <v>1078</v>
      </c>
      <c r="H114" s="60" t="s">
        <v>1079</v>
      </c>
      <c r="I114" s="59" t="s">
        <v>1080</v>
      </c>
      <c r="J114" s="60" t="s">
        <v>1081</v>
      </c>
      <c r="K114" s="59" t="s">
        <v>1082</v>
      </c>
      <c r="L114" s="60" t="s">
        <v>1083</v>
      </c>
      <c r="M114" s="59" t="s">
        <v>1084</v>
      </c>
      <c r="N114" s="78"/>
      <c r="O114" s="53"/>
    </row>
    <row r="115" spans="1:16" s="1" customFormat="1">
      <c r="A115" s="58"/>
      <c r="B115" s="76" t="s">
        <v>40</v>
      </c>
      <c r="C115" s="7" t="s">
        <v>910</v>
      </c>
      <c r="D115" s="7" t="s">
        <v>911</v>
      </c>
      <c r="E115" s="8" t="s">
        <v>912</v>
      </c>
      <c r="F115" s="7" t="s">
        <v>913</v>
      </c>
      <c r="G115" s="8" t="s">
        <v>914</v>
      </c>
      <c r="H115" s="7" t="s">
        <v>915</v>
      </c>
      <c r="I115" s="8" t="s">
        <v>916</v>
      </c>
      <c r="J115" s="7" t="s">
        <v>917</v>
      </c>
      <c r="K115" s="8" t="s">
        <v>918</v>
      </c>
      <c r="L115" s="7" t="s">
        <v>919</v>
      </c>
      <c r="M115" s="9" t="s">
        <v>920</v>
      </c>
      <c r="N115" s="61" t="s">
        <v>28</v>
      </c>
      <c r="O115" s="53"/>
      <c r="P115" s="6"/>
    </row>
    <row r="116" spans="1:16" s="1" customFormat="1" ht="36">
      <c r="A116" s="58"/>
      <c r="B116" s="76"/>
      <c r="C116" s="59" t="s">
        <v>921</v>
      </c>
      <c r="D116" s="59" t="s">
        <v>922</v>
      </c>
      <c r="E116" s="60" t="s">
        <v>923</v>
      </c>
      <c r="F116" s="59" t="s">
        <v>924</v>
      </c>
      <c r="G116" s="60" t="s">
        <v>925</v>
      </c>
      <c r="H116" s="59" t="s">
        <v>926</v>
      </c>
      <c r="I116" s="60" t="s">
        <v>927</v>
      </c>
      <c r="J116" s="59" t="s">
        <v>928</v>
      </c>
      <c r="K116" s="60" t="s">
        <v>929</v>
      </c>
      <c r="L116" s="59" t="s">
        <v>930</v>
      </c>
      <c r="M116" s="62" t="s">
        <v>931</v>
      </c>
      <c r="N116" s="64" t="s">
        <v>28</v>
      </c>
      <c r="O116" s="53"/>
      <c r="P116" s="6"/>
    </row>
    <row r="117" spans="1:16" s="1" customFormat="1">
      <c r="A117" s="58"/>
      <c r="B117" s="76" t="s">
        <v>63</v>
      </c>
      <c r="C117" s="7" t="s">
        <v>932</v>
      </c>
      <c r="D117" s="7" t="s">
        <v>933</v>
      </c>
      <c r="E117" s="8" t="s">
        <v>934</v>
      </c>
      <c r="F117" s="7" t="s">
        <v>935</v>
      </c>
      <c r="G117" s="8" t="s">
        <v>936</v>
      </c>
      <c r="H117" s="7" t="s">
        <v>937</v>
      </c>
      <c r="I117" s="8" t="s">
        <v>938</v>
      </c>
      <c r="J117" s="7" t="s">
        <v>939</v>
      </c>
      <c r="K117" s="8" t="s">
        <v>940</v>
      </c>
      <c r="L117" s="7" t="s">
        <v>941</v>
      </c>
      <c r="M117" s="9" t="s">
        <v>942</v>
      </c>
      <c r="N117" s="61" t="s">
        <v>28</v>
      </c>
      <c r="O117" s="53"/>
      <c r="P117" s="6"/>
    </row>
    <row r="118" spans="1:16" s="1" customFormat="1" ht="36">
      <c r="A118" s="58"/>
      <c r="B118" s="76"/>
      <c r="C118" s="59" t="s">
        <v>943</v>
      </c>
      <c r="D118" s="59" t="s">
        <v>944</v>
      </c>
      <c r="E118" s="60" t="s">
        <v>945</v>
      </c>
      <c r="F118" s="59" t="s">
        <v>946</v>
      </c>
      <c r="G118" s="60" t="s">
        <v>947</v>
      </c>
      <c r="H118" s="59" t="s">
        <v>948</v>
      </c>
      <c r="I118" s="60" t="s">
        <v>949</v>
      </c>
      <c r="J118" s="59" t="s">
        <v>950</v>
      </c>
      <c r="K118" s="60" t="s">
        <v>951</v>
      </c>
      <c r="L118" s="59" t="s">
        <v>952</v>
      </c>
      <c r="M118" s="62" t="s">
        <v>953</v>
      </c>
      <c r="N118" s="64" t="s">
        <v>28</v>
      </c>
      <c r="O118" s="53"/>
      <c r="P118" s="6"/>
    </row>
    <row r="119" spans="1:16" s="1" customFormat="1">
      <c r="A119" s="58"/>
      <c r="B119" s="76" t="s">
        <v>87</v>
      </c>
      <c r="C119" s="7" t="s">
        <v>954</v>
      </c>
      <c r="D119" s="7" t="s">
        <v>955</v>
      </c>
      <c r="E119" s="8" t="s">
        <v>956</v>
      </c>
      <c r="F119" s="7" t="s">
        <v>957</v>
      </c>
      <c r="G119" s="8" t="s">
        <v>958</v>
      </c>
      <c r="H119" s="7" t="s">
        <v>959</v>
      </c>
      <c r="I119" s="8" t="s">
        <v>960</v>
      </c>
      <c r="J119" s="7" t="s">
        <v>961</v>
      </c>
      <c r="K119" s="8" t="s">
        <v>962</v>
      </c>
      <c r="L119" s="7" t="s">
        <v>963</v>
      </c>
      <c r="M119" s="9" t="s">
        <v>964</v>
      </c>
      <c r="N119" s="61" t="s">
        <v>28</v>
      </c>
      <c r="O119" s="53"/>
      <c r="P119" s="6"/>
    </row>
    <row r="120" spans="1:16" s="1" customFormat="1" ht="37" thickBot="1">
      <c r="A120" s="57"/>
      <c r="B120" s="76"/>
      <c r="C120" s="59" t="s">
        <v>965</v>
      </c>
      <c r="D120" s="59" t="s">
        <v>966</v>
      </c>
      <c r="E120" s="60" t="s">
        <v>967</v>
      </c>
      <c r="F120" s="59" t="s">
        <v>968</v>
      </c>
      <c r="G120" s="60" t="s">
        <v>969</v>
      </c>
      <c r="H120" s="59" t="s">
        <v>970</v>
      </c>
      <c r="I120" s="60" t="s">
        <v>971</v>
      </c>
      <c r="J120" s="59" t="s">
        <v>972</v>
      </c>
      <c r="K120" s="60" t="s">
        <v>973</v>
      </c>
      <c r="L120" s="59" t="s">
        <v>974</v>
      </c>
      <c r="M120" s="62" t="s">
        <v>975</v>
      </c>
      <c r="N120" s="64" t="s">
        <v>28</v>
      </c>
      <c r="O120" s="52"/>
      <c r="P120" s="6"/>
    </row>
    <row r="121" spans="1:16" s="1" customFormat="1">
      <c r="A121" s="57"/>
      <c r="B121" s="76" t="s">
        <v>111</v>
      </c>
      <c r="C121" s="7" t="s">
        <v>976</v>
      </c>
      <c r="D121" s="7" t="s">
        <v>977</v>
      </c>
      <c r="E121" s="8" t="s">
        <v>978</v>
      </c>
      <c r="F121" s="7" t="s">
        <v>979</v>
      </c>
      <c r="G121" s="8" t="s">
        <v>980</v>
      </c>
      <c r="H121" s="46" t="s">
        <v>981</v>
      </c>
      <c r="I121" s="8" t="s">
        <v>982</v>
      </c>
      <c r="J121" s="7" t="s">
        <v>983</v>
      </c>
      <c r="K121" s="8" t="s">
        <v>984</v>
      </c>
      <c r="L121" s="7" t="s">
        <v>985</v>
      </c>
      <c r="M121" s="8" t="s">
        <v>986</v>
      </c>
      <c r="N121" s="61" t="s">
        <v>28</v>
      </c>
      <c r="O121" s="52"/>
      <c r="P121" s="6"/>
    </row>
    <row r="122" spans="1:16" s="1" customFormat="1" ht="37" thickBot="1">
      <c r="A122" s="57"/>
      <c r="B122" s="76"/>
      <c r="C122" s="59" t="s">
        <v>987</v>
      </c>
      <c r="D122" s="59" t="s">
        <v>988</v>
      </c>
      <c r="E122" s="60" t="s">
        <v>989</v>
      </c>
      <c r="F122" s="59" t="s">
        <v>990</v>
      </c>
      <c r="G122" s="60" t="s">
        <v>991</v>
      </c>
      <c r="H122" s="66" t="s">
        <v>992</v>
      </c>
      <c r="I122" s="60" t="s">
        <v>993</v>
      </c>
      <c r="J122" s="59" t="s">
        <v>994</v>
      </c>
      <c r="K122" s="60" t="s">
        <v>995</v>
      </c>
      <c r="L122" s="59" t="s">
        <v>996</v>
      </c>
      <c r="M122" s="62" t="s">
        <v>997</v>
      </c>
      <c r="N122" s="64" t="s">
        <v>28</v>
      </c>
      <c r="O122" s="52"/>
      <c r="P122" s="6"/>
    </row>
    <row r="123" spans="1:16" s="1" customFormat="1">
      <c r="A123" s="57"/>
      <c r="B123" s="76" t="s">
        <v>75</v>
      </c>
      <c r="C123" s="7" t="s">
        <v>998</v>
      </c>
      <c r="D123" s="7" t="s">
        <v>999</v>
      </c>
      <c r="E123" s="8" t="s">
        <v>1000</v>
      </c>
      <c r="F123" s="7" t="s">
        <v>1001</v>
      </c>
      <c r="G123" s="8" t="s">
        <v>1002</v>
      </c>
      <c r="H123" s="7" t="s">
        <v>1003</v>
      </c>
      <c r="I123" s="8" t="s">
        <v>1004</v>
      </c>
      <c r="J123" s="7" t="s">
        <v>1005</v>
      </c>
      <c r="K123" s="8" t="s">
        <v>1006</v>
      </c>
      <c r="L123" s="7" t="s">
        <v>1007</v>
      </c>
      <c r="M123" s="8" t="s">
        <v>1008</v>
      </c>
      <c r="N123" s="61" t="s">
        <v>28</v>
      </c>
      <c r="O123" s="52"/>
      <c r="P123" s="6"/>
    </row>
    <row r="124" spans="1:16" s="1" customFormat="1" ht="56.25" customHeight="1">
      <c r="A124" s="57"/>
      <c r="B124" s="76"/>
      <c r="C124" s="59" t="s">
        <v>1009</v>
      </c>
      <c r="D124" s="59" t="s">
        <v>1010</v>
      </c>
      <c r="E124" s="60" t="s">
        <v>1011</v>
      </c>
      <c r="F124" s="59" t="s">
        <v>1012</v>
      </c>
      <c r="G124" s="60" t="s">
        <v>1013</v>
      </c>
      <c r="H124" s="59" t="s">
        <v>1014</v>
      </c>
      <c r="I124" s="60" t="s">
        <v>1015</v>
      </c>
      <c r="J124" s="59" t="s">
        <v>1016</v>
      </c>
      <c r="K124" s="60" t="s">
        <v>1017</v>
      </c>
      <c r="L124" s="59" t="s">
        <v>1018</v>
      </c>
      <c r="M124" s="62" t="s">
        <v>1019</v>
      </c>
      <c r="N124" s="64" t="s">
        <v>28</v>
      </c>
      <c r="O124" s="52"/>
      <c r="P124" s="6"/>
    </row>
    <row r="125" spans="1:16" s="1" customFormat="1">
      <c r="A125" s="57"/>
      <c r="B125" s="76" t="s">
        <v>156</v>
      </c>
      <c r="C125" s="7" t="s">
        <v>1020</v>
      </c>
      <c r="D125" s="7" t="s">
        <v>1021</v>
      </c>
      <c r="E125" s="8" t="s">
        <v>1022</v>
      </c>
      <c r="F125" s="7" t="s">
        <v>1023</v>
      </c>
      <c r="G125" s="8" t="s">
        <v>1024</v>
      </c>
      <c r="H125" s="7" t="s">
        <v>1025</v>
      </c>
      <c r="I125" s="8" t="s">
        <v>1026</v>
      </c>
      <c r="J125" s="7" t="s">
        <v>1027</v>
      </c>
      <c r="K125" s="8" t="s">
        <v>1028</v>
      </c>
      <c r="L125" s="7" t="s">
        <v>1029</v>
      </c>
      <c r="M125" s="8" t="s">
        <v>1030</v>
      </c>
      <c r="N125" s="61" t="s">
        <v>28</v>
      </c>
      <c r="O125" s="52"/>
      <c r="P125" s="6"/>
    </row>
    <row r="126" spans="1:16" s="1" customFormat="1" ht="33.75" customHeight="1">
      <c r="A126" s="57"/>
      <c r="B126" s="76"/>
      <c r="C126" s="59" t="s">
        <v>1031</v>
      </c>
      <c r="D126" s="59" t="s">
        <v>1032</v>
      </c>
      <c r="E126" s="60" t="s">
        <v>1033</v>
      </c>
      <c r="F126" s="59" t="s">
        <v>1034</v>
      </c>
      <c r="G126" s="60" t="s">
        <v>1035</v>
      </c>
      <c r="H126" s="59" t="s">
        <v>1036</v>
      </c>
      <c r="I126" s="60" t="s">
        <v>1037</v>
      </c>
      <c r="J126" s="59" t="s">
        <v>1038</v>
      </c>
      <c r="K126" s="60" t="s">
        <v>1039</v>
      </c>
      <c r="L126" s="59" t="s">
        <v>1040</v>
      </c>
      <c r="M126" s="62" t="s">
        <v>1041</v>
      </c>
      <c r="N126" s="64" t="s">
        <v>28</v>
      </c>
      <c r="O126" s="52"/>
      <c r="P126" s="6"/>
    </row>
    <row r="127" spans="1:16" s="1" customFormat="1">
      <c r="A127" s="51"/>
      <c r="B127" s="76" t="s">
        <v>99</v>
      </c>
      <c r="C127" s="7" t="s">
        <v>1042</v>
      </c>
      <c r="D127" s="7" t="s">
        <v>1043</v>
      </c>
      <c r="E127" s="8" t="s">
        <v>1044</v>
      </c>
      <c r="F127" s="7" t="s">
        <v>1045</v>
      </c>
      <c r="G127" s="8" t="s">
        <v>1046</v>
      </c>
      <c r="H127" s="7" t="s">
        <v>1047</v>
      </c>
      <c r="I127" s="8" t="s">
        <v>1048</v>
      </c>
      <c r="J127" s="7" t="s">
        <v>1049</v>
      </c>
      <c r="K127" s="8" t="s">
        <v>1050</v>
      </c>
      <c r="L127" s="7" t="s">
        <v>1051</v>
      </c>
      <c r="M127" s="8" t="s">
        <v>1052</v>
      </c>
      <c r="N127" s="61" t="s">
        <v>28</v>
      </c>
      <c r="O127" s="52"/>
    </row>
    <row r="128" spans="1:16" s="1" customFormat="1" ht="36">
      <c r="A128" s="51"/>
      <c r="B128" s="76"/>
      <c r="C128" s="10" t="s">
        <v>1053</v>
      </c>
      <c r="D128" s="10" t="s">
        <v>1054</v>
      </c>
      <c r="E128" s="60" t="s">
        <v>1055</v>
      </c>
      <c r="F128" s="59" t="s">
        <v>1056</v>
      </c>
      <c r="G128" s="60" t="s">
        <v>1057</v>
      </c>
      <c r="H128" s="59" t="s">
        <v>1058</v>
      </c>
      <c r="I128" s="60" t="s">
        <v>1059</v>
      </c>
      <c r="J128" s="59" t="s">
        <v>1060</v>
      </c>
      <c r="K128" s="60" t="s">
        <v>1061</v>
      </c>
      <c r="L128" s="59" t="s">
        <v>1062</v>
      </c>
      <c r="M128" s="62" t="s">
        <v>1063</v>
      </c>
      <c r="N128" s="67"/>
      <c r="O128" s="52"/>
    </row>
    <row r="129" spans="1:16" s="1" customFormat="1">
      <c r="A129" s="52"/>
      <c r="B129" s="65"/>
      <c r="C129" s="52"/>
      <c r="D129" s="52"/>
      <c r="E129" s="52"/>
      <c r="F129" s="52"/>
      <c r="G129" s="52"/>
      <c r="H129" s="52"/>
      <c r="I129" s="52"/>
      <c r="J129" s="52"/>
      <c r="K129" s="52"/>
      <c r="L129" s="52"/>
      <c r="M129" s="52"/>
      <c r="N129" s="65"/>
      <c r="O129" s="52"/>
      <c r="P129" s="11"/>
    </row>
    <row r="130" spans="1:16" ht="16">
      <c r="A130" s="51"/>
      <c r="B130" s="75" t="s">
        <v>1086</v>
      </c>
      <c r="C130" s="75"/>
      <c r="D130" s="75"/>
      <c r="E130" s="75"/>
      <c r="F130" s="75"/>
      <c r="G130" s="75"/>
      <c r="H130" s="75"/>
      <c r="I130" s="75"/>
      <c r="J130" s="75"/>
      <c r="K130" s="75"/>
      <c r="L130" s="75"/>
      <c r="M130" s="75"/>
      <c r="N130" s="75"/>
      <c r="P130" s="6"/>
    </row>
    <row r="131" spans="1:16">
      <c r="A131" s="51"/>
      <c r="B131" s="54"/>
      <c r="C131" s="55">
        <v>1</v>
      </c>
      <c r="D131" s="55">
        <v>2</v>
      </c>
      <c r="E131" s="55">
        <v>3</v>
      </c>
      <c r="F131" s="55">
        <v>4</v>
      </c>
      <c r="G131" s="55">
        <v>5</v>
      </c>
      <c r="H131" s="55">
        <v>6</v>
      </c>
      <c r="I131" s="55">
        <v>7</v>
      </c>
      <c r="J131" s="55">
        <v>8</v>
      </c>
      <c r="K131" s="55">
        <v>9</v>
      </c>
      <c r="L131" s="55">
        <v>10</v>
      </c>
      <c r="M131" s="55">
        <v>11</v>
      </c>
      <c r="N131" s="56">
        <v>12</v>
      </c>
      <c r="P131" s="6"/>
    </row>
    <row r="132" spans="1:16">
      <c r="A132" s="57"/>
      <c r="B132" s="76" t="s">
        <v>16</v>
      </c>
      <c r="C132" s="8" t="s">
        <v>1074</v>
      </c>
      <c r="D132" s="7" t="s">
        <v>1241</v>
      </c>
      <c r="E132" s="7" t="s">
        <v>1242</v>
      </c>
      <c r="F132" s="8" t="s">
        <v>1243</v>
      </c>
      <c r="G132" s="7" t="s">
        <v>1244</v>
      </c>
      <c r="H132" s="8" t="s">
        <v>1245</v>
      </c>
      <c r="I132" s="7" t="s">
        <v>1246</v>
      </c>
      <c r="J132" s="8" t="s">
        <v>1247</v>
      </c>
      <c r="K132" s="7" t="s">
        <v>1248</v>
      </c>
      <c r="L132" s="8" t="s">
        <v>1249</v>
      </c>
      <c r="M132" s="7" t="s">
        <v>1250</v>
      </c>
      <c r="N132" s="77" t="s">
        <v>28</v>
      </c>
    </row>
    <row r="133" spans="1:16" ht="36">
      <c r="A133" s="58"/>
      <c r="B133" s="76"/>
      <c r="C133" s="62" t="s">
        <v>1085</v>
      </c>
      <c r="D133" s="59" t="s">
        <v>1252</v>
      </c>
      <c r="E133" s="59" t="s">
        <v>1253</v>
      </c>
      <c r="F133" s="60" t="s">
        <v>1254</v>
      </c>
      <c r="G133" s="59" t="s">
        <v>1255</v>
      </c>
      <c r="H133" s="60" t="s">
        <v>1256</v>
      </c>
      <c r="I133" s="59" t="s">
        <v>1257</v>
      </c>
      <c r="J133" s="60" t="s">
        <v>1258</v>
      </c>
      <c r="K133" s="59" t="s">
        <v>1259</v>
      </c>
      <c r="L133" s="60" t="s">
        <v>1260</v>
      </c>
      <c r="M133" s="59" t="s">
        <v>1261</v>
      </c>
      <c r="N133" s="78"/>
      <c r="O133" s="53"/>
    </row>
    <row r="134" spans="1:16" s="1" customFormat="1">
      <c r="A134" s="58"/>
      <c r="B134" s="76" t="s">
        <v>40</v>
      </c>
      <c r="C134" s="7" t="s">
        <v>1087</v>
      </c>
      <c r="D134" s="7" t="s">
        <v>1088</v>
      </c>
      <c r="E134" s="8" t="s">
        <v>1089</v>
      </c>
      <c r="F134" s="7" t="s">
        <v>1090</v>
      </c>
      <c r="G134" s="8" t="s">
        <v>1091</v>
      </c>
      <c r="H134" s="7" t="s">
        <v>1092</v>
      </c>
      <c r="I134" s="8" t="s">
        <v>1093</v>
      </c>
      <c r="J134" s="7" t="s">
        <v>1094</v>
      </c>
      <c r="K134" s="8" t="s">
        <v>1095</v>
      </c>
      <c r="L134" s="7" t="s">
        <v>1096</v>
      </c>
      <c r="M134" s="9" t="s">
        <v>1097</v>
      </c>
      <c r="N134" s="61" t="s">
        <v>28</v>
      </c>
      <c r="O134" s="53"/>
      <c r="P134" s="6"/>
    </row>
    <row r="135" spans="1:16" s="1" customFormat="1" ht="48">
      <c r="A135" s="58"/>
      <c r="B135" s="76"/>
      <c r="C135" s="59" t="s">
        <v>1098</v>
      </c>
      <c r="D135" s="59" t="s">
        <v>1099</v>
      </c>
      <c r="E135" s="60" t="s">
        <v>1100</v>
      </c>
      <c r="F135" s="59" t="s">
        <v>1101</v>
      </c>
      <c r="G135" s="60" t="s">
        <v>1102</v>
      </c>
      <c r="H135" s="59" t="s">
        <v>1103</v>
      </c>
      <c r="I135" s="60" t="s">
        <v>1104</v>
      </c>
      <c r="J135" s="59" t="s">
        <v>1105</v>
      </c>
      <c r="K135" s="60" t="s">
        <v>1106</v>
      </c>
      <c r="L135" s="59" t="s">
        <v>1107</v>
      </c>
      <c r="M135" s="62" t="s">
        <v>1108</v>
      </c>
      <c r="N135" s="64" t="s">
        <v>28</v>
      </c>
      <c r="O135" s="53"/>
      <c r="P135" s="6"/>
    </row>
    <row r="136" spans="1:16" s="1" customFormat="1">
      <c r="A136" s="58"/>
      <c r="B136" s="76" t="s">
        <v>63</v>
      </c>
      <c r="C136" s="7" t="s">
        <v>1109</v>
      </c>
      <c r="D136" s="7" t="s">
        <v>1110</v>
      </c>
      <c r="E136" s="8" t="s">
        <v>1111</v>
      </c>
      <c r="F136" s="7" t="s">
        <v>1112</v>
      </c>
      <c r="G136" s="8" t="s">
        <v>1113</v>
      </c>
      <c r="H136" s="7" t="s">
        <v>1114</v>
      </c>
      <c r="I136" s="8" t="s">
        <v>1115</v>
      </c>
      <c r="J136" s="7" t="s">
        <v>1116</v>
      </c>
      <c r="K136" s="8" t="s">
        <v>1117</v>
      </c>
      <c r="L136" s="7" t="s">
        <v>1118</v>
      </c>
      <c r="M136" s="9" t="s">
        <v>1119</v>
      </c>
      <c r="N136" s="61" t="s">
        <v>28</v>
      </c>
      <c r="O136" s="53"/>
      <c r="P136" s="6"/>
    </row>
    <row r="137" spans="1:16" s="1" customFormat="1" ht="45" customHeight="1">
      <c r="A137" s="58"/>
      <c r="B137" s="76"/>
      <c r="C137" s="59" t="s">
        <v>1120</v>
      </c>
      <c r="D137" s="59" t="s">
        <v>1121</v>
      </c>
      <c r="E137" s="60" t="s">
        <v>1122</v>
      </c>
      <c r="F137" s="59" t="s">
        <v>1123</v>
      </c>
      <c r="G137" s="60" t="s">
        <v>1124</v>
      </c>
      <c r="H137" s="59" t="s">
        <v>1125</v>
      </c>
      <c r="I137" s="60" t="s">
        <v>1126</v>
      </c>
      <c r="J137" s="59" t="s">
        <v>1127</v>
      </c>
      <c r="K137" s="60" t="s">
        <v>1128</v>
      </c>
      <c r="L137" s="59" t="s">
        <v>1129</v>
      </c>
      <c r="M137" s="62" t="s">
        <v>1130</v>
      </c>
      <c r="N137" s="64" t="s">
        <v>28</v>
      </c>
      <c r="O137" s="53"/>
      <c r="P137" s="6"/>
    </row>
    <row r="138" spans="1:16" s="1" customFormat="1">
      <c r="A138" s="58"/>
      <c r="B138" s="76" t="s">
        <v>87</v>
      </c>
      <c r="C138" s="7" t="s">
        <v>1131</v>
      </c>
      <c r="D138" s="7" t="s">
        <v>1132</v>
      </c>
      <c r="E138" s="8" t="s">
        <v>1133</v>
      </c>
      <c r="F138" s="7" t="s">
        <v>1134</v>
      </c>
      <c r="G138" s="8" t="s">
        <v>1135</v>
      </c>
      <c r="H138" s="7" t="s">
        <v>1136</v>
      </c>
      <c r="I138" s="8" t="s">
        <v>1137</v>
      </c>
      <c r="J138" s="7" t="s">
        <v>1138</v>
      </c>
      <c r="K138" s="8" t="s">
        <v>1139</v>
      </c>
      <c r="L138" s="7" t="s">
        <v>1140</v>
      </c>
      <c r="M138" s="9" t="s">
        <v>1141</v>
      </c>
      <c r="N138" s="61" t="s">
        <v>28</v>
      </c>
      <c r="O138" s="53"/>
      <c r="P138" s="6"/>
    </row>
    <row r="139" spans="1:16" s="1" customFormat="1" ht="48">
      <c r="A139" s="57"/>
      <c r="B139" s="76"/>
      <c r="C139" s="59" t="s">
        <v>1142</v>
      </c>
      <c r="D139" s="59" t="s">
        <v>1143</v>
      </c>
      <c r="E139" s="60" t="s">
        <v>1144</v>
      </c>
      <c r="F139" s="59" t="s">
        <v>1145</v>
      </c>
      <c r="G139" s="60" t="s">
        <v>1146</v>
      </c>
      <c r="H139" s="59" t="s">
        <v>1147</v>
      </c>
      <c r="I139" s="60" t="s">
        <v>1148</v>
      </c>
      <c r="J139" s="59" t="s">
        <v>1149</v>
      </c>
      <c r="K139" s="60" t="s">
        <v>1150</v>
      </c>
      <c r="L139" s="59" t="s">
        <v>1151</v>
      </c>
      <c r="M139" s="62" t="s">
        <v>1152</v>
      </c>
      <c r="N139" s="64" t="s">
        <v>28</v>
      </c>
      <c r="O139" s="52"/>
      <c r="P139" s="6"/>
    </row>
    <row r="140" spans="1:16" s="1" customFormat="1">
      <c r="A140" s="57"/>
      <c r="B140" s="76" t="s">
        <v>111</v>
      </c>
      <c r="C140" s="7" t="s">
        <v>1153</v>
      </c>
      <c r="D140" s="7" t="s">
        <v>1154</v>
      </c>
      <c r="E140" s="8" t="s">
        <v>1155</v>
      </c>
      <c r="F140" s="7" t="s">
        <v>1156</v>
      </c>
      <c r="G140" s="8" t="s">
        <v>1157</v>
      </c>
      <c r="H140" s="7" t="s">
        <v>1158</v>
      </c>
      <c r="I140" s="8" t="s">
        <v>1159</v>
      </c>
      <c r="J140" s="7" t="s">
        <v>1160</v>
      </c>
      <c r="K140" s="8" t="s">
        <v>1161</v>
      </c>
      <c r="L140" s="7" t="s">
        <v>1162</v>
      </c>
      <c r="M140" s="8" t="s">
        <v>1163</v>
      </c>
      <c r="N140" s="61" t="s">
        <v>28</v>
      </c>
      <c r="O140" s="52"/>
      <c r="P140" s="6"/>
    </row>
    <row r="141" spans="1:16" s="1" customFormat="1" ht="36">
      <c r="A141" s="57"/>
      <c r="B141" s="76"/>
      <c r="C141" s="59" t="s">
        <v>1164</v>
      </c>
      <c r="D141" s="59" t="s">
        <v>1165</v>
      </c>
      <c r="E141" s="60" t="s">
        <v>1166</v>
      </c>
      <c r="F141" s="59" t="s">
        <v>1167</v>
      </c>
      <c r="G141" s="60" t="s">
        <v>1168</v>
      </c>
      <c r="H141" s="59" t="s">
        <v>1169</v>
      </c>
      <c r="I141" s="60" t="s">
        <v>1170</v>
      </c>
      <c r="J141" s="59" t="s">
        <v>1171</v>
      </c>
      <c r="K141" s="60" t="s">
        <v>1172</v>
      </c>
      <c r="L141" s="59" t="s">
        <v>1173</v>
      </c>
      <c r="M141" s="62" t="s">
        <v>1174</v>
      </c>
      <c r="N141" s="64" t="s">
        <v>28</v>
      </c>
      <c r="O141" s="52"/>
      <c r="P141" s="6"/>
    </row>
    <row r="142" spans="1:16">
      <c r="A142" s="57"/>
      <c r="B142" s="76" t="s">
        <v>75</v>
      </c>
      <c r="C142" s="7" t="s">
        <v>1175</v>
      </c>
      <c r="D142" s="7" t="s">
        <v>1176</v>
      </c>
      <c r="E142" s="8" t="s">
        <v>1177</v>
      </c>
      <c r="F142" s="7" t="s">
        <v>1178</v>
      </c>
      <c r="G142" s="8" t="s">
        <v>1179</v>
      </c>
      <c r="H142" s="7" t="s">
        <v>1180</v>
      </c>
      <c r="I142" s="8" t="s">
        <v>1181</v>
      </c>
      <c r="J142" s="7" t="s">
        <v>1182</v>
      </c>
      <c r="K142" s="8" t="s">
        <v>1183</v>
      </c>
      <c r="L142" s="7" t="s">
        <v>1184</v>
      </c>
      <c r="M142" s="8" t="s">
        <v>1185</v>
      </c>
      <c r="N142" s="77" t="s">
        <v>28</v>
      </c>
      <c r="P142" s="6"/>
    </row>
    <row r="143" spans="1:16" ht="48">
      <c r="A143" s="57"/>
      <c r="B143" s="76"/>
      <c r="C143" s="59" t="s">
        <v>1186</v>
      </c>
      <c r="D143" s="59" t="s">
        <v>1187</v>
      </c>
      <c r="E143" s="60" t="s">
        <v>1188</v>
      </c>
      <c r="F143" s="59" t="s">
        <v>1189</v>
      </c>
      <c r="G143" s="60" t="s">
        <v>1190</v>
      </c>
      <c r="H143" s="59" t="s">
        <v>1191</v>
      </c>
      <c r="I143" s="60" t="s">
        <v>1192</v>
      </c>
      <c r="J143" s="59" t="s">
        <v>1193</v>
      </c>
      <c r="K143" s="60" t="s">
        <v>1194</v>
      </c>
      <c r="L143" s="59" t="s">
        <v>1195</v>
      </c>
      <c r="M143" s="62" t="s">
        <v>1196</v>
      </c>
      <c r="N143" s="78" t="s">
        <v>28</v>
      </c>
      <c r="P143" s="6"/>
    </row>
    <row r="144" spans="1:16">
      <c r="A144" s="57"/>
      <c r="B144" s="76" t="s">
        <v>156</v>
      </c>
      <c r="C144" s="7" t="s">
        <v>1197</v>
      </c>
      <c r="D144" s="7" t="s">
        <v>1198</v>
      </c>
      <c r="E144" s="8" t="s">
        <v>1199</v>
      </c>
      <c r="F144" s="7" t="s">
        <v>1200</v>
      </c>
      <c r="G144" s="8" t="s">
        <v>1201</v>
      </c>
      <c r="H144" s="7" t="s">
        <v>1202</v>
      </c>
      <c r="I144" s="8" t="s">
        <v>1203</v>
      </c>
      <c r="J144" s="7" t="s">
        <v>1204</v>
      </c>
      <c r="K144" s="8" t="s">
        <v>1205</v>
      </c>
      <c r="L144" s="7" t="s">
        <v>1206</v>
      </c>
      <c r="M144" s="8" t="s">
        <v>1207</v>
      </c>
      <c r="N144" s="77" t="s">
        <v>28</v>
      </c>
      <c r="P144" s="6"/>
    </row>
    <row r="145" spans="1:16" ht="36">
      <c r="A145" s="57"/>
      <c r="B145" s="76" t="s">
        <v>75</v>
      </c>
      <c r="C145" s="59" t="s">
        <v>1208</v>
      </c>
      <c r="D145" s="59" t="s">
        <v>1209</v>
      </c>
      <c r="E145" s="60" t="s">
        <v>1210</v>
      </c>
      <c r="F145" s="59" t="s">
        <v>1211</v>
      </c>
      <c r="G145" s="60" t="s">
        <v>1212</v>
      </c>
      <c r="H145" s="59" t="s">
        <v>1213</v>
      </c>
      <c r="I145" s="60" t="s">
        <v>1214</v>
      </c>
      <c r="J145" s="59" t="s">
        <v>1215</v>
      </c>
      <c r="K145" s="60" t="s">
        <v>1216</v>
      </c>
      <c r="L145" s="59" t="s">
        <v>1217</v>
      </c>
      <c r="M145" s="62" t="s">
        <v>1218</v>
      </c>
      <c r="N145" s="78" t="s">
        <v>28</v>
      </c>
      <c r="P145" s="6"/>
    </row>
    <row r="146" spans="1:16">
      <c r="A146" s="51"/>
      <c r="B146" s="76" t="s">
        <v>99</v>
      </c>
      <c r="C146" s="7" t="s">
        <v>1219</v>
      </c>
      <c r="D146" s="7" t="s">
        <v>1220</v>
      </c>
      <c r="E146" s="8" t="s">
        <v>1221</v>
      </c>
      <c r="F146" s="7" t="s">
        <v>1222</v>
      </c>
      <c r="G146" s="8" t="s">
        <v>1223</v>
      </c>
      <c r="H146" s="7" t="s">
        <v>1224</v>
      </c>
      <c r="I146" s="8" t="s">
        <v>1225</v>
      </c>
      <c r="J146" s="7" t="s">
        <v>1226</v>
      </c>
      <c r="K146" s="8" t="s">
        <v>1227</v>
      </c>
      <c r="L146" s="7" t="s">
        <v>1228</v>
      </c>
      <c r="M146" s="8" t="s">
        <v>1229</v>
      </c>
      <c r="N146" s="61" t="s">
        <v>28</v>
      </c>
      <c r="P146" s="6"/>
    </row>
    <row r="147" spans="1:16" ht="36">
      <c r="A147" s="51"/>
      <c r="B147" s="79" t="s">
        <v>99</v>
      </c>
      <c r="C147" s="10" t="s">
        <v>1230</v>
      </c>
      <c r="D147" s="10" t="s">
        <v>1231</v>
      </c>
      <c r="E147" s="60" t="s">
        <v>1232</v>
      </c>
      <c r="F147" s="59" t="s">
        <v>1233</v>
      </c>
      <c r="G147" s="60" t="s">
        <v>1234</v>
      </c>
      <c r="H147" s="59" t="s">
        <v>1235</v>
      </c>
      <c r="I147" s="60" t="s">
        <v>1236</v>
      </c>
      <c r="J147" s="59" t="s">
        <v>1237</v>
      </c>
      <c r="K147" s="60" t="s">
        <v>1238</v>
      </c>
      <c r="L147" s="59" t="s">
        <v>1239</v>
      </c>
      <c r="M147" s="62" t="s">
        <v>1240</v>
      </c>
      <c r="N147" s="64" t="s">
        <v>28</v>
      </c>
      <c r="P147" s="6"/>
    </row>
    <row r="148" spans="1:16">
      <c r="P148" s="1"/>
    </row>
    <row r="149" spans="1:16">
      <c r="P149" s="11"/>
    </row>
    <row r="150" spans="1:16" ht="16">
      <c r="A150" s="51"/>
      <c r="B150" s="75" t="s">
        <v>1263</v>
      </c>
      <c r="C150" s="75"/>
      <c r="D150" s="75"/>
      <c r="E150" s="75"/>
      <c r="F150" s="75"/>
      <c r="G150" s="75"/>
      <c r="H150" s="75"/>
      <c r="I150" s="75"/>
      <c r="J150" s="75"/>
      <c r="K150" s="75"/>
      <c r="L150" s="75"/>
      <c r="M150" s="75"/>
      <c r="N150" s="75"/>
      <c r="P150" s="6"/>
    </row>
    <row r="151" spans="1:16">
      <c r="A151" s="51"/>
      <c r="B151" s="54"/>
      <c r="C151" s="55">
        <v>1</v>
      </c>
      <c r="D151" s="55">
        <v>2</v>
      </c>
      <c r="E151" s="55">
        <v>3</v>
      </c>
      <c r="F151" s="55">
        <v>4</v>
      </c>
      <c r="G151" s="55">
        <v>5</v>
      </c>
      <c r="H151" s="55">
        <v>6</v>
      </c>
      <c r="I151" s="55">
        <v>7</v>
      </c>
      <c r="J151" s="55">
        <v>8</v>
      </c>
      <c r="K151" s="55">
        <v>9</v>
      </c>
      <c r="L151" s="55">
        <v>10</v>
      </c>
      <c r="M151" s="55">
        <v>11</v>
      </c>
      <c r="N151" s="56">
        <v>12</v>
      </c>
      <c r="P151" s="6"/>
    </row>
    <row r="152" spans="1:16">
      <c r="A152" s="57"/>
      <c r="B152" s="76" t="s">
        <v>16</v>
      </c>
      <c r="C152" s="8" t="s">
        <v>1251</v>
      </c>
      <c r="D152" s="7" t="s">
        <v>1418</v>
      </c>
      <c r="E152" s="7" t="s">
        <v>1419</v>
      </c>
      <c r="F152" s="8" t="s">
        <v>1420</v>
      </c>
      <c r="G152" s="7" t="s">
        <v>1421</v>
      </c>
      <c r="H152" s="8" t="s">
        <v>1422</v>
      </c>
      <c r="I152" s="7" t="s">
        <v>1423</v>
      </c>
      <c r="J152" s="8" t="s">
        <v>1424</v>
      </c>
      <c r="K152" s="7" t="s">
        <v>1425</v>
      </c>
      <c r="L152" s="8" t="s">
        <v>1426</v>
      </c>
      <c r="M152" s="7" t="s">
        <v>1427</v>
      </c>
      <c r="N152" s="77" t="s">
        <v>28</v>
      </c>
    </row>
    <row r="153" spans="1:16" ht="48">
      <c r="A153" s="58"/>
      <c r="B153" s="76"/>
      <c r="C153" s="62" t="s">
        <v>1262</v>
      </c>
      <c r="D153" s="59" t="s">
        <v>1429</v>
      </c>
      <c r="E153" s="59" t="s">
        <v>1430</v>
      </c>
      <c r="F153" s="60" t="s">
        <v>1431</v>
      </c>
      <c r="G153" s="59" t="s">
        <v>1432</v>
      </c>
      <c r="H153" s="60" t="s">
        <v>1433</v>
      </c>
      <c r="I153" s="59" t="s">
        <v>1434</v>
      </c>
      <c r="J153" s="60" t="s">
        <v>1435</v>
      </c>
      <c r="K153" s="59" t="s">
        <v>1436</v>
      </c>
      <c r="L153" s="60" t="s">
        <v>1437</v>
      </c>
      <c r="M153" s="59" t="s">
        <v>1438</v>
      </c>
      <c r="N153" s="78"/>
      <c r="O153" s="53"/>
    </row>
    <row r="154" spans="1:16">
      <c r="A154" s="58"/>
      <c r="B154" s="76" t="s">
        <v>40</v>
      </c>
      <c r="C154" s="7" t="s">
        <v>1264</v>
      </c>
      <c r="D154" s="7" t="s">
        <v>1265</v>
      </c>
      <c r="E154" s="8" t="s">
        <v>1266</v>
      </c>
      <c r="F154" s="7" t="s">
        <v>1267</v>
      </c>
      <c r="G154" s="8" t="s">
        <v>1268</v>
      </c>
      <c r="H154" s="7" t="s">
        <v>1269</v>
      </c>
      <c r="I154" s="8" t="s">
        <v>1270</v>
      </c>
      <c r="J154" s="7" t="s">
        <v>1271</v>
      </c>
      <c r="K154" s="8" t="s">
        <v>1272</v>
      </c>
      <c r="L154" s="7" t="s">
        <v>1273</v>
      </c>
      <c r="M154" s="9" t="s">
        <v>1274</v>
      </c>
      <c r="N154" s="77" t="s">
        <v>28</v>
      </c>
      <c r="O154" s="53"/>
      <c r="P154" s="6"/>
    </row>
    <row r="155" spans="1:16" ht="36">
      <c r="A155" s="58"/>
      <c r="B155" s="76"/>
      <c r="C155" s="59" t="s">
        <v>1275</v>
      </c>
      <c r="D155" s="59" t="s">
        <v>1276</v>
      </c>
      <c r="E155" s="60" t="s">
        <v>1277</v>
      </c>
      <c r="F155" s="59" t="s">
        <v>1278</v>
      </c>
      <c r="G155" s="60" t="s">
        <v>1279</v>
      </c>
      <c r="H155" s="59" t="s">
        <v>1280</v>
      </c>
      <c r="I155" s="60" t="s">
        <v>1281</v>
      </c>
      <c r="J155" s="59" t="s">
        <v>1282</v>
      </c>
      <c r="K155" s="60" t="s">
        <v>1283</v>
      </c>
      <c r="L155" s="59" t="s">
        <v>1284</v>
      </c>
      <c r="M155" s="62" t="s">
        <v>1285</v>
      </c>
      <c r="N155" s="78" t="s">
        <v>28</v>
      </c>
      <c r="O155" s="53"/>
      <c r="P155" s="6"/>
    </row>
    <row r="156" spans="1:16">
      <c r="A156" s="58"/>
      <c r="B156" s="76" t="s">
        <v>63</v>
      </c>
      <c r="C156" s="7" t="s">
        <v>1286</v>
      </c>
      <c r="D156" s="7" t="s">
        <v>1287</v>
      </c>
      <c r="E156" s="8" t="s">
        <v>1288</v>
      </c>
      <c r="F156" s="7" t="s">
        <v>1289</v>
      </c>
      <c r="G156" s="8" t="s">
        <v>1290</v>
      </c>
      <c r="H156" s="7" t="s">
        <v>1291</v>
      </c>
      <c r="I156" s="8" t="s">
        <v>1292</v>
      </c>
      <c r="J156" s="7" t="s">
        <v>1293</v>
      </c>
      <c r="K156" s="8" t="s">
        <v>1294</v>
      </c>
      <c r="L156" s="7" t="s">
        <v>1295</v>
      </c>
      <c r="M156" s="9" t="s">
        <v>1296</v>
      </c>
      <c r="N156" s="77" t="s">
        <v>28</v>
      </c>
      <c r="O156" s="53"/>
      <c r="P156" s="6"/>
    </row>
    <row r="157" spans="1:16" ht="36">
      <c r="A157" s="58"/>
      <c r="B157" s="76" t="s">
        <v>75</v>
      </c>
      <c r="C157" s="59" t="s">
        <v>1297</v>
      </c>
      <c r="D157" s="59" t="s">
        <v>1298</v>
      </c>
      <c r="E157" s="60" t="s">
        <v>1299</v>
      </c>
      <c r="F157" s="59" t="s">
        <v>1300</v>
      </c>
      <c r="G157" s="60" t="s">
        <v>1301</v>
      </c>
      <c r="H157" s="59" t="s">
        <v>1302</v>
      </c>
      <c r="I157" s="60" t="s">
        <v>1303</v>
      </c>
      <c r="J157" s="59" t="s">
        <v>1304</v>
      </c>
      <c r="K157" s="60" t="s">
        <v>1305</v>
      </c>
      <c r="L157" s="59" t="s">
        <v>1306</v>
      </c>
      <c r="M157" s="62" t="s">
        <v>1307</v>
      </c>
      <c r="N157" s="78" t="s">
        <v>28</v>
      </c>
      <c r="O157" s="53"/>
      <c r="P157" s="6"/>
    </row>
    <row r="158" spans="1:16">
      <c r="A158" s="58"/>
      <c r="B158" s="76" t="s">
        <v>87</v>
      </c>
      <c r="C158" s="7" t="s">
        <v>1308</v>
      </c>
      <c r="D158" s="7" t="s">
        <v>1309</v>
      </c>
      <c r="E158" s="8" t="s">
        <v>1310</v>
      </c>
      <c r="F158" s="7" t="s">
        <v>1311</v>
      </c>
      <c r="G158" s="8" t="s">
        <v>1312</v>
      </c>
      <c r="H158" s="7" t="s">
        <v>1313</v>
      </c>
      <c r="I158" s="8" t="s">
        <v>1314</v>
      </c>
      <c r="J158" s="7" t="s">
        <v>1315</v>
      </c>
      <c r="K158" s="8" t="s">
        <v>1316</v>
      </c>
      <c r="L158" s="7" t="s">
        <v>1317</v>
      </c>
      <c r="M158" s="9" t="s">
        <v>1318</v>
      </c>
      <c r="N158" s="77" t="s">
        <v>28</v>
      </c>
      <c r="O158" s="53"/>
      <c r="P158" s="6"/>
    </row>
    <row r="159" spans="1:16" ht="48">
      <c r="A159" s="57"/>
      <c r="B159" s="76" t="s">
        <v>99</v>
      </c>
      <c r="C159" s="59" t="s">
        <v>1319</v>
      </c>
      <c r="D159" s="59" t="s">
        <v>1320</v>
      </c>
      <c r="E159" s="60" t="s">
        <v>1321</v>
      </c>
      <c r="F159" s="59" t="s">
        <v>1322</v>
      </c>
      <c r="G159" s="60" t="s">
        <v>1323</v>
      </c>
      <c r="H159" s="59" t="s">
        <v>1324</v>
      </c>
      <c r="I159" s="60" t="s">
        <v>1325</v>
      </c>
      <c r="J159" s="59" t="s">
        <v>1326</v>
      </c>
      <c r="K159" s="60" t="s">
        <v>1327</v>
      </c>
      <c r="L159" s="59" t="s">
        <v>1328</v>
      </c>
      <c r="M159" s="62" t="s">
        <v>1329</v>
      </c>
      <c r="N159" s="78" t="s">
        <v>28</v>
      </c>
      <c r="P159" s="6"/>
    </row>
    <row r="160" spans="1:16">
      <c r="A160" s="57"/>
      <c r="B160" s="76" t="s">
        <v>111</v>
      </c>
      <c r="C160" s="7" t="s">
        <v>1330</v>
      </c>
      <c r="D160" s="7" t="s">
        <v>1331</v>
      </c>
      <c r="E160" s="8" t="s">
        <v>1332</v>
      </c>
      <c r="F160" s="7" t="s">
        <v>1333</v>
      </c>
      <c r="G160" s="8" t="s">
        <v>1334</v>
      </c>
      <c r="H160" s="7" t="s">
        <v>1335</v>
      </c>
      <c r="I160" s="8" t="s">
        <v>1336</v>
      </c>
      <c r="J160" s="7" t="s">
        <v>1337</v>
      </c>
      <c r="K160" s="8" t="s">
        <v>1338</v>
      </c>
      <c r="L160" s="7" t="s">
        <v>1339</v>
      </c>
      <c r="M160" s="8" t="s">
        <v>1340</v>
      </c>
      <c r="N160" s="77" t="s">
        <v>28</v>
      </c>
      <c r="P160" s="6"/>
    </row>
    <row r="161" spans="1:16" ht="36">
      <c r="A161" s="57"/>
      <c r="B161" s="76" t="s">
        <v>40</v>
      </c>
      <c r="C161" s="59" t="s">
        <v>1341</v>
      </c>
      <c r="D161" s="59" t="s">
        <v>1342</v>
      </c>
      <c r="E161" s="60" t="s">
        <v>1343</v>
      </c>
      <c r="F161" s="59" t="s">
        <v>1344</v>
      </c>
      <c r="G161" s="60" t="s">
        <v>1345</v>
      </c>
      <c r="H161" s="59" t="s">
        <v>1346</v>
      </c>
      <c r="I161" s="60" t="s">
        <v>1347</v>
      </c>
      <c r="J161" s="59" t="s">
        <v>1348</v>
      </c>
      <c r="K161" s="60" t="s">
        <v>1349</v>
      </c>
      <c r="L161" s="59" t="s">
        <v>1350</v>
      </c>
      <c r="M161" s="62" t="s">
        <v>1351</v>
      </c>
      <c r="N161" s="78" t="s">
        <v>28</v>
      </c>
      <c r="P161" s="6"/>
    </row>
    <row r="162" spans="1:16">
      <c r="A162" s="57"/>
      <c r="B162" s="76" t="s">
        <v>75</v>
      </c>
      <c r="C162" s="7" t="s">
        <v>1352</v>
      </c>
      <c r="D162" s="7" t="s">
        <v>1353</v>
      </c>
      <c r="E162" s="8" t="s">
        <v>1354</v>
      </c>
      <c r="F162" s="7" t="s">
        <v>1355</v>
      </c>
      <c r="G162" s="8" t="s">
        <v>1356</v>
      </c>
      <c r="H162" s="7" t="s">
        <v>1357</v>
      </c>
      <c r="I162" s="8" t="s">
        <v>1358</v>
      </c>
      <c r="J162" s="7" t="s">
        <v>1359</v>
      </c>
      <c r="K162" s="8" t="s">
        <v>1360</v>
      </c>
      <c r="L162" s="7" t="s">
        <v>1361</v>
      </c>
      <c r="M162" s="8" t="s">
        <v>1362</v>
      </c>
      <c r="N162" s="77" t="s">
        <v>28</v>
      </c>
      <c r="P162" s="6"/>
    </row>
    <row r="163" spans="1:16" ht="48">
      <c r="A163" s="57"/>
      <c r="B163" s="76" t="s">
        <v>87</v>
      </c>
      <c r="C163" s="59" t="s">
        <v>1363</v>
      </c>
      <c r="D163" s="59" t="s">
        <v>1364</v>
      </c>
      <c r="E163" s="60" t="s">
        <v>1365</v>
      </c>
      <c r="F163" s="59" t="s">
        <v>1366</v>
      </c>
      <c r="G163" s="60" t="s">
        <v>1367</v>
      </c>
      <c r="H163" s="59" t="s">
        <v>1368</v>
      </c>
      <c r="I163" s="60" t="s">
        <v>1369</v>
      </c>
      <c r="J163" s="59" t="s">
        <v>1370</v>
      </c>
      <c r="K163" s="60" t="s">
        <v>1371</v>
      </c>
      <c r="L163" s="59" t="s">
        <v>1372</v>
      </c>
      <c r="M163" s="62" t="s">
        <v>1373</v>
      </c>
      <c r="N163" s="78" t="s">
        <v>28</v>
      </c>
      <c r="P163" s="6"/>
    </row>
    <row r="164" spans="1:16">
      <c r="A164" s="57"/>
      <c r="B164" s="76" t="s">
        <v>156</v>
      </c>
      <c r="C164" s="7" t="s">
        <v>1374</v>
      </c>
      <c r="D164" s="7" t="s">
        <v>1375</v>
      </c>
      <c r="E164" s="8" t="s">
        <v>1376</v>
      </c>
      <c r="F164" s="7" t="s">
        <v>1377</v>
      </c>
      <c r="G164" s="8" t="s">
        <v>1378</v>
      </c>
      <c r="H164" s="7" t="s">
        <v>1379</v>
      </c>
      <c r="I164" s="8" t="s">
        <v>1380</v>
      </c>
      <c r="J164" s="7" t="s">
        <v>1381</v>
      </c>
      <c r="K164" s="8" t="s">
        <v>1382</v>
      </c>
      <c r="L164" s="7" t="s">
        <v>1383</v>
      </c>
      <c r="M164" s="8" t="s">
        <v>1384</v>
      </c>
      <c r="N164" s="77" t="s">
        <v>28</v>
      </c>
      <c r="P164" s="6"/>
    </row>
    <row r="165" spans="1:16" ht="24">
      <c r="A165" s="57"/>
      <c r="B165" s="76" t="s">
        <v>75</v>
      </c>
      <c r="C165" s="59" t="s">
        <v>1385</v>
      </c>
      <c r="D165" s="59" t="s">
        <v>1386</v>
      </c>
      <c r="E165" s="60" t="s">
        <v>1387</v>
      </c>
      <c r="F165" s="59" t="s">
        <v>1388</v>
      </c>
      <c r="G165" s="60" t="s">
        <v>1389</v>
      </c>
      <c r="H165" s="59" t="s">
        <v>1390</v>
      </c>
      <c r="I165" s="60" t="s">
        <v>1391</v>
      </c>
      <c r="J165" s="59" t="s">
        <v>1392</v>
      </c>
      <c r="K165" s="60" t="s">
        <v>1393</v>
      </c>
      <c r="L165" s="59" t="s">
        <v>1394</v>
      </c>
      <c r="M165" s="62" t="s">
        <v>1395</v>
      </c>
      <c r="N165" s="78" t="s">
        <v>28</v>
      </c>
      <c r="P165" s="6"/>
    </row>
    <row r="166" spans="1:16">
      <c r="A166" s="51"/>
      <c r="B166" s="76" t="s">
        <v>99</v>
      </c>
      <c r="C166" s="7" t="s">
        <v>1396</v>
      </c>
      <c r="D166" s="7" t="s">
        <v>1397</v>
      </c>
      <c r="E166" s="8" t="s">
        <v>1398</v>
      </c>
      <c r="F166" s="7" t="s">
        <v>1399</v>
      </c>
      <c r="G166" s="8" t="s">
        <v>1400</v>
      </c>
      <c r="H166" s="7" t="s">
        <v>1401</v>
      </c>
      <c r="I166" s="8" t="s">
        <v>1402</v>
      </c>
      <c r="J166" s="7" t="s">
        <v>1403</v>
      </c>
      <c r="K166" s="8" t="s">
        <v>1404</v>
      </c>
      <c r="L166" s="7" t="s">
        <v>1405</v>
      </c>
      <c r="M166" s="8" t="s">
        <v>1406</v>
      </c>
      <c r="N166" s="77" t="s">
        <v>28</v>
      </c>
      <c r="P166" s="6"/>
    </row>
    <row r="167" spans="1:16" ht="36">
      <c r="A167" s="51"/>
      <c r="B167" s="79" t="s">
        <v>99</v>
      </c>
      <c r="C167" s="10" t="s">
        <v>1407</v>
      </c>
      <c r="D167" s="10" t="s">
        <v>1408</v>
      </c>
      <c r="E167" s="60" t="s">
        <v>1409</v>
      </c>
      <c r="F167" s="59" t="s">
        <v>1410</v>
      </c>
      <c r="G167" s="60" t="s">
        <v>1411</v>
      </c>
      <c r="H167" s="59" t="s">
        <v>1412</v>
      </c>
      <c r="I167" s="60" t="s">
        <v>1413</v>
      </c>
      <c r="J167" s="59" t="s">
        <v>1414</v>
      </c>
      <c r="K167" s="60" t="s">
        <v>1415</v>
      </c>
      <c r="L167" s="59" t="s">
        <v>1416</v>
      </c>
      <c r="M167" s="62" t="s">
        <v>1417</v>
      </c>
      <c r="N167" s="78" t="s">
        <v>28</v>
      </c>
      <c r="P167" s="6"/>
    </row>
    <row r="168" spans="1:16">
      <c r="P168" s="1"/>
    </row>
    <row r="169" spans="1:16">
      <c r="P169" s="11"/>
    </row>
    <row r="170" spans="1:16" ht="16">
      <c r="A170" s="51"/>
      <c r="B170" s="75" t="s">
        <v>1440</v>
      </c>
      <c r="C170" s="75"/>
      <c r="D170" s="75"/>
      <c r="E170" s="75"/>
      <c r="F170" s="75"/>
      <c r="G170" s="75"/>
      <c r="H170" s="75"/>
      <c r="I170" s="75"/>
      <c r="J170" s="75"/>
      <c r="K170" s="75"/>
      <c r="L170" s="75"/>
      <c r="M170" s="75"/>
      <c r="N170" s="75"/>
      <c r="P170" s="6"/>
    </row>
    <row r="171" spans="1:16">
      <c r="A171" s="51"/>
      <c r="B171" s="54"/>
      <c r="C171" s="55">
        <v>1</v>
      </c>
      <c r="D171" s="55">
        <v>2</v>
      </c>
      <c r="E171" s="55">
        <v>3</v>
      </c>
      <c r="F171" s="55">
        <v>4</v>
      </c>
      <c r="G171" s="55">
        <v>5</v>
      </c>
      <c r="H171" s="55">
        <v>6</v>
      </c>
      <c r="I171" s="55">
        <v>7</v>
      </c>
      <c r="J171" s="55">
        <v>8</v>
      </c>
      <c r="K171" s="55">
        <v>9</v>
      </c>
      <c r="L171" s="55">
        <v>10</v>
      </c>
      <c r="M171" s="55">
        <v>11</v>
      </c>
      <c r="N171" s="56">
        <v>12</v>
      </c>
      <c r="P171" s="6"/>
    </row>
    <row r="172" spans="1:16">
      <c r="A172" s="57"/>
      <c r="B172" s="76" t="s">
        <v>16</v>
      </c>
      <c r="C172" s="8" t="s">
        <v>1428</v>
      </c>
      <c r="D172" s="7" t="s">
        <v>1595</v>
      </c>
      <c r="E172" s="7" t="s">
        <v>1596</v>
      </c>
      <c r="F172" s="8" t="s">
        <v>1597</v>
      </c>
      <c r="G172" s="7" t="s">
        <v>1598</v>
      </c>
      <c r="H172" s="8" t="s">
        <v>1599</v>
      </c>
      <c r="I172" s="7" t="s">
        <v>1600</v>
      </c>
      <c r="J172" s="8" t="s">
        <v>1601</v>
      </c>
      <c r="K172" s="7" t="s">
        <v>1602</v>
      </c>
      <c r="L172" s="8" t="s">
        <v>1603</v>
      </c>
      <c r="M172" s="7" t="s">
        <v>1604</v>
      </c>
      <c r="N172" s="77" t="s">
        <v>28</v>
      </c>
    </row>
    <row r="173" spans="1:16" ht="36">
      <c r="A173" s="58"/>
      <c r="B173" s="76"/>
      <c r="C173" s="62" t="s">
        <v>1439</v>
      </c>
      <c r="D173" s="59" t="s">
        <v>1606</v>
      </c>
      <c r="E173" s="59" t="s">
        <v>1607</v>
      </c>
      <c r="F173" s="60" t="s">
        <v>1608</v>
      </c>
      <c r="G173" s="59" t="s">
        <v>1609</v>
      </c>
      <c r="H173" s="60" t="s">
        <v>1610</v>
      </c>
      <c r="I173" s="59" t="s">
        <v>1611</v>
      </c>
      <c r="J173" s="60" t="s">
        <v>1612</v>
      </c>
      <c r="K173" s="59" t="s">
        <v>1613</v>
      </c>
      <c r="L173" s="60" t="s">
        <v>1614</v>
      </c>
      <c r="M173" s="59" t="s">
        <v>1615</v>
      </c>
      <c r="N173" s="78"/>
      <c r="O173" s="53"/>
    </row>
    <row r="174" spans="1:16">
      <c r="A174" s="58"/>
      <c r="B174" s="76" t="s">
        <v>40</v>
      </c>
      <c r="C174" s="7" t="s">
        <v>1441</v>
      </c>
      <c r="D174" s="7" t="s">
        <v>1442</v>
      </c>
      <c r="E174" s="8" t="s">
        <v>1443</v>
      </c>
      <c r="F174" s="7" t="s">
        <v>1444</v>
      </c>
      <c r="G174" s="8" t="s">
        <v>1445</v>
      </c>
      <c r="H174" s="7" t="s">
        <v>1446</v>
      </c>
      <c r="I174" s="8" t="s">
        <v>1447</v>
      </c>
      <c r="J174" s="7" t="s">
        <v>1448</v>
      </c>
      <c r="K174" s="8" t="s">
        <v>1449</v>
      </c>
      <c r="L174" s="7" t="s">
        <v>1450</v>
      </c>
      <c r="M174" s="9" t="s">
        <v>1451</v>
      </c>
      <c r="N174" s="77" t="s">
        <v>28</v>
      </c>
      <c r="O174" s="53"/>
      <c r="P174" s="6"/>
    </row>
    <row r="175" spans="1:16" ht="37" thickBot="1">
      <c r="A175" s="58"/>
      <c r="B175" s="76"/>
      <c r="C175" s="59" t="s">
        <v>1452</v>
      </c>
      <c r="D175" s="59" t="s">
        <v>1453</v>
      </c>
      <c r="E175" s="60" t="s">
        <v>1454</v>
      </c>
      <c r="F175" s="59" t="s">
        <v>1455</v>
      </c>
      <c r="G175" s="60" t="s">
        <v>1456</v>
      </c>
      <c r="H175" s="59" t="s">
        <v>1457</v>
      </c>
      <c r="I175" s="60" t="s">
        <v>1458</v>
      </c>
      <c r="J175" s="10" t="s">
        <v>1459</v>
      </c>
      <c r="K175" s="60" t="s">
        <v>1460</v>
      </c>
      <c r="L175" s="59" t="s">
        <v>1461</v>
      </c>
      <c r="M175" s="62" t="s">
        <v>1462</v>
      </c>
      <c r="N175" s="78" t="s">
        <v>28</v>
      </c>
      <c r="O175" s="53"/>
      <c r="P175" s="6"/>
    </row>
    <row r="176" spans="1:16">
      <c r="A176" s="58"/>
      <c r="B176" s="76" t="s">
        <v>63</v>
      </c>
      <c r="C176" s="7" t="s">
        <v>1463</v>
      </c>
      <c r="D176" s="7" t="s">
        <v>1464</v>
      </c>
      <c r="E176" s="8" t="s">
        <v>1465</v>
      </c>
      <c r="F176" s="7" t="s">
        <v>1466</v>
      </c>
      <c r="G176" s="8" t="s">
        <v>1467</v>
      </c>
      <c r="H176" s="7" t="s">
        <v>1468</v>
      </c>
      <c r="I176" s="8" t="s">
        <v>1469</v>
      </c>
      <c r="J176" s="46" t="s">
        <v>1470</v>
      </c>
      <c r="K176" s="8" t="s">
        <v>1471</v>
      </c>
      <c r="L176" s="7" t="s">
        <v>1472</v>
      </c>
      <c r="M176" s="9" t="s">
        <v>1473</v>
      </c>
      <c r="N176" s="77" t="s">
        <v>28</v>
      </c>
      <c r="O176" s="53"/>
      <c r="P176" s="6"/>
    </row>
    <row r="177" spans="1:16" ht="37" thickBot="1">
      <c r="A177" s="58"/>
      <c r="B177" s="76" t="s">
        <v>75</v>
      </c>
      <c r="C177" s="59" t="s">
        <v>1474</v>
      </c>
      <c r="D177" s="59" t="s">
        <v>1475</v>
      </c>
      <c r="E177" s="60" t="s">
        <v>1476</v>
      </c>
      <c r="F177" s="59" t="s">
        <v>1477</v>
      </c>
      <c r="G177" s="60" t="s">
        <v>1478</v>
      </c>
      <c r="H177" s="59" t="s">
        <v>1479</v>
      </c>
      <c r="I177" s="60" t="s">
        <v>1480</v>
      </c>
      <c r="J177" s="66" t="s">
        <v>1481</v>
      </c>
      <c r="K177" s="60" t="s">
        <v>1482</v>
      </c>
      <c r="L177" s="59" t="s">
        <v>1483</v>
      </c>
      <c r="M177" s="62" t="s">
        <v>1484</v>
      </c>
      <c r="N177" s="78" t="s">
        <v>28</v>
      </c>
      <c r="O177" s="53"/>
      <c r="P177" s="6"/>
    </row>
    <row r="178" spans="1:16">
      <c r="A178" s="58"/>
      <c r="B178" s="76" t="s">
        <v>87</v>
      </c>
      <c r="C178" s="7" t="s">
        <v>1485</v>
      </c>
      <c r="D178" s="7" t="s">
        <v>1486</v>
      </c>
      <c r="E178" s="8" t="s">
        <v>1487</v>
      </c>
      <c r="F178" s="7" t="s">
        <v>1488</v>
      </c>
      <c r="G178" s="8" t="s">
        <v>1489</v>
      </c>
      <c r="H178" s="7" t="s">
        <v>1490</v>
      </c>
      <c r="I178" s="8" t="s">
        <v>1491</v>
      </c>
      <c r="J178" s="45" t="s">
        <v>1492</v>
      </c>
      <c r="K178" s="8" t="s">
        <v>1493</v>
      </c>
      <c r="L178" s="7" t="s">
        <v>1494</v>
      </c>
      <c r="M178" s="9" t="s">
        <v>1495</v>
      </c>
      <c r="N178" s="77" t="s">
        <v>28</v>
      </c>
      <c r="O178" s="53"/>
      <c r="P178" s="6"/>
    </row>
    <row r="179" spans="1:16" ht="36">
      <c r="A179" s="57"/>
      <c r="B179" s="76" t="s">
        <v>99</v>
      </c>
      <c r="C179" s="59" t="s">
        <v>1496</v>
      </c>
      <c r="D179" s="59" t="s">
        <v>1497</v>
      </c>
      <c r="E179" s="60" t="s">
        <v>1498</v>
      </c>
      <c r="F179" s="59" t="s">
        <v>1499</v>
      </c>
      <c r="G179" s="60" t="s">
        <v>1500</v>
      </c>
      <c r="H179" s="59" t="s">
        <v>1501</v>
      </c>
      <c r="I179" s="60" t="s">
        <v>1502</v>
      </c>
      <c r="J179" s="59" t="s">
        <v>1503</v>
      </c>
      <c r="K179" s="60" t="s">
        <v>1504</v>
      </c>
      <c r="L179" s="59" t="s">
        <v>1505</v>
      </c>
      <c r="M179" s="62" t="s">
        <v>1506</v>
      </c>
      <c r="N179" s="78" t="s">
        <v>28</v>
      </c>
      <c r="P179" s="6"/>
    </row>
    <row r="180" spans="1:16" ht="12" customHeight="1">
      <c r="A180" s="57"/>
      <c r="B180" s="76" t="s">
        <v>111</v>
      </c>
      <c r="C180" s="7" t="s">
        <v>1507</v>
      </c>
      <c r="D180" s="7" t="s">
        <v>1508</v>
      </c>
      <c r="E180" s="8" t="s">
        <v>1509</v>
      </c>
      <c r="F180" s="7" t="s">
        <v>1510</v>
      </c>
      <c r="G180" s="8" t="s">
        <v>1511</v>
      </c>
      <c r="H180" s="7" t="s">
        <v>1512</v>
      </c>
      <c r="I180" s="8" t="s">
        <v>1513</v>
      </c>
      <c r="J180" s="7" t="s">
        <v>1514</v>
      </c>
      <c r="K180" s="8" t="s">
        <v>1515</v>
      </c>
      <c r="L180" s="7" t="s">
        <v>1516</v>
      </c>
      <c r="M180" s="8" t="s">
        <v>1517</v>
      </c>
      <c r="N180" s="77" t="s">
        <v>28</v>
      </c>
      <c r="P180" s="6"/>
    </row>
    <row r="181" spans="1:16" ht="24">
      <c r="A181" s="57"/>
      <c r="B181" s="76" t="s">
        <v>40</v>
      </c>
      <c r="C181" s="59" t="s">
        <v>1518</v>
      </c>
      <c r="D181" s="59" t="s">
        <v>1519</v>
      </c>
      <c r="E181" s="60" t="s">
        <v>1520</v>
      </c>
      <c r="F181" s="59" t="s">
        <v>1521</v>
      </c>
      <c r="G181" s="60" t="s">
        <v>1522</v>
      </c>
      <c r="H181" s="59" t="s">
        <v>1523</v>
      </c>
      <c r="I181" s="60" t="s">
        <v>1524</v>
      </c>
      <c r="J181" s="59" t="s">
        <v>1525</v>
      </c>
      <c r="K181" s="60" t="s">
        <v>1526</v>
      </c>
      <c r="L181" s="59" t="s">
        <v>1527</v>
      </c>
      <c r="M181" s="62" t="s">
        <v>1528</v>
      </c>
      <c r="N181" s="78" t="s">
        <v>28</v>
      </c>
      <c r="P181" s="6"/>
    </row>
    <row r="182" spans="1:16">
      <c r="A182" s="57"/>
      <c r="B182" s="76" t="s">
        <v>75</v>
      </c>
      <c r="C182" s="7" t="s">
        <v>1529</v>
      </c>
      <c r="D182" s="7" t="s">
        <v>1530</v>
      </c>
      <c r="E182" s="8" t="s">
        <v>1531</v>
      </c>
      <c r="F182" s="7" t="s">
        <v>1532</v>
      </c>
      <c r="G182" s="8" t="s">
        <v>1533</v>
      </c>
      <c r="H182" s="7" t="s">
        <v>1534</v>
      </c>
      <c r="I182" s="8" t="s">
        <v>1535</v>
      </c>
      <c r="J182" s="7" t="s">
        <v>1536</v>
      </c>
      <c r="K182" s="8" t="s">
        <v>1537</v>
      </c>
      <c r="L182" s="7" t="s">
        <v>1538</v>
      </c>
      <c r="M182" s="8" t="s">
        <v>1539</v>
      </c>
      <c r="N182" s="77" t="s">
        <v>28</v>
      </c>
      <c r="P182" s="6"/>
    </row>
    <row r="183" spans="1:16" ht="24">
      <c r="A183" s="57"/>
      <c r="B183" s="76" t="s">
        <v>87</v>
      </c>
      <c r="C183" s="59" t="s">
        <v>1540</v>
      </c>
      <c r="D183" s="59" t="s">
        <v>1541</v>
      </c>
      <c r="E183" s="60" t="s">
        <v>1542</v>
      </c>
      <c r="F183" s="59" t="s">
        <v>1543</v>
      </c>
      <c r="G183" s="60" t="s">
        <v>1544</v>
      </c>
      <c r="H183" s="59" t="s">
        <v>1545</v>
      </c>
      <c r="I183" s="60" t="s">
        <v>1546</v>
      </c>
      <c r="J183" s="59" t="s">
        <v>1547</v>
      </c>
      <c r="K183" s="60" t="s">
        <v>1548</v>
      </c>
      <c r="L183" s="59" t="s">
        <v>1549</v>
      </c>
      <c r="M183" s="62" t="s">
        <v>1550</v>
      </c>
      <c r="N183" s="78" t="s">
        <v>28</v>
      </c>
      <c r="P183" s="6"/>
    </row>
    <row r="184" spans="1:16">
      <c r="A184" s="57"/>
      <c r="B184" s="76" t="s">
        <v>156</v>
      </c>
      <c r="C184" s="7" t="s">
        <v>1551</v>
      </c>
      <c r="D184" s="7" t="s">
        <v>1552</v>
      </c>
      <c r="E184" s="8" t="s">
        <v>1553</v>
      </c>
      <c r="F184" s="7" t="s">
        <v>1554</v>
      </c>
      <c r="G184" s="8" t="s">
        <v>1555</v>
      </c>
      <c r="H184" s="7" t="s">
        <v>1556</v>
      </c>
      <c r="I184" s="8" t="s">
        <v>1557</v>
      </c>
      <c r="J184" s="7" t="s">
        <v>1558</v>
      </c>
      <c r="K184" s="8" t="s">
        <v>1559</v>
      </c>
      <c r="L184" s="7" t="s">
        <v>1560</v>
      </c>
      <c r="M184" s="8" t="s">
        <v>1561</v>
      </c>
      <c r="N184" s="77" t="s">
        <v>28</v>
      </c>
      <c r="P184" s="6"/>
    </row>
    <row r="185" spans="1:16" ht="36">
      <c r="A185" s="57"/>
      <c r="B185" s="76" t="s">
        <v>75</v>
      </c>
      <c r="C185" s="59" t="s">
        <v>1562</v>
      </c>
      <c r="D185" s="59" t="s">
        <v>1563</v>
      </c>
      <c r="E185" s="60" t="s">
        <v>1564</v>
      </c>
      <c r="F185" s="59" t="s">
        <v>1565</v>
      </c>
      <c r="G185" s="60" t="s">
        <v>1566</v>
      </c>
      <c r="H185" s="59" t="s">
        <v>1567</v>
      </c>
      <c r="I185" s="60" t="s">
        <v>1568</v>
      </c>
      <c r="J185" s="59" t="s">
        <v>1569</v>
      </c>
      <c r="K185" s="60" t="s">
        <v>1570</v>
      </c>
      <c r="L185" s="59" t="s">
        <v>1571</v>
      </c>
      <c r="M185" s="62" t="s">
        <v>1572</v>
      </c>
      <c r="N185" s="78" t="s">
        <v>28</v>
      </c>
      <c r="P185" s="6"/>
    </row>
    <row r="186" spans="1:16">
      <c r="A186" s="51"/>
      <c r="B186" s="76" t="s">
        <v>99</v>
      </c>
      <c r="C186" s="7" t="s">
        <v>1573</v>
      </c>
      <c r="D186" s="7" t="s">
        <v>1574</v>
      </c>
      <c r="E186" s="8" t="s">
        <v>1575</v>
      </c>
      <c r="F186" s="7" t="s">
        <v>1576</v>
      </c>
      <c r="G186" s="8" t="s">
        <v>1577</v>
      </c>
      <c r="H186" s="7" t="s">
        <v>1578</v>
      </c>
      <c r="I186" s="8" t="s">
        <v>1579</v>
      </c>
      <c r="J186" s="7" t="s">
        <v>1580</v>
      </c>
      <c r="K186" s="8" t="s">
        <v>1581</v>
      </c>
      <c r="L186" s="7" t="s">
        <v>1582</v>
      </c>
      <c r="M186" s="8" t="s">
        <v>1583</v>
      </c>
      <c r="N186" s="77" t="s">
        <v>28</v>
      </c>
      <c r="P186" s="6"/>
    </row>
    <row r="187" spans="1:16" ht="36">
      <c r="A187" s="51"/>
      <c r="B187" s="79" t="s">
        <v>99</v>
      </c>
      <c r="C187" s="10" t="s">
        <v>1584</v>
      </c>
      <c r="D187" s="10" t="s">
        <v>1585</v>
      </c>
      <c r="E187" s="60" t="s">
        <v>1586</v>
      </c>
      <c r="F187" s="59" t="s">
        <v>1587</v>
      </c>
      <c r="G187" s="60" t="s">
        <v>1588</v>
      </c>
      <c r="H187" s="59" t="s">
        <v>1589</v>
      </c>
      <c r="I187" s="60" t="s">
        <v>1590</v>
      </c>
      <c r="J187" s="59" t="s">
        <v>1591</v>
      </c>
      <c r="K187" s="60" t="s">
        <v>1592</v>
      </c>
      <c r="L187" s="59" t="s">
        <v>1593</v>
      </c>
      <c r="M187" s="62" t="s">
        <v>1594</v>
      </c>
      <c r="N187" s="78" t="s">
        <v>28</v>
      </c>
      <c r="P187" s="6"/>
    </row>
    <row r="188" spans="1:16">
      <c r="P188" s="1"/>
    </row>
    <row r="189" spans="1:16">
      <c r="B189" s="65"/>
      <c r="N189" s="65"/>
      <c r="P189" s="11"/>
    </row>
    <row r="190" spans="1:16" ht="16">
      <c r="A190" s="51"/>
      <c r="B190" s="75" t="s">
        <v>1617</v>
      </c>
      <c r="C190" s="75"/>
      <c r="D190" s="75"/>
      <c r="E190" s="75"/>
      <c r="F190" s="75"/>
      <c r="G190" s="75"/>
      <c r="H190" s="75"/>
      <c r="I190" s="75"/>
      <c r="J190" s="75"/>
      <c r="K190" s="75"/>
      <c r="L190" s="75"/>
      <c r="M190" s="75"/>
      <c r="N190" s="75"/>
      <c r="P190" s="6"/>
    </row>
    <row r="191" spans="1:16">
      <c r="A191" s="51"/>
      <c r="B191" s="54"/>
      <c r="C191" s="55">
        <v>1</v>
      </c>
      <c r="D191" s="55">
        <v>2</v>
      </c>
      <c r="E191" s="55">
        <v>3</v>
      </c>
      <c r="F191" s="55">
        <v>4</v>
      </c>
      <c r="G191" s="55">
        <v>5</v>
      </c>
      <c r="H191" s="55">
        <v>6</v>
      </c>
      <c r="I191" s="55">
        <v>7</v>
      </c>
      <c r="J191" s="55">
        <v>8</v>
      </c>
      <c r="K191" s="55">
        <v>9</v>
      </c>
      <c r="L191" s="55">
        <v>10</v>
      </c>
      <c r="M191" s="55">
        <v>11</v>
      </c>
      <c r="N191" s="56">
        <v>12</v>
      </c>
      <c r="P191" s="6"/>
    </row>
    <row r="192" spans="1:16">
      <c r="A192" s="57"/>
      <c r="B192" s="76" t="s">
        <v>16</v>
      </c>
      <c r="C192" s="8" t="s">
        <v>1605</v>
      </c>
      <c r="D192" s="7" t="s">
        <v>1772</v>
      </c>
      <c r="E192" s="7" t="s">
        <v>1773</v>
      </c>
      <c r="F192" s="8" t="s">
        <v>1774</v>
      </c>
      <c r="G192" s="7" t="s">
        <v>1775</v>
      </c>
      <c r="H192" s="8" t="s">
        <v>1776</v>
      </c>
      <c r="I192" s="7" t="s">
        <v>1777</v>
      </c>
      <c r="J192" s="8" t="s">
        <v>1778</v>
      </c>
      <c r="K192" s="7" t="s">
        <v>1779</v>
      </c>
      <c r="L192" s="8" t="s">
        <v>1780</v>
      </c>
      <c r="M192" s="7" t="s">
        <v>1781</v>
      </c>
      <c r="N192" s="77" t="s">
        <v>28</v>
      </c>
    </row>
    <row r="193" spans="1:22" ht="24">
      <c r="A193" s="58"/>
      <c r="B193" s="76"/>
      <c r="C193" s="62" t="s">
        <v>1616</v>
      </c>
      <c r="D193" s="59" t="s">
        <v>1783</v>
      </c>
      <c r="E193" s="59" t="s">
        <v>1784</v>
      </c>
      <c r="F193" s="60" t="s">
        <v>1785</v>
      </c>
      <c r="G193" s="59" t="s">
        <v>1786</v>
      </c>
      <c r="H193" s="60" t="s">
        <v>1787</v>
      </c>
      <c r="I193" s="59" t="s">
        <v>1788</v>
      </c>
      <c r="J193" s="60" t="s">
        <v>1789</v>
      </c>
      <c r="K193" s="59" t="s">
        <v>1790</v>
      </c>
      <c r="L193" s="60" t="s">
        <v>1791</v>
      </c>
      <c r="M193" s="59" t="s">
        <v>1792</v>
      </c>
      <c r="N193" s="78"/>
      <c r="O193" s="53"/>
    </row>
    <row r="194" spans="1:22">
      <c r="A194" s="58"/>
      <c r="B194" s="76" t="s">
        <v>40</v>
      </c>
      <c r="C194" s="7" t="s">
        <v>1618</v>
      </c>
      <c r="D194" s="7" t="s">
        <v>1619</v>
      </c>
      <c r="E194" s="8" t="s">
        <v>1620</v>
      </c>
      <c r="F194" s="7" t="s">
        <v>1621</v>
      </c>
      <c r="G194" s="8" t="s">
        <v>1622</v>
      </c>
      <c r="H194" s="7" t="s">
        <v>1623</v>
      </c>
      <c r="I194" s="8" t="s">
        <v>1624</v>
      </c>
      <c r="J194" s="7" t="s">
        <v>1625</v>
      </c>
      <c r="K194" s="8" t="s">
        <v>1626</v>
      </c>
      <c r="L194" s="7" t="s">
        <v>1627</v>
      </c>
      <c r="M194" s="9" t="s">
        <v>1628</v>
      </c>
      <c r="N194" s="77" t="s">
        <v>28</v>
      </c>
      <c r="O194" s="53"/>
      <c r="P194" s="6"/>
    </row>
    <row r="195" spans="1:22" ht="36">
      <c r="A195" s="58"/>
      <c r="B195" s="76"/>
      <c r="C195" s="59" t="s">
        <v>1629</v>
      </c>
      <c r="D195" s="59" t="s">
        <v>1630</v>
      </c>
      <c r="E195" s="60" t="s">
        <v>1631</v>
      </c>
      <c r="F195" s="59" t="s">
        <v>1632</v>
      </c>
      <c r="G195" s="60" t="s">
        <v>1633</v>
      </c>
      <c r="H195" s="59" t="s">
        <v>1634</v>
      </c>
      <c r="I195" s="60" t="s">
        <v>1635</v>
      </c>
      <c r="J195" s="59" t="s">
        <v>1636</v>
      </c>
      <c r="K195" s="60" t="s">
        <v>1637</v>
      </c>
      <c r="L195" s="59" t="s">
        <v>1638</v>
      </c>
      <c r="M195" s="62" t="s">
        <v>1639</v>
      </c>
      <c r="N195" s="78" t="s">
        <v>28</v>
      </c>
      <c r="O195" s="53"/>
      <c r="P195" s="6"/>
    </row>
    <row r="196" spans="1:22">
      <c r="A196" s="58"/>
      <c r="B196" s="76" t="s">
        <v>63</v>
      </c>
      <c r="C196" s="7" t="s">
        <v>1640</v>
      </c>
      <c r="D196" s="7" t="s">
        <v>1641</v>
      </c>
      <c r="E196" s="8" t="s">
        <v>1642</v>
      </c>
      <c r="F196" s="7" t="s">
        <v>1643</v>
      </c>
      <c r="G196" s="8" t="s">
        <v>1644</v>
      </c>
      <c r="H196" s="7" t="s">
        <v>1645</v>
      </c>
      <c r="I196" s="8" t="s">
        <v>1646</v>
      </c>
      <c r="J196" s="7" t="s">
        <v>1647</v>
      </c>
      <c r="K196" s="8" t="s">
        <v>1648</v>
      </c>
      <c r="L196" s="7" t="s">
        <v>1649</v>
      </c>
      <c r="M196" s="9" t="s">
        <v>1650</v>
      </c>
      <c r="N196" s="77" t="s">
        <v>28</v>
      </c>
      <c r="O196" s="53"/>
      <c r="P196" s="6"/>
    </row>
    <row r="197" spans="1:22" ht="24">
      <c r="A197" s="58"/>
      <c r="B197" s="76" t="s">
        <v>75</v>
      </c>
      <c r="C197" s="59" t="s">
        <v>1651</v>
      </c>
      <c r="D197" s="59" t="s">
        <v>1652</v>
      </c>
      <c r="E197" s="60" t="s">
        <v>1653</v>
      </c>
      <c r="F197" s="59" t="s">
        <v>1654</v>
      </c>
      <c r="G197" s="60" t="s">
        <v>1655</v>
      </c>
      <c r="H197" s="59" t="s">
        <v>1656</v>
      </c>
      <c r="I197" s="37" t="s">
        <v>1657</v>
      </c>
      <c r="J197" s="59" t="s">
        <v>1658</v>
      </c>
      <c r="K197" s="60" t="s">
        <v>1659</v>
      </c>
      <c r="L197" s="59" t="s">
        <v>1660</v>
      </c>
      <c r="M197" s="62" t="s">
        <v>1661</v>
      </c>
      <c r="N197" s="78" t="s">
        <v>28</v>
      </c>
      <c r="O197" s="53"/>
      <c r="P197" s="6"/>
    </row>
    <row r="198" spans="1:22">
      <c r="A198" s="58"/>
      <c r="B198" s="76" t="s">
        <v>87</v>
      </c>
      <c r="C198" s="7" t="s">
        <v>1662</v>
      </c>
      <c r="D198" s="7" t="s">
        <v>1663</v>
      </c>
      <c r="E198" s="8" t="s">
        <v>1664</v>
      </c>
      <c r="F198" s="7" t="s">
        <v>1665</v>
      </c>
      <c r="G198" s="8" t="s">
        <v>1666</v>
      </c>
      <c r="H198" s="68" t="s">
        <v>1667</v>
      </c>
      <c r="I198" s="63" t="s">
        <v>1668</v>
      </c>
      <c r="J198" s="9" t="s">
        <v>1669</v>
      </c>
      <c r="K198" s="8" t="s">
        <v>1670</v>
      </c>
      <c r="L198" s="7" t="s">
        <v>1671</v>
      </c>
      <c r="M198" s="9" t="s">
        <v>1672</v>
      </c>
      <c r="N198" s="77" t="s">
        <v>28</v>
      </c>
      <c r="O198" s="53"/>
      <c r="P198" s="6"/>
    </row>
    <row r="199" spans="1:22" ht="24">
      <c r="A199" s="57"/>
      <c r="B199" s="76" t="s">
        <v>99</v>
      </c>
      <c r="C199" s="59" t="s">
        <v>1673</v>
      </c>
      <c r="D199" s="59" t="s">
        <v>1674</v>
      </c>
      <c r="E199" s="60" t="s">
        <v>1675</v>
      </c>
      <c r="F199" s="59" t="s">
        <v>1676</v>
      </c>
      <c r="G199" s="60" t="s">
        <v>1677</v>
      </c>
      <c r="H199" s="69" t="s">
        <v>1678</v>
      </c>
      <c r="I199" s="37" t="s">
        <v>1679</v>
      </c>
      <c r="J199" s="62" t="s">
        <v>1680</v>
      </c>
      <c r="K199" s="60" t="s">
        <v>1681</v>
      </c>
      <c r="L199" s="59" t="s">
        <v>1682</v>
      </c>
      <c r="M199" s="62" t="s">
        <v>1683</v>
      </c>
      <c r="N199" s="78" t="s">
        <v>28</v>
      </c>
      <c r="P199" s="6"/>
    </row>
    <row r="200" spans="1:22">
      <c r="A200" s="57"/>
      <c r="B200" s="76" t="s">
        <v>111</v>
      </c>
      <c r="C200" s="7" t="s">
        <v>1684</v>
      </c>
      <c r="D200" s="7" t="s">
        <v>1685</v>
      </c>
      <c r="E200" s="8" t="s">
        <v>1686</v>
      </c>
      <c r="F200" s="7" t="s">
        <v>1687</v>
      </c>
      <c r="G200" s="8" t="s">
        <v>1688</v>
      </c>
      <c r="H200" s="7" t="s">
        <v>1689</v>
      </c>
      <c r="I200" s="63" t="s">
        <v>1690</v>
      </c>
      <c r="J200" s="7" t="s">
        <v>1691</v>
      </c>
      <c r="K200" s="8" t="s">
        <v>1692</v>
      </c>
      <c r="L200" s="7" t="s">
        <v>1693</v>
      </c>
      <c r="M200" s="8" t="s">
        <v>1694</v>
      </c>
      <c r="N200" s="77" t="s">
        <v>28</v>
      </c>
      <c r="P200" s="6"/>
    </row>
    <row r="201" spans="1:22" ht="47.25" customHeight="1">
      <c r="A201" s="57"/>
      <c r="B201" s="76" t="s">
        <v>40</v>
      </c>
      <c r="C201" s="59" t="s">
        <v>1695</v>
      </c>
      <c r="D201" s="59" t="s">
        <v>1696</v>
      </c>
      <c r="E201" s="60" t="s">
        <v>1697</v>
      </c>
      <c r="F201" s="59" t="s">
        <v>1698</v>
      </c>
      <c r="G201" s="60" t="s">
        <v>1699</v>
      </c>
      <c r="H201" s="59" t="s">
        <v>1700</v>
      </c>
      <c r="I201" s="60" t="s">
        <v>1701</v>
      </c>
      <c r="J201" s="59" t="s">
        <v>1702</v>
      </c>
      <c r="K201" s="60" t="s">
        <v>1703</v>
      </c>
      <c r="L201" s="59" t="s">
        <v>1704</v>
      </c>
      <c r="M201" s="62" t="s">
        <v>1705</v>
      </c>
      <c r="N201" s="78" t="s">
        <v>28</v>
      </c>
      <c r="P201" s="6"/>
    </row>
    <row r="202" spans="1:22">
      <c r="A202" s="57"/>
      <c r="B202" s="76" t="s">
        <v>75</v>
      </c>
      <c r="C202" s="7" t="s">
        <v>1706</v>
      </c>
      <c r="D202" s="7" t="s">
        <v>1707</v>
      </c>
      <c r="E202" s="8" t="s">
        <v>1708</v>
      </c>
      <c r="F202" s="7" t="s">
        <v>1709</v>
      </c>
      <c r="G202" s="8" t="s">
        <v>1710</v>
      </c>
      <c r="H202" s="7" t="s">
        <v>1711</v>
      </c>
      <c r="I202" s="8" t="s">
        <v>1712</v>
      </c>
      <c r="J202" s="7" t="s">
        <v>1713</v>
      </c>
      <c r="K202" s="8" t="s">
        <v>1714</v>
      </c>
      <c r="L202" s="7" t="s">
        <v>1715</v>
      </c>
      <c r="M202" s="8" t="s">
        <v>1716</v>
      </c>
      <c r="N202" s="77" t="s">
        <v>28</v>
      </c>
      <c r="P202" s="6"/>
    </row>
    <row r="203" spans="1:22" ht="24">
      <c r="A203" s="57"/>
      <c r="B203" s="76" t="s">
        <v>87</v>
      </c>
      <c r="C203" s="59" t="s">
        <v>1717</v>
      </c>
      <c r="D203" s="59" t="s">
        <v>1718</v>
      </c>
      <c r="E203" s="60" t="s">
        <v>1719</v>
      </c>
      <c r="F203" s="59" t="s">
        <v>1720</v>
      </c>
      <c r="G203" s="60" t="s">
        <v>1721</v>
      </c>
      <c r="H203" s="59" t="s">
        <v>1722</v>
      </c>
      <c r="I203" s="60" t="s">
        <v>1723</v>
      </c>
      <c r="J203" s="59" t="s">
        <v>1724</v>
      </c>
      <c r="K203" s="60" t="s">
        <v>1725</v>
      </c>
      <c r="L203" s="59" t="s">
        <v>1726</v>
      </c>
      <c r="M203" s="62" t="s">
        <v>1727</v>
      </c>
      <c r="N203" s="78" t="s">
        <v>28</v>
      </c>
      <c r="P203" s="6"/>
    </row>
    <row r="204" spans="1:22">
      <c r="A204" s="57"/>
      <c r="B204" s="76" t="s">
        <v>156</v>
      </c>
      <c r="C204" s="7" t="s">
        <v>1728</v>
      </c>
      <c r="D204" s="7" t="s">
        <v>1729</v>
      </c>
      <c r="E204" s="8" t="s">
        <v>1730</v>
      </c>
      <c r="F204" s="7" t="s">
        <v>1731</v>
      </c>
      <c r="G204" s="8" t="s">
        <v>1732</v>
      </c>
      <c r="H204" s="7" t="s">
        <v>1733</v>
      </c>
      <c r="I204" s="8" t="s">
        <v>1734</v>
      </c>
      <c r="J204" s="7" t="s">
        <v>1735</v>
      </c>
      <c r="K204" s="8" t="s">
        <v>1736</v>
      </c>
      <c r="L204" s="7" t="s">
        <v>1737</v>
      </c>
      <c r="M204" s="8" t="s">
        <v>1738</v>
      </c>
      <c r="N204" s="77" t="s">
        <v>28</v>
      </c>
      <c r="P204" s="6"/>
    </row>
    <row r="205" spans="1:22" ht="24">
      <c r="A205" s="57"/>
      <c r="B205" s="76" t="s">
        <v>75</v>
      </c>
      <c r="C205" s="59" t="s">
        <v>1739</v>
      </c>
      <c r="D205" s="59" t="s">
        <v>1740</v>
      </c>
      <c r="E205" s="60" t="s">
        <v>1741</v>
      </c>
      <c r="F205" s="59" t="s">
        <v>1742</v>
      </c>
      <c r="G205" s="60" t="s">
        <v>1743</v>
      </c>
      <c r="H205" s="59" t="s">
        <v>1744</v>
      </c>
      <c r="I205" s="60" t="s">
        <v>1745</v>
      </c>
      <c r="J205" s="59" t="s">
        <v>1746</v>
      </c>
      <c r="K205" s="60" t="s">
        <v>1747</v>
      </c>
      <c r="L205" s="59" t="s">
        <v>1748</v>
      </c>
      <c r="M205" s="62" t="s">
        <v>1749</v>
      </c>
      <c r="N205" s="78" t="s">
        <v>28</v>
      </c>
      <c r="P205" s="6"/>
    </row>
    <row r="206" spans="1:22">
      <c r="A206" s="51"/>
      <c r="B206" s="76" t="s">
        <v>99</v>
      </c>
      <c r="C206" s="7" t="s">
        <v>1750</v>
      </c>
      <c r="D206" s="7" t="s">
        <v>1751</v>
      </c>
      <c r="E206" s="8" t="s">
        <v>1752</v>
      </c>
      <c r="F206" s="7" t="s">
        <v>1753</v>
      </c>
      <c r="G206" s="8" t="s">
        <v>1754</v>
      </c>
      <c r="H206" s="7" t="s">
        <v>1755</v>
      </c>
      <c r="I206" s="8" t="s">
        <v>1756</v>
      </c>
      <c r="J206" s="7" t="s">
        <v>1757</v>
      </c>
      <c r="K206" s="8" t="s">
        <v>1758</v>
      </c>
      <c r="L206" s="7" t="s">
        <v>1759</v>
      </c>
      <c r="M206" s="8" t="s">
        <v>1760</v>
      </c>
      <c r="N206" s="77" t="s">
        <v>28</v>
      </c>
      <c r="P206" s="6"/>
    </row>
    <row r="207" spans="1:22" ht="24">
      <c r="A207" s="51"/>
      <c r="B207" s="79" t="s">
        <v>99</v>
      </c>
      <c r="C207" s="10" t="s">
        <v>1761</v>
      </c>
      <c r="D207" s="10" t="s">
        <v>1762</v>
      </c>
      <c r="E207" s="60" t="s">
        <v>1763</v>
      </c>
      <c r="F207" s="59" t="s">
        <v>1764</v>
      </c>
      <c r="G207" s="60" t="s">
        <v>1765</v>
      </c>
      <c r="H207" s="59" t="s">
        <v>1766</v>
      </c>
      <c r="I207" s="60" t="s">
        <v>1767</v>
      </c>
      <c r="J207" s="59" t="s">
        <v>1768</v>
      </c>
      <c r="K207" s="60" t="s">
        <v>1769</v>
      </c>
      <c r="L207" s="59" t="s">
        <v>1770</v>
      </c>
      <c r="M207" s="62" t="s">
        <v>1771</v>
      </c>
      <c r="N207" s="78" t="s">
        <v>28</v>
      </c>
      <c r="P207" s="6"/>
    </row>
    <row r="208" spans="1:22">
      <c r="P208" s="1"/>
      <c r="Q208" s="1"/>
      <c r="R208" s="1"/>
      <c r="S208" s="1"/>
      <c r="T208" s="1"/>
      <c r="U208" s="1"/>
      <c r="V208" s="1"/>
    </row>
    <row r="209" spans="1:22">
      <c r="P209" s="11"/>
      <c r="Q209" s="1"/>
      <c r="R209" s="1"/>
      <c r="S209" s="1"/>
      <c r="T209" s="1"/>
      <c r="U209" s="1"/>
      <c r="V209" s="3"/>
    </row>
    <row r="210" spans="1:22" ht="16">
      <c r="A210" s="51"/>
      <c r="B210" s="75" t="s">
        <v>1794</v>
      </c>
      <c r="C210" s="75"/>
      <c r="D210" s="75"/>
      <c r="E210" s="75"/>
      <c r="F210" s="75"/>
      <c r="G210" s="75"/>
      <c r="H210" s="75"/>
      <c r="I210" s="75"/>
      <c r="J210" s="75"/>
      <c r="K210" s="75"/>
      <c r="L210" s="75"/>
      <c r="M210" s="75"/>
      <c r="N210" s="75"/>
      <c r="P210" s="6"/>
      <c r="Q210" s="1"/>
      <c r="R210" s="1"/>
      <c r="S210" s="1"/>
      <c r="T210" s="1"/>
      <c r="U210" s="1"/>
      <c r="V210" s="1"/>
    </row>
    <row r="211" spans="1:22">
      <c r="A211" s="51"/>
      <c r="B211" s="54"/>
      <c r="C211" s="55">
        <v>1</v>
      </c>
      <c r="D211" s="55">
        <v>2</v>
      </c>
      <c r="E211" s="55">
        <v>3</v>
      </c>
      <c r="F211" s="55">
        <v>4</v>
      </c>
      <c r="G211" s="55">
        <v>5</v>
      </c>
      <c r="H211" s="55">
        <v>6</v>
      </c>
      <c r="I211" s="55">
        <v>7</v>
      </c>
      <c r="J211" s="55">
        <v>8</v>
      </c>
      <c r="K211" s="55">
        <v>9</v>
      </c>
      <c r="L211" s="55">
        <v>10</v>
      </c>
      <c r="M211" s="55">
        <v>11</v>
      </c>
      <c r="N211" s="56">
        <v>12</v>
      </c>
      <c r="P211" s="6"/>
      <c r="Q211" s="1"/>
      <c r="R211" s="1"/>
      <c r="S211" s="1"/>
      <c r="T211" s="1"/>
      <c r="U211" s="1"/>
      <c r="V211" s="1"/>
    </row>
    <row r="212" spans="1:22">
      <c r="A212" s="57"/>
      <c r="B212" s="76" t="s">
        <v>16</v>
      </c>
      <c r="C212" s="8" t="s">
        <v>1782</v>
      </c>
      <c r="D212" s="7" t="s">
        <v>1949</v>
      </c>
      <c r="E212" s="7" t="s">
        <v>1950</v>
      </c>
      <c r="F212" s="7" t="s">
        <v>1951</v>
      </c>
      <c r="G212" s="7" t="s">
        <v>1952</v>
      </c>
      <c r="H212" s="7" t="s">
        <v>1953</v>
      </c>
      <c r="I212" s="7" t="s">
        <v>1954</v>
      </c>
      <c r="J212" s="7" t="s">
        <v>1955</v>
      </c>
      <c r="K212" s="7" t="s">
        <v>1956</v>
      </c>
      <c r="L212" s="7" t="s">
        <v>1957</v>
      </c>
      <c r="M212" s="7" t="s">
        <v>1958</v>
      </c>
      <c r="N212" s="77" t="s">
        <v>28</v>
      </c>
    </row>
    <row r="213" spans="1:22" ht="24">
      <c r="A213" s="58"/>
      <c r="B213" s="76"/>
      <c r="C213" s="62" t="s">
        <v>1793</v>
      </c>
      <c r="D213" s="59" t="s">
        <v>1960</v>
      </c>
      <c r="E213" s="59" t="s">
        <v>1961</v>
      </c>
      <c r="F213" s="59" t="s">
        <v>1962</v>
      </c>
      <c r="G213" s="59" t="s">
        <v>1963</v>
      </c>
      <c r="H213" s="59" t="s">
        <v>1964</v>
      </c>
      <c r="I213" s="59" t="s">
        <v>1965</v>
      </c>
      <c r="J213" s="59" t="s">
        <v>1966</v>
      </c>
      <c r="K213" s="59" t="s">
        <v>1967</v>
      </c>
      <c r="L213" s="59" t="s">
        <v>1968</v>
      </c>
      <c r="M213" s="59" t="s">
        <v>1969</v>
      </c>
      <c r="N213" s="78"/>
      <c r="O213" s="53"/>
    </row>
    <row r="214" spans="1:22">
      <c r="A214" s="58"/>
      <c r="B214" s="76" t="s">
        <v>40</v>
      </c>
      <c r="C214" s="7" t="s">
        <v>1795</v>
      </c>
      <c r="D214" s="7" t="s">
        <v>1796</v>
      </c>
      <c r="E214" s="7" t="s">
        <v>1797</v>
      </c>
      <c r="F214" s="7" t="s">
        <v>1798</v>
      </c>
      <c r="G214" s="7" t="s">
        <v>1799</v>
      </c>
      <c r="H214" s="7" t="s">
        <v>1800</v>
      </c>
      <c r="I214" s="7" t="s">
        <v>1801</v>
      </c>
      <c r="J214" s="7" t="s">
        <v>1802</v>
      </c>
      <c r="K214" s="7" t="s">
        <v>1803</v>
      </c>
      <c r="L214" s="7" t="s">
        <v>1804</v>
      </c>
      <c r="M214" s="7" t="s">
        <v>1805</v>
      </c>
      <c r="N214" s="77" t="s">
        <v>28</v>
      </c>
      <c r="O214" s="53"/>
      <c r="P214" s="6"/>
      <c r="Q214" s="4"/>
      <c r="R214" s="4"/>
      <c r="S214" s="4"/>
      <c r="T214" s="4"/>
      <c r="U214" s="4"/>
      <c r="V214" s="4"/>
    </row>
    <row r="215" spans="1:22" ht="24">
      <c r="A215" s="58"/>
      <c r="B215" s="76"/>
      <c r="C215" s="59" t="s">
        <v>1806</v>
      </c>
      <c r="D215" s="59" t="s">
        <v>1807</v>
      </c>
      <c r="E215" s="59" t="s">
        <v>1808</v>
      </c>
      <c r="F215" s="59" t="s">
        <v>1809</v>
      </c>
      <c r="G215" s="59" t="s">
        <v>1810</v>
      </c>
      <c r="H215" s="59" t="s">
        <v>1811</v>
      </c>
      <c r="I215" s="59" t="s">
        <v>1812</v>
      </c>
      <c r="J215" s="59" t="s">
        <v>1813</v>
      </c>
      <c r="K215" s="59" t="s">
        <v>1814</v>
      </c>
      <c r="L215" s="59" t="s">
        <v>1815</v>
      </c>
      <c r="M215" s="59" t="s">
        <v>1816</v>
      </c>
      <c r="N215" s="78" t="s">
        <v>28</v>
      </c>
      <c r="O215" s="53"/>
      <c r="P215" s="6"/>
      <c r="Q215" s="4"/>
      <c r="R215" s="4"/>
      <c r="S215" s="4"/>
      <c r="T215" s="4"/>
      <c r="U215" s="4"/>
      <c r="V215" s="4"/>
    </row>
    <row r="216" spans="1:22">
      <c r="A216" s="58"/>
      <c r="B216" s="76" t="s">
        <v>63</v>
      </c>
      <c r="C216" s="7" t="s">
        <v>1817</v>
      </c>
      <c r="D216" s="7" t="s">
        <v>1818</v>
      </c>
      <c r="E216" s="7" t="s">
        <v>1819</v>
      </c>
      <c r="F216" s="7" t="s">
        <v>1820</v>
      </c>
      <c r="G216" s="7" t="s">
        <v>1821</v>
      </c>
      <c r="H216" s="7" t="s">
        <v>1822</v>
      </c>
      <c r="I216" s="7" t="s">
        <v>1823</v>
      </c>
      <c r="J216" s="7" t="s">
        <v>1824</v>
      </c>
      <c r="K216" s="7" t="s">
        <v>1825</v>
      </c>
      <c r="L216" s="7" t="s">
        <v>1826</v>
      </c>
      <c r="M216" s="7" t="s">
        <v>1827</v>
      </c>
      <c r="N216" s="77" t="s">
        <v>28</v>
      </c>
      <c r="O216" s="53"/>
      <c r="P216" s="6"/>
      <c r="Q216" s="4"/>
      <c r="R216" s="4"/>
      <c r="S216" s="4"/>
      <c r="T216" s="4"/>
      <c r="U216" s="4"/>
      <c r="V216" s="4"/>
    </row>
    <row r="217" spans="1:22" ht="36">
      <c r="A217" s="58"/>
      <c r="B217" s="76" t="s">
        <v>75</v>
      </c>
      <c r="C217" s="59" t="s">
        <v>1828</v>
      </c>
      <c r="D217" s="59" t="s">
        <v>1829</v>
      </c>
      <c r="E217" s="59" t="s">
        <v>1830</v>
      </c>
      <c r="F217" s="59" t="s">
        <v>1831</v>
      </c>
      <c r="G217" s="59" t="s">
        <v>1832</v>
      </c>
      <c r="H217" s="59" t="s">
        <v>1833</v>
      </c>
      <c r="I217" s="59" t="s">
        <v>1834</v>
      </c>
      <c r="J217" s="59" t="s">
        <v>1835</v>
      </c>
      <c r="K217" s="59" t="s">
        <v>1836</v>
      </c>
      <c r="L217" s="59" t="s">
        <v>1837</v>
      </c>
      <c r="M217" s="59" t="s">
        <v>1838</v>
      </c>
      <c r="N217" s="78" t="s">
        <v>28</v>
      </c>
      <c r="O217" s="53"/>
      <c r="P217" s="6"/>
      <c r="Q217" s="4"/>
      <c r="R217" s="4"/>
      <c r="S217" s="4"/>
      <c r="T217" s="4"/>
      <c r="U217" s="4"/>
      <c r="V217" s="4"/>
    </row>
    <row r="218" spans="1:22">
      <c r="A218" s="58"/>
      <c r="B218" s="76" t="s">
        <v>87</v>
      </c>
      <c r="C218" s="7" t="s">
        <v>1839</v>
      </c>
      <c r="D218" s="7" t="s">
        <v>1840</v>
      </c>
      <c r="E218" s="7" t="s">
        <v>1841</v>
      </c>
      <c r="F218" s="7" t="s">
        <v>1842</v>
      </c>
      <c r="G218" s="7" t="s">
        <v>1843</v>
      </c>
      <c r="H218" s="7" t="s">
        <v>1844</v>
      </c>
      <c r="I218" s="7" t="s">
        <v>1845</v>
      </c>
      <c r="J218" s="7" t="s">
        <v>1846</v>
      </c>
      <c r="K218" s="7" t="s">
        <v>1847</v>
      </c>
      <c r="L218" s="7" t="s">
        <v>1848</v>
      </c>
      <c r="M218" s="7" t="s">
        <v>1849</v>
      </c>
      <c r="N218" s="77" t="s">
        <v>28</v>
      </c>
      <c r="O218" s="53"/>
      <c r="P218" s="6"/>
      <c r="Q218" s="4"/>
      <c r="R218" s="4"/>
      <c r="S218" s="4"/>
      <c r="T218" s="4"/>
      <c r="U218" s="4"/>
      <c r="V218" s="4"/>
    </row>
    <row r="219" spans="1:22" ht="24">
      <c r="A219" s="57"/>
      <c r="B219" s="76" t="s">
        <v>99</v>
      </c>
      <c r="C219" s="59" t="s">
        <v>1850</v>
      </c>
      <c r="D219" s="59" t="s">
        <v>1851</v>
      </c>
      <c r="E219" s="59" t="s">
        <v>1852</v>
      </c>
      <c r="F219" s="59" t="s">
        <v>1853</v>
      </c>
      <c r="G219" s="59" t="s">
        <v>1854</v>
      </c>
      <c r="H219" s="59" t="s">
        <v>1855</v>
      </c>
      <c r="I219" s="59" t="s">
        <v>1856</v>
      </c>
      <c r="J219" s="59" t="s">
        <v>1857</v>
      </c>
      <c r="K219" s="59" t="s">
        <v>1858</v>
      </c>
      <c r="L219" s="59" t="s">
        <v>1859</v>
      </c>
      <c r="M219" s="59" t="s">
        <v>1860</v>
      </c>
      <c r="N219" s="78" t="s">
        <v>28</v>
      </c>
      <c r="P219" s="6"/>
      <c r="Q219" s="1"/>
      <c r="R219" s="1"/>
      <c r="S219" s="1"/>
      <c r="T219" s="1"/>
      <c r="U219" s="1"/>
      <c r="V219" s="1"/>
    </row>
    <row r="220" spans="1:22">
      <c r="A220" s="57"/>
      <c r="B220" s="76" t="s">
        <v>111</v>
      </c>
      <c r="C220" s="7" t="s">
        <v>1861</v>
      </c>
      <c r="D220" s="7" t="s">
        <v>1862</v>
      </c>
      <c r="E220" s="7" t="s">
        <v>1863</v>
      </c>
      <c r="F220" s="7" t="s">
        <v>1864</v>
      </c>
      <c r="G220" s="7" t="s">
        <v>1865</v>
      </c>
      <c r="H220" s="7" t="s">
        <v>1866</v>
      </c>
      <c r="I220" s="7" t="s">
        <v>1867</v>
      </c>
      <c r="J220" s="7" t="s">
        <v>1868</v>
      </c>
      <c r="K220" s="7" t="s">
        <v>1869</v>
      </c>
      <c r="L220" s="7" t="s">
        <v>1870</v>
      </c>
      <c r="M220" s="7" t="s">
        <v>1871</v>
      </c>
      <c r="N220" s="77" t="s">
        <v>28</v>
      </c>
      <c r="P220" s="6"/>
      <c r="Q220" s="1"/>
      <c r="R220" s="1"/>
      <c r="S220" s="1"/>
      <c r="T220" s="1"/>
      <c r="U220" s="1"/>
      <c r="V220" s="1"/>
    </row>
    <row r="221" spans="1:22" ht="36">
      <c r="A221" s="57"/>
      <c r="B221" s="76"/>
      <c r="C221" s="59" t="s">
        <v>1872</v>
      </c>
      <c r="D221" s="59" t="s">
        <v>1873</v>
      </c>
      <c r="E221" s="59" t="s">
        <v>1874</v>
      </c>
      <c r="F221" s="59" t="s">
        <v>1875</v>
      </c>
      <c r="G221" s="59" t="s">
        <v>1876</v>
      </c>
      <c r="H221" s="59" t="s">
        <v>1877</v>
      </c>
      <c r="I221" s="59" t="s">
        <v>1878</v>
      </c>
      <c r="J221" s="59" t="s">
        <v>1879</v>
      </c>
      <c r="K221" s="59" t="s">
        <v>1880</v>
      </c>
      <c r="L221" s="59" t="s">
        <v>1881</v>
      </c>
      <c r="M221" s="59" t="s">
        <v>1882</v>
      </c>
      <c r="N221" s="78"/>
      <c r="P221" s="6"/>
      <c r="Q221" s="1"/>
      <c r="R221" s="1"/>
      <c r="S221" s="1"/>
      <c r="T221" s="1"/>
      <c r="U221" s="1"/>
      <c r="V221" s="1"/>
    </row>
    <row r="222" spans="1:22">
      <c r="A222" s="57"/>
      <c r="B222" s="76" t="s">
        <v>75</v>
      </c>
      <c r="C222" s="7" t="s">
        <v>1883</v>
      </c>
      <c r="D222" s="7" t="s">
        <v>1884</v>
      </c>
      <c r="E222" s="7" t="s">
        <v>1885</v>
      </c>
      <c r="F222" s="7" t="s">
        <v>1886</v>
      </c>
      <c r="G222" s="7" t="s">
        <v>1887</v>
      </c>
      <c r="H222" s="7" t="s">
        <v>1888</v>
      </c>
      <c r="I222" s="7" t="s">
        <v>1889</v>
      </c>
      <c r="J222" s="7" t="s">
        <v>1890</v>
      </c>
      <c r="K222" s="7" t="s">
        <v>1891</v>
      </c>
      <c r="L222" s="7" t="s">
        <v>1892</v>
      </c>
      <c r="M222" s="7" t="s">
        <v>1893</v>
      </c>
      <c r="N222" s="77" t="s">
        <v>28</v>
      </c>
      <c r="P222" s="6"/>
      <c r="Q222" s="1"/>
      <c r="R222" s="1"/>
      <c r="S222" s="1"/>
      <c r="T222" s="1"/>
      <c r="U222" s="1"/>
      <c r="V222" s="1"/>
    </row>
    <row r="223" spans="1:22" ht="24">
      <c r="A223" s="57"/>
      <c r="B223" s="76" t="s">
        <v>87</v>
      </c>
      <c r="C223" s="59" t="s">
        <v>1894</v>
      </c>
      <c r="D223" s="59" t="s">
        <v>1895</v>
      </c>
      <c r="E223" s="59" t="s">
        <v>1896</v>
      </c>
      <c r="F223" s="59" t="s">
        <v>1897</v>
      </c>
      <c r="G223" s="59" t="s">
        <v>1898</v>
      </c>
      <c r="H223" s="59" t="s">
        <v>1899</v>
      </c>
      <c r="I223" s="59" t="s">
        <v>1900</v>
      </c>
      <c r="J223" s="59" t="s">
        <v>1901</v>
      </c>
      <c r="K223" s="59" t="s">
        <v>1902</v>
      </c>
      <c r="L223" s="59" t="s">
        <v>1903</v>
      </c>
      <c r="M223" s="59" t="s">
        <v>1904</v>
      </c>
      <c r="N223" s="78" t="s">
        <v>28</v>
      </c>
      <c r="P223" s="6"/>
      <c r="Q223" s="1"/>
      <c r="R223" s="1"/>
      <c r="S223" s="1"/>
      <c r="T223" s="1"/>
      <c r="U223" s="1"/>
      <c r="V223" s="1"/>
    </row>
    <row r="224" spans="1:22">
      <c r="A224" s="57"/>
      <c r="B224" s="76" t="s">
        <v>156</v>
      </c>
      <c r="C224" s="7" t="s">
        <v>1905</v>
      </c>
      <c r="D224" s="7" t="s">
        <v>1906</v>
      </c>
      <c r="E224" s="7" t="s">
        <v>1907</v>
      </c>
      <c r="F224" s="7" t="s">
        <v>1908</v>
      </c>
      <c r="G224" s="7" t="s">
        <v>1909</v>
      </c>
      <c r="H224" s="7" t="s">
        <v>1910</v>
      </c>
      <c r="I224" s="7" t="s">
        <v>1911</v>
      </c>
      <c r="J224" s="7" t="s">
        <v>1912</v>
      </c>
      <c r="K224" s="7" t="s">
        <v>1913</v>
      </c>
      <c r="L224" s="7" t="s">
        <v>1914</v>
      </c>
      <c r="M224" s="7" t="s">
        <v>1915</v>
      </c>
      <c r="N224" s="77" t="s">
        <v>28</v>
      </c>
      <c r="P224" s="6"/>
    </row>
    <row r="225" spans="1:16" ht="36">
      <c r="A225" s="57"/>
      <c r="B225" s="76" t="s">
        <v>75</v>
      </c>
      <c r="C225" s="59" t="s">
        <v>1916</v>
      </c>
      <c r="D225" s="59" t="s">
        <v>1917</v>
      </c>
      <c r="E225" s="59" t="s">
        <v>1918</v>
      </c>
      <c r="F225" s="59" t="s">
        <v>1919</v>
      </c>
      <c r="G225" s="59" t="s">
        <v>1920</v>
      </c>
      <c r="H225" s="59" t="s">
        <v>1921</v>
      </c>
      <c r="I225" s="59" t="s">
        <v>1922</v>
      </c>
      <c r="J225" s="59" t="s">
        <v>1923</v>
      </c>
      <c r="K225" s="59" t="s">
        <v>1924</v>
      </c>
      <c r="L225" s="59" t="s">
        <v>1925</v>
      </c>
      <c r="M225" s="59" t="s">
        <v>1926</v>
      </c>
      <c r="N225" s="78" t="s">
        <v>28</v>
      </c>
      <c r="P225" s="6"/>
    </row>
    <row r="226" spans="1:16">
      <c r="A226" s="51"/>
      <c r="B226" s="76" t="s">
        <v>99</v>
      </c>
      <c r="C226" s="7" t="s">
        <v>1927</v>
      </c>
      <c r="D226" s="7" t="s">
        <v>1928</v>
      </c>
      <c r="E226" s="7" t="s">
        <v>1929</v>
      </c>
      <c r="F226" s="7" t="s">
        <v>1930</v>
      </c>
      <c r="G226" s="7" t="s">
        <v>1931</v>
      </c>
      <c r="H226" s="7" t="s">
        <v>1932</v>
      </c>
      <c r="I226" s="7" t="s">
        <v>1933</v>
      </c>
      <c r="J226" s="7" t="s">
        <v>1934</v>
      </c>
      <c r="K226" s="7" t="s">
        <v>1935</v>
      </c>
      <c r="L226" s="7" t="s">
        <v>1936</v>
      </c>
      <c r="M226" s="7" t="s">
        <v>1937</v>
      </c>
      <c r="N226" s="77" t="s">
        <v>28</v>
      </c>
      <c r="P226" s="6"/>
    </row>
    <row r="227" spans="1:16" ht="24">
      <c r="A227" s="51"/>
      <c r="B227" s="79" t="s">
        <v>99</v>
      </c>
      <c r="C227" s="10" t="s">
        <v>1938</v>
      </c>
      <c r="D227" s="10" t="s">
        <v>1939</v>
      </c>
      <c r="E227" s="10" t="s">
        <v>1940</v>
      </c>
      <c r="F227" s="10" t="s">
        <v>1941</v>
      </c>
      <c r="G227" s="10" t="s">
        <v>1942</v>
      </c>
      <c r="H227" s="10" t="s">
        <v>1943</v>
      </c>
      <c r="I227" s="10" t="s">
        <v>1944</v>
      </c>
      <c r="J227" s="10" t="s">
        <v>1945</v>
      </c>
      <c r="K227" s="10" t="s">
        <v>1946</v>
      </c>
      <c r="L227" s="10" t="s">
        <v>1947</v>
      </c>
      <c r="M227" s="10" t="s">
        <v>1948</v>
      </c>
      <c r="N227" s="78" t="s">
        <v>28</v>
      </c>
      <c r="P227" s="6"/>
    </row>
    <row r="228" spans="1:16">
      <c r="P228" s="1"/>
    </row>
    <row r="229" spans="1:16">
      <c r="P229" s="11"/>
    </row>
    <row r="230" spans="1:16" ht="16">
      <c r="A230" s="51"/>
      <c r="B230" s="75" t="s">
        <v>1971</v>
      </c>
      <c r="C230" s="75"/>
      <c r="D230" s="75"/>
      <c r="E230" s="75"/>
      <c r="F230" s="75"/>
      <c r="G230" s="75"/>
      <c r="H230" s="75"/>
      <c r="I230" s="75"/>
      <c r="J230" s="75"/>
      <c r="K230" s="75"/>
      <c r="L230" s="75"/>
      <c r="M230" s="75"/>
      <c r="N230" s="75"/>
      <c r="P230" s="6"/>
    </row>
    <row r="231" spans="1:16">
      <c r="A231" s="51"/>
      <c r="B231" s="54"/>
      <c r="C231" s="55">
        <v>1</v>
      </c>
      <c r="D231" s="55">
        <v>2</v>
      </c>
      <c r="E231" s="55">
        <v>3</v>
      </c>
      <c r="F231" s="55">
        <v>4</v>
      </c>
      <c r="G231" s="55">
        <v>5</v>
      </c>
      <c r="H231" s="55">
        <v>6</v>
      </c>
      <c r="I231" s="55">
        <v>7</v>
      </c>
      <c r="J231" s="55">
        <v>8</v>
      </c>
      <c r="K231" s="55">
        <v>9</v>
      </c>
      <c r="L231" s="55">
        <v>10</v>
      </c>
      <c r="M231" s="55">
        <v>11</v>
      </c>
      <c r="N231" s="56">
        <v>12</v>
      </c>
      <c r="P231" s="6"/>
    </row>
    <row r="232" spans="1:16">
      <c r="A232" s="57"/>
      <c r="B232" s="76" t="s">
        <v>16</v>
      </c>
      <c r="C232" s="7" t="s">
        <v>1959</v>
      </c>
      <c r="D232" s="7" t="s">
        <v>1973</v>
      </c>
      <c r="E232" s="77" t="s">
        <v>28</v>
      </c>
      <c r="F232" s="77" t="s">
        <v>28</v>
      </c>
      <c r="G232" s="77" t="s">
        <v>28</v>
      </c>
      <c r="H232" s="77" t="s">
        <v>28</v>
      </c>
      <c r="I232" s="77" t="s">
        <v>28</v>
      </c>
      <c r="J232" s="77" t="s">
        <v>28</v>
      </c>
      <c r="K232" s="77" t="s">
        <v>28</v>
      </c>
      <c r="L232" s="77" t="s">
        <v>28</v>
      </c>
      <c r="M232" s="77" t="s">
        <v>28</v>
      </c>
      <c r="N232" s="77" t="s">
        <v>28</v>
      </c>
    </row>
    <row r="233" spans="1:16" ht="24">
      <c r="A233" s="58"/>
      <c r="B233" s="76"/>
      <c r="C233" s="59" t="s">
        <v>1970</v>
      </c>
      <c r="D233" s="59" t="s">
        <v>1975</v>
      </c>
      <c r="E233" s="78"/>
      <c r="F233" s="78"/>
      <c r="G233" s="78"/>
      <c r="H233" s="78"/>
      <c r="I233" s="78"/>
      <c r="J233" s="78"/>
      <c r="K233" s="78"/>
      <c r="L233" s="78"/>
      <c r="M233" s="78"/>
      <c r="N233" s="78"/>
      <c r="O233" s="53"/>
    </row>
    <row r="234" spans="1:16">
      <c r="A234" s="58"/>
      <c r="B234" s="76" t="s">
        <v>40</v>
      </c>
      <c r="C234" s="7" t="s">
        <v>1972</v>
      </c>
      <c r="D234" s="7" t="s">
        <v>1977</v>
      </c>
      <c r="E234" s="77" t="s">
        <v>28</v>
      </c>
      <c r="F234" s="77" t="s">
        <v>28</v>
      </c>
      <c r="G234" s="77" t="s">
        <v>28</v>
      </c>
      <c r="H234" s="77" t="s">
        <v>28</v>
      </c>
      <c r="I234" s="77" t="s">
        <v>28</v>
      </c>
      <c r="J234" s="77" t="s">
        <v>28</v>
      </c>
      <c r="K234" s="77" t="s">
        <v>28</v>
      </c>
      <c r="L234" s="77" t="s">
        <v>28</v>
      </c>
      <c r="M234" s="77" t="s">
        <v>28</v>
      </c>
      <c r="N234" s="77" t="s">
        <v>28</v>
      </c>
      <c r="O234" s="53"/>
      <c r="P234" s="6"/>
    </row>
    <row r="235" spans="1:16" ht="24">
      <c r="A235" s="58"/>
      <c r="B235" s="76"/>
      <c r="C235" s="59" t="s">
        <v>1974</v>
      </c>
      <c r="D235" s="59" t="s">
        <v>1979</v>
      </c>
      <c r="E235" s="78" t="s">
        <v>28</v>
      </c>
      <c r="F235" s="78" t="s">
        <v>28</v>
      </c>
      <c r="G235" s="78" t="s">
        <v>28</v>
      </c>
      <c r="H235" s="78" t="s">
        <v>28</v>
      </c>
      <c r="I235" s="78" t="s">
        <v>28</v>
      </c>
      <c r="J235" s="78" t="s">
        <v>28</v>
      </c>
      <c r="K235" s="78" t="s">
        <v>28</v>
      </c>
      <c r="L235" s="78" t="s">
        <v>28</v>
      </c>
      <c r="M235" s="78" t="s">
        <v>28</v>
      </c>
      <c r="N235" s="78" t="s">
        <v>28</v>
      </c>
      <c r="O235" s="53"/>
      <c r="P235" s="6"/>
    </row>
    <row r="236" spans="1:16">
      <c r="A236" s="58"/>
      <c r="B236" s="76" t="s">
        <v>63</v>
      </c>
      <c r="C236" s="7" t="s">
        <v>1976</v>
      </c>
      <c r="D236" s="77" t="s">
        <v>28</v>
      </c>
      <c r="E236" s="77" t="s">
        <v>28</v>
      </c>
      <c r="F236" s="77" t="s">
        <v>28</v>
      </c>
      <c r="G236" s="77" t="s">
        <v>28</v>
      </c>
      <c r="H236" s="77" t="s">
        <v>28</v>
      </c>
      <c r="I236" s="77" t="s">
        <v>28</v>
      </c>
      <c r="J236" s="77" t="s">
        <v>28</v>
      </c>
      <c r="K236" s="77" t="s">
        <v>28</v>
      </c>
      <c r="L236" s="77" t="s">
        <v>28</v>
      </c>
      <c r="M236" s="77" t="s">
        <v>28</v>
      </c>
      <c r="N236" s="77" t="s">
        <v>28</v>
      </c>
      <c r="O236" s="53"/>
      <c r="P236" s="6"/>
    </row>
    <row r="237" spans="1:16">
      <c r="A237" s="58"/>
      <c r="B237" s="76" t="s">
        <v>75</v>
      </c>
      <c r="C237" s="59" t="s">
        <v>1978</v>
      </c>
      <c r="D237" s="78" t="s">
        <v>28</v>
      </c>
      <c r="E237" s="78" t="s">
        <v>28</v>
      </c>
      <c r="F237" s="78" t="s">
        <v>28</v>
      </c>
      <c r="G237" s="78" t="s">
        <v>28</v>
      </c>
      <c r="H237" s="78" t="s">
        <v>28</v>
      </c>
      <c r="I237" s="78" t="s">
        <v>28</v>
      </c>
      <c r="J237" s="78" t="s">
        <v>28</v>
      </c>
      <c r="K237" s="78" t="s">
        <v>28</v>
      </c>
      <c r="L237" s="78" t="s">
        <v>28</v>
      </c>
      <c r="M237" s="78" t="s">
        <v>28</v>
      </c>
      <c r="N237" s="78" t="s">
        <v>28</v>
      </c>
      <c r="O237" s="53"/>
      <c r="P237" s="6"/>
    </row>
    <row r="238" spans="1:16">
      <c r="A238" s="58"/>
      <c r="B238" s="76" t="s">
        <v>87</v>
      </c>
      <c r="C238" s="7" t="s">
        <v>1980</v>
      </c>
      <c r="D238" s="77" t="s">
        <v>28</v>
      </c>
      <c r="E238" s="77" t="s">
        <v>28</v>
      </c>
      <c r="F238" s="77" t="s">
        <v>28</v>
      </c>
      <c r="G238" s="77" t="s">
        <v>28</v>
      </c>
      <c r="H238" s="77" t="s">
        <v>28</v>
      </c>
      <c r="I238" s="77" t="s">
        <v>28</v>
      </c>
      <c r="J238" s="77" t="s">
        <v>28</v>
      </c>
      <c r="K238" s="77" t="s">
        <v>28</v>
      </c>
      <c r="L238" s="77" t="s">
        <v>28</v>
      </c>
      <c r="M238" s="77" t="s">
        <v>28</v>
      </c>
      <c r="N238" s="77" t="s">
        <v>28</v>
      </c>
      <c r="O238" s="53"/>
      <c r="P238" s="6"/>
    </row>
    <row r="239" spans="1:16" ht="24">
      <c r="A239" s="57"/>
      <c r="B239" s="76" t="s">
        <v>99</v>
      </c>
      <c r="C239" s="59" t="s">
        <v>1981</v>
      </c>
      <c r="D239" s="78" t="s">
        <v>28</v>
      </c>
      <c r="E239" s="78" t="s">
        <v>28</v>
      </c>
      <c r="F239" s="78" t="s">
        <v>28</v>
      </c>
      <c r="G239" s="78" t="s">
        <v>28</v>
      </c>
      <c r="H239" s="78" t="s">
        <v>28</v>
      </c>
      <c r="I239" s="78" t="s">
        <v>28</v>
      </c>
      <c r="J239" s="78" t="s">
        <v>28</v>
      </c>
      <c r="K239" s="78" t="s">
        <v>28</v>
      </c>
      <c r="L239" s="78" t="s">
        <v>28</v>
      </c>
      <c r="M239" s="78" t="s">
        <v>28</v>
      </c>
      <c r="N239" s="78" t="s">
        <v>28</v>
      </c>
      <c r="P239" s="6"/>
    </row>
    <row r="240" spans="1:16">
      <c r="A240" s="57"/>
      <c r="B240" s="76" t="s">
        <v>111</v>
      </c>
      <c r="C240" s="7" t="s">
        <v>1982</v>
      </c>
      <c r="D240" s="77" t="s">
        <v>28</v>
      </c>
      <c r="E240" s="77" t="s">
        <v>28</v>
      </c>
      <c r="F240" s="77" t="s">
        <v>28</v>
      </c>
      <c r="G240" s="77" t="s">
        <v>28</v>
      </c>
      <c r="H240" s="77" t="s">
        <v>28</v>
      </c>
      <c r="I240" s="77" t="s">
        <v>28</v>
      </c>
      <c r="J240" s="77" t="s">
        <v>28</v>
      </c>
      <c r="K240" s="77" t="s">
        <v>28</v>
      </c>
      <c r="L240" s="77" t="s">
        <v>28</v>
      </c>
      <c r="M240" s="77" t="s">
        <v>28</v>
      </c>
      <c r="N240" s="77" t="s">
        <v>28</v>
      </c>
      <c r="P240" s="6"/>
    </row>
    <row r="241" spans="1:16">
      <c r="A241" s="57"/>
      <c r="B241" s="76" t="s">
        <v>40</v>
      </c>
      <c r="C241" s="59" t="s">
        <v>1983</v>
      </c>
      <c r="D241" s="78" t="s">
        <v>28</v>
      </c>
      <c r="E241" s="78" t="s">
        <v>28</v>
      </c>
      <c r="F241" s="78" t="s">
        <v>28</v>
      </c>
      <c r="G241" s="78" t="s">
        <v>28</v>
      </c>
      <c r="H241" s="78" t="s">
        <v>28</v>
      </c>
      <c r="I241" s="78" t="s">
        <v>28</v>
      </c>
      <c r="J241" s="78" t="s">
        <v>28</v>
      </c>
      <c r="K241" s="78" t="s">
        <v>28</v>
      </c>
      <c r="L241" s="78" t="s">
        <v>28</v>
      </c>
      <c r="M241" s="78" t="s">
        <v>28</v>
      </c>
      <c r="N241" s="78" t="s">
        <v>28</v>
      </c>
      <c r="P241" s="6"/>
    </row>
    <row r="242" spans="1:16">
      <c r="A242" s="57"/>
      <c r="B242" s="76" t="s">
        <v>75</v>
      </c>
      <c r="C242" s="7" t="s">
        <v>1984</v>
      </c>
      <c r="D242" s="77" t="s">
        <v>28</v>
      </c>
      <c r="E242" s="77" t="s">
        <v>28</v>
      </c>
      <c r="F242" s="77" t="s">
        <v>28</v>
      </c>
      <c r="G242" s="77" t="s">
        <v>28</v>
      </c>
      <c r="H242" s="77" t="s">
        <v>28</v>
      </c>
      <c r="I242" s="77" t="s">
        <v>28</v>
      </c>
      <c r="J242" s="77" t="s">
        <v>28</v>
      </c>
      <c r="K242" s="77" t="s">
        <v>28</v>
      </c>
      <c r="L242" s="77" t="s">
        <v>28</v>
      </c>
      <c r="M242" s="77" t="s">
        <v>28</v>
      </c>
      <c r="N242" s="77" t="s">
        <v>28</v>
      </c>
      <c r="P242" s="6"/>
    </row>
    <row r="243" spans="1:16" ht="36">
      <c r="A243" s="57"/>
      <c r="B243" s="76" t="s">
        <v>87</v>
      </c>
      <c r="C243" s="59" t="s">
        <v>1985</v>
      </c>
      <c r="D243" s="78" t="s">
        <v>28</v>
      </c>
      <c r="E243" s="78" t="s">
        <v>28</v>
      </c>
      <c r="F243" s="78" t="s">
        <v>28</v>
      </c>
      <c r="G243" s="78" t="s">
        <v>28</v>
      </c>
      <c r="H243" s="78" t="s">
        <v>28</v>
      </c>
      <c r="I243" s="78" t="s">
        <v>28</v>
      </c>
      <c r="J243" s="78" t="s">
        <v>28</v>
      </c>
      <c r="K243" s="78" t="s">
        <v>28</v>
      </c>
      <c r="L243" s="78" t="s">
        <v>28</v>
      </c>
      <c r="M243" s="78" t="s">
        <v>28</v>
      </c>
      <c r="N243" s="78" t="s">
        <v>28</v>
      </c>
    </row>
    <row r="244" spans="1:16">
      <c r="A244" s="57"/>
      <c r="B244" s="76" t="s">
        <v>156</v>
      </c>
      <c r="C244" s="7" t="s">
        <v>1986</v>
      </c>
      <c r="D244" s="77" t="s">
        <v>28</v>
      </c>
      <c r="E244" s="77" t="s">
        <v>28</v>
      </c>
      <c r="F244" s="77" t="s">
        <v>28</v>
      </c>
      <c r="G244" s="77" t="s">
        <v>28</v>
      </c>
      <c r="H244" s="77" t="s">
        <v>28</v>
      </c>
      <c r="I244" s="77" t="s">
        <v>28</v>
      </c>
      <c r="J244" s="77" t="s">
        <v>28</v>
      </c>
      <c r="K244" s="77" t="s">
        <v>28</v>
      </c>
      <c r="L244" s="77" t="s">
        <v>28</v>
      </c>
      <c r="M244" s="77" t="s">
        <v>28</v>
      </c>
      <c r="N244" s="77" t="s">
        <v>28</v>
      </c>
    </row>
    <row r="245" spans="1:16" ht="24">
      <c r="A245" s="57"/>
      <c r="B245" s="76" t="s">
        <v>75</v>
      </c>
      <c r="C245" s="59" t="s">
        <v>1987</v>
      </c>
      <c r="D245" s="78" t="s">
        <v>28</v>
      </c>
      <c r="E245" s="78" t="s">
        <v>28</v>
      </c>
      <c r="F245" s="78" t="s">
        <v>28</v>
      </c>
      <c r="G245" s="78" t="s">
        <v>28</v>
      </c>
      <c r="H245" s="78" t="s">
        <v>28</v>
      </c>
      <c r="I245" s="78" t="s">
        <v>28</v>
      </c>
      <c r="J245" s="78" t="s">
        <v>28</v>
      </c>
      <c r="K245" s="78" t="s">
        <v>28</v>
      </c>
      <c r="L245" s="78" t="s">
        <v>28</v>
      </c>
      <c r="M245" s="78" t="s">
        <v>28</v>
      </c>
      <c r="N245" s="78" t="s">
        <v>28</v>
      </c>
    </row>
    <row r="246" spans="1:16">
      <c r="A246" s="51"/>
      <c r="B246" s="76" t="s">
        <v>99</v>
      </c>
      <c r="C246" s="7" t="s">
        <v>1990</v>
      </c>
      <c r="D246" s="77" t="s">
        <v>28</v>
      </c>
      <c r="E246" s="77" t="s">
        <v>28</v>
      </c>
      <c r="F246" s="77" t="s">
        <v>28</v>
      </c>
      <c r="G246" s="77" t="s">
        <v>28</v>
      </c>
      <c r="H246" s="77" t="s">
        <v>28</v>
      </c>
      <c r="I246" s="77" t="s">
        <v>28</v>
      </c>
      <c r="J246" s="77" t="s">
        <v>28</v>
      </c>
      <c r="K246" s="77" t="s">
        <v>28</v>
      </c>
      <c r="L246" s="77" t="s">
        <v>28</v>
      </c>
      <c r="M246" s="77" t="s">
        <v>28</v>
      </c>
      <c r="N246" s="77" t="s">
        <v>28</v>
      </c>
    </row>
    <row r="247" spans="1:16" ht="36">
      <c r="A247" s="51"/>
      <c r="B247" s="79" t="s">
        <v>99</v>
      </c>
      <c r="C247" s="59" t="s">
        <v>1991</v>
      </c>
      <c r="D247" s="78" t="s">
        <v>28</v>
      </c>
      <c r="E247" s="78" t="s">
        <v>28</v>
      </c>
      <c r="F247" s="78" t="s">
        <v>28</v>
      </c>
      <c r="G247" s="78" t="s">
        <v>28</v>
      </c>
      <c r="H247" s="78" t="s">
        <v>28</v>
      </c>
      <c r="I247" s="78" t="s">
        <v>28</v>
      </c>
      <c r="J247" s="78" t="s">
        <v>28</v>
      </c>
      <c r="K247" s="78" t="s">
        <v>28</v>
      </c>
      <c r="L247" s="78" t="s">
        <v>28</v>
      </c>
      <c r="M247" s="78" t="s">
        <v>28</v>
      </c>
      <c r="N247" s="78" t="s">
        <v>28</v>
      </c>
    </row>
    <row r="248" spans="1:16">
      <c r="P248" s="1"/>
    </row>
    <row r="249" spans="1:16">
      <c r="P249" s="1"/>
    </row>
    <row r="250" spans="1:16">
      <c r="P250" s="1"/>
    </row>
    <row r="251" spans="1:16">
      <c r="P251" s="1"/>
    </row>
    <row r="252" spans="1:16">
      <c r="P252" s="1"/>
    </row>
    <row r="253" spans="1:16">
      <c r="P253" s="1"/>
    </row>
  </sheetData>
  <mergeCells count="262">
    <mergeCell ref="B222:B223"/>
    <mergeCell ref="N222:N223"/>
    <mergeCell ref="B224:B225"/>
    <mergeCell ref="N224:N225"/>
    <mergeCell ref="B226:B227"/>
    <mergeCell ref="N226:N227"/>
    <mergeCell ref="B216:B217"/>
    <mergeCell ref="N216:N217"/>
    <mergeCell ref="B218:B219"/>
    <mergeCell ref="N218:N219"/>
    <mergeCell ref="B220:B221"/>
    <mergeCell ref="N220:N221"/>
    <mergeCell ref="B210:N210"/>
    <mergeCell ref="B212:B213"/>
    <mergeCell ref="N212:N213"/>
    <mergeCell ref="B214:B215"/>
    <mergeCell ref="N214:N215"/>
    <mergeCell ref="B202:B203"/>
    <mergeCell ref="N202:N203"/>
    <mergeCell ref="B204:B205"/>
    <mergeCell ref="N204:N205"/>
    <mergeCell ref="B206:B207"/>
    <mergeCell ref="N206:N207"/>
    <mergeCell ref="B196:B197"/>
    <mergeCell ref="N196:N197"/>
    <mergeCell ref="B198:B199"/>
    <mergeCell ref="N198:N199"/>
    <mergeCell ref="B200:B201"/>
    <mergeCell ref="N200:N201"/>
    <mergeCell ref="B192:B193"/>
    <mergeCell ref="N192:N193"/>
    <mergeCell ref="B194:B195"/>
    <mergeCell ref="N194:N195"/>
    <mergeCell ref="B182:B183"/>
    <mergeCell ref="N182:N183"/>
    <mergeCell ref="B184:B185"/>
    <mergeCell ref="N184:N185"/>
    <mergeCell ref="B186:B187"/>
    <mergeCell ref="N186:N187"/>
    <mergeCell ref="B176:B177"/>
    <mergeCell ref="N176:N177"/>
    <mergeCell ref="B178:B179"/>
    <mergeCell ref="N178:N179"/>
    <mergeCell ref="B180:B181"/>
    <mergeCell ref="N180:N181"/>
    <mergeCell ref="B172:B173"/>
    <mergeCell ref="N172:N173"/>
    <mergeCell ref="B174:B175"/>
    <mergeCell ref="N174:N175"/>
    <mergeCell ref="B160:B161"/>
    <mergeCell ref="N160:N161"/>
    <mergeCell ref="B162:B163"/>
    <mergeCell ref="N162:N163"/>
    <mergeCell ref="B164:B165"/>
    <mergeCell ref="N164:N165"/>
    <mergeCell ref="B154:B155"/>
    <mergeCell ref="N154:N155"/>
    <mergeCell ref="B156:B157"/>
    <mergeCell ref="N156:N157"/>
    <mergeCell ref="B158:B159"/>
    <mergeCell ref="N158:N159"/>
    <mergeCell ref="B152:B153"/>
    <mergeCell ref="N152:N153"/>
    <mergeCell ref="B166:B167"/>
    <mergeCell ref="N166:N167"/>
    <mergeCell ref="B138:B139"/>
    <mergeCell ref="B142:B143"/>
    <mergeCell ref="N142:N143"/>
    <mergeCell ref="B146:B147"/>
    <mergeCell ref="B150:N150"/>
    <mergeCell ref="B136:B137"/>
    <mergeCell ref="B140:B141"/>
    <mergeCell ref="B144:B145"/>
    <mergeCell ref="N144:N145"/>
    <mergeCell ref="N113:N114"/>
    <mergeCell ref="B117:B118"/>
    <mergeCell ref="B119:B120"/>
    <mergeCell ref="B121:B122"/>
    <mergeCell ref="B123:B124"/>
    <mergeCell ref="B125:B126"/>
    <mergeCell ref="B127:B128"/>
    <mergeCell ref="B130:N130"/>
    <mergeCell ref="B132:B133"/>
    <mergeCell ref="N132:N133"/>
    <mergeCell ref="B98:B99"/>
    <mergeCell ref="B100:B101"/>
    <mergeCell ref="B102:B103"/>
    <mergeCell ref="B104:B105"/>
    <mergeCell ref="B106:B107"/>
    <mergeCell ref="B108:B109"/>
    <mergeCell ref="B134:B135"/>
    <mergeCell ref="B115:B116"/>
    <mergeCell ref="B113:B114"/>
    <mergeCell ref="N86:N87"/>
    <mergeCell ref="B80:B81"/>
    <mergeCell ref="N80:N81"/>
    <mergeCell ref="B84:B85"/>
    <mergeCell ref="N84:N85"/>
    <mergeCell ref="B88:B89"/>
    <mergeCell ref="B82:B83"/>
    <mergeCell ref="B94:B95"/>
    <mergeCell ref="B96:B97"/>
    <mergeCell ref="B6:C6"/>
    <mergeCell ref="A1:N1"/>
    <mergeCell ref="A2:N2"/>
    <mergeCell ref="B3:N3"/>
    <mergeCell ref="A4:N4"/>
    <mergeCell ref="B5:N5"/>
    <mergeCell ref="D6:N6"/>
    <mergeCell ref="B11:C11"/>
    <mergeCell ref="B7:C7"/>
    <mergeCell ref="D7:N7"/>
    <mergeCell ref="A14:N14"/>
    <mergeCell ref="B8:C10"/>
    <mergeCell ref="D8:N8"/>
    <mergeCell ref="D10:N10"/>
    <mergeCell ref="D9:N9"/>
    <mergeCell ref="D11:N11"/>
    <mergeCell ref="D12:N12"/>
    <mergeCell ref="A13:N13"/>
    <mergeCell ref="B12:C12"/>
    <mergeCell ref="E238:E239"/>
    <mergeCell ref="F238:F239"/>
    <mergeCell ref="G238:G239"/>
    <mergeCell ref="H238:H239"/>
    <mergeCell ref="B15:N15"/>
    <mergeCell ref="B17:B18"/>
    <mergeCell ref="N17:N18"/>
    <mergeCell ref="B21:B22"/>
    <mergeCell ref="N21:N22"/>
    <mergeCell ref="N23:N24"/>
    <mergeCell ref="B25:B26"/>
    <mergeCell ref="N25:N26"/>
    <mergeCell ref="B50:B51"/>
    <mergeCell ref="N50:N51"/>
    <mergeCell ref="N27:N28"/>
    <mergeCell ref="B29:B30"/>
    <mergeCell ref="N29:N30"/>
    <mergeCell ref="N31:N32"/>
    <mergeCell ref="B34:N34"/>
    <mergeCell ref="B23:B24"/>
    <mergeCell ref="B27:B28"/>
    <mergeCell ref="B76:B77"/>
    <mergeCell ref="N76:N77"/>
    <mergeCell ref="B86:B87"/>
    <mergeCell ref="B246:B247"/>
    <mergeCell ref="N246:N247"/>
    <mergeCell ref="E232:E233"/>
    <mergeCell ref="F232:F233"/>
    <mergeCell ref="G232:G233"/>
    <mergeCell ref="H232:H233"/>
    <mergeCell ref="I232:I233"/>
    <mergeCell ref="J232:J233"/>
    <mergeCell ref="K232:K233"/>
    <mergeCell ref="L232:L233"/>
    <mergeCell ref="M232:M233"/>
    <mergeCell ref="E234:E235"/>
    <mergeCell ref="F234:F235"/>
    <mergeCell ref="G234:G235"/>
    <mergeCell ref="H234:H235"/>
    <mergeCell ref="I234:I235"/>
    <mergeCell ref="J234:J235"/>
    <mergeCell ref="K234:K235"/>
    <mergeCell ref="B232:B233"/>
    <mergeCell ref="I236:I237"/>
    <mergeCell ref="J236:J237"/>
    <mergeCell ref="K236:K237"/>
    <mergeCell ref="L236:L237"/>
    <mergeCell ref="M236:M237"/>
    <mergeCell ref="N240:N241"/>
    <mergeCell ref="B242:B243"/>
    <mergeCell ref="N242:N243"/>
    <mergeCell ref="J242:J243"/>
    <mergeCell ref="K242:K243"/>
    <mergeCell ref="L242:L243"/>
    <mergeCell ref="M242:M243"/>
    <mergeCell ref="B244:B245"/>
    <mergeCell ref="N244:N245"/>
    <mergeCell ref="H240:H241"/>
    <mergeCell ref="I240:I241"/>
    <mergeCell ref="J240:J241"/>
    <mergeCell ref="K240:K241"/>
    <mergeCell ref="L240:L241"/>
    <mergeCell ref="M240:M241"/>
    <mergeCell ref="H244:H245"/>
    <mergeCell ref="I244:I245"/>
    <mergeCell ref="J244:J245"/>
    <mergeCell ref="K244:K245"/>
    <mergeCell ref="L244:L245"/>
    <mergeCell ref="M244:M245"/>
    <mergeCell ref="I238:I239"/>
    <mergeCell ref="J238:J239"/>
    <mergeCell ref="K238:K239"/>
    <mergeCell ref="L238:L239"/>
    <mergeCell ref="M238:M239"/>
    <mergeCell ref="D246:D247"/>
    <mergeCell ref="E246:E247"/>
    <mergeCell ref="F246:F247"/>
    <mergeCell ref="G246:G247"/>
    <mergeCell ref="E242:E243"/>
    <mergeCell ref="F242:F243"/>
    <mergeCell ref="G242:G243"/>
    <mergeCell ref="E240:E241"/>
    <mergeCell ref="F240:F241"/>
    <mergeCell ref="G240:G241"/>
    <mergeCell ref="E244:E245"/>
    <mergeCell ref="F244:F245"/>
    <mergeCell ref="G244:G245"/>
    <mergeCell ref="H246:H247"/>
    <mergeCell ref="I246:I247"/>
    <mergeCell ref="J246:J247"/>
    <mergeCell ref="K246:K247"/>
    <mergeCell ref="L246:L247"/>
    <mergeCell ref="M246:M247"/>
    <mergeCell ref="B59:B60"/>
    <mergeCell ref="B57:B58"/>
    <mergeCell ref="D236:D237"/>
    <mergeCell ref="D238:D239"/>
    <mergeCell ref="D240:D241"/>
    <mergeCell ref="D242:D243"/>
    <mergeCell ref="D244:D245"/>
    <mergeCell ref="B240:B241"/>
    <mergeCell ref="B230:N230"/>
    <mergeCell ref="N232:N233"/>
    <mergeCell ref="B234:B235"/>
    <mergeCell ref="N234:N235"/>
    <mergeCell ref="B236:B237"/>
    <mergeCell ref="N236:N237"/>
    <mergeCell ref="B238:B239"/>
    <mergeCell ref="N238:N239"/>
    <mergeCell ref="L234:L235"/>
    <mergeCell ref="M234:M235"/>
    <mergeCell ref="E236:E237"/>
    <mergeCell ref="F236:F237"/>
    <mergeCell ref="G236:G237"/>
    <mergeCell ref="H236:H237"/>
    <mergeCell ref="H242:H243"/>
    <mergeCell ref="I242:I243"/>
    <mergeCell ref="B190:N190"/>
    <mergeCell ref="B170:N170"/>
    <mergeCell ref="B111:N111"/>
    <mergeCell ref="B92:N92"/>
    <mergeCell ref="B72:N72"/>
    <mergeCell ref="B53:N53"/>
    <mergeCell ref="B19:B20"/>
    <mergeCell ref="N19:N20"/>
    <mergeCell ref="B55:B56"/>
    <mergeCell ref="B48:B49"/>
    <mergeCell ref="B46:B47"/>
    <mergeCell ref="B44:B45"/>
    <mergeCell ref="B42:B43"/>
    <mergeCell ref="B40:B41"/>
    <mergeCell ref="B38:B39"/>
    <mergeCell ref="B36:B37"/>
    <mergeCell ref="B31:B32"/>
    <mergeCell ref="B78:B79"/>
    <mergeCell ref="B74:B75"/>
    <mergeCell ref="B69:B70"/>
    <mergeCell ref="B67:B68"/>
    <mergeCell ref="B65:B66"/>
    <mergeCell ref="B63:B64"/>
    <mergeCell ref="B61:B62"/>
  </mergeCells>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979"/>
  <sheetViews>
    <sheetView tabSelected="1" topLeftCell="C54" workbookViewId="0">
      <selection activeCell="E979" sqref="A2:E979"/>
    </sheetView>
  </sheetViews>
  <sheetFormatPr baseColWidth="10" defaultColWidth="9" defaultRowHeight="15"/>
  <cols>
    <col min="1" max="1" width="9" style="34"/>
    <col min="2" max="2" width="0" style="34" hidden="1" customWidth="1"/>
    <col min="3" max="3" width="23.83203125" style="34" customWidth="1"/>
    <col min="4" max="5" width="9" style="34"/>
    <col min="6" max="20" width="0" style="34" hidden="1" customWidth="1"/>
    <col min="21" max="16384" width="9" style="34"/>
  </cols>
  <sheetData>
    <row r="1" spans="1:17">
      <c r="A1" s="30" t="s">
        <v>1992</v>
      </c>
      <c r="B1" s="30" t="s">
        <v>7761</v>
      </c>
      <c r="C1" s="30" t="s">
        <v>1993</v>
      </c>
      <c r="D1" s="29" t="s">
        <v>1994</v>
      </c>
      <c r="E1" s="29" t="s">
        <v>1995</v>
      </c>
      <c r="F1" s="18" t="s">
        <v>1996</v>
      </c>
      <c r="G1" s="30" t="s">
        <v>1997</v>
      </c>
      <c r="H1" s="30" t="s">
        <v>7759</v>
      </c>
      <c r="I1" s="30" t="s">
        <v>1998</v>
      </c>
      <c r="J1" s="30" t="s">
        <v>7760</v>
      </c>
      <c r="K1" s="30" t="s">
        <v>1999</v>
      </c>
      <c r="L1" s="30" t="s">
        <v>2000</v>
      </c>
      <c r="M1" s="19" t="s">
        <v>2001</v>
      </c>
      <c r="N1" s="17" t="s">
        <v>2002</v>
      </c>
      <c r="O1" s="30" t="s">
        <v>2003</v>
      </c>
      <c r="P1" s="17" t="s">
        <v>2004</v>
      </c>
      <c r="Q1" s="30"/>
    </row>
    <row r="2" spans="1:17">
      <c r="A2" s="31" t="s">
        <v>17</v>
      </c>
      <c r="B2" s="31" t="s">
        <v>2007</v>
      </c>
      <c r="C2" s="31" t="s">
        <v>29</v>
      </c>
      <c r="D2" s="28" t="s">
        <v>2005</v>
      </c>
      <c r="E2" s="28" t="s">
        <v>2006</v>
      </c>
      <c r="F2" s="21">
        <v>386.47</v>
      </c>
      <c r="G2" s="31" t="s">
        <v>2008</v>
      </c>
      <c r="H2" s="31" t="s">
        <v>6785</v>
      </c>
      <c r="I2" s="31" t="s">
        <v>2009</v>
      </c>
      <c r="J2" s="31" t="s">
        <v>6773</v>
      </c>
      <c r="K2" s="31" t="s">
        <v>2010</v>
      </c>
      <c r="L2" s="31" t="s">
        <v>2011</v>
      </c>
      <c r="M2" s="15" t="s">
        <v>2012</v>
      </c>
      <c r="N2" s="22" t="s">
        <v>2013</v>
      </c>
      <c r="O2" s="31" t="s">
        <v>2014</v>
      </c>
      <c r="P2" s="22" t="s">
        <v>2015</v>
      </c>
      <c r="Q2" s="31"/>
    </row>
    <row r="3" spans="1:17">
      <c r="A3" s="31" t="s">
        <v>41</v>
      </c>
      <c r="B3" s="31" t="s">
        <v>2017</v>
      </c>
      <c r="C3" s="31" t="s">
        <v>52</v>
      </c>
      <c r="D3" s="28" t="s">
        <v>2016</v>
      </c>
      <c r="E3" s="28" t="s">
        <v>2006</v>
      </c>
      <c r="F3" s="21">
        <v>485.94</v>
      </c>
      <c r="G3" s="31" t="s">
        <v>2018</v>
      </c>
      <c r="H3" s="31" t="s">
        <v>6786</v>
      </c>
      <c r="I3" s="31" t="s">
        <v>2009</v>
      </c>
      <c r="J3" s="31" t="s">
        <v>6773</v>
      </c>
      <c r="K3" s="31" t="s">
        <v>2019</v>
      </c>
      <c r="L3" s="31" t="s">
        <v>2020</v>
      </c>
      <c r="M3" s="15" t="s">
        <v>2021</v>
      </c>
      <c r="N3" s="22" t="s">
        <v>2013</v>
      </c>
      <c r="O3" s="31" t="s">
        <v>2022</v>
      </c>
      <c r="P3" s="22" t="s">
        <v>2023</v>
      </c>
      <c r="Q3" s="31"/>
    </row>
    <row r="4" spans="1:17">
      <c r="A4" s="31" t="s">
        <v>64</v>
      </c>
      <c r="B4" s="31" t="s">
        <v>2025</v>
      </c>
      <c r="C4" s="31" t="s">
        <v>76</v>
      </c>
      <c r="D4" s="28" t="s">
        <v>2024</v>
      </c>
      <c r="E4" s="28" t="s">
        <v>2006</v>
      </c>
      <c r="F4" s="21">
        <v>384.24</v>
      </c>
      <c r="G4" s="31" t="s">
        <v>2026</v>
      </c>
      <c r="H4" s="31" t="s">
        <v>6787</v>
      </c>
      <c r="I4" s="31" t="s">
        <v>2009</v>
      </c>
      <c r="J4" s="31" t="s">
        <v>6773</v>
      </c>
      <c r="K4" s="31" t="s">
        <v>2027</v>
      </c>
      <c r="L4" s="31" t="s">
        <v>2028</v>
      </c>
      <c r="M4" s="15" t="s">
        <v>2029</v>
      </c>
      <c r="N4" s="22" t="s">
        <v>2030</v>
      </c>
      <c r="O4" s="31" t="s">
        <v>2031</v>
      </c>
      <c r="P4" s="22" t="s">
        <v>2032</v>
      </c>
      <c r="Q4" s="31"/>
    </row>
    <row r="5" spans="1:17">
      <c r="A5" s="31" t="s">
        <v>88</v>
      </c>
      <c r="B5" s="31" t="s">
        <v>2034</v>
      </c>
      <c r="C5" s="31" t="s">
        <v>100</v>
      </c>
      <c r="D5" s="28" t="s">
        <v>2033</v>
      </c>
      <c r="E5" s="28" t="s">
        <v>2006</v>
      </c>
      <c r="F5" s="21">
        <v>530.45000000000005</v>
      </c>
      <c r="G5" s="31" t="s">
        <v>2035</v>
      </c>
      <c r="H5" s="31" t="s">
        <v>6788</v>
      </c>
      <c r="I5" s="31" t="s">
        <v>2009</v>
      </c>
      <c r="J5" s="31" t="s">
        <v>6773</v>
      </c>
      <c r="K5" s="31" t="s">
        <v>2019</v>
      </c>
      <c r="L5" s="31" t="s">
        <v>2036</v>
      </c>
      <c r="M5" s="15" t="s">
        <v>2037</v>
      </c>
      <c r="N5" s="22" t="s">
        <v>2038</v>
      </c>
      <c r="O5" s="31" t="s">
        <v>2039</v>
      </c>
      <c r="P5" s="22" t="s">
        <v>2040</v>
      </c>
      <c r="Q5" s="31"/>
    </row>
    <row r="6" spans="1:17">
      <c r="A6" s="31" t="s">
        <v>112</v>
      </c>
      <c r="B6" s="31" t="s">
        <v>2042</v>
      </c>
      <c r="C6" s="31" t="s">
        <v>123</v>
      </c>
      <c r="D6" s="28" t="s">
        <v>2041</v>
      </c>
      <c r="E6" s="28" t="s">
        <v>2006</v>
      </c>
      <c r="F6" s="21">
        <v>488.01</v>
      </c>
      <c r="G6" s="31" t="s">
        <v>2043</v>
      </c>
      <c r="H6" s="31" t="s">
        <v>6789</v>
      </c>
      <c r="I6" s="31" t="s">
        <v>2009</v>
      </c>
      <c r="J6" s="31" t="s">
        <v>6773</v>
      </c>
      <c r="K6" s="31" t="s">
        <v>2044</v>
      </c>
      <c r="L6" s="31" t="s">
        <v>2045</v>
      </c>
      <c r="M6" s="15" t="s">
        <v>2046</v>
      </c>
      <c r="N6" s="22" t="s">
        <v>2038</v>
      </c>
      <c r="O6" s="31" t="s">
        <v>2047</v>
      </c>
      <c r="P6" s="22" t="s">
        <v>2048</v>
      </c>
      <c r="Q6" s="31"/>
    </row>
    <row r="7" spans="1:17">
      <c r="A7" s="31" t="s">
        <v>134</v>
      </c>
      <c r="B7" s="31" t="s">
        <v>2050</v>
      </c>
      <c r="C7" s="31" t="s">
        <v>145</v>
      </c>
      <c r="D7" s="28" t="s">
        <v>2049</v>
      </c>
      <c r="E7" s="28" t="s">
        <v>2006</v>
      </c>
      <c r="F7" s="21">
        <v>429.9</v>
      </c>
      <c r="G7" s="31" t="s">
        <v>2051</v>
      </c>
      <c r="H7" s="31" t="s">
        <v>6790</v>
      </c>
      <c r="I7" s="31" t="s">
        <v>2052</v>
      </c>
      <c r="J7" s="31" t="s">
        <v>6773</v>
      </c>
      <c r="K7" s="31" t="s">
        <v>2053</v>
      </c>
      <c r="L7" s="31" t="s">
        <v>2020</v>
      </c>
      <c r="M7" s="15" t="s">
        <v>2054</v>
      </c>
      <c r="N7" s="22" t="s">
        <v>2013</v>
      </c>
      <c r="O7" s="31" t="s">
        <v>2055</v>
      </c>
      <c r="P7" s="22" t="s">
        <v>2056</v>
      </c>
      <c r="Q7" s="31"/>
    </row>
    <row r="8" spans="1:17">
      <c r="A8" s="31" t="s">
        <v>157</v>
      </c>
      <c r="B8" s="31" t="s">
        <v>2058</v>
      </c>
      <c r="C8" s="31" t="s">
        <v>168</v>
      </c>
      <c r="D8" s="28" t="s">
        <v>2057</v>
      </c>
      <c r="E8" s="28" t="s">
        <v>2006</v>
      </c>
      <c r="F8" s="21">
        <v>446.9</v>
      </c>
      <c r="G8" s="31" t="s">
        <v>2059</v>
      </c>
      <c r="H8" s="31" t="s">
        <v>6791</v>
      </c>
      <c r="I8" s="31" t="s">
        <v>2009</v>
      </c>
      <c r="J8" s="31" t="s">
        <v>6773</v>
      </c>
      <c r="K8" s="31" t="s">
        <v>2060</v>
      </c>
      <c r="L8" s="31" t="s">
        <v>2020</v>
      </c>
      <c r="M8" s="15" t="s">
        <v>2061</v>
      </c>
      <c r="N8" s="22" t="s">
        <v>2013</v>
      </c>
      <c r="O8" s="31" t="s">
        <v>2062</v>
      </c>
      <c r="P8" s="22" t="s">
        <v>2063</v>
      </c>
      <c r="Q8" s="31"/>
    </row>
    <row r="9" spans="1:17">
      <c r="A9" s="31" t="s">
        <v>179</v>
      </c>
      <c r="B9" s="31" t="s">
        <v>2065</v>
      </c>
      <c r="C9" s="31" t="s">
        <v>190</v>
      </c>
      <c r="D9" s="28" t="s">
        <v>2064</v>
      </c>
      <c r="E9" s="28" t="s">
        <v>2006</v>
      </c>
      <c r="F9" s="21">
        <v>589.71</v>
      </c>
      <c r="G9" s="31" t="s">
        <v>2066</v>
      </c>
      <c r="H9" s="31" t="s">
        <v>6792</v>
      </c>
      <c r="I9" s="31" t="s">
        <v>2067</v>
      </c>
      <c r="J9" s="31" t="s">
        <v>6773</v>
      </c>
      <c r="K9" s="31" t="s">
        <v>2068</v>
      </c>
      <c r="L9" s="31" t="s">
        <v>2069</v>
      </c>
      <c r="M9" s="15" t="s">
        <v>2070</v>
      </c>
      <c r="N9" s="22" t="s">
        <v>2013</v>
      </c>
      <c r="O9" s="31" t="s">
        <v>2071</v>
      </c>
      <c r="P9" s="22" t="s">
        <v>2072</v>
      </c>
      <c r="Q9" s="31"/>
    </row>
    <row r="10" spans="1:17">
      <c r="A10" s="31" t="s">
        <v>18</v>
      </c>
      <c r="B10" s="31" t="s">
        <v>2074</v>
      </c>
      <c r="C10" s="31" t="s">
        <v>30</v>
      </c>
      <c r="D10" s="28" t="s">
        <v>2073</v>
      </c>
      <c r="E10" s="28" t="s">
        <v>2006</v>
      </c>
      <c r="F10" s="21">
        <v>925.46</v>
      </c>
      <c r="G10" s="31" t="s">
        <v>2075</v>
      </c>
      <c r="H10" s="31" t="s">
        <v>6793</v>
      </c>
      <c r="I10" s="31" t="s">
        <v>2076</v>
      </c>
      <c r="J10" s="31" t="s">
        <v>6773</v>
      </c>
      <c r="K10" s="31" t="s">
        <v>2077</v>
      </c>
      <c r="L10" s="31" t="s">
        <v>2078</v>
      </c>
      <c r="M10" s="15" t="s">
        <v>2037</v>
      </c>
      <c r="N10" s="22" t="s">
        <v>2013</v>
      </c>
      <c r="O10" s="31" t="s">
        <v>2079</v>
      </c>
      <c r="P10" s="22" t="s">
        <v>2080</v>
      </c>
      <c r="Q10" s="31"/>
    </row>
    <row r="11" spans="1:17">
      <c r="A11" s="31" t="s">
        <v>42</v>
      </c>
      <c r="B11" s="31" t="s">
        <v>2082</v>
      </c>
      <c r="C11" s="31" t="s">
        <v>53</v>
      </c>
      <c r="D11" s="28" t="s">
        <v>2081</v>
      </c>
      <c r="E11" s="28" t="s">
        <v>2006</v>
      </c>
      <c r="F11" s="21">
        <v>259.26</v>
      </c>
      <c r="G11" s="31" t="s">
        <v>2083</v>
      </c>
      <c r="H11" s="31" t="s">
        <v>6794</v>
      </c>
      <c r="I11" s="31" t="s">
        <v>2009</v>
      </c>
      <c r="J11" s="31" t="s">
        <v>6774</v>
      </c>
      <c r="K11" s="31" t="s">
        <v>2084</v>
      </c>
      <c r="L11" s="31" t="s">
        <v>2085</v>
      </c>
      <c r="M11" s="15" t="s">
        <v>2086</v>
      </c>
      <c r="N11" s="22" t="s">
        <v>2087</v>
      </c>
      <c r="O11" s="31" t="s">
        <v>2088</v>
      </c>
      <c r="P11" s="22" t="s">
        <v>2089</v>
      </c>
      <c r="Q11" s="31"/>
    </row>
    <row r="12" spans="1:17">
      <c r="A12" s="31" t="s">
        <v>65</v>
      </c>
      <c r="B12" s="31" t="s">
        <v>2091</v>
      </c>
      <c r="C12" s="31" t="s">
        <v>77</v>
      </c>
      <c r="D12" s="28" t="s">
        <v>2090</v>
      </c>
      <c r="E12" s="28" t="s">
        <v>2006</v>
      </c>
      <c r="F12" s="21">
        <v>529.52</v>
      </c>
      <c r="G12" s="31" t="s">
        <v>2092</v>
      </c>
      <c r="H12" s="31" t="s">
        <v>6795</v>
      </c>
      <c r="I12" s="31" t="s">
        <v>2009</v>
      </c>
      <c r="J12" s="31" t="s">
        <v>6773</v>
      </c>
      <c r="K12" s="31" t="s">
        <v>2093</v>
      </c>
      <c r="L12" s="31" t="s">
        <v>2094</v>
      </c>
      <c r="M12" s="15" t="s">
        <v>2095</v>
      </c>
      <c r="N12" s="22" t="s">
        <v>2038</v>
      </c>
      <c r="O12" s="31" t="s">
        <v>2096</v>
      </c>
      <c r="P12" s="22" t="s">
        <v>2097</v>
      </c>
      <c r="Q12" s="31"/>
    </row>
    <row r="13" spans="1:17">
      <c r="A13" s="31" t="s">
        <v>89</v>
      </c>
      <c r="B13" s="31" t="s">
        <v>2099</v>
      </c>
      <c r="C13" s="31" t="s">
        <v>101</v>
      </c>
      <c r="D13" s="28" t="s">
        <v>2098</v>
      </c>
      <c r="E13" s="28" t="s">
        <v>2006</v>
      </c>
      <c r="F13" s="23">
        <v>473.98</v>
      </c>
      <c r="G13" s="31" t="s">
        <v>2100</v>
      </c>
      <c r="H13" s="31" t="s">
        <v>6796</v>
      </c>
      <c r="I13" s="31" t="s">
        <v>2101</v>
      </c>
      <c r="J13" s="31" t="s">
        <v>6773</v>
      </c>
      <c r="K13" s="31" t="s">
        <v>2102</v>
      </c>
      <c r="L13" s="31" t="s">
        <v>2011</v>
      </c>
      <c r="M13" s="20" t="s">
        <v>2103</v>
      </c>
      <c r="N13" s="31" t="s">
        <v>2013</v>
      </c>
      <c r="O13" s="31" t="s">
        <v>2104</v>
      </c>
      <c r="P13" s="31" t="s">
        <v>2105</v>
      </c>
      <c r="Q13" s="31"/>
    </row>
    <row r="14" spans="1:17">
      <c r="A14" s="31" t="s">
        <v>113</v>
      </c>
      <c r="B14" s="31" t="s">
        <v>2107</v>
      </c>
      <c r="C14" s="31" t="s">
        <v>124</v>
      </c>
      <c r="D14" s="28" t="s">
        <v>2106</v>
      </c>
      <c r="E14" s="28" t="s">
        <v>2006</v>
      </c>
      <c r="F14" s="21">
        <v>914.18</v>
      </c>
      <c r="G14" s="31" t="s">
        <v>2108</v>
      </c>
      <c r="H14" s="31" t="s">
        <v>6797</v>
      </c>
      <c r="I14" s="31" t="s">
        <v>2009</v>
      </c>
      <c r="J14" s="31" t="s">
        <v>6775</v>
      </c>
      <c r="K14" s="31" t="s">
        <v>2019</v>
      </c>
      <c r="L14" s="31" t="s">
        <v>2109</v>
      </c>
      <c r="M14" s="15" t="s">
        <v>2110</v>
      </c>
      <c r="N14" s="31" t="s">
        <v>2111</v>
      </c>
      <c r="O14" s="31" t="s">
        <v>2112</v>
      </c>
      <c r="P14" s="22" t="s">
        <v>2113</v>
      </c>
      <c r="Q14" s="31"/>
    </row>
    <row r="15" spans="1:17">
      <c r="A15" s="31" t="s">
        <v>135</v>
      </c>
      <c r="B15" s="31" t="s">
        <v>2115</v>
      </c>
      <c r="C15" s="31" t="s">
        <v>146</v>
      </c>
      <c r="D15" s="28" t="s">
        <v>2114</v>
      </c>
      <c r="E15" s="28" t="s">
        <v>2006</v>
      </c>
      <c r="F15" s="21">
        <v>637.03</v>
      </c>
      <c r="G15" s="31" t="s">
        <v>2116</v>
      </c>
      <c r="H15" s="31" t="s">
        <v>6798</v>
      </c>
      <c r="I15" s="31" t="s">
        <v>2117</v>
      </c>
      <c r="J15" s="31" t="s">
        <v>6773</v>
      </c>
      <c r="K15" s="31" t="s">
        <v>2118</v>
      </c>
      <c r="L15" s="31" t="s">
        <v>2119</v>
      </c>
      <c r="M15" s="15" t="s">
        <v>2120</v>
      </c>
      <c r="N15" s="31" t="s">
        <v>2121</v>
      </c>
      <c r="O15" s="31" t="s">
        <v>2122</v>
      </c>
      <c r="P15" s="22" t="s">
        <v>2123</v>
      </c>
      <c r="Q15" s="31"/>
    </row>
    <row r="16" spans="1:17">
      <c r="A16" s="31" t="s">
        <v>158</v>
      </c>
      <c r="B16" s="31" t="s">
        <v>2125</v>
      </c>
      <c r="C16" s="31" t="s">
        <v>169</v>
      </c>
      <c r="D16" s="28" t="s">
        <v>2124</v>
      </c>
      <c r="E16" s="28" t="s">
        <v>2006</v>
      </c>
      <c r="F16" s="21">
        <v>532.55999999999995</v>
      </c>
      <c r="G16" s="31" t="s">
        <v>2126</v>
      </c>
      <c r="H16" s="31" t="s">
        <v>6799</v>
      </c>
      <c r="I16" s="31" t="s">
        <v>2127</v>
      </c>
      <c r="J16" s="31" t="s">
        <v>6773</v>
      </c>
      <c r="K16" s="31" t="s">
        <v>2128</v>
      </c>
      <c r="L16" s="31" t="s">
        <v>2129</v>
      </c>
      <c r="M16" s="15" t="s">
        <v>2130</v>
      </c>
      <c r="N16" s="31" t="s">
        <v>2131</v>
      </c>
      <c r="O16" s="31" t="s">
        <v>2132</v>
      </c>
      <c r="P16" s="22" t="s">
        <v>2133</v>
      </c>
      <c r="Q16" s="31"/>
    </row>
    <row r="17" spans="1:17">
      <c r="A17" s="31" t="s">
        <v>180</v>
      </c>
      <c r="B17" s="31" t="s">
        <v>2135</v>
      </c>
      <c r="C17" s="31" t="s">
        <v>191</v>
      </c>
      <c r="D17" s="28" t="s">
        <v>2134</v>
      </c>
      <c r="E17" s="28" t="s">
        <v>2006</v>
      </c>
      <c r="F17" s="21">
        <v>1030.29</v>
      </c>
      <c r="G17" s="31" t="s">
        <v>2136</v>
      </c>
      <c r="H17" s="31" t="s">
        <v>6800</v>
      </c>
      <c r="I17" s="31" t="s">
        <v>2009</v>
      </c>
      <c r="J17" s="31" t="s">
        <v>6773</v>
      </c>
      <c r="K17" s="31" t="s">
        <v>2019</v>
      </c>
      <c r="L17" s="31" t="s">
        <v>2109</v>
      </c>
      <c r="M17" s="15" t="s">
        <v>2137</v>
      </c>
      <c r="N17" s="31" t="s">
        <v>2121</v>
      </c>
      <c r="O17" s="31" t="s">
        <v>2138</v>
      </c>
      <c r="P17" s="22" t="s">
        <v>2139</v>
      </c>
      <c r="Q17" s="31"/>
    </row>
    <row r="18" spans="1:17">
      <c r="A18" s="31" t="s">
        <v>19</v>
      </c>
      <c r="B18" s="31" t="s">
        <v>2141</v>
      </c>
      <c r="C18" s="31" t="s">
        <v>31</v>
      </c>
      <c r="D18" s="28" t="s">
        <v>2140</v>
      </c>
      <c r="E18" s="28" t="s">
        <v>2006</v>
      </c>
      <c r="F18" s="21">
        <v>475.35</v>
      </c>
      <c r="G18" s="31" t="s">
        <v>2142</v>
      </c>
      <c r="H18" s="31" t="s">
        <v>6801</v>
      </c>
      <c r="I18" s="31" t="s">
        <v>2009</v>
      </c>
      <c r="J18" s="31" t="s">
        <v>6773</v>
      </c>
      <c r="K18" s="31" t="s">
        <v>2143</v>
      </c>
      <c r="L18" s="31" t="s">
        <v>2144</v>
      </c>
      <c r="M18" s="15" t="s">
        <v>2145</v>
      </c>
      <c r="N18" s="31" t="s">
        <v>2146</v>
      </c>
      <c r="O18" s="31" t="s">
        <v>2147</v>
      </c>
      <c r="P18" s="22" t="s">
        <v>2148</v>
      </c>
      <c r="Q18" s="31"/>
    </row>
    <row r="19" spans="1:17">
      <c r="A19" s="31" t="s">
        <v>43</v>
      </c>
      <c r="B19" s="31" t="s">
        <v>2150</v>
      </c>
      <c r="C19" s="31" t="s">
        <v>54</v>
      </c>
      <c r="D19" s="28" t="s">
        <v>2149</v>
      </c>
      <c r="E19" s="28" t="s">
        <v>2006</v>
      </c>
      <c r="F19" s="21">
        <v>264.3</v>
      </c>
      <c r="G19" s="31" t="s">
        <v>2151</v>
      </c>
      <c r="H19" s="31" t="s">
        <v>6802</v>
      </c>
      <c r="I19" s="31" t="s">
        <v>2009</v>
      </c>
      <c r="J19" s="31" t="s">
        <v>6773</v>
      </c>
      <c r="K19" s="31" t="s">
        <v>2152</v>
      </c>
      <c r="L19" s="31" t="s">
        <v>2153</v>
      </c>
      <c r="M19" s="15" t="s">
        <v>2154</v>
      </c>
      <c r="N19" s="31" t="s">
        <v>2146</v>
      </c>
      <c r="O19" s="31" t="s">
        <v>2155</v>
      </c>
      <c r="P19" s="22" t="s">
        <v>2156</v>
      </c>
      <c r="Q19" s="31"/>
    </row>
    <row r="20" spans="1:17">
      <c r="A20" s="31" t="s">
        <v>66</v>
      </c>
      <c r="B20" s="31" t="s">
        <v>2158</v>
      </c>
      <c r="C20" s="31" t="s">
        <v>78</v>
      </c>
      <c r="D20" s="28" t="s">
        <v>2157</v>
      </c>
      <c r="E20" s="28" t="s">
        <v>2006</v>
      </c>
      <c r="F20" s="21">
        <v>498.64</v>
      </c>
      <c r="G20" s="31" t="s">
        <v>2159</v>
      </c>
      <c r="H20" s="31" t="s">
        <v>6803</v>
      </c>
      <c r="I20" s="31" t="s">
        <v>2009</v>
      </c>
      <c r="J20" s="31" t="s">
        <v>6776</v>
      </c>
      <c r="K20" s="31" t="s">
        <v>2019</v>
      </c>
      <c r="L20" s="31" t="s">
        <v>2160</v>
      </c>
      <c r="M20" s="15" t="s">
        <v>2037</v>
      </c>
      <c r="N20" s="31" t="s">
        <v>2161</v>
      </c>
      <c r="O20" s="31" t="s">
        <v>2162</v>
      </c>
      <c r="P20" s="22" t="s">
        <v>2163</v>
      </c>
      <c r="Q20" s="31"/>
    </row>
    <row r="21" spans="1:17">
      <c r="A21" s="31" t="s">
        <v>90</v>
      </c>
      <c r="B21" s="31" t="s">
        <v>2165</v>
      </c>
      <c r="C21" s="31" t="s">
        <v>102</v>
      </c>
      <c r="D21" s="28" t="s">
        <v>2164</v>
      </c>
      <c r="E21" s="28" t="s">
        <v>2006</v>
      </c>
      <c r="F21" s="21">
        <v>450.34</v>
      </c>
      <c r="G21" s="31" t="s">
        <v>2166</v>
      </c>
      <c r="H21" s="31" t="s">
        <v>6804</v>
      </c>
      <c r="I21" s="26" t="s">
        <v>2009</v>
      </c>
      <c r="J21" s="31" t="s">
        <v>6773</v>
      </c>
      <c r="K21" s="31" t="s">
        <v>2019</v>
      </c>
      <c r="L21" s="31" t="s">
        <v>2167</v>
      </c>
      <c r="M21" s="15" t="s">
        <v>2168</v>
      </c>
      <c r="N21" s="31" t="s">
        <v>2161</v>
      </c>
      <c r="O21" s="31" t="s">
        <v>2169</v>
      </c>
      <c r="P21" s="22" t="s">
        <v>2170</v>
      </c>
      <c r="Q21" s="31"/>
    </row>
    <row r="22" spans="1:17">
      <c r="A22" s="31" t="s">
        <v>114</v>
      </c>
      <c r="B22" s="31" t="s">
        <v>2172</v>
      </c>
      <c r="C22" s="31" t="s">
        <v>125</v>
      </c>
      <c r="D22" s="28" t="s">
        <v>2171</v>
      </c>
      <c r="E22" s="28" t="s">
        <v>2006</v>
      </c>
      <c r="F22" s="21">
        <v>421.3</v>
      </c>
      <c r="G22" s="31" t="s">
        <v>2173</v>
      </c>
      <c r="H22" s="31" t="s">
        <v>6805</v>
      </c>
      <c r="I22" s="31" t="s">
        <v>2009</v>
      </c>
      <c r="J22" s="31" t="s">
        <v>6773</v>
      </c>
      <c r="K22" s="31" t="s">
        <v>2019</v>
      </c>
      <c r="L22" s="31" t="s">
        <v>2174</v>
      </c>
      <c r="M22" s="15" t="s">
        <v>2175</v>
      </c>
      <c r="N22" s="31" t="s">
        <v>2121</v>
      </c>
      <c r="O22" s="31" t="s">
        <v>2176</v>
      </c>
      <c r="P22" s="22" t="s">
        <v>2177</v>
      </c>
      <c r="Q22" s="31"/>
    </row>
    <row r="23" spans="1:17">
      <c r="A23" s="31" t="s">
        <v>136</v>
      </c>
      <c r="B23" s="31" t="s">
        <v>2179</v>
      </c>
      <c r="C23" s="31" t="s">
        <v>147</v>
      </c>
      <c r="D23" s="28" t="s">
        <v>2178</v>
      </c>
      <c r="E23" s="28" t="s">
        <v>2006</v>
      </c>
      <c r="F23" s="21">
        <v>501.51</v>
      </c>
      <c r="G23" s="31" t="s">
        <v>2180</v>
      </c>
      <c r="H23" s="31" t="s">
        <v>6806</v>
      </c>
      <c r="I23" s="31" t="s">
        <v>2009</v>
      </c>
      <c r="J23" s="31" t="s">
        <v>6773</v>
      </c>
      <c r="K23" s="31" t="s">
        <v>2181</v>
      </c>
      <c r="L23" s="31" t="s">
        <v>2182</v>
      </c>
      <c r="M23" s="15" t="s">
        <v>2037</v>
      </c>
      <c r="N23" s="31" t="s">
        <v>2161</v>
      </c>
      <c r="O23" s="31" t="s">
        <v>2183</v>
      </c>
      <c r="P23" s="22" t="s">
        <v>2184</v>
      </c>
      <c r="Q23" s="31"/>
    </row>
    <row r="24" spans="1:17">
      <c r="A24" s="31" t="s">
        <v>159</v>
      </c>
      <c r="B24" s="31" t="s">
        <v>2186</v>
      </c>
      <c r="C24" s="31" t="s">
        <v>170</v>
      </c>
      <c r="D24" s="28" t="s">
        <v>2185</v>
      </c>
      <c r="E24" s="28" t="s">
        <v>2006</v>
      </c>
      <c r="F24" s="21">
        <v>958.22</v>
      </c>
      <c r="G24" s="31" t="s">
        <v>2187</v>
      </c>
      <c r="H24" s="31" t="s">
        <v>6807</v>
      </c>
      <c r="I24" s="31" t="s">
        <v>2009</v>
      </c>
      <c r="J24" s="31" t="s">
        <v>6773</v>
      </c>
      <c r="K24" s="31" t="s">
        <v>2188</v>
      </c>
      <c r="L24" s="31" t="s">
        <v>2109</v>
      </c>
      <c r="M24" s="15" t="s">
        <v>2189</v>
      </c>
      <c r="N24" s="31" t="s">
        <v>2161</v>
      </c>
      <c r="O24" s="31" t="s">
        <v>2190</v>
      </c>
      <c r="P24" s="22" t="s">
        <v>2191</v>
      </c>
      <c r="Q24" s="31"/>
    </row>
    <row r="25" spans="1:17">
      <c r="A25" s="31" t="s">
        <v>181</v>
      </c>
      <c r="B25" s="31" t="s">
        <v>2193</v>
      </c>
      <c r="C25" s="31" t="s">
        <v>192</v>
      </c>
      <c r="D25" s="28" t="s">
        <v>2192</v>
      </c>
      <c r="E25" s="28" t="s">
        <v>2006</v>
      </c>
      <c r="F25" s="21">
        <v>288.38</v>
      </c>
      <c r="G25" s="31" t="s">
        <v>2194</v>
      </c>
      <c r="H25" s="31" t="s">
        <v>6808</v>
      </c>
      <c r="I25" s="31" t="s">
        <v>2009</v>
      </c>
      <c r="J25" s="31" t="s">
        <v>6777</v>
      </c>
      <c r="K25" s="31" t="s">
        <v>2019</v>
      </c>
      <c r="L25" s="31" t="s">
        <v>2161</v>
      </c>
      <c r="M25" s="15" t="s">
        <v>2195</v>
      </c>
      <c r="N25" s="31" t="s">
        <v>2161</v>
      </c>
      <c r="O25" s="31" t="s">
        <v>2196</v>
      </c>
      <c r="P25" s="22" t="s">
        <v>2197</v>
      </c>
      <c r="Q25" s="31"/>
    </row>
    <row r="26" spans="1:17">
      <c r="A26" s="31" t="s">
        <v>20</v>
      </c>
      <c r="B26" s="31" t="s">
        <v>2199</v>
      </c>
      <c r="C26" s="31" t="s">
        <v>32</v>
      </c>
      <c r="D26" s="28" t="s">
        <v>2198</v>
      </c>
      <c r="E26" s="28" t="s">
        <v>2006</v>
      </c>
      <c r="F26" s="21">
        <v>392.49</v>
      </c>
      <c r="G26" s="31" t="s">
        <v>2200</v>
      </c>
      <c r="H26" s="31" t="s">
        <v>6809</v>
      </c>
      <c r="I26" s="31" t="s">
        <v>2009</v>
      </c>
      <c r="J26" s="31" t="s">
        <v>6778</v>
      </c>
      <c r="K26" s="31" t="s">
        <v>2019</v>
      </c>
      <c r="L26" s="31" t="s">
        <v>2201</v>
      </c>
      <c r="M26" s="15" t="s">
        <v>2202</v>
      </c>
      <c r="N26" s="31" t="s">
        <v>2161</v>
      </c>
      <c r="O26" s="31" t="s">
        <v>2203</v>
      </c>
      <c r="P26" s="22" t="s">
        <v>2204</v>
      </c>
      <c r="Q26" s="31"/>
    </row>
    <row r="27" spans="1:17">
      <c r="A27" s="31" t="s">
        <v>44</v>
      </c>
      <c r="B27" s="31" t="s">
        <v>2206</v>
      </c>
      <c r="C27" s="31" t="s">
        <v>55</v>
      </c>
      <c r="D27" s="28" t="s">
        <v>2205</v>
      </c>
      <c r="E27" s="28" t="s">
        <v>2006</v>
      </c>
      <c r="F27" s="21">
        <v>807.88</v>
      </c>
      <c r="G27" s="31" t="s">
        <v>2207</v>
      </c>
      <c r="H27" s="31" t="s">
        <v>6810</v>
      </c>
      <c r="I27" s="31" t="s">
        <v>2009</v>
      </c>
      <c r="J27" s="31" t="s">
        <v>6773</v>
      </c>
      <c r="K27" s="31" t="s">
        <v>2019</v>
      </c>
      <c r="L27" s="31" t="s">
        <v>2208</v>
      </c>
      <c r="M27" s="15" t="s">
        <v>2037</v>
      </c>
      <c r="N27" s="31" t="s">
        <v>2161</v>
      </c>
      <c r="O27" s="31" t="s">
        <v>2209</v>
      </c>
      <c r="P27" s="22" t="s">
        <v>2210</v>
      </c>
      <c r="Q27" s="31"/>
    </row>
    <row r="28" spans="1:17">
      <c r="A28" s="31" t="s">
        <v>67</v>
      </c>
      <c r="B28" s="31" t="s">
        <v>2212</v>
      </c>
      <c r="C28" s="31" t="s">
        <v>79</v>
      </c>
      <c r="D28" s="28" t="s">
        <v>2211</v>
      </c>
      <c r="E28" s="28" t="s">
        <v>2006</v>
      </c>
      <c r="F28" s="21">
        <v>853.91</v>
      </c>
      <c r="G28" s="31" t="s">
        <v>2213</v>
      </c>
      <c r="H28" s="31" t="s">
        <v>6811</v>
      </c>
      <c r="I28" s="31" t="s">
        <v>2009</v>
      </c>
      <c r="J28" s="31" t="s">
        <v>6773</v>
      </c>
      <c r="K28" s="31" t="s">
        <v>2019</v>
      </c>
      <c r="L28" s="31" t="s">
        <v>2208</v>
      </c>
      <c r="M28" s="15" t="s">
        <v>2214</v>
      </c>
      <c r="N28" s="31" t="s">
        <v>2161</v>
      </c>
      <c r="O28" s="31" t="s">
        <v>2215</v>
      </c>
      <c r="P28" s="22" t="s">
        <v>2216</v>
      </c>
      <c r="Q28" s="31"/>
    </row>
    <row r="29" spans="1:17">
      <c r="A29" s="31" t="s">
        <v>91</v>
      </c>
      <c r="B29" s="31" t="s">
        <v>2218</v>
      </c>
      <c r="C29" s="31" t="s">
        <v>103</v>
      </c>
      <c r="D29" s="28" t="s">
        <v>2217</v>
      </c>
      <c r="E29" s="28" t="s">
        <v>2006</v>
      </c>
      <c r="F29" s="21">
        <v>359.35</v>
      </c>
      <c r="G29" s="31" t="s">
        <v>2219</v>
      </c>
      <c r="H29" s="31" t="s">
        <v>6812</v>
      </c>
      <c r="I29" s="31" t="s">
        <v>2009</v>
      </c>
      <c r="J29" s="31" t="s">
        <v>6773</v>
      </c>
      <c r="K29" s="31" t="s">
        <v>2220</v>
      </c>
      <c r="L29" s="31" t="s">
        <v>2221</v>
      </c>
      <c r="M29" s="15" t="s">
        <v>2222</v>
      </c>
      <c r="N29" s="31" t="s">
        <v>2161</v>
      </c>
      <c r="O29" s="31" t="s">
        <v>2223</v>
      </c>
      <c r="P29" s="22" t="s">
        <v>2224</v>
      </c>
      <c r="Q29" s="31"/>
    </row>
    <row r="30" spans="1:17">
      <c r="A30" s="32" t="s">
        <v>115</v>
      </c>
      <c r="B30" s="31" t="s">
        <v>2227</v>
      </c>
      <c r="C30" s="32" t="s">
        <v>126</v>
      </c>
      <c r="D30" s="28" t="s">
        <v>2225</v>
      </c>
      <c r="E30" s="28" t="s">
        <v>2006</v>
      </c>
      <c r="F30" s="24" t="s">
        <v>2226</v>
      </c>
      <c r="G30" s="31" t="s">
        <v>2228</v>
      </c>
      <c r="H30" s="31" t="s">
        <v>6813</v>
      </c>
      <c r="I30" s="31" t="s">
        <v>2009</v>
      </c>
      <c r="J30" s="32"/>
      <c r="K30" s="31" t="s">
        <v>2229</v>
      </c>
      <c r="L30" s="31" t="s">
        <v>2221</v>
      </c>
      <c r="M30" s="24" t="s">
        <v>2230</v>
      </c>
      <c r="N30" s="31" t="s">
        <v>2111</v>
      </c>
      <c r="O30" s="31" t="s">
        <v>2231</v>
      </c>
      <c r="P30" s="32" t="s">
        <v>2232</v>
      </c>
      <c r="Q30" s="31"/>
    </row>
    <row r="31" spans="1:17">
      <c r="A31" s="31" t="s">
        <v>137</v>
      </c>
      <c r="B31" s="31" t="s">
        <v>2234</v>
      </c>
      <c r="C31" s="31" t="s">
        <v>148</v>
      </c>
      <c r="D31" s="28" t="s">
        <v>2233</v>
      </c>
      <c r="E31" s="28" t="s">
        <v>2006</v>
      </c>
      <c r="F31" s="21">
        <v>166.19</v>
      </c>
      <c r="G31" s="31" t="s">
        <v>2235</v>
      </c>
      <c r="H31" s="31" t="s">
        <v>6814</v>
      </c>
      <c r="I31" s="31" t="s">
        <v>2009</v>
      </c>
      <c r="J31" s="31" t="s">
        <v>6774</v>
      </c>
      <c r="K31" s="31" t="s">
        <v>2019</v>
      </c>
      <c r="L31" s="31" t="s">
        <v>2236</v>
      </c>
      <c r="M31" s="15" t="s">
        <v>2237</v>
      </c>
      <c r="N31" s="22" t="s">
        <v>2121</v>
      </c>
      <c r="O31" s="31" t="s">
        <v>2238</v>
      </c>
      <c r="P31" s="22" t="s">
        <v>2239</v>
      </c>
    </row>
    <row r="32" spans="1:17">
      <c r="A32" s="31" t="s">
        <v>160</v>
      </c>
      <c r="B32" s="31" t="s">
        <v>2241</v>
      </c>
      <c r="C32" s="31" t="s">
        <v>171</v>
      </c>
      <c r="D32" s="28" t="s">
        <v>2240</v>
      </c>
      <c r="E32" s="28" t="s">
        <v>2006</v>
      </c>
      <c r="F32" s="21">
        <v>482.82</v>
      </c>
      <c r="G32" s="31" t="s">
        <v>2242</v>
      </c>
      <c r="H32" s="31" t="s">
        <v>6815</v>
      </c>
      <c r="I32" s="31" t="s">
        <v>2009</v>
      </c>
      <c r="J32" s="31" t="s">
        <v>6773</v>
      </c>
      <c r="K32" s="31" t="s">
        <v>2243</v>
      </c>
      <c r="L32" s="31" t="s">
        <v>2244</v>
      </c>
      <c r="M32" s="15" t="s">
        <v>2021</v>
      </c>
      <c r="N32" s="22" t="s">
        <v>2013</v>
      </c>
      <c r="O32" s="31" t="s">
        <v>2245</v>
      </c>
      <c r="P32" s="22" t="s">
        <v>2246</v>
      </c>
    </row>
    <row r="33" spans="1:16">
      <c r="A33" s="31" t="s">
        <v>182</v>
      </c>
      <c r="B33" s="31" t="s">
        <v>2248</v>
      </c>
      <c r="C33" s="31" t="s">
        <v>193</v>
      </c>
      <c r="D33" s="28" t="s">
        <v>2247</v>
      </c>
      <c r="E33" s="28" t="s">
        <v>2006</v>
      </c>
      <c r="F33" s="21">
        <v>720.94</v>
      </c>
      <c r="G33" s="31" t="s">
        <v>2249</v>
      </c>
      <c r="H33" s="31" t="s">
        <v>6816</v>
      </c>
      <c r="I33" s="31" t="s">
        <v>2009</v>
      </c>
      <c r="J33" s="31" t="s">
        <v>6779</v>
      </c>
      <c r="K33" s="31" t="s">
        <v>2250</v>
      </c>
      <c r="L33" s="31" t="s">
        <v>2251</v>
      </c>
      <c r="M33" s="15" t="s">
        <v>2037</v>
      </c>
      <c r="N33" s="22" t="s">
        <v>2030</v>
      </c>
      <c r="O33" s="31" t="s">
        <v>2252</v>
      </c>
      <c r="P33" s="22" t="s">
        <v>2253</v>
      </c>
    </row>
    <row r="34" spans="1:16">
      <c r="A34" s="31" t="s">
        <v>21</v>
      </c>
      <c r="B34" s="31" t="s">
        <v>2255</v>
      </c>
      <c r="C34" s="31" t="s">
        <v>33</v>
      </c>
      <c r="D34" s="28" t="s">
        <v>2254</v>
      </c>
      <c r="E34" s="28" t="s">
        <v>2006</v>
      </c>
      <c r="F34" s="21">
        <v>293.37</v>
      </c>
      <c r="G34" s="31" t="s">
        <v>2256</v>
      </c>
      <c r="H34" s="31" t="s">
        <v>6817</v>
      </c>
      <c r="I34" s="31" t="s">
        <v>2009</v>
      </c>
      <c r="J34" s="31" t="s">
        <v>6780</v>
      </c>
      <c r="K34" s="31" t="s">
        <v>2257</v>
      </c>
      <c r="L34" s="31" t="s">
        <v>2258</v>
      </c>
      <c r="M34" s="15" t="s">
        <v>2259</v>
      </c>
      <c r="N34" s="22" t="s">
        <v>2146</v>
      </c>
      <c r="O34" s="31" t="s">
        <v>2260</v>
      </c>
      <c r="P34" s="22" t="s">
        <v>2261</v>
      </c>
    </row>
    <row r="35" spans="1:16">
      <c r="A35" s="31" t="s">
        <v>45</v>
      </c>
      <c r="B35" s="31" t="s">
        <v>2263</v>
      </c>
      <c r="C35" s="31" t="s">
        <v>56</v>
      </c>
      <c r="D35" s="28" t="s">
        <v>2262</v>
      </c>
      <c r="E35" s="28" t="s">
        <v>2006</v>
      </c>
      <c r="F35" s="21">
        <v>534.42999999999995</v>
      </c>
      <c r="G35" s="31" t="s">
        <v>2264</v>
      </c>
      <c r="H35" s="31" t="s">
        <v>6818</v>
      </c>
      <c r="I35" s="31" t="s">
        <v>2009</v>
      </c>
      <c r="J35" s="31" t="s">
        <v>6781</v>
      </c>
      <c r="K35" s="31" t="s">
        <v>2265</v>
      </c>
      <c r="L35" s="31" t="s">
        <v>2266</v>
      </c>
      <c r="M35" s="15" t="s">
        <v>2267</v>
      </c>
      <c r="N35" s="22" t="s">
        <v>2161</v>
      </c>
      <c r="O35" s="31" t="s">
        <v>2268</v>
      </c>
      <c r="P35" s="22" t="s">
        <v>2269</v>
      </c>
    </row>
    <row r="36" spans="1:16">
      <c r="A36" s="31" t="s">
        <v>68</v>
      </c>
      <c r="B36" s="31" t="s">
        <v>2271</v>
      </c>
      <c r="C36" s="31" t="s">
        <v>80</v>
      </c>
      <c r="D36" s="28" t="s">
        <v>2270</v>
      </c>
      <c r="E36" s="28" t="s">
        <v>2006</v>
      </c>
      <c r="F36" s="21">
        <v>430.37</v>
      </c>
      <c r="G36" s="31" t="s">
        <v>2272</v>
      </c>
      <c r="H36" s="31" t="s">
        <v>6819</v>
      </c>
      <c r="I36" s="31" t="s">
        <v>2009</v>
      </c>
      <c r="J36" s="31" t="s">
        <v>6780</v>
      </c>
      <c r="K36" s="31" t="s">
        <v>2019</v>
      </c>
      <c r="L36" s="31" t="s">
        <v>2273</v>
      </c>
      <c r="M36" s="15" t="s">
        <v>2274</v>
      </c>
      <c r="N36" s="22" t="s">
        <v>2146</v>
      </c>
      <c r="O36" s="31" t="s">
        <v>2275</v>
      </c>
      <c r="P36" s="22" t="s">
        <v>2276</v>
      </c>
    </row>
    <row r="37" spans="1:16">
      <c r="A37" s="31" t="s">
        <v>92</v>
      </c>
      <c r="B37" s="31" t="s">
        <v>2278</v>
      </c>
      <c r="C37" s="31" t="s">
        <v>104</v>
      </c>
      <c r="D37" s="28" t="s">
        <v>2277</v>
      </c>
      <c r="E37" s="28" t="s">
        <v>2006</v>
      </c>
      <c r="F37" s="21">
        <v>606.77</v>
      </c>
      <c r="G37" s="31" t="s">
        <v>2279</v>
      </c>
      <c r="H37" s="31" t="s">
        <v>6820</v>
      </c>
      <c r="I37" s="31" t="s">
        <v>2009</v>
      </c>
      <c r="J37" s="31" t="s">
        <v>6773</v>
      </c>
      <c r="K37" s="31" t="s">
        <v>2019</v>
      </c>
      <c r="L37" s="31" t="s">
        <v>2280</v>
      </c>
      <c r="M37" s="15" t="s">
        <v>2037</v>
      </c>
      <c r="N37" s="22" t="s">
        <v>2146</v>
      </c>
      <c r="O37" s="31" t="s">
        <v>2281</v>
      </c>
      <c r="P37" s="22" t="s">
        <v>2282</v>
      </c>
    </row>
    <row r="38" spans="1:16">
      <c r="A38" s="31" t="s">
        <v>116</v>
      </c>
      <c r="B38" s="31" t="s">
        <v>2284</v>
      </c>
      <c r="C38" s="31" t="s">
        <v>127</v>
      </c>
      <c r="D38" s="28" t="s">
        <v>2283</v>
      </c>
      <c r="E38" s="28" t="s">
        <v>2006</v>
      </c>
      <c r="F38" s="21">
        <v>258.23</v>
      </c>
      <c r="G38" s="31" t="s">
        <v>2285</v>
      </c>
      <c r="H38" s="31" t="s">
        <v>6821</v>
      </c>
      <c r="I38" s="31" t="s">
        <v>2009</v>
      </c>
      <c r="J38" s="31" t="s">
        <v>6775</v>
      </c>
      <c r="K38" s="31" t="s">
        <v>2286</v>
      </c>
      <c r="L38" s="31" t="s">
        <v>2161</v>
      </c>
      <c r="M38" s="15" t="s">
        <v>2086</v>
      </c>
      <c r="N38" s="22" t="s">
        <v>2087</v>
      </c>
      <c r="O38" s="31" t="s">
        <v>2287</v>
      </c>
      <c r="P38" s="22" t="s">
        <v>2288</v>
      </c>
    </row>
    <row r="39" spans="1:16">
      <c r="A39" s="31" t="s">
        <v>138</v>
      </c>
      <c r="B39" s="31" t="s">
        <v>2290</v>
      </c>
      <c r="C39" s="31" t="s">
        <v>149</v>
      </c>
      <c r="D39" s="28" t="s">
        <v>2289</v>
      </c>
      <c r="E39" s="28" t="s">
        <v>2006</v>
      </c>
      <c r="F39" s="21">
        <v>296.39999999999998</v>
      </c>
      <c r="G39" s="31" t="s">
        <v>2291</v>
      </c>
      <c r="H39" s="31" t="s">
        <v>6822</v>
      </c>
      <c r="I39" s="31" t="s">
        <v>2009</v>
      </c>
      <c r="J39" s="31" t="s">
        <v>6780</v>
      </c>
      <c r="K39" s="31" t="s">
        <v>2292</v>
      </c>
      <c r="L39" s="31" t="s">
        <v>2258</v>
      </c>
      <c r="M39" s="15" t="s">
        <v>2293</v>
      </c>
      <c r="N39" s="22" t="s">
        <v>2146</v>
      </c>
      <c r="O39" s="31" t="s">
        <v>2294</v>
      </c>
      <c r="P39" s="22" t="s">
        <v>2295</v>
      </c>
    </row>
    <row r="40" spans="1:16">
      <c r="A40" s="31" t="s">
        <v>161</v>
      </c>
      <c r="B40" s="31" t="s">
        <v>2297</v>
      </c>
      <c r="C40" s="31" t="s">
        <v>172</v>
      </c>
      <c r="D40" s="28" t="s">
        <v>2296</v>
      </c>
      <c r="E40" s="28" t="s">
        <v>2006</v>
      </c>
      <c r="F40" s="21">
        <v>372.54</v>
      </c>
      <c r="G40" s="31" t="s">
        <v>2298</v>
      </c>
      <c r="H40" s="31" t="s">
        <v>6823</v>
      </c>
      <c r="I40" s="31" t="s">
        <v>2009</v>
      </c>
      <c r="J40" s="31" t="s">
        <v>6780</v>
      </c>
      <c r="K40" s="31" t="s">
        <v>2019</v>
      </c>
      <c r="L40" s="31" t="s">
        <v>2299</v>
      </c>
      <c r="M40" s="15" t="s">
        <v>2137</v>
      </c>
      <c r="N40" s="22" t="s">
        <v>2146</v>
      </c>
      <c r="O40" s="31" t="s">
        <v>2300</v>
      </c>
      <c r="P40" s="22" t="s">
        <v>2301</v>
      </c>
    </row>
    <row r="41" spans="1:16">
      <c r="A41" s="31" t="s">
        <v>183</v>
      </c>
      <c r="B41" s="31" t="s">
        <v>2303</v>
      </c>
      <c r="C41" s="31" t="s">
        <v>194</v>
      </c>
      <c r="D41" s="28" t="s">
        <v>2302</v>
      </c>
      <c r="E41" s="28" t="s">
        <v>2006</v>
      </c>
      <c r="F41" s="21">
        <v>586.67999999999995</v>
      </c>
      <c r="G41" s="31" t="s">
        <v>2304</v>
      </c>
      <c r="H41" s="31" t="s">
        <v>6824</v>
      </c>
      <c r="I41" s="31" t="s">
        <v>2009</v>
      </c>
      <c r="J41" s="31" t="s">
        <v>6773</v>
      </c>
      <c r="K41" s="31" t="s">
        <v>2305</v>
      </c>
      <c r="L41" s="31" t="s">
        <v>2306</v>
      </c>
      <c r="M41" s="15" t="s">
        <v>2307</v>
      </c>
      <c r="N41" s="22" t="s">
        <v>2111</v>
      </c>
      <c r="O41" s="31" t="s">
        <v>2308</v>
      </c>
      <c r="P41" s="22" t="s">
        <v>2309</v>
      </c>
    </row>
    <row r="42" spans="1:16">
      <c r="A42" s="31" t="s">
        <v>22</v>
      </c>
      <c r="B42" s="31" t="s">
        <v>2311</v>
      </c>
      <c r="C42" s="31" t="s">
        <v>34</v>
      </c>
      <c r="D42" s="28" t="s">
        <v>2310</v>
      </c>
      <c r="E42" s="28" t="s">
        <v>2006</v>
      </c>
      <c r="F42" s="21">
        <v>285.69</v>
      </c>
      <c r="G42" s="31" t="s">
        <v>2312</v>
      </c>
      <c r="H42" s="31" t="s">
        <v>6825</v>
      </c>
      <c r="I42" s="31" t="s">
        <v>2009</v>
      </c>
      <c r="J42" s="31" t="s">
        <v>6773</v>
      </c>
      <c r="K42" s="31" t="s">
        <v>2313</v>
      </c>
      <c r="L42" s="31" t="s">
        <v>2221</v>
      </c>
      <c r="M42" s="15" t="s">
        <v>2314</v>
      </c>
      <c r="N42" s="22" t="s">
        <v>2111</v>
      </c>
      <c r="O42" s="31" t="s">
        <v>2315</v>
      </c>
      <c r="P42" s="22" t="s">
        <v>2316</v>
      </c>
    </row>
    <row r="43" spans="1:16">
      <c r="A43" s="31" t="s">
        <v>46</v>
      </c>
      <c r="B43" s="31" t="s">
        <v>2318</v>
      </c>
      <c r="C43" s="31" t="s">
        <v>57</v>
      </c>
      <c r="D43" s="28" t="s">
        <v>2317</v>
      </c>
      <c r="E43" s="28" t="s">
        <v>2006</v>
      </c>
      <c r="F43" s="21">
        <v>228.21</v>
      </c>
      <c r="G43" s="31" t="s">
        <v>2319</v>
      </c>
      <c r="H43" s="31" t="s">
        <v>6826</v>
      </c>
      <c r="I43" s="31" t="s">
        <v>2009</v>
      </c>
      <c r="J43" s="31" t="s">
        <v>6774</v>
      </c>
      <c r="K43" s="31" t="s">
        <v>2320</v>
      </c>
      <c r="L43" s="31" t="s">
        <v>2221</v>
      </c>
      <c r="M43" s="15" t="s">
        <v>2321</v>
      </c>
      <c r="N43" s="22" t="s">
        <v>2322</v>
      </c>
      <c r="O43" s="31" t="s">
        <v>2323</v>
      </c>
      <c r="P43" s="22" t="s">
        <v>2324</v>
      </c>
    </row>
    <row r="44" spans="1:16">
      <c r="A44" s="31" t="s">
        <v>69</v>
      </c>
      <c r="B44" s="31" t="s">
        <v>2326</v>
      </c>
      <c r="C44" s="31" t="s">
        <v>81</v>
      </c>
      <c r="D44" s="28" t="s">
        <v>2325</v>
      </c>
      <c r="E44" s="28" t="s">
        <v>2006</v>
      </c>
      <c r="F44" s="21">
        <v>528.53</v>
      </c>
      <c r="G44" s="31" t="s">
        <v>2327</v>
      </c>
      <c r="H44" s="31" t="s">
        <v>6827</v>
      </c>
      <c r="I44" s="31" t="s">
        <v>2009</v>
      </c>
      <c r="J44" s="31" t="s">
        <v>6780</v>
      </c>
      <c r="K44" s="31" t="s">
        <v>2328</v>
      </c>
      <c r="L44" s="31" t="s">
        <v>2299</v>
      </c>
      <c r="M44" s="15" t="s">
        <v>2329</v>
      </c>
      <c r="N44" s="22" t="s">
        <v>2146</v>
      </c>
      <c r="O44" s="31" t="s">
        <v>2330</v>
      </c>
      <c r="P44" s="22" t="s">
        <v>2331</v>
      </c>
    </row>
    <row r="45" spans="1:16">
      <c r="A45" s="31" t="s">
        <v>93</v>
      </c>
      <c r="B45" s="31" t="s">
        <v>2333</v>
      </c>
      <c r="C45" s="31" t="s">
        <v>105</v>
      </c>
      <c r="D45" s="28" t="s">
        <v>2332</v>
      </c>
      <c r="E45" s="28" t="s">
        <v>2006</v>
      </c>
      <c r="F45" s="21">
        <v>232.28</v>
      </c>
      <c r="G45" s="31" t="s">
        <v>2334</v>
      </c>
      <c r="H45" s="31" t="s">
        <v>6828</v>
      </c>
      <c r="I45" s="31" t="s">
        <v>2009</v>
      </c>
      <c r="J45" s="31" t="s">
        <v>6780</v>
      </c>
      <c r="K45" s="31" t="s">
        <v>2335</v>
      </c>
      <c r="L45" s="31" t="s">
        <v>2161</v>
      </c>
      <c r="M45" s="15" t="s">
        <v>2336</v>
      </c>
      <c r="N45" s="22" t="s">
        <v>2161</v>
      </c>
      <c r="O45" s="31" t="s">
        <v>2337</v>
      </c>
      <c r="P45" s="22" t="s">
        <v>2338</v>
      </c>
    </row>
    <row r="46" spans="1:16">
      <c r="A46" s="32" t="s">
        <v>117</v>
      </c>
      <c r="B46" s="31" t="s">
        <v>2341</v>
      </c>
      <c r="C46" s="32" t="s">
        <v>128</v>
      </c>
      <c r="D46" s="28" t="s">
        <v>2339</v>
      </c>
      <c r="E46" s="28" t="s">
        <v>2006</v>
      </c>
      <c r="F46" s="24" t="s">
        <v>2340</v>
      </c>
      <c r="G46" s="31" t="s">
        <v>2342</v>
      </c>
      <c r="H46" s="31" t="s">
        <v>6829</v>
      </c>
      <c r="I46" s="31" t="s">
        <v>2009</v>
      </c>
      <c r="J46" s="32"/>
      <c r="K46" s="31" t="s">
        <v>2343</v>
      </c>
      <c r="L46" s="31" t="s">
        <v>2344</v>
      </c>
      <c r="M46" s="24" t="s">
        <v>2345</v>
      </c>
      <c r="N46" s="31" t="s">
        <v>2121</v>
      </c>
      <c r="O46" s="31" t="s">
        <v>2346</v>
      </c>
      <c r="P46" s="32" t="s">
        <v>2347</v>
      </c>
    </row>
    <row r="47" spans="1:16">
      <c r="A47" s="31" t="s">
        <v>139</v>
      </c>
      <c r="B47" s="31" t="s">
        <v>2349</v>
      </c>
      <c r="C47" s="31" t="s">
        <v>150</v>
      </c>
      <c r="D47" s="28" t="s">
        <v>2348</v>
      </c>
      <c r="E47" s="28" t="s">
        <v>2006</v>
      </c>
      <c r="F47" s="21">
        <v>579.98</v>
      </c>
      <c r="G47" s="31" t="s">
        <v>2350</v>
      </c>
      <c r="H47" s="31" t="s">
        <v>6830</v>
      </c>
      <c r="I47" s="31" t="s">
        <v>2101</v>
      </c>
      <c r="J47" s="31" t="s">
        <v>6773</v>
      </c>
      <c r="K47" s="31" t="s">
        <v>2019</v>
      </c>
      <c r="L47" s="31" t="s">
        <v>2306</v>
      </c>
      <c r="M47" s="15" t="s">
        <v>2037</v>
      </c>
      <c r="N47" s="22" t="s">
        <v>2111</v>
      </c>
      <c r="O47" s="31" t="s">
        <v>2351</v>
      </c>
      <c r="P47" s="22" t="s">
        <v>2352</v>
      </c>
    </row>
    <row r="48" spans="1:16">
      <c r="A48" s="31" t="s">
        <v>162</v>
      </c>
      <c r="B48" s="31" t="s">
        <v>2354</v>
      </c>
      <c r="C48" s="31" t="s">
        <v>173</v>
      </c>
      <c r="D48" s="28" t="s">
        <v>2353</v>
      </c>
      <c r="E48" s="28" t="s">
        <v>2006</v>
      </c>
      <c r="F48" s="21">
        <v>130.08000000000001</v>
      </c>
      <c r="G48" s="31" t="s">
        <v>2355</v>
      </c>
      <c r="H48" s="31" t="s">
        <v>6831</v>
      </c>
      <c r="I48" s="31" t="s">
        <v>2009</v>
      </c>
      <c r="J48" s="31" t="s">
        <v>6773</v>
      </c>
      <c r="K48" s="31" t="s">
        <v>2356</v>
      </c>
      <c r="L48" s="31" t="s">
        <v>2221</v>
      </c>
      <c r="M48" s="15" t="s">
        <v>2357</v>
      </c>
      <c r="N48" s="22" t="s">
        <v>2111</v>
      </c>
      <c r="O48" s="31" t="s">
        <v>2358</v>
      </c>
      <c r="P48" s="22" t="s">
        <v>2359</v>
      </c>
    </row>
    <row r="49" spans="1:16">
      <c r="A49" s="31" t="s">
        <v>184</v>
      </c>
      <c r="B49" s="27" t="s">
        <v>7766</v>
      </c>
      <c r="C49" s="31" t="s">
        <v>195</v>
      </c>
      <c r="D49" s="28" t="s">
        <v>2360</v>
      </c>
      <c r="E49" s="28" t="s">
        <v>2006</v>
      </c>
      <c r="F49" s="21">
        <v>454.44</v>
      </c>
      <c r="G49" s="31" t="s">
        <v>2361</v>
      </c>
      <c r="H49" s="31" t="s">
        <v>6832</v>
      </c>
      <c r="I49" s="31" t="s">
        <v>2009</v>
      </c>
      <c r="J49" s="31" t="s">
        <v>6773</v>
      </c>
      <c r="K49" s="31" t="s">
        <v>2362</v>
      </c>
      <c r="L49" s="31" t="s">
        <v>2363</v>
      </c>
      <c r="M49" s="15" t="s">
        <v>2364</v>
      </c>
      <c r="N49" s="22" t="s">
        <v>2365</v>
      </c>
      <c r="O49" s="31" t="s">
        <v>2366</v>
      </c>
      <c r="P49" s="22" t="s">
        <v>2367</v>
      </c>
    </row>
    <row r="50" spans="1:16">
      <c r="A50" s="31" t="s">
        <v>23</v>
      </c>
      <c r="B50" s="31" t="s">
        <v>2369</v>
      </c>
      <c r="C50" s="31" t="s">
        <v>35</v>
      </c>
      <c r="D50" s="28" t="s">
        <v>2368</v>
      </c>
      <c r="E50" s="28" t="s">
        <v>2006</v>
      </c>
      <c r="F50" s="21">
        <v>394.72</v>
      </c>
      <c r="G50" s="31" t="s">
        <v>2370</v>
      </c>
      <c r="H50" s="31" t="s">
        <v>6833</v>
      </c>
      <c r="I50" s="31" t="s">
        <v>2101</v>
      </c>
      <c r="J50" s="31" t="s">
        <v>6773</v>
      </c>
      <c r="K50" s="31" t="s">
        <v>2371</v>
      </c>
      <c r="L50" s="31" t="s">
        <v>2161</v>
      </c>
      <c r="M50" s="15" t="s">
        <v>2202</v>
      </c>
      <c r="N50" s="22" t="s">
        <v>2161</v>
      </c>
      <c r="O50" s="31" t="s">
        <v>2372</v>
      </c>
      <c r="P50" s="22" t="s">
        <v>2373</v>
      </c>
    </row>
    <row r="51" spans="1:16">
      <c r="A51" s="31" t="s">
        <v>47</v>
      </c>
      <c r="B51" s="31" t="s">
        <v>2375</v>
      </c>
      <c r="C51" s="31" t="s">
        <v>58</v>
      </c>
      <c r="D51" s="28" t="s">
        <v>2374</v>
      </c>
      <c r="E51" s="28" t="s">
        <v>2006</v>
      </c>
      <c r="F51" s="21">
        <v>297.27</v>
      </c>
      <c r="G51" s="31" t="s">
        <v>2376</v>
      </c>
      <c r="H51" s="31" t="s">
        <v>6834</v>
      </c>
      <c r="I51" s="31" t="s">
        <v>2009</v>
      </c>
      <c r="J51" s="31" t="s">
        <v>6773</v>
      </c>
      <c r="K51" s="31" t="s">
        <v>2377</v>
      </c>
      <c r="L51" s="31" t="s">
        <v>2221</v>
      </c>
      <c r="M51" s="15" t="s">
        <v>2378</v>
      </c>
      <c r="N51" s="22" t="s">
        <v>2111</v>
      </c>
      <c r="O51" s="31" t="s">
        <v>2379</v>
      </c>
      <c r="P51" s="22" t="s">
        <v>2380</v>
      </c>
    </row>
    <row r="52" spans="1:16">
      <c r="A52" s="31" t="s">
        <v>70</v>
      </c>
      <c r="B52" s="31" t="s">
        <v>2382</v>
      </c>
      <c r="C52" s="31" t="s">
        <v>82</v>
      </c>
      <c r="D52" s="28" t="s">
        <v>2381</v>
      </c>
      <c r="E52" s="28" t="s">
        <v>2006</v>
      </c>
      <c r="F52" s="21">
        <v>1512.62</v>
      </c>
      <c r="G52" s="31" t="s">
        <v>2383</v>
      </c>
      <c r="H52" s="35" t="s">
        <v>6835</v>
      </c>
      <c r="I52" s="31" t="s">
        <v>2384</v>
      </c>
      <c r="J52" s="31" t="s">
        <v>6773</v>
      </c>
      <c r="K52" s="31" t="s">
        <v>2385</v>
      </c>
      <c r="L52" s="31" t="s">
        <v>2221</v>
      </c>
      <c r="M52" s="15" t="s">
        <v>2037</v>
      </c>
      <c r="N52" s="22" t="s">
        <v>2111</v>
      </c>
      <c r="O52" s="31" t="s">
        <v>2386</v>
      </c>
      <c r="P52" s="22" t="s">
        <v>2387</v>
      </c>
    </row>
    <row r="53" spans="1:16">
      <c r="A53" s="31" t="s">
        <v>94</v>
      </c>
      <c r="B53" s="31" t="s">
        <v>2389</v>
      </c>
      <c r="C53" s="31" t="s">
        <v>106</v>
      </c>
      <c r="D53" s="28" t="s">
        <v>2388</v>
      </c>
      <c r="E53" s="28" t="s">
        <v>2006</v>
      </c>
      <c r="F53" s="21">
        <v>303.68</v>
      </c>
      <c r="G53" s="31" t="s">
        <v>2390</v>
      </c>
      <c r="H53" s="31" t="s">
        <v>6836</v>
      </c>
      <c r="I53" s="31" t="s">
        <v>2009</v>
      </c>
      <c r="J53" s="31" t="s">
        <v>6773</v>
      </c>
      <c r="K53" s="31" t="s">
        <v>2391</v>
      </c>
      <c r="L53" s="31" t="s">
        <v>2221</v>
      </c>
      <c r="M53" s="15" t="s">
        <v>2378</v>
      </c>
      <c r="N53" s="22" t="s">
        <v>2111</v>
      </c>
      <c r="O53" s="31" t="s">
        <v>2392</v>
      </c>
      <c r="P53" s="22" t="s">
        <v>2393</v>
      </c>
    </row>
    <row r="54" spans="1:16">
      <c r="A54" s="31" t="s">
        <v>118</v>
      </c>
      <c r="B54" s="27" t="s">
        <v>7767</v>
      </c>
      <c r="C54" s="31" t="s">
        <v>129</v>
      </c>
      <c r="D54" s="28" t="s">
        <v>2394</v>
      </c>
      <c r="E54" s="28" t="s">
        <v>2006</v>
      </c>
      <c r="F54" s="21">
        <v>182.18</v>
      </c>
      <c r="G54" s="31" t="s">
        <v>2395</v>
      </c>
      <c r="H54" s="31" t="s">
        <v>6837</v>
      </c>
      <c r="I54" s="31" t="s">
        <v>2009</v>
      </c>
      <c r="J54" s="31" t="s">
        <v>6773</v>
      </c>
      <c r="K54" s="31" t="s">
        <v>2396</v>
      </c>
      <c r="L54" s="31" t="s">
        <v>2221</v>
      </c>
      <c r="M54" s="15" t="s">
        <v>2054</v>
      </c>
      <c r="N54" s="22" t="s">
        <v>2111</v>
      </c>
      <c r="O54" s="31" t="s">
        <v>2397</v>
      </c>
      <c r="P54" s="22" t="s">
        <v>2398</v>
      </c>
    </row>
    <row r="55" spans="1:16">
      <c r="A55" s="31" t="s">
        <v>140</v>
      </c>
      <c r="B55" s="31" t="s">
        <v>2400</v>
      </c>
      <c r="C55" s="31" t="s">
        <v>151</v>
      </c>
      <c r="D55" s="28" t="s">
        <v>2399</v>
      </c>
      <c r="E55" s="28" t="s">
        <v>2006</v>
      </c>
      <c r="F55" s="21">
        <v>304.73</v>
      </c>
      <c r="G55" s="31" t="s">
        <v>2401</v>
      </c>
      <c r="H55" s="31" t="s">
        <v>6838</v>
      </c>
      <c r="I55" s="31" t="s">
        <v>2101</v>
      </c>
      <c r="J55" s="31" t="s">
        <v>6774</v>
      </c>
      <c r="K55" s="31" t="s">
        <v>2402</v>
      </c>
      <c r="L55" s="31" t="s">
        <v>2161</v>
      </c>
      <c r="M55" s="15" t="s">
        <v>2378</v>
      </c>
      <c r="N55" s="22" t="s">
        <v>2161</v>
      </c>
      <c r="O55" s="31" t="s">
        <v>2403</v>
      </c>
      <c r="P55" s="22" t="s">
        <v>2404</v>
      </c>
    </row>
    <row r="56" spans="1:16">
      <c r="A56" s="32" t="s">
        <v>163</v>
      </c>
      <c r="B56" s="31" t="s">
        <v>2407</v>
      </c>
      <c r="C56" s="32" t="s">
        <v>174</v>
      </c>
      <c r="D56" s="28" t="s">
        <v>2405</v>
      </c>
      <c r="E56" s="28" t="s">
        <v>2006</v>
      </c>
      <c r="F56" s="24" t="s">
        <v>2406</v>
      </c>
      <c r="G56" s="31" t="s">
        <v>2350</v>
      </c>
      <c r="H56" s="31" t="s">
        <v>6839</v>
      </c>
      <c r="I56" s="31" t="s">
        <v>2101</v>
      </c>
      <c r="J56" s="32"/>
      <c r="K56" s="31" t="s">
        <v>2408</v>
      </c>
      <c r="L56" s="31" t="s">
        <v>2306</v>
      </c>
      <c r="M56" s="24" t="s">
        <v>2037</v>
      </c>
      <c r="N56" s="31" t="s">
        <v>2111</v>
      </c>
      <c r="O56" s="31" t="s">
        <v>2409</v>
      </c>
      <c r="P56" s="32" t="s">
        <v>2410</v>
      </c>
    </row>
    <row r="57" spans="1:16">
      <c r="A57" s="31" t="s">
        <v>185</v>
      </c>
      <c r="B57" s="31" t="s">
        <v>2412</v>
      </c>
      <c r="C57" s="31" t="s">
        <v>196</v>
      </c>
      <c r="D57" s="28" t="s">
        <v>2411</v>
      </c>
      <c r="E57" s="28" t="s">
        <v>2006</v>
      </c>
      <c r="F57" s="21">
        <v>397.29</v>
      </c>
      <c r="G57" s="31" t="s">
        <v>2413</v>
      </c>
      <c r="H57" s="31" t="s">
        <v>6840</v>
      </c>
      <c r="I57" s="31" t="s">
        <v>2009</v>
      </c>
      <c r="J57" s="31" t="s">
        <v>6773</v>
      </c>
      <c r="K57" s="31" t="s">
        <v>2414</v>
      </c>
      <c r="L57" s="31" t="s">
        <v>2221</v>
      </c>
      <c r="M57" s="15" t="s">
        <v>2415</v>
      </c>
      <c r="N57" s="22" t="s">
        <v>2111</v>
      </c>
      <c r="O57" s="31" t="s">
        <v>2416</v>
      </c>
      <c r="P57" s="22" t="s">
        <v>2417</v>
      </c>
    </row>
    <row r="58" spans="1:16">
      <c r="A58" s="31" t="s">
        <v>24</v>
      </c>
      <c r="B58" s="31" t="s">
        <v>2419</v>
      </c>
      <c r="C58" s="31" t="s">
        <v>36</v>
      </c>
      <c r="D58" s="28" t="s">
        <v>2418</v>
      </c>
      <c r="E58" s="28" t="s">
        <v>2006</v>
      </c>
      <c r="F58" s="21">
        <v>588.55999999999995</v>
      </c>
      <c r="G58" s="31" t="s">
        <v>2420</v>
      </c>
      <c r="H58" s="31" t="s">
        <v>6841</v>
      </c>
      <c r="I58" s="31" t="s">
        <v>2009</v>
      </c>
      <c r="J58" s="31" t="s">
        <v>6773</v>
      </c>
      <c r="K58" s="31" t="s">
        <v>2421</v>
      </c>
      <c r="L58" s="31" t="s">
        <v>2306</v>
      </c>
      <c r="M58" s="15" t="s">
        <v>2037</v>
      </c>
      <c r="N58" s="22" t="s">
        <v>2111</v>
      </c>
      <c r="O58" s="31" t="s">
        <v>2422</v>
      </c>
      <c r="P58" s="22" t="s">
        <v>2423</v>
      </c>
    </row>
    <row r="59" spans="1:16">
      <c r="A59" s="31" t="s">
        <v>48</v>
      </c>
      <c r="B59" s="31" t="s">
        <v>2425</v>
      </c>
      <c r="C59" s="31" t="s">
        <v>59</v>
      </c>
      <c r="D59" s="28" t="s">
        <v>2424</v>
      </c>
      <c r="E59" s="28" t="s">
        <v>2006</v>
      </c>
      <c r="F59" s="21">
        <v>510.04</v>
      </c>
      <c r="G59" s="31" t="s">
        <v>2426</v>
      </c>
      <c r="H59" s="31" t="s">
        <v>6842</v>
      </c>
      <c r="I59" s="31" t="s">
        <v>2101</v>
      </c>
      <c r="J59" s="31" t="s">
        <v>6780</v>
      </c>
      <c r="K59" s="31" t="s">
        <v>2427</v>
      </c>
      <c r="L59" s="31" t="s">
        <v>2280</v>
      </c>
      <c r="M59" s="15" t="s">
        <v>2037</v>
      </c>
      <c r="N59" s="22" t="s">
        <v>2146</v>
      </c>
      <c r="O59" s="31" t="s">
        <v>2428</v>
      </c>
      <c r="P59" s="22" t="s">
        <v>2429</v>
      </c>
    </row>
    <row r="60" spans="1:16">
      <c r="A60" s="31" t="s">
        <v>71</v>
      </c>
      <c r="B60" s="31" t="s">
        <v>2431</v>
      </c>
      <c r="C60" s="31" t="s">
        <v>83</v>
      </c>
      <c r="D60" s="28" t="s">
        <v>2430</v>
      </c>
      <c r="E60" s="28" t="s">
        <v>2006</v>
      </c>
      <c r="F60" s="21">
        <v>533.95000000000005</v>
      </c>
      <c r="G60" s="31" t="s">
        <v>2432</v>
      </c>
      <c r="H60" s="31" t="s">
        <v>6843</v>
      </c>
      <c r="I60" s="31" t="s">
        <v>2101</v>
      </c>
      <c r="J60" s="31" t="s">
        <v>6773</v>
      </c>
      <c r="K60" s="31" t="s">
        <v>2433</v>
      </c>
      <c r="L60" s="31" t="s">
        <v>2306</v>
      </c>
      <c r="M60" s="15" t="s">
        <v>2037</v>
      </c>
      <c r="N60" s="22" t="s">
        <v>2111</v>
      </c>
      <c r="O60" s="31" t="s">
        <v>2434</v>
      </c>
      <c r="P60" s="22" t="s">
        <v>2435</v>
      </c>
    </row>
    <row r="61" spans="1:16">
      <c r="A61" s="31" t="s">
        <v>95</v>
      </c>
      <c r="B61" s="31" t="s">
        <v>2437</v>
      </c>
      <c r="C61" s="31" t="s">
        <v>107</v>
      </c>
      <c r="D61" s="28" t="s">
        <v>2436</v>
      </c>
      <c r="E61" s="28" t="s">
        <v>2006</v>
      </c>
      <c r="F61" s="21">
        <v>365.21</v>
      </c>
      <c r="G61" s="31" t="s">
        <v>2438</v>
      </c>
      <c r="H61" s="31" t="s">
        <v>6844</v>
      </c>
      <c r="I61" s="31" t="s">
        <v>2439</v>
      </c>
      <c r="J61" s="31" t="s">
        <v>6773</v>
      </c>
      <c r="K61" s="31" t="s">
        <v>2019</v>
      </c>
      <c r="L61" s="31" t="s">
        <v>2221</v>
      </c>
      <c r="M61" s="15" t="s">
        <v>2440</v>
      </c>
      <c r="N61" s="22" t="s">
        <v>2111</v>
      </c>
      <c r="O61" s="31" t="s">
        <v>2441</v>
      </c>
      <c r="P61" s="22" t="s">
        <v>2442</v>
      </c>
    </row>
    <row r="62" spans="1:16">
      <c r="A62" s="31" t="s">
        <v>119</v>
      </c>
      <c r="B62" s="31" t="s">
        <v>2444</v>
      </c>
      <c r="C62" s="31" t="s">
        <v>130</v>
      </c>
      <c r="D62" s="28" t="s">
        <v>2443</v>
      </c>
      <c r="E62" s="28" t="s">
        <v>2006</v>
      </c>
      <c r="F62" s="21">
        <v>457.91</v>
      </c>
      <c r="G62" s="31" t="s">
        <v>2445</v>
      </c>
      <c r="H62" s="31" t="s">
        <v>6845</v>
      </c>
      <c r="I62" s="31" t="s">
        <v>2101</v>
      </c>
      <c r="J62" s="31" t="s">
        <v>6773</v>
      </c>
      <c r="K62" s="31" t="s">
        <v>2446</v>
      </c>
      <c r="L62" s="31" t="s">
        <v>2306</v>
      </c>
      <c r="M62" s="15" t="s">
        <v>2447</v>
      </c>
      <c r="N62" s="22" t="s">
        <v>2111</v>
      </c>
      <c r="O62" s="31" t="s">
        <v>2448</v>
      </c>
      <c r="P62" s="22" t="s">
        <v>2449</v>
      </c>
    </row>
    <row r="63" spans="1:16">
      <c r="A63" s="31" t="s">
        <v>141</v>
      </c>
      <c r="B63" s="31" t="s">
        <v>2451</v>
      </c>
      <c r="C63" s="31" t="s">
        <v>152</v>
      </c>
      <c r="D63" s="28" t="s">
        <v>2450</v>
      </c>
      <c r="E63" s="28" t="s">
        <v>2006</v>
      </c>
      <c r="F63" s="21">
        <v>302.41000000000003</v>
      </c>
      <c r="G63" s="31" t="s">
        <v>2452</v>
      </c>
      <c r="H63" s="31" t="s">
        <v>6846</v>
      </c>
      <c r="I63" s="31" t="s">
        <v>2009</v>
      </c>
      <c r="J63" s="31" t="s">
        <v>6773</v>
      </c>
      <c r="K63" s="31" t="s">
        <v>2453</v>
      </c>
      <c r="L63" s="31" t="s">
        <v>2454</v>
      </c>
      <c r="M63" s="15" t="s">
        <v>2378</v>
      </c>
      <c r="N63" s="22" t="s">
        <v>2038</v>
      </c>
      <c r="O63" s="31" t="s">
        <v>2455</v>
      </c>
      <c r="P63" s="22" t="s">
        <v>2456</v>
      </c>
    </row>
    <row r="64" spans="1:16">
      <c r="A64" s="31" t="s">
        <v>164</v>
      </c>
      <c r="B64" s="31" t="s">
        <v>2458</v>
      </c>
      <c r="C64" s="31" t="s">
        <v>175</v>
      </c>
      <c r="D64" s="28" t="s">
        <v>2457</v>
      </c>
      <c r="E64" s="28" t="s">
        <v>2006</v>
      </c>
      <c r="F64" s="21">
        <v>285.3</v>
      </c>
      <c r="G64" s="31" t="s">
        <v>2459</v>
      </c>
      <c r="H64" s="31" t="s">
        <v>6847</v>
      </c>
      <c r="I64" s="31" t="s">
        <v>2009</v>
      </c>
      <c r="J64" s="31" t="s">
        <v>6780</v>
      </c>
      <c r="K64" s="31" t="s">
        <v>2460</v>
      </c>
      <c r="L64" s="31" t="s">
        <v>2258</v>
      </c>
      <c r="M64" s="15" t="s">
        <v>2314</v>
      </c>
      <c r="N64" s="22" t="s">
        <v>2146</v>
      </c>
      <c r="O64" s="31" t="s">
        <v>2461</v>
      </c>
      <c r="P64" s="22" t="s">
        <v>2462</v>
      </c>
    </row>
    <row r="65" spans="1:16">
      <c r="A65" s="31" t="s">
        <v>186</v>
      </c>
      <c r="B65" s="31" t="s">
        <v>2464</v>
      </c>
      <c r="C65" s="31" t="s">
        <v>197</v>
      </c>
      <c r="D65" s="28" t="s">
        <v>2463</v>
      </c>
      <c r="E65" s="28" t="s">
        <v>2006</v>
      </c>
      <c r="F65" s="21">
        <v>194.15</v>
      </c>
      <c r="G65" s="31" t="s">
        <v>2465</v>
      </c>
      <c r="H65" s="31" t="s">
        <v>6848</v>
      </c>
      <c r="I65" s="31" t="s">
        <v>2009</v>
      </c>
      <c r="J65" s="31" t="s">
        <v>6773</v>
      </c>
      <c r="K65" s="31" t="s">
        <v>2466</v>
      </c>
      <c r="L65" s="31" t="s">
        <v>2161</v>
      </c>
      <c r="M65" s="15" t="s">
        <v>2467</v>
      </c>
      <c r="N65" s="22" t="s">
        <v>2468</v>
      </c>
      <c r="O65" s="31" t="s">
        <v>2469</v>
      </c>
      <c r="P65" s="22" t="s">
        <v>2470</v>
      </c>
    </row>
    <row r="66" spans="1:16">
      <c r="A66" s="31" t="s">
        <v>25</v>
      </c>
      <c r="B66" s="31" t="s">
        <v>2472</v>
      </c>
      <c r="C66" s="31" t="s">
        <v>7768</v>
      </c>
      <c r="D66" s="28" t="s">
        <v>2471</v>
      </c>
      <c r="E66" s="28" t="s">
        <v>2006</v>
      </c>
      <c r="F66" s="21">
        <v>923.04</v>
      </c>
      <c r="G66" s="31" t="s">
        <v>2473</v>
      </c>
      <c r="H66" s="31" t="s">
        <v>6849</v>
      </c>
      <c r="I66" s="31" t="s">
        <v>2384</v>
      </c>
      <c r="J66" s="31" t="s">
        <v>6773</v>
      </c>
      <c r="K66" s="31" t="s">
        <v>2019</v>
      </c>
      <c r="L66" s="31" t="s">
        <v>2474</v>
      </c>
      <c r="M66" s="15" t="s">
        <v>2037</v>
      </c>
      <c r="N66" s="22" t="s">
        <v>2475</v>
      </c>
      <c r="O66" s="31" t="s">
        <v>2476</v>
      </c>
      <c r="P66" s="22" t="s">
        <v>7769</v>
      </c>
    </row>
    <row r="67" spans="1:16">
      <c r="A67" s="32" t="s">
        <v>49</v>
      </c>
      <c r="B67" s="31" t="s">
        <v>2479</v>
      </c>
      <c r="C67" s="32" t="s">
        <v>60</v>
      </c>
      <c r="D67" s="28" t="s">
        <v>2477</v>
      </c>
      <c r="E67" s="28" t="s">
        <v>2006</v>
      </c>
      <c r="F67" s="24" t="s">
        <v>2478</v>
      </c>
      <c r="G67" s="31" t="s">
        <v>2480</v>
      </c>
      <c r="H67" s="31" t="s">
        <v>6850</v>
      </c>
      <c r="I67" s="31" t="s">
        <v>2009</v>
      </c>
      <c r="J67" s="32"/>
      <c r="K67" s="31" t="s">
        <v>2481</v>
      </c>
      <c r="L67" s="31" t="s">
        <v>2482</v>
      </c>
      <c r="M67" s="24" t="s">
        <v>2483</v>
      </c>
      <c r="N67" s="31" t="s">
        <v>2121</v>
      </c>
      <c r="O67" s="31" t="s">
        <v>2484</v>
      </c>
      <c r="P67" s="32" t="s">
        <v>2485</v>
      </c>
    </row>
    <row r="68" spans="1:16">
      <c r="A68" s="31" t="s">
        <v>72</v>
      </c>
      <c r="B68" s="31" t="s">
        <v>2487</v>
      </c>
      <c r="C68" s="31" t="s">
        <v>84</v>
      </c>
      <c r="D68" s="28" t="s">
        <v>2486</v>
      </c>
      <c r="E68" s="28" t="s">
        <v>2006</v>
      </c>
      <c r="F68" s="21">
        <v>270.20999999999998</v>
      </c>
      <c r="G68" s="31" t="s">
        <v>2488</v>
      </c>
      <c r="H68" s="31" t="s">
        <v>6851</v>
      </c>
      <c r="I68" s="31" t="s">
        <v>2009</v>
      </c>
      <c r="J68" s="31" t="s">
        <v>6782</v>
      </c>
      <c r="K68" s="31" t="s">
        <v>2489</v>
      </c>
      <c r="L68" s="31" t="s">
        <v>2161</v>
      </c>
      <c r="M68" s="15" t="s">
        <v>2293</v>
      </c>
      <c r="N68" s="22" t="s">
        <v>2161</v>
      </c>
      <c r="O68" s="31" t="s">
        <v>2490</v>
      </c>
      <c r="P68" s="22" t="s">
        <v>2491</v>
      </c>
    </row>
    <row r="69" spans="1:16">
      <c r="A69" s="31" t="s">
        <v>96</v>
      </c>
      <c r="B69" s="31" t="s">
        <v>2493</v>
      </c>
      <c r="C69" s="31" t="s">
        <v>108</v>
      </c>
      <c r="D69" s="28" t="s">
        <v>2492</v>
      </c>
      <c r="E69" s="28" t="s">
        <v>2006</v>
      </c>
      <c r="F69" s="21">
        <v>464.44</v>
      </c>
      <c r="G69" s="31" t="s">
        <v>2494</v>
      </c>
      <c r="H69" s="31" t="s">
        <v>6852</v>
      </c>
      <c r="I69" s="31" t="s">
        <v>2009</v>
      </c>
      <c r="J69" s="31" t="s">
        <v>6773</v>
      </c>
      <c r="K69" s="31" t="s">
        <v>2019</v>
      </c>
      <c r="L69" s="31" t="s">
        <v>2273</v>
      </c>
      <c r="M69" s="15" t="s">
        <v>2447</v>
      </c>
      <c r="N69" s="22" t="s">
        <v>2146</v>
      </c>
      <c r="O69" s="31" t="s">
        <v>2495</v>
      </c>
      <c r="P69" s="22" t="s">
        <v>2496</v>
      </c>
    </row>
    <row r="70" spans="1:16">
      <c r="A70" s="31" t="s">
        <v>120</v>
      </c>
      <c r="B70" s="31" t="s">
        <v>2498</v>
      </c>
      <c r="C70" s="31" t="s">
        <v>131</v>
      </c>
      <c r="D70" s="28" t="s">
        <v>2497</v>
      </c>
      <c r="E70" s="28" t="s">
        <v>2006</v>
      </c>
      <c r="F70" s="21">
        <v>311.42</v>
      </c>
      <c r="G70" s="31" t="s">
        <v>2499</v>
      </c>
      <c r="H70" s="31" t="s">
        <v>6853</v>
      </c>
      <c r="I70" s="31" t="s">
        <v>2009</v>
      </c>
      <c r="J70" s="31" t="s">
        <v>6780</v>
      </c>
      <c r="K70" s="31" t="s">
        <v>2500</v>
      </c>
      <c r="L70" s="31" t="s">
        <v>2280</v>
      </c>
      <c r="M70" s="15" t="s">
        <v>2329</v>
      </c>
      <c r="N70" s="22" t="s">
        <v>2146</v>
      </c>
      <c r="O70" s="31" t="s">
        <v>2501</v>
      </c>
      <c r="P70" s="22" t="s">
        <v>2502</v>
      </c>
    </row>
    <row r="71" spans="1:16">
      <c r="A71" s="31" t="s">
        <v>142</v>
      </c>
      <c r="B71" s="31" t="s">
        <v>2504</v>
      </c>
      <c r="C71" s="31" t="s">
        <v>153</v>
      </c>
      <c r="D71" s="28" t="s">
        <v>2503</v>
      </c>
      <c r="E71" s="28" t="s">
        <v>2006</v>
      </c>
      <c r="F71" s="21">
        <v>295.29000000000002</v>
      </c>
      <c r="G71" s="31" t="s">
        <v>2505</v>
      </c>
      <c r="H71" s="31" t="s">
        <v>6854</v>
      </c>
      <c r="I71" s="31" t="s">
        <v>2506</v>
      </c>
      <c r="J71" s="31" t="s">
        <v>6779</v>
      </c>
      <c r="K71" s="31" t="s">
        <v>2507</v>
      </c>
      <c r="L71" s="31" t="s">
        <v>2161</v>
      </c>
      <c r="M71" s="15" t="s">
        <v>2259</v>
      </c>
      <c r="N71" s="22" t="s">
        <v>2161</v>
      </c>
      <c r="O71" s="31" t="s">
        <v>2508</v>
      </c>
      <c r="P71" s="22" t="s">
        <v>2509</v>
      </c>
    </row>
    <row r="72" spans="1:16">
      <c r="A72" s="31" t="s">
        <v>165</v>
      </c>
      <c r="B72" s="31" t="s">
        <v>2511</v>
      </c>
      <c r="C72" s="31" t="s">
        <v>176</v>
      </c>
      <c r="D72" s="28" t="s">
        <v>2510</v>
      </c>
      <c r="E72" s="28" t="s">
        <v>2006</v>
      </c>
      <c r="F72" s="21">
        <v>254.28</v>
      </c>
      <c r="G72" s="31" t="s">
        <v>2512</v>
      </c>
      <c r="H72" s="31" t="s">
        <v>6855</v>
      </c>
      <c r="I72" s="31" t="s">
        <v>2009</v>
      </c>
      <c r="J72" s="31" t="s">
        <v>6782</v>
      </c>
      <c r="K72" s="31" t="s">
        <v>2513</v>
      </c>
      <c r="L72" s="31" t="s">
        <v>2161</v>
      </c>
      <c r="M72" s="15" t="s">
        <v>2514</v>
      </c>
      <c r="N72" s="22" t="s">
        <v>2161</v>
      </c>
      <c r="O72" s="31" t="s">
        <v>2515</v>
      </c>
      <c r="P72" s="22" t="s">
        <v>2516</v>
      </c>
    </row>
    <row r="73" spans="1:16">
      <c r="A73" s="31" t="s">
        <v>187</v>
      </c>
      <c r="B73" s="31" t="s">
        <v>2518</v>
      </c>
      <c r="C73" s="31" t="s">
        <v>198</v>
      </c>
      <c r="D73" s="28" t="s">
        <v>2517</v>
      </c>
      <c r="E73" s="28" t="s">
        <v>2006</v>
      </c>
      <c r="F73" s="21">
        <v>238.19</v>
      </c>
      <c r="G73" s="31" t="s">
        <v>2519</v>
      </c>
      <c r="H73" s="31" t="s">
        <v>6856</v>
      </c>
      <c r="I73" s="31" t="s">
        <v>2009</v>
      </c>
      <c r="J73" s="31" t="s">
        <v>6781</v>
      </c>
      <c r="K73" s="31" t="s">
        <v>2520</v>
      </c>
      <c r="L73" s="31" t="s">
        <v>2521</v>
      </c>
      <c r="M73" s="15" t="s">
        <v>2336</v>
      </c>
      <c r="N73" s="22" t="s">
        <v>2522</v>
      </c>
      <c r="O73" s="31" t="s">
        <v>2523</v>
      </c>
      <c r="P73" s="22" t="s">
        <v>2524</v>
      </c>
    </row>
    <row r="74" spans="1:16">
      <c r="A74" s="31" t="s">
        <v>26</v>
      </c>
      <c r="B74" s="31" t="s">
        <v>2526</v>
      </c>
      <c r="C74" s="31" t="s">
        <v>38</v>
      </c>
      <c r="D74" s="28" t="s">
        <v>2525</v>
      </c>
      <c r="E74" s="28" t="s">
        <v>2006</v>
      </c>
      <c r="F74" s="21">
        <v>700.78</v>
      </c>
      <c r="G74" s="31" t="s">
        <v>2527</v>
      </c>
      <c r="H74" s="31" t="s">
        <v>6857</v>
      </c>
      <c r="I74" s="31" t="s">
        <v>2009</v>
      </c>
      <c r="J74" s="31" t="s">
        <v>6779</v>
      </c>
      <c r="K74" s="31" t="s">
        <v>2528</v>
      </c>
      <c r="L74" s="31" t="s">
        <v>2161</v>
      </c>
      <c r="M74" s="15" t="s">
        <v>2037</v>
      </c>
      <c r="N74" s="22" t="s">
        <v>2161</v>
      </c>
      <c r="O74" s="31" t="s">
        <v>2529</v>
      </c>
      <c r="P74" s="22" t="s">
        <v>2530</v>
      </c>
    </row>
    <row r="75" spans="1:16">
      <c r="A75" s="31" t="s">
        <v>50</v>
      </c>
      <c r="B75" s="31" t="s">
        <v>2532</v>
      </c>
      <c r="C75" s="31" t="s">
        <v>61</v>
      </c>
      <c r="D75" s="28" t="s">
        <v>2531</v>
      </c>
      <c r="E75" s="28" t="s">
        <v>2006</v>
      </c>
      <c r="F75" s="21">
        <v>373.44</v>
      </c>
      <c r="G75" s="31" t="s">
        <v>2533</v>
      </c>
      <c r="H75" s="31" t="s">
        <v>6858</v>
      </c>
      <c r="I75" s="31" t="s">
        <v>2009</v>
      </c>
      <c r="J75" s="31" t="s">
        <v>6774</v>
      </c>
      <c r="K75" s="31" t="s">
        <v>2534</v>
      </c>
      <c r="L75" s="31" t="s">
        <v>2535</v>
      </c>
      <c r="M75" s="15" t="s">
        <v>2189</v>
      </c>
      <c r="N75" s="22" t="s">
        <v>2121</v>
      </c>
      <c r="O75" s="31" t="s">
        <v>2536</v>
      </c>
      <c r="P75" s="22" t="s">
        <v>2537</v>
      </c>
    </row>
    <row r="76" spans="1:16">
      <c r="A76" s="31" t="s">
        <v>73</v>
      </c>
      <c r="B76" s="31" t="s">
        <v>2539</v>
      </c>
      <c r="C76" s="31" t="s">
        <v>85</v>
      </c>
      <c r="D76" s="28" t="s">
        <v>2538</v>
      </c>
      <c r="E76" s="28" t="s">
        <v>2006</v>
      </c>
      <c r="F76" s="21">
        <v>259.33999999999997</v>
      </c>
      <c r="G76" s="31" t="s">
        <v>2540</v>
      </c>
      <c r="H76" s="31" t="s">
        <v>6859</v>
      </c>
      <c r="I76" s="31" t="s">
        <v>2009</v>
      </c>
      <c r="J76" s="31" t="s">
        <v>6781</v>
      </c>
      <c r="K76" s="31" t="s">
        <v>2541</v>
      </c>
      <c r="L76" s="31" t="s">
        <v>2161</v>
      </c>
      <c r="M76" s="15" t="s">
        <v>2086</v>
      </c>
      <c r="N76" s="22" t="s">
        <v>2542</v>
      </c>
      <c r="O76" s="31" t="s">
        <v>2543</v>
      </c>
      <c r="P76" s="22" t="s">
        <v>2544</v>
      </c>
    </row>
    <row r="77" spans="1:16">
      <c r="A77" s="31" t="s">
        <v>97</v>
      </c>
      <c r="B77" s="31" t="s">
        <v>2546</v>
      </c>
      <c r="C77" s="31" t="s">
        <v>109</v>
      </c>
      <c r="D77" s="28" t="s">
        <v>2545</v>
      </c>
      <c r="E77" s="28" t="s">
        <v>2006</v>
      </c>
      <c r="F77" s="21">
        <v>393.87</v>
      </c>
      <c r="G77" s="31" t="s">
        <v>2547</v>
      </c>
      <c r="H77" s="31" t="s">
        <v>6860</v>
      </c>
      <c r="I77" s="31" t="s">
        <v>2101</v>
      </c>
      <c r="J77" s="31" t="s">
        <v>6780</v>
      </c>
      <c r="K77" s="31" t="s">
        <v>2548</v>
      </c>
      <c r="L77" s="31" t="s">
        <v>2549</v>
      </c>
      <c r="M77" s="15" t="s">
        <v>2550</v>
      </c>
      <c r="N77" s="22" t="s">
        <v>2542</v>
      </c>
      <c r="O77" s="31" t="s">
        <v>2551</v>
      </c>
      <c r="P77" s="22" t="s">
        <v>2552</v>
      </c>
    </row>
    <row r="78" spans="1:16">
      <c r="A78" s="31" t="s">
        <v>121</v>
      </c>
      <c r="B78" s="31" t="s">
        <v>2554</v>
      </c>
      <c r="C78" s="31" t="s">
        <v>132</v>
      </c>
      <c r="D78" s="28" t="s">
        <v>2553</v>
      </c>
      <c r="E78" s="28" t="s">
        <v>2006</v>
      </c>
      <c r="F78" s="21">
        <v>381.37</v>
      </c>
      <c r="G78" s="31" t="s">
        <v>2555</v>
      </c>
      <c r="H78" s="31" t="s">
        <v>6861</v>
      </c>
      <c r="I78" s="31" t="s">
        <v>2009</v>
      </c>
      <c r="J78" s="31" t="s">
        <v>6782</v>
      </c>
      <c r="K78" s="31" t="s">
        <v>2556</v>
      </c>
      <c r="L78" s="31" t="s">
        <v>2557</v>
      </c>
      <c r="M78" s="15" t="s">
        <v>2029</v>
      </c>
      <c r="N78" s="22" t="s">
        <v>2121</v>
      </c>
      <c r="O78" s="31" t="s">
        <v>2558</v>
      </c>
      <c r="P78" s="22" t="s">
        <v>2559</v>
      </c>
    </row>
    <row r="79" spans="1:16">
      <c r="A79" s="31" t="s">
        <v>143</v>
      </c>
      <c r="B79" s="31" t="s">
        <v>2561</v>
      </c>
      <c r="C79" s="31" t="s">
        <v>154</v>
      </c>
      <c r="D79" s="28" t="s">
        <v>2560</v>
      </c>
      <c r="E79" s="28" t="s">
        <v>2006</v>
      </c>
      <c r="F79" s="21">
        <v>489.92</v>
      </c>
      <c r="G79" s="31" t="s">
        <v>2562</v>
      </c>
      <c r="H79" s="31" t="s">
        <v>6862</v>
      </c>
      <c r="I79" s="31" t="s">
        <v>2009</v>
      </c>
      <c r="J79" s="31" t="s">
        <v>6773</v>
      </c>
      <c r="K79" s="31" t="s">
        <v>2563</v>
      </c>
      <c r="L79" s="31" t="s">
        <v>2564</v>
      </c>
      <c r="M79" s="15" t="s">
        <v>2021</v>
      </c>
      <c r="N79" s="22" t="s">
        <v>2565</v>
      </c>
      <c r="O79" s="31" t="s">
        <v>2566</v>
      </c>
      <c r="P79" s="22" t="s">
        <v>2567</v>
      </c>
    </row>
    <row r="80" spans="1:16">
      <c r="A80" s="31" t="s">
        <v>166</v>
      </c>
      <c r="B80" s="31" t="s">
        <v>2569</v>
      </c>
      <c r="C80" s="31" t="s">
        <v>177</v>
      </c>
      <c r="D80" s="28" t="s">
        <v>2568</v>
      </c>
      <c r="E80" s="28" t="s">
        <v>2006</v>
      </c>
      <c r="F80" s="21">
        <v>645.6</v>
      </c>
      <c r="G80" s="31" t="s">
        <v>2570</v>
      </c>
      <c r="H80" s="31" t="s">
        <v>6863</v>
      </c>
      <c r="I80" s="31" t="s">
        <v>2009</v>
      </c>
      <c r="J80" s="31" t="s">
        <v>6777</v>
      </c>
      <c r="K80" s="31" t="s">
        <v>2571</v>
      </c>
      <c r="L80" s="31" t="s">
        <v>2161</v>
      </c>
      <c r="M80" s="15" t="s">
        <v>2572</v>
      </c>
      <c r="N80" s="22" t="s">
        <v>2161</v>
      </c>
      <c r="O80" s="31" t="s">
        <v>2573</v>
      </c>
      <c r="P80" s="22" t="s">
        <v>2574</v>
      </c>
    </row>
    <row r="81" spans="1:16">
      <c r="A81" s="31" t="s">
        <v>188</v>
      </c>
      <c r="B81" s="31" t="s">
        <v>2576</v>
      </c>
      <c r="C81" s="31" t="s">
        <v>199</v>
      </c>
      <c r="D81" s="28" t="s">
        <v>2575</v>
      </c>
      <c r="E81" s="28" t="s">
        <v>2006</v>
      </c>
      <c r="F81" s="21">
        <v>412.52</v>
      </c>
      <c r="G81" s="31" t="s">
        <v>2577</v>
      </c>
      <c r="H81" s="31" t="s">
        <v>6864</v>
      </c>
      <c r="I81" s="31" t="s">
        <v>2009</v>
      </c>
      <c r="J81" s="31" t="s">
        <v>6782</v>
      </c>
      <c r="K81" s="31" t="s">
        <v>2578</v>
      </c>
      <c r="L81" s="31" t="s">
        <v>2161</v>
      </c>
      <c r="M81" s="15" t="s">
        <v>2579</v>
      </c>
      <c r="N81" s="22" t="s">
        <v>2161</v>
      </c>
      <c r="O81" s="31" t="s">
        <v>2580</v>
      </c>
      <c r="P81" s="22" t="s">
        <v>2581</v>
      </c>
    </row>
    <row r="82" spans="1:16">
      <c r="A82" s="31" t="s">
        <v>27</v>
      </c>
      <c r="B82" s="31" t="s">
        <v>2583</v>
      </c>
      <c r="C82" s="31" t="s">
        <v>39</v>
      </c>
      <c r="D82" s="28" t="s">
        <v>2582</v>
      </c>
      <c r="E82" s="28" t="s">
        <v>2006</v>
      </c>
      <c r="F82" s="21">
        <v>210.28</v>
      </c>
      <c r="G82" s="31" t="s">
        <v>2584</v>
      </c>
      <c r="H82" s="31" t="s">
        <v>6865</v>
      </c>
      <c r="I82" s="31" t="s">
        <v>2009</v>
      </c>
      <c r="J82" s="31" t="s">
        <v>6773</v>
      </c>
      <c r="K82" s="31" t="s">
        <v>2585</v>
      </c>
      <c r="L82" s="31" t="s">
        <v>2161</v>
      </c>
      <c r="M82" s="15" t="s">
        <v>2130</v>
      </c>
      <c r="N82" s="22" t="s">
        <v>2161</v>
      </c>
      <c r="O82" s="31" t="s">
        <v>2586</v>
      </c>
      <c r="P82" s="22" t="s">
        <v>2587</v>
      </c>
    </row>
    <row r="83" spans="1:16">
      <c r="A83" s="31" t="s">
        <v>51</v>
      </c>
      <c r="B83" s="31" t="s">
        <v>2589</v>
      </c>
      <c r="C83" s="31" t="s">
        <v>62</v>
      </c>
      <c r="D83" s="28" t="s">
        <v>2588</v>
      </c>
      <c r="E83" s="28" t="s">
        <v>2006</v>
      </c>
      <c r="F83" s="21">
        <v>369.48</v>
      </c>
      <c r="G83" s="31" t="s">
        <v>2590</v>
      </c>
      <c r="H83" s="31" t="s">
        <v>6866</v>
      </c>
      <c r="I83" s="31" t="s">
        <v>2009</v>
      </c>
      <c r="J83" s="31" t="s">
        <v>6781</v>
      </c>
      <c r="K83" s="31" t="s">
        <v>2591</v>
      </c>
      <c r="L83" s="31" t="s">
        <v>2592</v>
      </c>
      <c r="M83" s="15" t="s">
        <v>2593</v>
      </c>
      <c r="N83" s="22" t="s">
        <v>2121</v>
      </c>
      <c r="O83" s="31" t="s">
        <v>2594</v>
      </c>
      <c r="P83" s="22" t="s">
        <v>2595</v>
      </c>
    </row>
    <row r="84" spans="1:16">
      <c r="A84" s="31" t="s">
        <v>74</v>
      </c>
      <c r="B84" s="31" t="s">
        <v>2597</v>
      </c>
      <c r="C84" s="31" t="s">
        <v>86</v>
      </c>
      <c r="D84" s="28" t="s">
        <v>2596</v>
      </c>
      <c r="E84" s="28" t="s">
        <v>2006</v>
      </c>
      <c r="F84" s="21">
        <v>219.24</v>
      </c>
      <c r="G84" s="31" t="s">
        <v>2598</v>
      </c>
      <c r="H84" s="31" t="s">
        <v>6867</v>
      </c>
      <c r="I84" s="31" t="s">
        <v>2009</v>
      </c>
      <c r="J84" s="31" t="s">
        <v>6781</v>
      </c>
      <c r="K84" s="31" t="s">
        <v>2599</v>
      </c>
      <c r="L84" s="31" t="s">
        <v>2600</v>
      </c>
      <c r="M84" s="15" t="s">
        <v>2601</v>
      </c>
      <c r="N84" s="22" t="s">
        <v>2121</v>
      </c>
      <c r="O84" s="31" t="s">
        <v>2602</v>
      </c>
      <c r="P84" s="22" t="s">
        <v>2603</v>
      </c>
    </row>
    <row r="85" spans="1:16">
      <c r="A85" s="31" t="s">
        <v>98</v>
      </c>
      <c r="B85" s="31" t="s">
        <v>2605</v>
      </c>
      <c r="C85" s="31" t="s">
        <v>110</v>
      </c>
      <c r="D85" s="28" t="s">
        <v>2604</v>
      </c>
      <c r="E85" s="28" t="s">
        <v>2006</v>
      </c>
      <c r="F85" s="21">
        <v>282.33</v>
      </c>
      <c r="G85" s="31" t="s">
        <v>2606</v>
      </c>
      <c r="H85" s="31" t="s">
        <v>6868</v>
      </c>
      <c r="I85" s="31" t="s">
        <v>2009</v>
      </c>
      <c r="J85" s="31" t="s">
        <v>6779</v>
      </c>
      <c r="K85" s="31" t="s">
        <v>2607</v>
      </c>
      <c r="L85" s="31" t="s">
        <v>2161</v>
      </c>
      <c r="M85" s="15" t="s">
        <v>2314</v>
      </c>
      <c r="N85" s="22" t="s">
        <v>2161</v>
      </c>
      <c r="O85" s="31" t="s">
        <v>2608</v>
      </c>
      <c r="P85" s="22" t="s">
        <v>2609</v>
      </c>
    </row>
    <row r="86" spans="1:16">
      <c r="A86" s="31" t="s">
        <v>122</v>
      </c>
      <c r="B86" s="31" t="s">
        <v>2611</v>
      </c>
      <c r="C86" s="31" t="s">
        <v>133</v>
      </c>
      <c r="D86" s="28" t="s">
        <v>2610</v>
      </c>
      <c r="E86" s="28" t="s">
        <v>2006</v>
      </c>
      <c r="F86" s="21">
        <v>401.84</v>
      </c>
      <c r="G86" s="31" t="s">
        <v>2612</v>
      </c>
      <c r="H86" s="31" t="s">
        <v>6869</v>
      </c>
      <c r="I86" s="31" t="s">
        <v>2613</v>
      </c>
      <c r="J86" s="31" t="s">
        <v>6781</v>
      </c>
      <c r="K86" s="31" t="s">
        <v>2614</v>
      </c>
      <c r="L86" s="31" t="s">
        <v>2615</v>
      </c>
      <c r="M86" s="15" t="s">
        <v>2616</v>
      </c>
      <c r="N86" s="22" t="s">
        <v>2121</v>
      </c>
      <c r="O86" s="31" t="s">
        <v>2617</v>
      </c>
      <c r="P86" s="22" t="s">
        <v>2618</v>
      </c>
    </row>
    <row r="87" spans="1:16">
      <c r="A87" s="31" t="s">
        <v>144</v>
      </c>
      <c r="B87" s="31" t="s">
        <v>2620</v>
      </c>
      <c r="C87" s="31" t="s">
        <v>155</v>
      </c>
      <c r="D87" s="28" t="s">
        <v>2619</v>
      </c>
      <c r="E87" s="28" t="s">
        <v>2006</v>
      </c>
      <c r="F87" s="21">
        <v>460.95</v>
      </c>
      <c r="G87" s="31" t="s">
        <v>2621</v>
      </c>
      <c r="H87" s="31" t="s">
        <v>6870</v>
      </c>
      <c r="I87" s="31" t="s">
        <v>2101</v>
      </c>
      <c r="J87" s="31" t="s">
        <v>6774</v>
      </c>
      <c r="K87" s="31" t="s">
        <v>2622</v>
      </c>
      <c r="L87" s="31" t="s">
        <v>2623</v>
      </c>
      <c r="M87" s="15" t="s">
        <v>2447</v>
      </c>
      <c r="N87" s="22" t="s">
        <v>2146</v>
      </c>
      <c r="O87" s="31" t="s">
        <v>2624</v>
      </c>
      <c r="P87" s="22" t="s">
        <v>2625</v>
      </c>
    </row>
    <row r="88" spans="1:16">
      <c r="A88" s="31" t="s">
        <v>167</v>
      </c>
      <c r="B88" s="31" t="s">
        <v>2627</v>
      </c>
      <c r="C88" s="31" t="s">
        <v>178</v>
      </c>
      <c r="D88" s="28" t="s">
        <v>2626</v>
      </c>
      <c r="E88" s="28" t="s">
        <v>2006</v>
      </c>
      <c r="F88" s="21">
        <v>430.53</v>
      </c>
      <c r="G88" s="31" t="s">
        <v>2628</v>
      </c>
      <c r="H88" s="31" t="s">
        <v>6871</v>
      </c>
      <c r="I88" s="31" t="s">
        <v>2009</v>
      </c>
      <c r="J88" s="31" t="s">
        <v>6780</v>
      </c>
      <c r="K88" s="31" t="s">
        <v>2629</v>
      </c>
      <c r="L88" s="31" t="s">
        <v>2161</v>
      </c>
      <c r="M88" s="15" t="s">
        <v>2274</v>
      </c>
      <c r="N88" s="22" t="s">
        <v>2161</v>
      </c>
      <c r="O88" s="31" t="s">
        <v>2630</v>
      </c>
      <c r="P88" s="22" t="s">
        <v>2631</v>
      </c>
    </row>
    <row r="89" spans="1:16">
      <c r="A89" s="31" t="s">
        <v>189</v>
      </c>
      <c r="B89" s="31" t="s">
        <v>2633</v>
      </c>
      <c r="C89" s="31" t="s">
        <v>200</v>
      </c>
      <c r="D89" s="28" t="s">
        <v>2632</v>
      </c>
      <c r="E89" s="28" t="s">
        <v>2006</v>
      </c>
      <c r="F89" s="21">
        <v>364.42</v>
      </c>
      <c r="G89" s="31" t="s">
        <v>2634</v>
      </c>
      <c r="H89" s="31" t="s">
        <v>6872</v>
      </c>
      <c r="I89" s="31" t="s">
        <v>2009</v>
      </c>
      <c r="J89" s="31" t="s">
        <v>6774</v>
      </c>
      <c r="K89" s="31" t="s">
        <v>2635</v>
      </c>
      <c r="L89" s="31" t="s">
        <v>2161</v>
      </c>
      <c r="M89" s="15" t="s">
        <v>2440</v>
      </c>
      <c r="N89" s="22" t="s">
        <v>2161</v>
      </c>
      <c r="O89" s="31" t="s">
        <v>2636</v>
      </c>
      <c r="P89" s="22" t="s">
        <v>2637</v>
      </c>
    </row>
    <row r="90" spans="1:16">
      <c r="A90" s="31" t="s">
        <v>202</v>
      </c>
      <c r="B90" s="27" t="s">
        <v>7770</v>
      </c>
      <c r="C90" s="31" t="s">
        <v>213</v>
      </c>
      <c r="D90" s="28" t="s">
        <v>2005</v>
      </c>
      <c r="E90" s="28" t="s">
        <v>2638</v>
      </c>
      <c r="F90" s="21">
        <v>348.35</v>
      </c>
      <c r="G90" s="31" t="s">
        <v>2639</v>
      </c>
      <c r="H90" s="31" t="s">
        <v>6873</v>
      </c>
      <c r="I90" s="31" t="s">
        <v>2009</v>
      </c>
      <c r="J90" s="31" t="s">
        <v>6773</v>
      </c>
      <c r="K90" s="31" t="s">
        <v>2019</v>
      </c>
      <c r="L90" s="31" t="s">
        <v>2306</v>
      </c>
      <c r="M90" s="15" t="s">
        <v>2054</v>
      </c>
      <c r="N90" s="22" t="s">
        <v>2111</v>
      </c>
      <c r="O90" s="31" t="s">
        <v>2640</v>
      </c>
      <c r="P90" s="22" t="s">
        <v>2641</v>
      </c>
    </row>
    <row r="91" spans="1:16">
      <c r="A91" s="31" t="s">
        <v>224</v>
      </c>
      <c r="B91" s="31" t="s">
        <v>2642</v>
      </c>
      <c r="C91" s="31" t="s">
        <v>235</v>
      </c>
      <c r="D91" s="28" t="s">
        <v>2016</v>
      </c>
      <c r="E91" s="28" t="s">
        <v>2638</v>
      </c>
      <c r="F91" s="21">
        <v>257.26</v>
      </c>
      <c r="G91" s="31" t="s">
        <v>2643</v>
      </c>
      <c r="H91" s="31" t="s">
        <v>6874</v>
      </c>
      <c r="I91" s="31" t="s">
        <v>2009</v>
      </c>
      <c r="J91" s="31" t="s">
        <v>6773</v>
      </c>
      <c r="K91" s="31" t="s">
        <v>2644</v>
      </c>
      <c r="L91" s="31" t="s">
        <v>2645</v>
      </c>
      <c r="M91" s="15" t="s">
        <v>2086</v>
      </c>
      <c r="N91" s="22" t="s">
        <v>2111</v>
      </c>
      <c r="O91" s="31" t="s">
        <v>2646</v>
      </c>
      <c r="P91" s="22" t="s">
        <v>2647</v>
      </c>
    </row>
    <row r="92" spans="1:16">
      <c r="A92" s="31" t="s">
        <v>246</v>
      </c>
      <c r="B92" s="31" t="s">
        <v>2648</v>
      </c>
      <c r="C92" s="31" t="s">
        <v>257</v>
      </c>
      <c r="D92" s="28" t="s">
        <v>2024</v>
      </c>
      <c r="E92" s="28" t="s">
        <v>2638</v>
      </c>
      <c r="F92" s="21">
        <v>461.81</v>
      </c>
      <c r="G92" s="31" t="s">
        <v>2649</v>
      </c>
      <c r="H92" s="31" t="s">
        <v>6875</v>
      </c>
      <c r="I92" s="31" t="s">
        <v>4396</v>
      </c>
      <c r="J92" s="31" t="s">
        <v>6782</v>
      </c>
      <c r="K92" s="31" t="s">
        <v>2650</v>
      </c>
      <c r="L92" s="31" t="s">
        <v>2651</v>
      </c>
      <c r="M92" s="15" t="s">
        <v>2447</v>
      </c>
      <c r="N92" s="22" t="s">
        <v>2121</v>
      </c>
      <c r="O92" s="31" t="s">
        <v>2652</v>
      </c>
      <c r="P92" s="22" t="s">
        <v>2653</v>
      </c>
    </row>
    <row r="93" spans="1:16">
      <c r="A93" s="31" t="s">
        <v>268</v>
      </c>
      <c r="B93" s="31" t="s">
        <v>2654</v>
      </c>
      <c r="C93" s="31" t="s">
        <v>279</v>
      </c>
      <c r="D93" s="28" t="s">
        <v>2033</v>
      </c>
      <c r="E93" s="28" t="s">
        <v>2638</v>
      </c>
      <c r="F93" s="21">
        <v>492.52</v>
      </c>
      <c r="G93" s="31" t="s">
        <v>2655</v>
      </c>
      <c r="H93" s="31" t="s">
        <v>6876</v>
      </c>
      <c r="I93" s="31" t="s">
        <v>2009</v>
      </c>
      <c r="J93" s="31" t="s">
        <v>6774</v>
      </c>
      <c r="K93" s="31" t="s">
        <v>2656</v>
      </c>
      <c r="L93" s="31" t="s">
        <v>2657</v>
      </c>
      <c r="M93" s="15" t="s">
        <v>2658</v>
      </c>
      <c r="N93" s="22" t="s">
        <v>2522</v>
      </c>
      <c r="O93" s="31" t="s">
        <v>2659</v>
      </c>
      <c r="P93" s="22" t="s">
        <v>2660</v>
      </c>
    </row>
    <row r="94" spans="1:16">
      <c r="A94" s="31" t="s">
        <v>290</v>
      </c>
      <c r="B94" s="31" t="s">
        <v>2661</v>
      </c>
      <c r="C94" s="31" t="s">
        <v>301</v>
      </c>
      <c r="D94" s="28" t="s">
        <v>2041</v>
      </c>
      <c r="E94" s="28" t="s">
        <v>2638</v>
      </c>
      <c r="F94" s="21">
        <v>369.46</v>
      </c>
      <c r="G94" s="31" t="s">
        <v>2662</v>
      </c>
      <c r="H94" s="31" t="s">
        <v>6877</v>
      </c>
      <c r="I94" s="31" t="s">
        <v>2009</v>
      </c>
      <c r="J94" s="31" t="s">
        <v>6774</v>
      </c>
      <c r="K94" s="31" t="s">
        <v>2663</v>
      </c>
      <c r="L94" s="31" t="s">
        <v>2664</v>
      </c>
      <c r="M94" s="15" t="s">
        <v>2593</v>
      </c>
      <c r="N94" s="22" t="s">
        <v>2365</v>
      </c>
      <c r="O94" s="31" t="s">
        <v>2665</v>
      </c>
      <c r="P94" s="22" t="s">
        <v>2666</v>
      </c>
    </row>
    <row r="95" spans="1:16">
      <c r="A95" s="31" t="s">
        <v>312</v>
      </c>
      <c r="B95" s="31" t="s">
        <v>2667</v>
      </c>
      <c r="C95" s="31" t="s">
        <v>323</v>
      </c>
      <c r="D95" s="28" t="s">
        <v>2049</v>
      </c>
      <c r="E95" s="28" t="s">
        <v>2638</v>
      </c>
      <c r="F95" s="21">
        <v>246.19</v>
      </c>
      <c r="G95" s="31" t="s">
        <v>2668</v>
      </c>
      <c r="H95" s="31" t="s">
        <v>6878</v>
      </c>
      <c r="I95" s="31" t="s">
        <v>2009</v>
      </c>
      <c r="J95" s="31" t="s">
        <v>6773</v>
      </c>
      <c r="K95" s="31" t="s">
        <v>2669</v>
      </c>
      <c r="L95" s="31" t="s">
        <v>2221</v>
      </c>
      <c r="M95" s="15" t="s">
        <v>2483</v>
      </c>
      <c r="N95" s="22" t="s">
        <v>2111</v>
      </c>
      <c r="O95" s="31" t="s">
        <v>2670</v>
      </c>
      <c r="P95" s="22" t="s">
        <v>2671</v>
      </c>
    </row>
    <row r="96" spans="1:16">
      <c r="A96" s="31" t="s">
        <v>334</v>
      </c>
      <c r="B96" s="31" t="s">
        <v>2672</v>
      </c>
      <c r="C96" s="31" t="s">
        <v>345</v>
      </c>
      <c r="D96" s="28" t="s">
        <v>2057</v>
      </c>
      <c r="E96" s="28" t="s">
        <v>2638</v>
      </c>
      <c r="F96" s="21">
        <v>200.17</v>
      </c>
      <c r="G96" s="31" t="s">
        <v>2673</v>
      </c>
      <c r="H96" s="31" t="s">
        <v>6879</v>
      </c>
      <c r="I96" s="31" t="s">
        <v>2009</v>
      </c>
      <c r="J96" s="31" t="s">
        <v>6773</v>
      </c>
      <c r="K96" s="31" t="s">
        <v>2019</v>
      </c>
      <c r="L96" s="31" t="s">
        <v>2221</v>
      </c>
      <c r="M96" s="15" t="s">
        <v>2674</v>
      </c>
      <c r="N96" s="22" t="s">
        <v>2111</v>
      </c>
      <c r="O96" s="31" t="s">
        <v>2675</v>
      </c>
      <c r="P96" s="22" t="s">
        <v>2676</v>
      </c>
    </row>
    <row r="97" spans="1:16">
      <c r="A97" s="31" t="s">
        <v>356</v>
      </c>
      <c r="B97" s="31" t="s">
        <v>2677</v>
      </c>
      <c r="C97" s="31" t="s">
        <v>367</v>
      </c>
      <c r="D97" s="28" t="s">
        <v>2064</v>
      </c>
      <c r="E97" s="28" t="s">
        <v>2638</v>
      </c>
      <c r="F97" s="21">
        <v>261.08999999999997</v>
      </c>
      <c r="G97" s="31" t="s">
        <v>2678</v>
      </c>
      <c r="H97" s="31" t="s">
        <v>6880</v>
      </c>
      <c r="I97" s="31" t="s">
        <v>2009</v>
      </c>
      <c r="J97" s="31" t="s">
        <v>6773</v>
      </c>
      <c r="K97" s="31" t="s">
        <v>2679</v>
      </c>
      <c r="L97" s="31" t="s">
        <v>2221</v>
      </c>
      <c r="M97" s="15" t="s">
        <v>2086</v>
      </c>
      <c r="N97" s="22" t="s">
        <v>2111</v>
      </c>
      <c r="O97" s="31" t="s">
        <v>2680</v>
      </c>
      <c r="P97" s="22" t="s">
        <v>2681</v>
      </c>
    </row>
    <row r="98" spans="1:16">
      <c r="A98" s="31" t="s">
        <v>203</v>
      </c>
      <c r="B98" s="31" t="s">
        <v>2682</v>
      </c>
      <c r="C98" s="31" t="s">
        <v>214</v>
      </c>
      <c r="D98" s="28" t="s">
        <v>2073</v>
      </c>
      <c r="E98" s="28" t="s">
        <v>2638</v>
      </c>
      <c r="F98" s="21">
        <v>384.51</v>
      </c>
      <c r="G98" s="31" t="s">
        <v>2683</v>
      </c>
      <c r="H98" s="31" t="s">
        <v>6881</v>
      </c>
      <c r="I98" s="31" t="s">
        <v>2684</v>
      </c>
      <c r="J98" s="31" t="s">
        <v>6779</v>
      </c>
      <c r="K98" s="31" t="s">
        <v>2685</v>
      </c>
      <c r="L98" s="31" t="s">
        <v>2686</v>
      </c>
      <c r="M98" s="15" t="s">
        <v>2237</v>
      </c>
      <c r="N98" s="22" t="s">
        <v>2146</v>
      </c>
      <c r="O98" s="31" t="s">
        <v>2687</v>
      </c>
      <c r="P98" s="22" t="s">
        <v>2688</v>
      </c>
    </row>
    <row r="99" spans="1:16">
      <c r="A99" s="31" t="s">
        <v>225</v>
      </c>
      <c r="B99" s="31" t="s">
        <v>2689</v>
      </c>
      <c r="C99" s="31" t="s">
        <v>236</v>
      </c>
      <c r="D99" s="28" t="s">
        <v>2081</v>
      </c>
      <c r="E99" s="28" t="s">
        <v>2638</v>
      </c>
      <c r="F99" s="21">
        <v>152.18</v>
      </c>
      <c r="G99" s="31" t="s">
        <v>2690</v>
      </c>
      <c r="H99" s="31" t="s">
        <v>6882</v>
      </c>
      <c r="I99" s="31" t="s">
        <v>2009</v>
      </c>
      <c r="J99" s="31" t="s">
        <v>6773</v>
      </c>
      <c r="K99" s="31" t="s">
        <v>2691</v>
      </c>
      <c r="L99" s="31" t="s">
        <v>2221</v>
      </c>
      <c r="M99" s="15" t="s">
        <v>2189</v>
      </c>
      <c r="N99" s="22" t="s">
        <v>2111</v>
      </c>
      <c r="O99" s="31" t="s">
        <v>2692</v>
      </c>
      <c r="P99" s="22" t="s">
        <v>2693</v>
      </c>
    </row>
    <row r="100" spans="1:16">
      <c r="A100" s="31" t="s">
        <v>247</v>
      </c>
      <c r="B100" s="31" t="s">
        <v>2694</v>
      </c>
      <c r="C100" s="31" t="s">
        <v>258</v>
      </c>
      <c r="D100" s="28" t="s">
        <v>2090</v>
      </c>
      <c r="E100" s="28" t="s">
        <v>2638</v>
      </c>
      <c r="F100" s="21">
        <v>265.22000000000003</v>
      </c>
      <c r="G100" s="31" t="s">
        <v>2695</v>
      </c>
      <c r="H100" s="31" t="s">
        <v>6883</v>
      </c>
      <c r="I100" s="31" t="s">
        <v>2009</v>
      </c>
      <c r="J100" s="31" t="s">
        <v>6773</v>
      </c>
      <c r="K100" s="31" t="s">
        <v>2696</v>
      </c>
      <c r="L100" s="31" t="s">
        <v>2161</v>
      </c>
      <c r="M100" s="15" t="s">
        <v>2154</v>
      </c>
      <c r="N100" s="22" t="s">
        <v>2161</v>
      </c>
      <c r="O100" s="31" t="s">
        <v>2697</v>
      </c>
      <c r="P100" s="22" t="s">
        <v>2698</v>
      </c>
    </row>
    <row r="101" spans="1:16">
      <c r="A101" s="31" t="s">
        <v>269</v>
      </c>
      <c r="B101" s="27" t="s">
        <v>7771</v>
      </c>
      <c r="C101" s="31" t="s">
        <v>280</v>
      </c>
      <c r="D101" s="28" t="s">
        <v>2098</v>
      </c>
      <c r="E101" s="28" t="s">
        <v>2638</v>
      </c>
      <c r="F101" s="21">
        <v>392.46</v>
      </c>
      <c r="G101" s="31" t="s">
        <v>2699</v>
      </c>
      <c r="H101" s="31" t="s">
        <v>6884</v>
      </c>
      <c r="I101" s="31" t="s">
        <v>2009</v>
      </c>
      <c r="J101" s="31" t="s">
        <v>6782</v>
      </c>
      <c r="K101" s="31" t="s">
        <v>2700</v>
      </c>
      <c r="L101" s="31" t="s">
        <v>2701</v>
      </c>
      <c r="M101" s="15" t="s">
        <v>2550</v>
      </c>
      <c r="N101" s="22" t="s">
        <v>2161</v>
      </c>
      <c r="O101" s="31" t="s">
        <v>2702</v>
      </c>
      <c r="P101" s="22" t="s">
        <v>2703</v>
      </c>
    </row>
    <row r="102" spans="1:16">
      <c r="A102" s="31" t="s">
        <v>291</v>
      </c>
      <c r="B102" s="31" t="s">
        <v>2704</v>
      </c>
      <c r="C102" s="31" t="s">
        <v>302</v>
      </c>
      <c r="D102" s="28" t="s">
        <v>2106</v>
      </c>
      <c r="E102" s="28" t="s">
        <v>2638</v>
      </c>
      <c r="F102" s="21">
        <v>547.58000000000004</v>
      </c>
      <c r="G102" s="31" t="s">
        <v>2705</v>
      </c>
      <c r="H102" s="31" t="s">
        <v>6885</v>
      </c>
      <c r="I102" s="31" t="s">
        <v>2067</v>
      </c>
      <c r="J102" s="31" t="s">
        <v>6774</v>
      </c>
      <c r="K102" s="31" t="s">
        <v>2706</v>
      </c>
      <c r="L102" s="31" t="s">
        <v>2344</v>
      </c>
      <c r="M102" s="15" t="s">
        <v>2130</v>
      </c>
      <c r="N102" s="22" t="s">
        <v>2121</v>
      </c>
      <c r="O102" s="31" t="s">
        <v>2707</v>
      </c>
      <c r="P102" s="22" t="s">
        <v>2708</v>
      </c>
    </row>
    <row r="103" spans="1:16">
      <c r="A103" s="31" t="s">
        <v>313</v>
      </c>
      <c r="B103" s="31" t="s">
        <v>2709</v>
      </c>
      <c r="C103" s="31" t="s">
        <v>324</v>
      </c>
      <c r="D103" s="28" t="s">
        <v>2114</v>
      </c>
      <c r="E103" s="28" t="s">
        <v>2638</v>
      </c>
      <c r="F103" s="21">
        <v>174.2</v>
      </c>
      <c r="G103" s="31" t="s">
        <v>2710</v>
      </c>
      <c r="H103" s="31" t="s">
        <v>6886</v>
      </c>
      <c r="I103" s="31" t="s">
        <v>2009</v>
      </c>
      <c r="J103" s="31" t="s">
        <v>6774</v>
      </c>
      <c r="K103" s="31" t="s">
        <v>2711</v>
      </c>
      <c r="L103" s="31" t="s">
        <v>2161</v>
      </c>
      <c r="M103" s="15" t="s">
        <v>2012</v>
      </c>
      <c r="N103" s="22" t="s">
        <v>2161</v>
      </c>
      <c r="O103" s="31" t="s">
        <v>2712</v>
      </c>
      <c r="P103" s="22" t="s">
        <v>2713</v>
      </c>
    </row>
    <row r="104" spans="1:16">
      <c r="A104" s="31" t="s">
        <v>335</v>
      </c>
      <c r="B104" s="31" t="s">
        <v>2714</v>
      </c>
      <c r="C104" s="31" t="s">
        <v>346</v>
      </c>
      <c r="D104" s="28" t="s">
        <v>2124</v>
      </c>
      <c r="E104" s="28" t="s">
        <v>2638</v>
      </c>
      <c r="F104" s="21">
        <v>287.35000000000002</v>
      </c>
      <c r="G104" s="31" t="s">
        <v>2715</v>
      </c>
      <c r="H104" s="31" t="s">
        <v>6887</v>
      </c>
      <c r="I104" s="31" t="s">
        <v>2009</v>
      </c>
      <c r="J104" s="31" t="s">
        <v>6782</v>
      </c>
      <c r="K104" s="31" t="s">
        <v>2716</v>
      </c>
      <c r="L104" s="31" t="s">
        <v>2557</v>
      </c>
      <c r="M104" s="15" t="s">
        <v>2195</v>
      </c>
      <c r="N104" s="22" t="s">
        <v>2121</v>
      </c>
      <c r="O104" s="31" t="s">
        <v>2717</v>
      </c>
      <c r="P104" s="22" t="s">
        <v>2718</v>
      </c>
    </row>
    <row r="105" spans="1:16">
      <c r="A105" s="31" t="s">
        <v>357</v>
      </c>
      <c r="B105" s="31" t="s">
        <v>2719</v>
      </c>
      <c r="C105" s="31" t="s">
        <v>368</v>
      </c>
      <c r="D105" s="28" t="s">
        <v>2134</v>
      </c>
      <c r="E105" s="28" t="s">
        <v>2638</v>
      </c>
      <c r="F105" s="21">
        <v>244.29</v>
      </c>
      <c r="G105" s="31" t="s">
        <v>2720</v>
      </c>
      <c r="H105" s="31" t="s">
        <v>6888</v>
      </c>
      <c r="I105" s="31" t="s">
        <v>2009</v>
      </c>
      <c r="J105" s="31" t="s">
        <v>6781</v>
      </c>
      <c r="K105" s="31" t="s">
        <v>2721</v>
      </c>
      <c r="L105" s="31" t="s">
        <v>2722</v>
      </c>
      <c r="M105" s="15" t="s">
        <v>2483</v>
      </c>
      <c r="N105" s="22" t="s">
        <v>2121</v>
      </c>
      <c r="O105" s="31" t="s">
        <v>2723</v>
      </c>
      <c r="P105" s="22" t="s">
        <v>2724</v>
      </c>
    </row>
    <row r="106" spans="1:16">
      <c r="A106" s="31" t="s">
        <v>204</v>
      </c>
      <c r="B106" s="31" t="s">
        <v>2725</v>
      </c>
      <c r="C106" s="31" t="s">
        <v>215</v>
      </c>
      <c r="D106" s="28" t="s">
        <v>2140</v>
      </c>
      <c r="E106" s="28" t="s">
        <v>2638</v>
      </c>
      <c r="F106" s="21">
        <v>238.24</v>
      </c>
      <c r="G106" s="31" t="s">
        <v>2726</v>
      </c>
      <c r="H106" s="31" t="s">
        <v>6889</v>
      </c>
      <c r="I106" s="31" t="s">
        <v>2009</v>
      </c>
      <c r="J106" s="31" t="s">
        <v>6781</v>
      </c>
      <c r="K106" s="31" t="s">
        <v>2727</v>
      </c>
      <c r="L106" s="31" t="s">
        <v>2161</v>
      </c>
      <c r="M106" s="15" t="s">
        <v>2728</v>
      </c>
      <c r="N106" s="22" t="s">
        <v>2161</v>
      </c>
      <c r="O106" s="31" t="s">
        <v>2729</v>
      </c>
      <c r="P106" s="22" t="s">
        <v>2730</v>
      </c>
    </row>
    <row r="107" spans="1:16">
      <c r="A107" s="31" t="s">
        <v>226</v>
      </c>
      <c r="B107" s="31" t="s">
        <v>2731</v>
      </c>
      <c r="C107" s="31" t="s">
        <v>237</v>
      </c>
      <c r="D107" s="28" t="s">
        <v>2149</v>
      </c>
      <c r="E107" s="28" t="s">
        <v>2638</v>
      </c>
      <c r="F107" s="21">
        <v>306.27</v>
      </c>
      <c r="G107" s="31" t="s">
        <v>2732</v>
      </c>
      <c r="H107" s="31" t="s">
        <v>6890</v>
      </c>
      <c r="I107" s="31" t="s">
        <v>2009</v>
      </c>
      <c r="J107" s="31" t="s">
        <v>6779</v>
      </c>
      <c r="K107" s="31" t="s">
        <v>2733</v>
      </c>
      <c r="L107" s="31" t="s">
        <v>2161</v>
      </c>
      <c r="M107" s="15" t="s">
        <v>2734</v>
      </c>
      <c r="N107" s="22" t="s">
        <v>2161</v>
      </c>
      <c r="O107" s="31" t="s">
        <v>2735</v>
      </c>
      <c r="P107" s="22" t="s">
        <v>2736</v>
      </c>
    </row>
    <row r="108" spans="1:16">
      <c r="A108" s="31" t="s">
        <v>248</v>
      </c>
      <c r="B108" s="31" t="s">
        <v>2737</v>
      </c>
      <c r="C108" s="31" t="s">
        <v>259</v>
      </c>
      <c r="D108" s="28" t="s">
        <v>2157</v>
      </c>
      <c r="E108" s="28" t="s">
        <v>2638</v>
      </c>
      <c r="F108" s="21">
        <v>303.29000000000002</v>
      </c>
      <c r="G108" s="31" t="s">
        <v>2738</v>
      </c>
      <c r="H108" s="31" t="s">
        <v>6891</v>
      </c>
      <c r="I108" s="31" t="s">
        <v>2009</v>
      </c>
      <c r="J108" s="31" t="s">
        <v>6781</v>
      </c>
      <c r="K108" s="31" t="s">
        <v>2739</v>
      </c>
      <c r="L108" s="31" t="s">
        <v>2722</v>
      </c>
      <c r="M108" s="15" t="s">
        <v>2740</v>
      </c>
      <c r="N108" s="22" t="s">
        <v>2121</v>
      </c>
      <c r="O108" s="31" t="s">
        <v>2741</v>
      </c>
      <c r="P108" s="22" t="s">
        <v>2742</v>
      </c>
    </row>
    <row r="109" spans="1:16">
      <c r="A109" s="31" t="s">
        <v>270</v>
      </c>
      <c r="B109" s="31" t="s">
        <v>2743</v>
      </c>
      <c r="C109" s="31" t="s">
        <v>281</v>
      </c>
      <c r="D109" s="28" t="s">
        <v>2164</v>
      </c>
      <c r="E109" s="28" t="s">
        <v>2638</v>
      </c>
      <c r="F109" s="21">
        <v>345.79</v>
      </c>
      <c r="G109" s="31" t="s">
        <v>2744</v>
      </c>
      <c r="H109" s="31" t="s">
        <v>6892</v>
      </c>
      <c r="I109" s="31" t="s">
        <v>2101</v>
      </c>
      <c r="J109" s="31" t="s">
        <v>6781</v>
      </c>
      <c r="K109" s="31" t="s">
        <v>2745</v>
      </c>
      <c r="L109" s="31" t="s">
        <v>2482</v>
      </c>
      <c r="M109" s="15" t="s">
        <v>2746</v>
      </c>
      <c r="N109" s="22" t="s">
        <v>2121</v>
      </c>
      <c r="O109" s="31" t="s">
        <v>2747</v>
      </c>
      <c r="P109" s="22" t="s">
        <v>2748</v>
      </c>
    </row>
    <row r="110" spans="1:16">
      <c r="A110" s="31" t="s">
        <v>292</v>
      </c>
      <c r="B110" s="31" t="s">
        <v>2749</v>
      </c>
      <c r="C110" s="31" t="s">
        <v>303</v>
      </c>
      <c r="D110" s="28" t="s">
        <v>2171</v>
      </c>
      <c r="E110" s="28" t="s">
        <v>2638</v>
      </c>
      <c r="F110" s="21">
        <v>434.41</v>
      </c>
      <c r="G110" s="31" t="s">
        <v>2750</v>
      </c>
      <c r="H110" s="31" t="s">
        <v>6893</v>
      </c>
      <c r="I110" s="31" t="s">
        <v>2613</v>
      </c>
      <c r="J110" s="31" t="s">
        <v>6781</v>
      </c>
      <c r="K110" s="31" t="s">
        <v>2751</v>
      </c>
      <c r="L110" s="31" t="s">
        <v>2482</v>
      </c>
      <c r="M110" s="15" t="s">
        <v>2752</v>
      </c>
      <c r="N110" s="22" t="s">
        <v>2121</v>
      </c>
      <c r="O110" s="31" t="s">
        <v>2753</v>
      </c>
      <c r="P110" s="22" t="s">
        <v>2754</v>
      </c>
    </row>
    <row r="111" spans="1:16">
      <c r="A111" s="31" t="s">
        <v>314</v>
      </c>
      <c r="B111" s="31" t="s">
        <v>2756</v>
      </c>
      <c r="C111" s="33" t="s">
        <v>325</v>
      </c>
      <c r="D111" s="28" t="s">
        <v>2178</v>
      </c>
      <c r="E111" s="28" t="s">
        <v>2638</v>
      </c>
      <c r="F111" s="14" t="s">
        <v>2755</v>
      </c>
      <c r="G111" s="31" t="s">
        <v>2757</v>
      </c>
      <c r="H111" s="31" t="s">
        <v>6894</v>
      </c>
      <c r="I111" s="31" t="s">
        <v>2009</v>
      </c>
      <c r="J111" s="31"/>
      <c r="K111" s="31" t="s">
        <v>2758</v>
      </c>
      <c r="L111" s="31" t="s">
        <v>2161</v>
      </c>
      <c r="M111" s="15" t="s">
        <v>2307</v>
      </c>
      <c r="N111" s="16" t="s">
        <v>2111</v>
      </c>
      <c r="O111" s="31" t="s">
        <v>2759</v>
      </c>
      <c r="P111" s="16" t="s">
        <v>2760</v>
      </c>
    </row>
    <row r="112" spans="1:16">
      <c r="A112" s="31" t="s">
        <v>336</v>
      </c>
      <c r="B112" s="31" t="s">
        <v>2761</v>
      </c>
      <c r="C112" s="31" t="s">
        <v>347</v>
      </c>
      <c r="D112" s="28" t="s">
        <v>2185</v>
      </c>
      <c r="E112" s="28" t="s">
        <v>2638</v>
      </c>
      <c r="F112" s="21">
        <v>270.24</v>
      </c>
      <c r="G112" s="31" t="s">
        <v>2762</v>
      </c>
      <c r="H112" s="31" t="s">
        <v>6895</v>
      </c>
      <c r="I112" s="31" t="s">
        <v>2009</v>
      </c>
      <c r="J112" s="31" t="s">
        <v>6773</v>
      </c>
      <c r="K112" s="31" t="s">
        <v>2019</v>
      </c>
      <c r="L112" s="31" t="s">
        <v>2306</v>
      </c>
      <c r="M112" s="15" t="s">
        <v>2293</v>
      </c>
      <c r="N112" s="22" t="s">
        <v>2013</v>
      </c>
      <c r="O112" s="31" t="s">
        <v>2763</v>
      </c>
      <c r="P112" s="22" t="s">
        <v>2764</v>
      </c>
    </row>
    <row r="113" spans="1:16">
      <c r="A113" s="31" t="s">
        <v>358</v>
      </c>
      <c r="B113" s="31" t="s">
        <v>2765</v>
      </c>
      <c r="C113" s="31" t="s">
        <v>369</v>
      </c>
      <c r="D113" s="28" t="s">
        <v>2192</v>
      </c>
      <c r="E113" s="28" t="s">
        <v>2638</v>
      </c>
      <c r="F113" s="21">
        <v>490.62</v>
      </c>
      <c r="G113" s="31" t="s">
        <v>2766</v>
      </c>
      <c r="H113" s="31" t="s">
        <v>6896</v>
      </c>
      <c r="I113" s="31" t="s">
        <v>2009</v>
      </c>
      <c r="J113" s="31" t="s">
        <v>6777</v>
      </c>
      <c r="K113" s="31" t="s">
        <v>2767</v>
      </c>
      <c r="L113" s="31" t="s">
        <v>2768</v>
      </c>
      <c r="M113" s="15" t="s">
        <v>2769</v>
      </c>
      <c r="N113" s="22" t="s">
        <v>2030</v>
      </c>
      <c r="O113" s="31" t="s">
        <v>2770</v>
      </c>
      <c r="P113" s="22" t="s">
        <v>2771</v>
      </c>
    </row>
    <row r="114" spans="1:16">
      <c r="A114" s="31" t="s">
        <v>205</v>
      </c>
      <c r="B114" s="31" t="s">
        <v>2772</v>
      </c>
      <c r="C114" s="31" t="s">
        <v>216</v>
      </c>
      <c r="D114" s="28" t="s">
        <v>2198</v>
      </c>
      <c r="E114" s="28" t="s">
        <v>2638</v>
      </c>
      <c r="F114" s="21">
        <v>875.09</v>
      </c>
      <c r="G114" s="31" t="s">
        <v>2773</v>
      </c>
      <c r="H114" s="31" t="s">
        <v>6897</v>
      </c>
      <c r="I114" s="31" t="s">
        <v>2009</v>
      </c>
      <c r="J114" s="31" t="s">
        <v>6783</v>
      </c>
      <c r="K114" s="31" t="s">
        <v>2774</v>
      </c>
      <c r="L114" s="31" t="s">
        <v>2161</v>
      </c>
      <c r="M114" s="15" t="s">
        <v>2775</v>
      </c>
      <c r="N114" s="22" t="s">
        <v>2161</v>
      </c>
      <c r="O114" s="31" t="s">
        <v>2776</v>
      </c>
      <c r="P114" s="22" t="s">
        <v>2777</v>
      </c>
    </row>
    <row r="115" spans="1:16">
      <c r="A115" s="31" t="s">
        <v>227</v>
      </c>
      <c r="B115" s="31" t="s">
        <v>2778</v>
      </c>
      <c r="C115" s="31" t="s">
        <v>238</v>
      </c>
      <c r="D115" s="28" t="s">
        <v>2205</v>
      </c>
      <c r="E115" s="28" t="s">
        <v>2638</v>
      </c>
      <c r="F115" s="21">
        <v>531.42999999999995</v>
      </c>
      <c r="G115" s="31" t="s">
        <v>2779</v>
      </c>
      <c r="H115" s="31" t="s">
        <v>6898</v>
      </c>
      <c r="I115" s="31" t="s">
        <v>2009</v>
      </c>
      <c r="J115" s="31" t="s">
        <v>6779</v>
      </c>
      <c r="K115" s="31" t="s">
        <v>2780</v>
      </c>
      <c r="L115" s="31" t="s">
        <v>2781</v>
      </c>
      <c r="M115" s="15" t="s">
        <v>2054</v>
      </c>
      <c r="N115" s="22" t="s">
        <v>2365</v>
      </c>
      <c r="O115" s="31" t="s">
        <v>2782</v>
      </c>
      <c r="P115" s="22" t="s">
        <v>2783</v>
      </c>
    </row>
    <row r="116" spans="1:16">
      <c r="A116" s="31" t="s">
        <v>249</v>
      </c>
      <c r="B116" s="31" t="s">
        <v>2784</v>
      </c>
      <c r="C116" s="31" t="s">
        <v>260</v>
      </c>
      <c r="D116" s="28" t="s">
        <v>2211</v>
      </c>
      <c r="E116" s="28" t="s">
        <v>2638</v>
      </c>
      <c r="F116" s="21">
        <v>369.36</v>
      </c>
      <c r="G116" s="31" t="s">
        <v>2785</v>
      </c>
      <c r="H116" s="31" t="s">
        <v>6899</v>
      </c>
      <c r="I116" s="31" t="s">
        <v>2009</v>
      </c>
      <c r="J116" s="31" t="s">
        <v>6779</v>
      </c>
      <c r="K116" s="31" t="s">
        <v>2786</v>
      </c>
      <c r="L116" s="31" t="s">
        <v>2787</v>
      </c>
      <c r="M116" s="15" t="s">
        <v>2593</v>
      </c>
      <c r="N116" s="22" t="s">
        <v>2522</v>
      </c>
      <c r="O116" s="31" t="s">
        <v>2788</v>
      </c>
      <c r="P116" s="22" t="s">
        <v>2789</v>
      </c>
    </row>
    <row r="117" spans="1:16">
      <c r="A117" s="31" t="s">
        <v>271</v>
      </c>
      <c r="B117" s="31" t="s">
        <v>2790</v>
      </c>
      <c r="C117" s="31" t="s">
        <v>282</v>
      </c>
      <c r="D117" s="28" t="s">
        <v>2217</v>
      </c>
      <c r="E117" s="28" t="s">
        <v>2638</v>
      </c>
      <c r="F117" s="21">
        <v>170.21</v>
      </c>
      <c r="G117" s="31" t="s">
        <v>2791</v>
      </c>
      <c r="H117" s="31" t="s">
        <v>6900</v>
      </c>
      <c r="I117" s="31" t="s">
        <v>2009</v>
      </c>
      <c r="J117" s="31" t="s">
        <v>6781</v>
      </c>
      <c r="K117" s="31" t="s">
        <v>2792</v>
      </c>
      <c r="L117" s="31" t="s">
        <v>2161</v>
      </c>
      <c r="M117" s="15" t="s">
        <v>2793</v>
      </c>
      <c r="N117" s="22" t="s">
        <v>2161</v>
      </c>
      <c r="O117" s="31" t="s">
        <v>2794</v>
      </c>
      <c r="P117" s="22" t="s">
        <v>2795</v>
      </c>
    </row>
    <row r="118" spans="1:16">
      <c r="A118" s="31" t="s">
        <v>293</v>
      </c>
      <c r="B118" s="31" t="s">
        <v>2796</v>
      </c>
      <c r="C118" s="31" t="s">
        <v>304</v>
      </c>
      <c r="D118" s="28" t="s">
        <v>2225</v>
      </c>
      <c r="E118" s="28" t="s">
        <v>2638</v>
      </c>
      <c r="F118" s="21">
        <v>234.34</v>
      </c>
      <c r="G118" s="31" t="s">
        <v>2797</v>
      </c>
      <c r="H118" s="31" t="s">
        <v>6901</v>
      </c>
      <c r="I118" s="31" t="s">
        <v>2009</v>
      </c>
      <c r="J118" s="31" t="s">
        <v>6781</v>
      </c>
      <c r="K118" s="31" t="s">
        <v>2798</v>
      </c>
      <c r="L118" s="31" t="s">
        <v>2651</v>
      </c>
      <c r="M118" s="15" t="s">
        <v>2336</v>
      </c>
      <c r="N118" s="22" t="s">
        <v>2121</v>
      </c>
      <c r="O118" s="31" t="s">
        <v>2799</v>
      </c>
      <c r="P118" s="22" t="s">
        <v>2800</v>
      </c>
    </row>
    <row r="119" spans="1:16">
      <c r="A119" s="31" t="s">
        <v>315</v>
      </c>
      <c r="B119" s="31" t="s">
        <v>2801</v>
      </c>
      <c r="C119" s="31" t="s">
        <v>326</v>
      </c>
      <c r="D119" s="28" t="s">
        <v>2233</v>
      </c>
      <c r="E119" s="28" t="s">
        <v>2638</v>
      </c>
      <c r="F119" s="21">
        <v>382.88</v>
      </c>
      <c r="G119" s="31" t="s">
        <v>2802</v>
      </c>
      <c r="H119" s="31" t="s">
        <v>6902</v>
      </c>
      <c r="I119" s="31" t="s">
        <v>2009</v>
      </c>
      <c r="J119" s="31" t="s">
        <v>6782</v>
      </c>
      <c r="K119" s="31" t="s">
        <v>2803</v>
      </c>
      <c r="L119" s="31" t="s">
        <v>2651</v>
      </c>
      <c r="M119" s="15" t="s">
        <v>2103</v>
      </c>
      <c r="N119" s="22" t="s">
        <v>2121</v>
      </c>
      <c r="O119" s="31" t="s">
        <v>2804</v>
      </c>
      <c r="P119" s="22" t="s">
        <v>2805</v>
      </c>
    </row>
    <row r="120" spans="1:16">
      <c r="A120" s="31" t="s">
        <v>337</v>
      </c>
      <c r="B120" s="31" t="s">
        <v>2806</v>
      </c>
      <c r="C120" s="31" t="s">
        <v>348</v>
      </c>
      <c r="D120" s="28" t="s">
        <v>2240</v>
      </c>
      <c r="E120" s="28" t="s">
        <v>2638</v>
      </c>
      <c r="F120" s="21">
        <v>462.01</v>
      </c>
      <c r="G120" s="31" t="s">
        <v>2807</v>
      </c>
      <c r="H120" s="31" t="s">
        <v>6903</v>
      </c>
      <c r="I120" s="31" t="s">
        <v>2808</v>
      </c>
      <c r="J120" s="31" t="s">
        <v>6774</v>
      </c>
      <c r="K120" s="31" t="s">
        <v>2809</v>
      </c>
      <c r="L120" s="31" t="s">
        <v>2623</v>
      </c>
      <c r="M120" s="15" t="s">
        <v>2447</v>
      </c>
      <c r="N120" s="22" t="s">
        <v>2146</v>
      </c>
      <c r="O120" s="31" t="s">
        <v>2810</v>
      </c>
      <c r="P120" s="22" t="s">
        <v>2811</v>
      </c>
    </row>
    <row r="121" spans="1:16">
      <c r="A121" s="31" t="s">
        <v>359</v>
      </c>
      <c r="B121" s="31" t="s">
        <v>2812</v>
      </c>
      <c r="C121" s="31" t="s">
        <v>370</v>
      </c>
      <c r="D121" s="28" t="s">
        <v>2247</v>
      </c>
      <c r="E121" s="28" t="s">
        <v>2638</v>
      </c>
      <c r="F121" s="21">
        <v>326.43</v>
      </c>
      <c r="G121" s="31" t="s">
        <v>2813</v>
      </c>
      <c r="H121" s="31" t="s">
        <v>6904</v>
      </c>
      <c r="I121" s="31" t="s">
        <v>2009</v>
      </c>
      <c r="J121" s="31" t="s">
        <v>6779</v>
      </c>
      <c r="K121" s="31" t="s">
        <v>2814</v>
      </c>
      <c r="L121" s="31" t="s">
        <v>2161</v>
      </c>
      <c r="M121" s="15" t="s">
        <v>2110</v>
      </c>
      <c r="N121" s="22" t="s">
        <v>2161</v>
      </c>
      <c r="O121" s="31" t="s">
        <v>2815</v>
      </c>
      <c r="P121" s="22" t="s">
        <v>2816</v>
      </c>
    </row>
    <row r="122" spans="1:16">
      <c r="A122" s="31" t="s">
        <v>206</v>
      </c>
      <c r="B122" s="31" t="s">
        <v>2817</v>
      </c>
      <c r="C122" s="31" t="s">
        <v>217</v>
      </c>
      <c r="D122" s="28" t="s">
        <v>2254</v>
      </c>
      <c r="E122" s="28" t="s">
        <v>2638</v>
      </c>
      <c r="F122" s="21">
        <v>438.52</v>
      </c>
      <c r="G122" s="31" t="s">
        <v>2818</v>
      </c>
      <c r="H122" s="31" t="s">
        <v>6905</v>
      </c>
      <c r="I122" s="31" t="s">
        <v>2009</v>
      </c>
      <c r="J122" s="31" t="s">
        <v>6779</v>
      </c>
      <c r="K122" s="31" t="s">
        <v>2819</v>
      </c>
      <c r="L122" s="31" t="s">
        <v>2161</v>
      </c>
      <c r="M122" s="15" t="s">
        <v>2820</v>
      </c>
      <c r="N122" s="22" t="s">
        <v>2161</v>
      </c>
      <c r="O122" s="31" t="s">
        <v>2821</v>
      </c>
      <c r="P122" s="22" t="s">
        <v>2822</v>
      </c>
    </row>
    <row r="123" spans="1:16">
      <c r="A123" s="31" t="s">
        <v>228</v>
      </c>
      <c r="B123" s="31" t="s">
        <v>2823</v>
      </c>
      <c r="C123" s="31" t="s">
        <v>239</v>
      </c>
      <c r="D123" s="28" t="s">
        <v>2262</v>
      </c>
      <c r="E123" s="28" t="s">
        <v>2638</v>
      </c>
      <c r="F123" s="21">
        <v>310.43</v>
      </c>
      <c r="G123" s="31" t="s">
        <v>2824</v>
      </c>
      <c r="H123" s="31" t="s">
        <v>6906</v>
      </c>
      <c r="I123" s="31" t="s">
        <v>2009</v>
      </c>
      <c r="J123" s="31" t="s">
        <v>6780</v>
      </c>
      <c r="K123" s="31" t="s">
        <v>2019</v>
      </c>
      <c r="L123" s="31" t="s">
        <v>2280</v>
      </c>
      <c r="M123" s="15" t="s">
        <v>2329</v>
      </c>
      <c r="N123" s="22" t="s">
        <v>2146</v>
      </c>
      <c r="O123" s="31" t="s">
        <v>2825</v>
      </c>
      <c r="P123" s="22" t="s">
        <v>2826</v>
      </c>
    </row>
    <row r="124" spans="1:16">
      <c r="A124" s="31" t="s">
        <v>250</v>
      </c>
      <c r="B124" s="31" t="s">
        <v>2827</v>
      </c>
      <c r="C124" s="31" t="s">
        <v>261</v>
      </c>
      <c r="D124" s="28" t="s">
        <v>2270</v>
      </c>
      <c r="E124" s="28" t="s">
        <v>2638</v>
      </c>
      <c r="F124" s="21">
        <v>366.49</v>
      </c>
      <c r="G124" s="31" t="s">
        <v>2828</v>
      </c>
      <c r="H124" s="31" t="s">
        <v>6907</v>
      </c>
      <c r="I124" s="31" t="s">
        <v>2009</v>
      </c>
      <c r="J124" s="31" t="s">
        <v>6780</v>
      </c>
      <c r="K124" s="31" t="s">
        <v>2829</v>
      </c>
      <c r="L124" s="31" t="s">
        <v>2280</v>
      </c>
      <c r="M124" s="15" t="s">
        <v>2440</v>
      </c>
      <c r="N124" s="22" t="s">
        <v>2146</v>
      </c>
      <c r="O124" s="31" t="s">
        <v>2830</v>
      </c>
      <c r="P124" s="22" t="s">
        <v>2831</v>
      </c>
    </row>
    <row r="125" spans="1:16">
      <c r="A125" s="31" t="s">
        <v>272</v>
      </c>
      <c r="B125" s="31" t="s">
        <v>2832</v>
      </c>
      <c r="C125" s="31" t="s">
        <v>283</v>
      </c>
      <c r="D125" s="28" t="s">
        <v>2277</v>
      </c>
      <c r="E125" s="28" t="s">
        <v>2638</v>
      </c>
      <c r="F125" s="21">
        <v>306.37</v>
      </c>
      <c r="G125" s="31" t="s">
        <v>2833</v>
      </c>
      <c r="H125" s="31" t="s">
        <v>6908</v>
      </c>
      <c r="I125" s="31" t="s">
        <v>2009</v>
      </c>
      <c r="J125" s="31" t="s">
        <v>6773</v>
      </c>
      <c r="K125" s="31" t="s">
        <v>2019</v>
      </c>
      <c r="L125" s="31" t="s">
        <v>2834</v>
      </c>
      <c r="M125" s="15" t="s">
        <v>2734</v>
      </c>
      <c r="N125" s="22" t="s">
        <v>2835</v>
      </c>
      <c r="O125" s="31" t="s">
        <v>2836</v>
      </c>
      <c r="P125" s="22" t="s">
        <v>2837</v>
      </c>
    </row>
    <row r="126" spans="1:16">
      <c r="A126" s="31" t="s">
        <v>294</v>
      </c>
      <c r="B126" s="31" t="s">
        <v>2838</v>
      </c>
      <c r="C126" s="31" t="s">
        <v>305</v>
      </c>
      <c r="D126" s="28" t="s">
        <v>2283</v>
      </c>
      <c r="E126" s="28" t="s">
        <v>2638</v>
      </c>
      <c r="F126" s="21">
        <v>300.44</v>
      </c>
      <c r="G126" s="31" t="s">
        <v>2839</v>
      </c>
      <c r="H126" s="31" t="s">
        <v>6909</v>
      </c>
      <c r="I126" s="31" t="s">
        <v>2009</v>
      </c>
      <c r="J126" s="31" t="s">
        <v>6777</v>
      </c>
      <c r="K126" s="31" t="s">
        <v>2840</v>
      </c>
      <c r="L126" s="31" t="s">
        <v>2841</v>
      </c>
      <c r="M126" s="15" t="s">
        <v>2378</v>
      </c>
      <c r="N126" s="22" t="s">
        <v>2365</v>
      </c>
      <c r="O126" s="31" t="s">
        <v>2842</v>
      </c>
      <c r="P126" s="22" t="s">
        <v>2843</v>
      </c>
    </row>
    <row r="127" spans="1:16">
      <c r="A127" s="31" t="s">
        <v>316</v>
      </c>
      <c r="B127" s="31" t="s">
        <v>2844</v>
      </c>
      <c r="C127" s="31" t="s">
        <v>327</v>
      </c>
      <c r="D127" s="28" t="s">
        <v>2289</v>
      </c>
      <c r="E127" s="28" t="s">
        <v>2638</v>
      </c>
      <c r="F127" s="21">
        <v>628.79999999999995</v>
      </c>
      <c r="G127" s="31" t="s">
        <v>2845</v>
      </c>
      <c r="H127" s="31" t="s">
        <v>6910</v>
      </c>
      <c r="I127" s="31" t="s">
        <v>2009</v>
      </c>
      <c r="J127" s="31" t="s">
        <v>6779</v>
      </c>
      <c r="K127" s="31" t="s">
        <v>2846</v>
      </c>
      <c r="L127" s="31" t="s">
        <v>2251</v>
      </c>
      <c r="M127" s="15" t="s">
        <v>2847</v>
      </c>
      <c r="N127" s="22" t="s">
        <v>2030</v>
      </c>
      <c r="O127" s="31" t="s">
        <v>2848</v>
      </c>
      <c r="P127" s="22" t="s">
        <v>2849</v>
      </c>
    </row>
    <row r="128" spans="1:16">
      <c r="A128" s="31" t="s">
        <v>338</v>
      </c>
      <c r="B128" s="31" t="s">
        <v>2850</v>
      </c>
      <c r="C128" s="31" t="s">
        <v>349</v>
      </c>
      <c r="D128" s="28" t="s">
        <v>2296</v>
      </c>
      <c r="E128" s="28" t="s">
        <v>2638</v>
      </c>
      <c r="F128" s="21">
        <v>383.46</v>
      </c>
      <c r="G128" s="31" t="s">
        <v>2851</v>
      </c>
      <c r="H128" s="31" t="s">
        <v>6911</v>
      </c>
      <c r="I128" s="31" t="s">
        <v>2009</v>
      </c>
      <c r="J128" s="31" t="s">
        <v>6779</v>
      </c>
      <c r="K128" s="31" t="s">
        <v>2852</v>
      </c>
      <c r="L128" s="31" t="s">
        <v>2161</v>
      </c>
      <c r="M128" s="15" t="s">
        <v>2029</v>
      </c>
      <c r="N128" s="22" t="s">
        <v>2161</v>
      </c>
      <c r="O128" s="31" t="s">
        <v>2853</v>
      </c>
      <c r="P128" s="22" t="s">
        <v>2854</v>
      </c>
    </row>
    <row r="129" spans="1:16">
      <c r="A129" s="31" t="s">
        <v>360</v>
      </c>
      <c r="B129" s="31" t="s">
        <v>2855</v>
      </c>
      <c r="C129" s="31" t="s">
        <v>371</v>
      </c>
      <c r="D129" s="28" t="s">
        <v>2302</v>
      </c>
      <c r="E129" s="28" t="s">
        <v>2638</v>
      </c>
      <c r="F129" s="21">
        <v>300.83</v>
      </c>
      <c r="G129" s="31" t="s">
        <v>2856</v>
      </c>
      <c r="H129" s="31" t="s">
        <v>6912</v>
      </c>
      <c r="I129" s="31" t="s">
        <v>2101</v>
      </c>
      <c r="J129" s="31" t="s">
        <v>6781</v>
      </c>
      <c r="K129" s="31" t="s">
        <v>2857</v>
      </c>
      <c r="L129" s="31" t="s">
        <v>2161</v>
      </c>
      <c r="M129" s="15" t="s">
        <v>2378</v>
      </c>
      <c r="N129" s="22" t="s">
        <v>2121</v>
      </c>
      <c r="O129" s="31" t="s">
        <v>2858</v>
      </c>
      <c r="P129" s="22" t="s">
        <v>2859</v>
      </c>
    </row>
    <row r="130" spans="1:16">
      <c r="A130" s="31" t="s">
        <v>207</v>
      </c>
      <c r="B130" s="31" t="s">
        <v>2860</v>
      </c>
      <c r="C130" s="31" t="s">
        <v>218</v>
      </c>
      <c r="D130" s="28" t="s">
        <v>2310</v>
      </c>
      <c r="E130" s="28" t="s">
        <v>2638</v>
      </c>
      <c r="F130" s="21">
        <v>614.02</v>
      </c>
      <c r="G130" s="31" t="s">
        <v>2861</v>
      </c>
      <c r="H130" s="31" t="s">
        <v>6913</v>
      </c>
      <c r="I130" s="31" t="s">
        <v>2862</v>
      </c>
      <c r="J130" s="31" t="s">
        <v>6781</v>
      </c>
      <c r="K130" s="31" t="s">
        <v>2863</v>
      </c>
      <c r="L130" s="31" t="s">
        <v>2482</v>
      </c>
      <c r="M130" s="15" t="s">
        <v>2364</v>
      </c>
      <c r="N130" s="22" t="s">
        <v>2121</v>
      </c>
      <c r="O130" s="31" t="s">
        <v>2864</v>
      </c>
      <c r="P130" s="22" t="s">
        <v>2865</v>
      </c>
    </row>
    <row r="131" spans="1:16">
      <c r="A131" s="31" t="s">
        <v>229</v>
      </c>
      <c r="B131" s="31" t="s">
        <v>2866</v>
      </c>
      <c r="C131" s="31" t="s">
        <v>240</v>
      </c>
      <c r="D131" s="28" t="s">
        <v>2317</v>
      </c>
      <c r="E131" s="28" t="s">
        <v>2638</v>
      </c>
      <c r="F131" s="21">
        <v>539.58000000000004</v>
      </c>
      <c r="G131" s="31" t="s">
        <v>2867</v>
      </c>
      <c r="H131" s="31" t="s">
        <v>6914</v>
      </c>
      <c r="I131" s="31" t="s">
        <v>2067</v>
      </c>
      <c r="J131" s="31" t="s">
        <v>6774</v>
      </c>
      <c r="K131" s="31" t="s">
        <v>2868</v>
      </c>
      <c r="L131" s="31" t="s">
        <v>2028</v>
      </c>
      <c r="M131" s="15" t="s">
        <v>2110</v>
      </c>
      <c r="N131" s="22" t="s">
        <v>2030</v>
      </c>
      <c r="O131" s="31" t="s">
        <v>2869</v>
      </c>
      <c r="P131" s="22" t="s">
        <v>2870</v>
      </c>
    </row>
    <row r="132" spans="1:16">
      <c r="A132" s="31" t="s">
        <v>251</v>
      </c>
      <c r="B132" s="31" t="s">
        <v>2871</v>
      </c>
      <c r="C132" s="31" t="s">
        <v>262</v>
      </c>
      <c r="D132" s="28" t="s">
        <v>2325</v>
      </c>
      <c r="E132" s="28" t="s">
        <v>2638</v>
      </c>
      <c r="F132" s="21">
        <v>345.42</v>
      </c>
      <c r="G132" s="31" t="s">
        <v>2872</v>
      </c>
      <c r="H132" s="31" t="s">
        <v>6915</v>
      </c>
      <c r="I132" s="31" t="s">
        <v>2009</v>
      </c>
      <c r="J132" s="31" t="s">
        <v>6777</v>
      </c>
      <c r="K132" s="31" t="s">
        <v>2873</v>
      </c>
      <c r="L132" s="31" t="s">
        <v>2874</v>
      </c>
      <c r="M132" s="15" t="s">
        <v>2746</v>
      </c>
      <c r="N132" s="22" t="s">
        <v>2522</v>
      </c>
      <c r="O132" s="31" t="s">
        <v>2875</v>
      </c>
      <c r="P132" s="22" t="s">
        <v>2876</v>
      </c>
    </row>
    <row r="133" spans="1:16">
      <c r="A133" s="31" t="s">
        <v>273</v>
      </c>
      <c r="B133" s="31" t="s">
        <v>2877</v>
      </c>
      <c r="C133" s="31" t="s">
        <v>284</v>
      </c>
      <c r="D133" s="28" t="s">
        <v>2332</v>
      </c>
      <c r="E133" s="28" t="s">
        <v>2638</v>
      </c>
      <c r="F133" s="21">
        <v>329.82</v>
      </c>
      <c r="G133" s="31" t="s">
        <v>2878</v>
      </c>
      <c r="H133" s="31" t="s">
        <v>6916</v>
      </c>
      <c r="I133" s="31" t="s">
        <v>2101</v>
      </c>
      <c r="J133" s="31" t="s">
        <v>6779</v>
      </c>
      <c r="K133" s="31" t="s">
        <v>2879</v>
      </c>
      <c r="L133" s="31" t="s">
        <v>2482</v>
      </c>
      <c r="M133" s="15" t="s">
        <v>2880</v>
      </c>
      <c r="N133" s="22" t="s">
        <v>2121</v>
      </c>
      <c r="O133" s="31" t="s">
        <v>2881</v>
      </c>
      <c r="P133" s="22" t="s">
        <v>2882</v>
      </c>
    </row>
    <row r="134" spans="1:16">
      <c r="A134" s="31" t="s">
        <v>295</v>
      </c>
      <c r="B134" s="31" t="s">
        <v>2883</v>
      </c>
      <c r="C134" s="31" t="s">
        <v>306</v>
      </c>
      <c r="D134" s="28" t="s">
        <v>2339</v>
      </c>
      <c r="E134" s="28" t="s">
        <v>2638</v>
      </c>
      <c r="F134" s="21">
        <v>252.27</v>
      </c>
      <c r="G134" s="31" t="s">
        <v>2884</v>
      </c>
      <c r="H134" s="31" t="s">
        <v>6917</v>
      </c>
      <c r="I134" s="31" t="s">
        <v>2009</v>
      </c>
      <c r="J134" s="31" t="s">
        <v>6781</v>
      </c>
      <c r="K134" s="31" t="s">
        <v>2885</v>
      </c>
      <c r="L134" s="31" t="s">
        <v>2521</v>
      </c>
      <c r="M134" s="15" t="s">
        <v>2307</v>
      </c>
      <c r="N134" s="22" t="s">
        <v>2522</v>
      </c>
      <c r="O134" s="31" t="s">
        <v>2886</v>
      </c>
      <c r="P134" s="22" t="s">
        <v>2887</v>
      </c>
    </row>
    <row r="135" spans="1:16">
      <c r="A135" s="31" t="s">
        <v>317</v>
      </c>
      <c r="B135" s="27" t="s">
        <v>7772</v>
      </c>
      <c r="C135" s="31" t="s">
        <v>328</v>
      </c>
      <c r="D135" s="28" t="s">
        <v>2348</v>
      </c>
      <c r="E135" s="28" t="s">
        <v>2638</v>
      </c>
      <c r="F135" s="21">
        <v>429.53</v>
      </c>
      <c r="G135" s="31" t="s">
        <v>2888</v>
      </c>
      <c r="H135" s="31" t="s">
        <v>6918</v>
      </c>
      <c r="I135" s="31" t="s">
        <v>2127</v>
      </c>
      <c r="J135" s="31" t="s">
        <v>6782</v>
      </c>
      <c r="K135" s="31" t="s">
        <v>2889</v>
      </c>
      <c r="L135" s="31" t="s">
        <v>2161</v>
      </c>
      <c r="M135" s="15" t="s">
        <v>2890</v>
      </c>
      <c r="N135" s="22" t="s">
        <v>2161</v>
      </c>
      <c r="O135" s="31" t="s">
        <v>2891</v>
      </c>
      <c r="P135" s="22" t="s">
        <v>2892</v>
      </c>
    </row>
    <row r="136" spans="1:16">
      <c r="A136" s="31" t="s">
        <v>339</v>
      </c>
      <c r="B136" s="31" t="s">
        <v>2893</v>
      </c>
      <c r="C136" s="31" t="s">
        <v>350</v>
      </c>
      <c r="D136" s="28" t="s">
        <v>2353</v>
      </c>
      <c r="E136" s="28" t="s">
        <v>2638</v>
      </c>
      <c r="F136" s="21">
        <v>228.24</v>
      </c>
      <c r="G136" s="31" t="s">
        <v>2894</v>
      </c>
      <c r="H136" s="31" t="s">
        <v>6919</v>
      </c>
      <c r="I136" s="31" t="s">
        <v>2009</v>
      </c>
      <c r="J136" s="31" t="s">
        <v>6779</v>
      </c>
      <c r="K136" s="31" t="s">
        <v>2019</v>
      </c>
      <c r="L136" s="31" t="s">
        <v>2895</v>
      </c>
      <c r="M136" s="15" t="s">
        <v>2321</v>
      </c>
      <c r="N136" s="22" t="s">
        <v>2322</v>
      </c>
      <c r="O136" s="31" t="s">
        <v>2896</v>
      </c>
      <c r="P136" s="22" t="s">
        <v>2897</v>
      </c>
    </row>
    <row r="137" spans="1:16">
      <c r="A137" s="31" t="s">
        <v>361</v>
      </c>
      <c r="B137" s="31" t="s">
        <v>2898</v>
      </c>
      <c r="C137" s="31" t="s">
        <v>372</v>
      </c>
      <c r="D137" s="28" t="s">
        <v>2360</v>
      </c>
      <c r="E137" s="28" t="s">
        <v>2638</v>
      </c>
      <c r="F137" s="21">
        <v>609.67999999999995</v>
      </c>
      <c r="G137" s="31" t="s">
        <v>2899</v>
      </c>
      <c r="H137" s="31" t="s">
        <v>6920</v>
      </c>
      <c r="I137" s="31" t="s">
        <v>2900</v>
      </c>
      <c r="J137" s="31" t="s">
        <v>6781</v>
      </c>
      <c r="K137" s="31" t="s">
        <v>2901</v>
      </c>
      <c r="L137" s="31" t="s">
        <v>2902</v>
      </c>
      <c r="M137" s="15" t="s">
        <v>2903</v>
      </c>
      <c r="N137" s="22" t="s">
        <v>2121</v>
      </c>
      <c r="O137" s="31" t="s">
        <v>2904</v>
      </c>
      <c r="P137" s="22" t="s">
        <v>2905</v>
      </c>
    </row>
    <row r="138" spans="1:16">
      <c r="A138" s="31" t="s">
        <v>208</v>
      </c>
      <c r="B138" s="31" t="s">
        <v>2906</v>
      </c>
      <c r="C138" s="31" t="s">
        <v>219</v>
      </c>
      <c r="D138" s="28" t="s">
        <v>2368</v>
      </c>
      <c r="E138" s="28" t="s">
        <v>2638</v>
      </c>
      <c r="F138" s="21">
        <v>224.21</v>
      </c>
      <c r="G138" s="31" t="s">
        <v>2907</v>
      </c>
      <c r="H138" s="31" t="s">
        <v>6921</v>
      </c>
      <c r="I138" s="31" t="s">
        <v>2009</v>
      </c>
      <c r="J138" s="31" t="s">
        <v>6779</v>
      </c>
      <c r="K138" s="31" t="s">
        <v>2908</v>
      </c>
      <c r="L138" s="31" t="s">
        <v>2909</v>
      </c>
      <c r="M138" s="15" t="s">
        <v>2321</v>
      </c>
      <c r="N138" s="22" t="s">
        <v>2131</v>
      </c>
      <c r="O138" s="31" t="s">
        <v>2910</v>
      </c>
      <c r="P138" s="22" t="s">
        <v>2911</v>
      </c>
    </row>
    <row r="139" spans="1:16">
      <c r="A139" s="32" t="s">
        <v>230</v>
      </c>
      <c r="B139" s="31" t="s">
        <v>2913</v>
      </c>
      <c r="C139" s="32" t="s">
        <v>241</v>
      </c>
      <c r="D139" s="28" t="s">
        <v>2374</v>
      </c>
      <c r="E139" s="28" t="s">
        <v>2638</v>
      </c>
      <c r="F139" s="24" t="s">
        <v>2912</v>
      </c>
      <c r="G139" s="31" t="s">
        <v>2914</v>
      </c>
      <c r="H139" s="31" t="s">
        <v>6922</v>
      </c>
      <c r="I139" s="31" t="s">
        <v>2915</v>
      </c>
      <c r="J139" s="32"/>
      <c r="K139" s="31" t="s">
        <v>2916</v>
      </c>
      <c r="L139" s="31" t="s">
        <v>2909</v>
      </c>
      <c r="M139" s="24" t="s">
        <v>2917</v>
      </c>
      <c r="N139" s="31" t="s">
        <v>2131</v>
      </c>
      <c r="O139" s="31" t="s">
        <v>2918</v>
      </c>
      <c r="P139" s="32" t="s">
        <v>2919</v>
      </c>
    </row>
    <row r="140" spans="1:16">
      <c r="A140" s="31" t="s">
        <v>252</v>
      </c>
      <c r="B140" s="31" t="s">
        <v>2921</v>
      </c>
      <c r="C140" s="33" t="s">
        <v>263</v>
      </c>
      <c r="D140" s="28" t="s">
        <v>2381</v>
      </c>
      <c r="E140" s="28" t="s">
        <v>2638</v>
      </c>
      <c r="F140" s="14" t="s">
        <v>2920</v>
      </c>
      <c r="G140" s="31" t="s">
        <v>2922</v>
      </c>
      <c r="H140" s="31" t="s">
        <v>6923</v>
      </c>
      <c r="I140" s="31" t="s">
        <v>2009</v>
      </c>
      <c r="J140" s="31"/>
      <c r="K140" s="31" t="s">
        <v>2916</v>
      </c>
      <c r="L140" s="31" t="s">
        <v>2909</v>
      </c>
      <c r="M140" s="15" t="s">
        <v>2145</v>
      </c>
      <c r="N140" s="16" t="s">
        <v>2131</v>
      </c>
      <c r="O140" s="31" t="s">
        <v>2923</v>
      </c>
      <c r="P140" s="16" t="s">
        <v>2924</v>
      </c>
    </row>
    <row r="141" spans="1:16">
      <c r="A141" s="31" t="s">
        <v>274</v>
      </c>
      <c r="B141" s="31" t="s">
        <v>2925</v>
      </c>
      <c r="C141" s="31" t="s">
        <v>285</v>
      </c>
      <c r="D141" s="28" t="s">
        <v>2388</v>
      </c>
      <c r="E141" s="28" t="s">
        <v>2638</v>
      </c>
      <c r="F141" s="21">
        <v>585.65</v>
      </c>
      <c r="G141" s="31" t="s">
        <v>2926</v>
      </c>
      <c r="H141" s="31" t="s">
        <v>6924</v>
      </c>
      <c r="I141" s="31" t="s">
        <v>2009</v>
      </c>
      <c r="J141" s="31" t="s">
        <v>6779</v>
      </c>
      <c r="K141" s="31" t="s">
        <v>2927</v>
      </c>
      <c r="L141" s="31" t="s">
        <v>2161</v>
      </c>
      <c r="M141" s="15" t="s">
        <v>2037</v>
      </c>
      <c r="N141" s="22" t="s">
        <v>2161</v>
      </c>
      <c r="O141" s="31" t="s">
        <v>2928</v>
      </c>
      <c r="P141" s="22" t="s">
        <v>2929</v>
      </c>
    </row>
    <row r="142" spans="1:16">
      <c r="A142" s="31" t="s">
        <v>296</v>
      </c>
      <c r="B142" s="31" t="s">
        <v>2930</v>
      </c>
      <c r="C142" s="31" t="s">
        <v>307</v>
      </c>
      <c r="D142" s="28" t="s">
        <v>2394</v>
      </c>
      <c r="E142" s="28" t="s">
        <v>2638</v>
      </c>
      <c r="F142" s="21">
        <v>329.43</v>
      </c>
      <c r="G142" s="31" t="s">
        <v>2931</v>
      </c>
      <c r="H142" s="31" t="s">
        <v>6925</v>
      </c>
      <c r="I142" s="31" t="s">
        <v>2009</v>
      </c>
      <c r="J142" s="31" t="s">
        <v>6780</v>
      </c>
      <c r="K142" s="31" t="s">
        <v>2932</v>
      </c>
      <c r="L142" s="31" t="s">
        <v>2933</v>
      </c>
      <c r="M142" s="15" t="s">
        <v>2934</v>
      </c>
      <c r="N142" s="22" t="s">
        <v>2365</v>
      </c>
      <c r="O142" s="31" t="s">
        <v>2935</v>
      </c>
      <c r="P142" s="22" t="s">
        <v>2936</v>
      </c>
    </row>
    <row r="143" spans="1:16">
      <c r="A143" s="31" t="s">
        <v>318</v>
      </c>
      <c r="B143" s="31" t="s">
        <v>2937</v>
      </c>
      <c r="C143" s="31" t="s">
        <v>329</v>
      </c>
      <c r="D143" s="28" t="s">
        <v>2399</v>
      </c>
      <c r="E143" s="28" t="s">
        <v>2638</v>
      </c>
      <c r="F143" s="21">
        <v>637.73</v>
      </c>
      <c r="G143" s="31" t="s">
        <v>2938</v>
      </c>
      <c r="H143" s="31" t="s">
        <v>6926</v>
      </c>
      <c r="I143" s="31" t="s">
        <v>2900</v>
      </c>
      <c r="J143" s="31" t="s">
        <v>6781</v>
      </c>
      <c r="K143" s="31" t="s">
        <v>2939</v>
      </c>
      <c r="L143" s="31" t="s">
        <v>2161</v>
      </c>
      <c r="M143" s="15" t="s">
        <v>2037</v>
      </c>
      <c r="N143" s="22" t="s">
        <v>2161</v>
      </c>
      <c r="O143" s="31" t="s">
        <v>2940</v>
      </c>
      <c r="P143" s="22" t="s">
        <v>2941</v>
      </c>
    </row>
    <row r="144" spans="1:16">
      <c r="A144" s="31" t="s">
        <v>340</v>
      </c>
      <c r="B144" s="31" t="s">
        <v>2942</v>
      </c>
      <c r="C144" s="31" t="s">
        <v>351</v>
      </c>
      <c r="D144" s="28" t="s">
        <v>2405</v>
      </c>
      <c r="E144" s="28" t="s">
        <v>2638</v>
      </c>
      <c r="F144" s="21">
        <v>415.57</v>
      </c>
      <c r="G144" s="31" t="s">
        <v>2943</v>
      </c>
      <c r="H144" s="31" t="s">
        <v>6927</v>
      </c>
      <c r="I144" s="31" t="s">
        <v>2009</v>
      </c>
      <c r="J144" s="31" t="s">
        <v>6774</v>
      </c>
      <c r="K144" s="31" t="s">
        <v>2944</v>
      </c>
      <c r="L144" s="31" t="s">
        <v>2161</v>
      </c>
      <c r="M144" s="15" t="s">
        <v>2820</v>
      </c>
      <c r="N144" s="22" t="s">
        <v>2161</v>
      </c>
      <c r="O144" s="31" t="s">
        <v>2945</v>
      </c>
      <c r="P144" s="22" t="s">
        <v>2946</v>
      </c>
    </row>
    <row r="145" spans="1:16">
      <c r="A145" s="31" t="s">
        <v>362</v>
      </c>
      <c r="B145" s="31" t="s">
        <v>2947</v>
      </c>
      <c r="C145" s="31" t="s">
        <v>373</v>
      </c>
      <c r="D145" s="28" t="s">
        <v>2411</v>
      </c>
      <c r="E145" s="28" t="s">
        <v>2638</v>
      </c>
      <c r="F145" s="21">
        <v>337.35</v>
      </c>
      <c r="G145" s="31" t="s">
        <v>2948</v>
      </c>
      <c r="H145" s="31" t="s">
        <v>6928</v>
      </c>
      <c r="I145" s="31" t="s">
        <v>2009</v>
      </c>
      <c r="J145" s="31" t="s">
        <v>6779</v>
      </c>
      <c r="K145" s="31" t="s">
        <v>2949</v>
      </c>
      <c r="L145" s="31" t="s">
        <v>2161</v>
      </c>
      <c r="M145" s="15" t="s">
        <v>2950</v>
      </c>
      <c r="N145" s="22" t="s">
        <v>2161</v>
      </c>
      <c r="O145" s="31" t="s">
        <v>2951</v>
      </c>
      <c r="P145" s="22" t="s">
        <v>2952</v>
      </c>
    </row>
    <row r="146" spans="1:16">
      <c r="A146" s="31" t="s">
        <v>209</v>
      </c>
      <c r="B146" s="31" t="s">
        <v>2953</v>
      </c>
      <c r="C146" s="31" t="s">
        <v>220</v>
      </c>
      <c r="D146" s="28" t="s">
        <v>2418</v>
      </c>
      <c r="E146" s="28" t="s">
        <v>2638</v>
      </c>
      <c r="F146" s="21">
        <v>425.91</v>
      </c>
      <c r="G146" s="31" t="s">
        <v>2954</v>
      </c>
      <c r="H146" s="31" t="s">
        <v>6929</v>
      </c>
      <c r="I146" s="31" t="s">
        <v>2101</v>
      </c>
      <c r="J146" s="31" t="s">
        <v>6774</v>
      </c>
      <c r="K146" s="31" t="s">
        <v>2955</v>
      </c>
      <c r="L146" s="31" t="s">
        <v>2344</v>
      </c>
      <c r="M146" s="15" t="s">
        <v>2956</v>
      </c>
      <c r="N146" s="22" t="s">
        <v>2121</v>
      </c>
      <c r="O146" s="31" t="s">
        <v>2957</v>
      </c>
      <c r="P146" s="22" t="s">
        <v>2958</v>
      </c>
    </row>
    <row r="147" spans="1:16">
      <c r="A147" s="31" t="s">
        <v>231</v>
      </c>
      <c r="B147" s="31" t="s">
        <v>2959</v>
      </c>
      <c r="C147" s="31" t="s">
        <v>242</v>
      </c>
      <c r="D147" s="28" t="s">
        <v>2424</v>
      </c>
      <c r="E147" s="28" t="s">
        <v>2638</v>
      </c>
      <c r="F147" s="21">
        <v>419.9</v>
      </c>
      <c r="G147" s="31" t="s">
        <v>2960</v>
      </c>
      <c r="H147" s="31" t="s">
        <v>6930</v>
      </c>
      <c r="I147" s="31" t="s">
        <v>2384</v>
      </c>
      <c r="J147" s="31" t="s">
        <v>6774</v>
      </c>
      <c r="K147" s="31" t="s">
        <v>2961</v>
      </c>
      <c r="L147" s="31" t="s">
        <v>2535</v>
      </c>
      <c r="M147" s="15" t="s">
        <v>2962</v>
      </c>
      <c r="N147" s="22" t="s">
        <v>2121</v>
      </c>
      <c r="O147" s="31" t="s">
        <v>2963</v>
      </c>
      <c r="P147" s="22" t="s">
        <v>2964</v>
      </c>
    </row>
    <row r="148" spans="1:16">
      <c r="A148" s="31" t="s">
        <v>253</v>
      </c>
      <c r="B148" s="31" t="s">
        <v>2965</v>
      </c>
      <c r="C148" s="31" t="s">
        <v>264</v>
      </c>
      <c r="D148" s="28" t="s">
        <v>2430</v>
      </c>
      <c r="E148" s="28" t="s">
        <v>2638</v>
      </c>
      <c r="F148" s="21">
        <v>500.46</v>
      </c>
      <c r="G148" s="31" t="s">
        <v>2966</v>
      </c>
      <c r="H148" s="31" t="s">
        <v>6931</v>
      </c>
      <c r="I148" s="31" t="s">
        <v>2967</v>
      </c>
      <c r="J148" s="31" t="s">
        <v>6774</v>
      </c>
      <c r="K148" s="31" t="s">
        <v>2968</v>
      </c>
      <c r="L148" s="31" t="s">
        <v>2657</v>
      </c>
      <c r="M148" s="15" t="s">
        <v>2037</v>
      </c>
      <c r="N148" s="22" t="s">
        <v>2522</v>
      </c>
      <c r="O148" s="31" t="s">
        <v>2969</v>
      </c>
      <c r="P148" s="22" t="s">
        <v>2970</v>
      </c>
    </row>
    <row r="149" spans="1:16">
      <c r="A149" s="31" t="s">
        <v>275</v>
      </c>
      <c r="B149" s="31" t="s">
        <v>2971</v>
      </c>
      <c r="C149" s="31" t="s">
        <v>286</v>
      </c>
      <c r="D149" s="28" t="s">
        <v>2436</v>
      </c>
      <c r="E149" s="28" t="s">
        <v>2638</v>
      </c>
      <c r="F149" s="21">
        <v>452.59</v>
      </c>
      <c r="G149" s="31" t="s">
        <v>2972</v>
      </c>
      <c r="H149" s="31" t="s">
        <v>6932</v>
      </c>
      <c r="I149" s="31" t="s">
        <v>2009</v>
      </c>
      <c r="J149" s="31" t="s">
        <v>6780</v>
      </c>
      <c r="K149" s="31" t="s">
        <v>2973</v>
      </c>
      <c r="L149" s="31" t="s">
        <v>2974</v>
      </c>
      <c r="M149" s="15" t="s">
        <v>2975</v>
      </c>
      <c r="N149" s="22" t="s">
        <v>2522</v>
      </c>
      <c r="O149" s="31" t="s">
        <v>2976</v>
      </c>
      <c r="P149" s="22" t="s">
        <v>2977</v>
      </c>
    </row>
    <row r="150" spans="1:16">
      <c r="A150" s="31" t="s">
        <v>297</v>
      </c>
      <c r="B150" s="31" t="s">
        <v>2978</v>
      </c>
      <c r="C150" s="31" t="s">
        <v>308</v>
      </c>
      <c r="D150" s="28" t="s">
        <v>2443</v>
      </c>
      <c r="E150" s="28" t="s">
        <v>2638</v>
      </c>
      <c r="F150" s="21">
        <v>275.33999999999997</v>
      </c>
      <c r="G150" s="31" t="s">
        <v>2979</v>
      </c>
      <c r="H150" s="31" t="s">
        <v>6933</v>
      </c>
      <c r="I150" s="31" t="s">
        <v>2009</v>
      </c>
      <c r="J150" s="31" t="s">
        <v>6782</v>
      </c>
      <c r="K150" s="31" t="s">
        <v>2019</v>
      </c>
      <c r="L150" s="31" t="s">
        <v>2664</v>
      </c>
      <c r="M150" s="15" t="s">
        <v>2980</v>
      </c>
      <c r="N150" s="22" t="s">
        <v>2365</v>
      </c>
      <c r="O150" s="31" t="s">
        <v>2981</v>
      </c>
      <c r="P150" s="22" t="s">
        <v>2982</v>
      </c>
    </row>
    <row r="151" spans="1:16">
      <c r="A151" s="31" t="s">
        <v>319</v>
      </c>
      <c r="B151" s="31" t="s">
        <v>2983</v>
      </c>
      <c r="C151" s="31" t="s">
        <v>330</v>
      </c>
      <c r="D151" s="28" t="s">
        <v>2450</v>
      </c>
      <c r="E151" s="28" t="s">
        <v>2638</v>
      </c>
      <c r="F151" s="21">
        <v>666.7</v>
      </c>
      <c r="G151" s="31" t="s">
        <v>2984</v>
      </c>
      <c r="H151" s="31" t="s">
        <v>6934</v>
      </c>
      <c r="I151" s="31" t="s">
        <v>2862</v>
      </c>
      <c r="J151" s="31" t="s">
        <v>6774</v>
      </c>
      <c r="K151" s="31" t="s">
        <v>2985</v>
      </c>
      <c r="L151" s="31" t="s">
        <v>2664</v>
      </c>
      <c r="M151" s="15" t="s">
        <v>2110</v>
      </c>
      <c r="N151" s="22" t="s">
        <v>2365</v>
      </c>
      <c r="O151" s="31" t="s">
        <v>2986</v>
      </c>
      <c r="P151" s="22" t="s">
        <v>2987</v>
      </c>
    </row>
    <row r="152" spans="1:16">
      <c r="A152" s="31" t="s">
        <v>341</v>
      </c>
      <c r="B152" s="31" t="s">
        <v>2988</v>
      </c>
      <c r="C152" s="31" t="s">
        <v>352</v>
      </c>
      <c r="D152" s="28" t="s">
        <v>2457</v>
      </c>
      <c r="E152" s="28" t="s">
        <v>2638</v>
      </c>
      <c r="F152" s="21">
        <v>413.49</v>
      </c>
      <c r="G152" s="31" t="s">
        <v>2989</v>
      </c>
      <c r="H152" s="31" t="s">
        <v>6935</v>
      </c>
      <c r="I152" s="31" t="s">
        <v>2990</v>
      </c>
      <c r="J152" s="31" t="s">
        <v>6781</v>
      </c>
      <c r="K152" s="31" t="s">
        <v>2991</v>
      </c>
      <c r="L152" s="31" t="s">
        <v>2482</v>
      </c>
      <c r="M152" s="15" t="s">
        <v>2962</v>
      </c>
      <c r="N152" s="22" t="s">
        <v>2121</v>
      </c>
      <c r="O152" s="31" t="s">
        <v>2992</v>
      </c>
      <c r="P152" s="22" t="s">
        <v>2993</v>
      </c>
    </row>
    <row r="153" spans="1:16">
      <c r="A153" s="31" t="s">
        <v>363</v>
      </c>
      <c r="B153" s="31" t="s">
        <v>2994</v>
      </c>
      <c r="C153" s="31" t="s">
        <v>374</v>
      </c>
      <c r="D153" s="28" t="s">
        <v>2463</v>
      </c>
      <c r="E153" s="28" t="s">
        <v>2638</v>
      </c>
      <c r="F153" s="21">
        <v>458.93</v>
      </c>
      <c r="G153" s="31" t="s">
        <v>2995</v>
      </c>
      <c r="H153" s="31" t="s">
        <v>6936</v>
      </c>
      <c r="I153" s="31" t="s">
        <v>2996</v>
      </c>
      <c r="J153" s="31" t="s">
        <v>6781</v>
      </c>
      <c r="K153" s="31" t="s">
        <v>2997</v>
      </c>
      <c r="L153" s="31" t="s">
        <v>2482</v>
      </c>
      <c r="M153" s="15" t="s">
        <v>2975</v>
      </c>
      <c r="N153" s="22" t="s">
        <v>2121</v>
      </c>
      <c r="O153" s="31" t="s">
        <v>2998</v>
      </c>
      <c r="P153" s="22" t="s">
        <v>2999</v>
      </c>
    </row>
    <row r="154" spans="1:16">
      <c r="A154" s="31" t="s">
        <v>210</v>
      </c>
      <c r="B154" s="31" t="s">
        <v>3000</v>
      </c>
      <c r="C154" s="31" t="s">
        <v>221</v>
      </c>
      <c r="D154" s="28" t="s">
        <v>2471</v>
      </c>
      <c r="E154" s="28" t="s">
        <v>2638</v>
      </c>
      <c r="F154" s="21">
        <v>290.17</v>
      </c>
      <c r="G154" s="31" t="s">
        <v>3001</v>
      </c>
      <c r="H154" s="31" t="s">
        <v>6937</v>
      </c>
      <c r="I154" s="31" t="s">
        <v>3002</v>
      </c>
      <c r="J154" s="31" t="s">
        <v>6781</v>
      </c>
      <c r="K154" s="31" t="s">
        <v>3003</v>
      </c>
      <c r="L154" s="31" t="s">
        <v>2344</v>
      </c>
      <c r="M154" s="15" t="s">
        <v>3004</v>
      </c>
      <c r="N154" s="22" t="s">
        <v>2121</v>
      </c>
      <c r="O154" s="31" t="s">
        <v>3005</v>
      </c>
      <c r="P154" s="22" t="s">
        <v>3006</v>
      </c>
    </row>
    <row r="155" spans="1:16">
      <c r="A155" s="31" t="s">
        <v>232</v>
      </c>
      <c r="B155" s="31" t="s">
        <v>3007</v>
      </c>
      <c r="C155" s="31" t="s">
        <v>243</v>
      </c>
      <c r="D155" s="28" t="s">
        <v>2477</v>
      </c>
      <c r="E155" s="28" t="s">
        <v>2638</v>
      </c>
      <c r="F155" s="21">
        <v>339.36</v>
      </c>
      <c r="G155" s="31" t="s">
        <v>3008</v>
      </c>
      <c r="H155" s="31" t="s">
        <v>6938</v>
      </c>
      <c r="I155" s="31" t="s">
        <v>2009</v>
      </c>
      <c r="J155" s="31" t="s">
        <v>6781</v>
      </c>
      <c r="K155" s="31" t="s">
        <v>3009</v>
      </c>
      <c r="L155" s="31" t="s">
        <v>3010</v>
      </c>
      <c r="M155" s="15" t="s">
        <v>3011</v>
      </c>
      <c r="N155" s="22" t="s">
        <v>2365</v>
      </c>
      <c r="O155" s="31" t="s">
        <v>3012</v>
      </c>
      <c r="P155" s="22" t="s">
        <v>3013</v>
      </c>
    </row>
    <row r="156" spans="1:16">
      <c r="A156" s="31" t="s">
        <v>254</v>
      </c>
      <c r="B156" s="31" t="s">
        <v>3014</v>
      </c>
      <c r="C156" s="31" t="s">
        <v>265</v>
      </c>
      <c r="D156" s="28" t="s">
        <v>2486</v>
      </c>
      <c r="E156" s="28" t="s">
        <v>2638</v>
      </c>
      <c r="F156" s="21">
        <v>327.33</v>
      </c>
      <c r="G156" s="31" t="s">
        <v>3015</v>
      </c>
      <c r="H156" s="31" t="s">
        <v>6939</v>
      </c>
      <c r="I156" s="31" t="s">
        <v>2009</v>
      </c>
      <c r="J156" s="31" t="s">
        <v>6776</v>
      </c>
      <c r="K156" s="31" t="s">
        <v>3016</v>
      </c>
      <c r="L156" s="31" t="s">
        <v>2161</v>
      </c>
      <c r="M156" s="15" t="s">
        <v>2880</v>
      </c>
      <c r="N156" s="22" t="s">
        <v>2161</v>
      </c>
      <c r="O156" s="31" t="s">
        <v>3017</v>
      </c>
      <c r="P156" s="22" t="s">
        <v>3018</v>
      </c>
    </row>
    <row r="157" spans="1:16">
      <c r="A157" s="31" t="s">
        <v>276</v>
      </c>
      <c r="B157" s="31" t="s">
        <v>3019</v>
      </c>
      <c r="C157" s="31" t="s">
        <v>287</v>
      </c>
      <c r="D157" s="28" t="s">
        <v>2492</v>
      </c>
      <c r="E157" s="28" t="s">
        <v>2638</v>
      </c>
      <c r="F157" s="21">
        <v>313.86</v>
      </c>
      <c r="G157" s="31" t="s">
        <v>3020</v>
      </c>
      <c r="H157" s="31" t="s">
        <v>6940</v>
      </c>
      <c r="I157" s="31" t="s">
        <v>2101</v>
      </c>
      <c r="J157" s="31" t="s">
        <v>6781</v>
      </c>
      <c r="K157" s="31" t="s">
        <v>3021</v>
      </c>
      <c r="L157" s="31" t="s">
        <v>2482</v>
      </c>
      <c r="M157" s="15" t="s">
        <v>3022</v>
      </c>
      <c r="N157" s="22" t="s">
        <v>2121</v>
      </c>
      <c r="O157" s="31" t="s">
        <v>3023</v>
      </c>
      <c r="P157" s="22" t="s">
        <v>3024</v>
      </c>
    </row>
    <row r="158" spans="1:16">
      <c r="A158" s="31" t="s">
        <v>298</v>
      </c>
      <c r="B158" s="31" t="s">
        <v>3025</v>
      </c>
      <c r="C158" s="31" t="s">
        <v>309</v>
      </c>
      <c r="D158" s="28" t="s">
        <v>2497</v>
      </c>
      <c r="E158" s="28" t="s">
        <v>2638</v>
      </c>
      <c r="F158" s="21">
        <v>349.31</v>
      </c>
      <c r="G158" s="31" t="s">
        <v>3026</v>
      </c>
      <c r="H158" s="31" t="s">
        <v>6941</v>
      </c>
      <c r="I158" s="31" t="s">
        <v>2009</v>
      </c>
      <c r="J158" s="31" t="s">
        <v>6779</v>
      </c>
      <c r="K158" s="31" t="s">
        <v>3027</v>
      </c>
      <c r="L158" s="31" t="s">
        <v>2781</v>
      </c>
      <c r="M158" s="15" t="s">
        <v>3028</v>
      </c>
      <c r="N158" s="22" t="s">
        <v>2365</v>
      </c>
      <c r="O158" s="31" t="s">
        <v>3029</v>
      </c>
      <c r="P158" s="22" t="s">
        <v>3030</v>
      </c>
    </row>
    <row r="159" spans="1:16">
      <c r="A159" s="31" t="s">
        <v>320</v>
      </c>
      <c r="B159" s="31" t="s">
        <v>3031</v>
      </c>
      <c r="C159" s="31" t="s">
        <v>331</v>
      </c>
      <c r="D159" s="28" t="s">
        <v>2503</v>
      </c>
      <c r="E159" s="28" t="s">
        <v>2638</v>
      </c>
      <c r="F159" s="21">
        <v>236.29</v>
      </c>
      <c r="G159" s="31" t="s">
        <v>3032</v>
      </c>
      <c r="H159" s="31" t="s">
        <v>6942</v>
      </c>
      <c r="I159" s="31" t="s">
        <v>2009</v>
      </c>
      <c r="J159" s="31" t="s">
        <v>6776</v>
      </c>
      <c r="K159" s="31" t="s">
        <v>3033</v>
      </c>
      <c r="L159" s="31" t="s">
        <v>2161</v>
      </c>
      <c r="M159" s="15" t="s">
        <v>2336</v>
      </c>
      <c r="N159" s="22" t="s">
        <v>2161</v>
      </c>
      <c r="O159" s="31" t="s">
        <v>3034</v>
      </c>
      <c r="P159" s="22" t="s">
        <v>3035</v>
      </c>
    </row>
    <row r="160" spans="1:16">
      <c r="A160" s="31" t="s">
        <v>342</v>
      </c>
      <c r="B160" s="31" t="s">
        <v>3036</v>
      </c>
      <c r="C160" s="31" t="s">
        <v>353</v>
      </c>
      <c r="D160" s="28" t="s">
        <v>2510</v>
      </c>
      <c r="E160" s="28" t="s">
        <v>2638</v>
      </c>
      <c r="F160" s="21">
        <v>449.4</v>
      </c>
      <c r="G160" s="31" t="s">
        <v>3037</v>
      </c>
      <c r="H160" s="31" t="s">
        <v>6943</v>
      </c>
      <c r="I160" s="31" t="s">
        <v>2101</v>
      </c>
      <c r="J160" s="31" t="s">
        <v>6781</v>
      </c>
      <c r="K160" s="31" t="s">
        <v>3038</v>
      </c>
      <c r="L160" s="31" t="s">
        <v>2161</v>
      </c>
      <c r="M160" s="15" t="s">
        <v>2364</v>
      </c>
      <c r="N160" s="22" t="s">
        <v>2161</v>
      </c>
      <c r="O160" s="31" t="s">
        <v>3039</v>
      </c>
      <c r="P160" s="22" t="s">
        <v>3040</v>
      </c>
    </row>
    <row r="161" spans="1:16">
      <c r="A161" s="31" t="s">
        <v>364</v>
      </c>
      <c r="B161" s="31" t="s">
        <v>3041</v>
      </c>
      <c r="C161" s="31" t="s">
        <v>375</v>
      </c>
      <c r="D161" s="28" t="s">
        <v>2517</v>
      </c>
      <c r="E161" s="28" t="s">
        <v>2638</v>
      </c>
      <c r="F161" s="21">
        <v>212.23</v>
      </c>
      <c r="G161" s="31" t="s">
        <v>3042</v>
      </c>
      <c r="H161" s="31" t="s">
        <v>6944</v>
      </c>
      <c r="I161" s="31" t="s">
        <v>2009</v>
      </c>
      <c r="J161" s="31" t="s">
        <v>6781</v>
      </c>
      <c r="K161" s="31" t="s">
        <v>3043</v>
      </c>
      <c r="L161" s="31" t="s">
        <v>2161</v>
      </c>
      <c r="M161" s="15" t="s">
        <v>3044</v>
      </c>
      <c r="N161" s="22" t="s">
        <v>2161</v>
      </c>
      <c r="O161" s="31" t="s">
        <v>3045</v>
      </c>
      <c r="P161" s="22" t="s">
        <v>3046</v>
      </c>
    </row>
    <row r="162" spans="1:16">
      <c r="A162" s="31" t="s">
        <v>211</v>
      </c>
      <c r="B162" s="31" t="s">
        <v>3047</v>
      </c>
      <c r="C162" s="31" t="s">
        <v>222</v>
      </c>
      <c r="D162" s="28" t="s">
        <v>2525</v>
      </c>
      <c r="E162" s="28" t="s">
        <v>2638</v>
      </c>
      <c r="F162" s="21">
        <v>802.93</v>
      </c>
      <c r="G162" s="31" t="s">
        <v>3048</v>
      </c>
      <c r="H162" s="31" t="s">
        <v>6945</v>
      </c>
      <c r="I162" s="31" t="s">
        <v>2384</v>
      </c>
      <c r="J162" s="31" t="s">
        <v>6773</v>
      </c>
      <c r="K162" s="31" t="s">
        <v>3049</v>
      </c>
      <c r="L162" s="31" t="s">
        <v>2251</v>
      </c>
      <c r="M162" s="15" t="s">
        <v>3050</v>
      </c>
      <c r="N162" s="22" t="s">
        <v>2030</v>
      </c>
      <c r="O162" s="31" t="s">
        <v>3051</v>
      </c>
      <c r="P162" s="22" t="s">
        <v>3052</v>
      </c>
    </row>
    <row r="163" spans="1:16">
      <c r="A163" s="31" t="s">
        <v>233</v>
      </c>
      <c r="B163" s="31" t="s">
        <v>3054</v>
      </c>
      <c r="C163" s="33" t="s">
        <v>244</v>
      </c>
      <c r="D163" s="28" t="s">
        <v>2531</v>
      </c>
      <c r="E163" s="28" t="s">
        <v>2638</v>
      </c>
      <c r="F163" s="14" t="s">
        <v>3053</v>
      </c>
      <c r="G163" s="31" t="s">
        <v>3055</v>
      </c>
      <c r="H163" s="31" t="s">
        <v>6946</v>
      </c>
      <c r="I163" s="31" t="s">
        <v>2009</v>
      </c>
      <c r="J163" s="31"/>
      <c r="K163" s="31" t="s">
        <v>3056</v>
      </c>
      <c r="L163" s="31" t="s">
        <v>2161</v>
      </c>
      <c r="M163" s="15" t="s">
        <v>3057</v>
      </c>
      <c r="N163" s="16" t="s">
        <v>2111</v>
      </c>
      <c r="O163" s="31" t="s">
        <v>3058</v>
      </c>
      <c r="P163" s="16" t="s">
        <v>3059</v>
      </c>
    </row>
    <row r="164" spans="1:16">
      <c r="A164" s="31" t="s">
        <v>255</v>
      </c>
      <c r="B164" s="31" t="s">
        <v>3060</v>
      </c>
      <c r="C164" s="31" t="s">
        <v>266</v>
      </c>
      <c r="D164" s="28" t="s">
        <v>2538</v>
      </c>
      <c r="E164" s="28" t="s">
        <v>2638</v>
      </c>
      <c r="F164" s="21">
        <v>437.89</v>
      </c>
      <c r="G164" s="31" t="s">
        <v>3061</v>
      </c>
      <c r="H164" s="31" t="s">
        <v>6947</v>
      </c>
      <c r="I164" s="31" t="s">
        <v>2101</v>
      </c>
      <c r="J164" s="31" t="s">
        <v>6779</v>
      </c>
      <c r="K164" s="31" t="s">
        <v>3062</v>
      </c>
      <c r="L164" s="31" t="s">
        <v>2306</v>
      </c>
      <c r="M164" s="15" t="s">
        <v>2345</v>
      </c>
      <c r="N164" s="22" t="s">
        <v>2111</v>
      </c>
      <c r="O164" s="31" t="s">
        <v>3063</v>
      </c>
      <c r="P164" s="22" t="s">
        <v>3064</v>
      </c>
    </row>
    <row r="165" spans="1:16">
      <c r="A165" s="31" t="s">
        <v>277</v>
      </c>
      <c r="B165" s="31" t="s">
        <v>3065</v>
      </c>
      <c r="C165" s="31" t="s">
        <v>288</v>
      </c>
      <c r="D165" s="28" t="s">
        <v>2545</v>
      </c>
      <c r="E165" s="28" t="s">
        <v>2638</v>
      </c>
      <c r="F165" s="21">
        <v>416.64</v>
      </c>
      <c r="G165" s="31" t="s">
        <v>3066</v>
      </c>
      <c r="H165" s="31" t="s">
        <v>6948</v>
      </c>
      <c r="I165" s="31" t="s">
        <v>2009</v>
      </c>
      <c r="J165" s="31" t="s">
        <v>6780</v>
      </c>
      <c r="K165" s="31" t="s">
        <v>3067</v>
      </c>
      <c r="L165" s="31" t="s">
        <v>2161</v>
      </c>
      <c r="M165" s="15" t="s">
        <v>2962</v>
      </c>
      <c r="N165" s="22" t="s">
        <v>2161</v>
      </c>
      <c r="O165" s="31" t="s">
        <v>3068</v>
      </c>
      <c r="P165" s="22" t="s">
        <v>3069</v>
      </c>
    </row>
    <row r="166" spans="1:16">
      <c r="A166" s="31" t="s">
        <v>299</v>
      </c>
      <c r="B166" s="31" t="s">
        <v>3070</v>
      </c>
      <c r="C166" s="31" t="s">
        <v>310</v>
      </c>
      <c r="D166" s="28" t="s">
        <v>2553</v>
      </c>
      <c r="E166" s="28" t="s">
        <v>2638</v>
      </c>
      <c r="F166" s="21">
        <v>412.65</v>
      </c>
      <c r="G166" s="31" t="s">
        <v>3071</v>
      </c>
      <c r="H166" s="31" t="s">
        <v>6949</v>
      </c>
      <c r="I166" s="31" t="s">
        <v>2009</v>
      </c>
      <c r="J166" s="31" t="s">
        <v>6780</v>
      </c>
      <c r="K166" s="31" t="s">
        <v>3072</v>
      </c>
      <c r="L166" s="31" t="s">
        <v>2161</v>
      </c>
      <c r="M166" s="15" t="s">
        <v>2962</v>
      </c>
      <c r="N166" s="22" t="s">
        <v>2161</v>
      </c>
      <c r="O166" s="31" t="s">
        <v>3073</v>
      </c>
      <c r="P166" s="22" t="s">
        <v>3074</v>
      </c>
    </row>
    <row r="167" spans="1:16">
      <c r="A167" s="31" t="s">
        <v>321</v>
      </c>
      <c r="B167" s="31" t="s">
        <v>3075</v>
      </c>
      <c r="C167" s="31" t="s">
        <v>332</v>
      </c>
      <c r="D167" s="28" t="s">
        <v>2560</v>
      </c>
      <c r="E167" s="28" t="s">
        <v>2638</v>
      </c>
      <c r="F167" s="21">
        <v>400.64</v>
      </c>
      <c r="G167" s="31" t="s">
        <v>3076</v>
      </c>
      <c r="H167" s="31" t="s">
        <v>6950</v>
      </c>
      <c r="I167" s="31" t="s">
        <v>2009</v>
      </c>
      <c r="J167" s="31" t="s">
        <v>6780</v>
      </c>
      <c r="K167" s="31" t="s">
        <v>3077</v>
      </c>
      <c r="L167" s="31" t="s">
        <v>2161</v>
      </c>
      <c r="M167" s="15" t="s">
        <v>2616</v>
      </c>
      <c r="N167" s="22" t="s">
        <v>2146</v>
      </c>
      <c r="O167" s="31" t="s">
        <v>3078</v>
      </c>
      <c r="P167" s="22" t="s">
        <v>3079</v>
      </c>
    </row>
    <row r="168" spans="1:16">
      <c r="A168" s="31" t="s">
        <v>343</v>
      </c>
      <c r="B168" s="31" t="s">
        <v>3080</v>
      </c>
      <c r="C168" s="31" t="s">
        <v>354</v>
      </c>
      <c r="D168" s="28" t="s">
        <v>2568</v>
      </c>
      <c r="E168" s="28" t="s">
        <v>2638</v>
      </c>
      <c r="F168" s="21">
        <v>426.48</v>
      </c>
      <c r="G168" s="31" t="s">
        <v>3081</v>
      </c>
      <c r="H168" s="31" t="s">
        <v>6951</v>
      </c>
      <c r="I168" s="31" t="s">
        <v>2009</v>
      </c>
      <c r="J168" s="31" t="s">
        <v>6781</v>
      </c>
      <c r="K168" s="31" t="s">
        <v>3082</v>
      </c>
      <c r="L168" s="31" t="s">
        <v>2161</v>
      </c>
      <c r="M168" s="15" t="s">
        <v>2095</v>
      </c>
      <c r="N168" s="22" t="s">
        <v>2161</v>
      </c>
      <c r="O168" s="31" t="s">
        <v>3083</v>
      </c>
      <c r="P168" s="22" t="s">
        <v>3084</v>
      </c>
    </row>
    <row r="169" spans="1:16">
      <c r="A169" s="31" t="s">
        <v>365</v>
      </c>
      <c r="B169" s="31" t="s">
        <v>3085</v>
      </c>
      <c r="C169" s="31" t="s">
        <v>376</v>
      </c>
      <c r="D169" s="28" t="s">
        <v>2575</v>
      </c>
      <c r="E169" s="28" t="s">
        <v>2638</v>
      </c>
      <c r="F169" s="21">
        <v>371.93</v>
      </c>
      <c r="G169" s="31" t="s">
        <v>3086</v>
      </c>
      <c r="H169" s="31" t="s">
        <v>6952</v>
      </c>
      <c r="I169" s="31" t="s">
        <v>2009</v>
      </c>
      <c r="J169" s="31" t="s">
        <v>6781</v>
      </c>
      <c r="K169" s="31" t="s">
        <v>3087</v>
      </c>
      <c r="L169" s="31" t="s">
        <v>2482</v>
      </c>
      <c r="M169" s="15" t="s">
        <v>2593</v>
      </c>
      <c r="N169" s="22" t="s">
        <v>2121</v>
      </c>
      <c r="O169" s="31" t="s">
        <v>3088</v>
      </c>
      <c r="P169" s="22" t="s">
        <v>3089</v>
      </c>
    </row>
    <row r="170" spans="1:16">
      <c r="A170" s="31" t="s">
        <v>212</v>
      </c>
      <c r="B170" s="31" t="s">
        <v>3090</v>
      </c>
      <c r="C170" s="31" t="s">
        <v>223</v>
      </c>
      <c r="D170" s="28" t="s">
        <v>2582</v>
      </c>
      <c r="E170" s="28" t="s">
        <v>2638</v>
      </c>
      <c r="F170" s="21">
        <v>532.55999999999995</v>
      </c>
      <c r="G170" s="31" t="s">
        <v>3091</v>
      </c>
      <c r="H170" s="31" t="s">
        <v>6953</v>
      </c>
      <c r="I170" s="31" t="s">
        <v>2009</v>
      </c>
      <c r="J170" s="31" t="s">
        <v>6773</v>
      </c>
      <c r="K170" s="31" t="s">
        <v>2019</v>
      </c>
      <c r="L170" s="31" t="s">
        <v>3092</v>
      </c>
      <c r="M170" s="15" t="s">
        <v>2189</v>
      </c>
      <c r="N170" s="22" t="s">
        <v>2038</v>
      </c>
      <c r="O170" s="31" t="s">
        <v>3093</v>
      </c>
      <c r="P170" s="22" t="s">
        <v>3094</v>
      </c>
    </row>
    <row r="171" spans="1:16">
      <c r="A171" s="31" t="s">
        <v>234</v>
      </c>
      <c r="B171" s="31" t="s">
        <v>3096</v>
      </c>
      <c r="C171" s="31" t="s">
        <v>245</v>
      </c>
      <c r="D171" s="28" t="s">
        <v>2588</v>
      </c>
      <c r="E171" s="28" t="s">
        <v>2638</v>
      </c>
      <c r="F171" s="14" t="s">
        <v>3095</v>
      </c>
      <c r="G171" s="31" t="s">
        <v>3097</v>
      </c>
      <c r="H171" s="31" t="s">
        <v>6954</v>
      </c>
      <c r="I171" s="31" t="s">
        <v>2009</v>
      </c>
      <c r="J171" s="31" t="s">
        <v>6773</v>
      </c>
      <c r="K171" s="31" t="s">
        <v>3098</v>
      </c>
      <c r="L171" s="31" t="s">
        <v>3099</v>
      </c>
      <c r="M171" s="15" t="s">
        <v>2314</v>
      </c>
      <c r="N171" s="16" t="s">
        <v>2835</v>
      </c>
      <c r="O171" s="31" t="s">
        <v>3100</v>
      </c>
      <c r="P171" s="16" t="s">
        <v>3101</v>
      </c>
    </row>
    <row r="172" spans="1:16">
      <c r="A172" s="31" t="s">
        <v>256</v>
      </c>
      <c r="B172" s="31" t="s">
        <v>3102</v>
      </c>
      <c r="C172" s="31" t="s">
        <v>267</v>
      </c>
      <c r="D172" s="28" t="s">
        <v>2596</v>
      </c>
      <c r="E172" s="28" t="s">
        <v>2638</v>
      </c>
      <c r="F172" s="21">
        <v>477.47</v>
      </c>
      <c r="G172" s="31" t="s">
        <v>3103</v>
      </c>
      <c r="H172" s="31" t="s">
        <v>6955</v>
      </c>
      <c r="I172" s="31" t="s">
        <v>2009</v>
      </c>
      <c r="J172" s="31" t="s">
        <v>6777</v>
      </c>
      <c r="K172" s="31" t="s">
        <v>3104</v>
      </c>
      <c r="L172" s="31" t="s">
        <v>2363</v>
      </c>
      <c r="M172" s="15" t="s">
        <v>3105</v>
      </c>
      <c r="N172" s="22" t="s">
        <v>2365</v>
      </c>
      <c r="O172" s="31" t="s">
        <v>3106</v>
      </c>
      <c r="P172" s="22" t="s">
        <v>3107</v>
      </c>
    </row>
    <row r="173" spans="1:16">
      <c r="A173" s="31" t="s">
        <v>278</v>
      </c>
      <c r="B173" s="31" t="s">
        <v>3108</v>
      </c>
      <c r="C173" s="31" t="s">
        <v>289</v>
      </c>
      <c r="D173" s="28" t="s">
        <v>2604</v>
      </c>
      <c r="E173" s="28" t="s">
        <v>2638</v>
      </c>
      <c r="F173" s="21">
        <v>392.46</v>
      </c>
      <c r="G173" s="31" t="s">
        <v>2699</v>
      </c>
      <c r="H173" s="31" t="s">
        <v>6956</v>
      </c>
      <c r="I173" s="31" t="s">
        <v>2009</v>
      </c>
      <c r="J173" s="31" t="s">
        <v>6782</v>
      </c>
      <c r="K173" s="31" t="s">
        <v>3109</v>
      </c>
      <c r="L173" s="31" t="s">
        <v>2161</v>
      </c>
      <c r="M173" s="15" t="s">
        <v>2550</v>
      </c>
      <c r="N173" s="22" t="s">
        <v>2161</v>
      </c>
      <c r="O173" s="31" t="s">
        <v>3110</v>
      </c>
      <c r="P173" s="22" t="s">
        <v>3111</v>
      </c>
    </row>
    <row r="174" spans="1:16">
      <c r="A174" s="31" t="s">
        <v>300</v>
      </c>
      <c r="B174" s="31" t="s">
        <v>3112</v>
      </c>
      <c r="C174" s="31" t="s">
        <v>311</v>
      </c>
      <c r="D174" s="28" t="s">
        <v>2610</v>
      </c>
      <c r="E174" s="28" t="s">
        <v>2638</v>
      </c>
      <c r="F174" s="21">
        <v>433.49</v>
      </c>
      <c r="G174" s="31" t="s">
        <v>3113</v>
      </c>
      <c r="H174" s="31" t="s">
        <v>6957</v>
      </c>
      <c r="I174" s="31" t="s">
        <v>2009</v>
      </c>
      <c r="J174" s="31" t="s">
        <v>6775</v>
      </c>
      <c r="K174" s="31" t="s">
        <v>3114</v>
      </c>
      <c r="L174" s="31" t="s">
        <v>2161</v>
      </c>
      <c r="M174" s="15" t="s">
        <v>2274</v>
      </c>
      <c r="N174" s="22" t="s">
        <v>2365</v>
      </c>
      <c r="O174" s="31" t="s">
        <v>3115</v>
      </c>
      <c r="P174" s="22" t="s">
        <v>3116</v>
      </c>
    </row>
    <row r="175" spans="1:16">
      <c r="A175" s="31" t="s">
        <v>322</v>
      </c>
      <c r="B175" s="31" t="s">
        <v>3117</v>
      </c>
      <c r="C175" s="31" t="s">
        <v>333</v>
      </c>
      <c r="D175" s="28" t="s">
        <v>2619</v>
      </c>
      <c r="E175" s="28" t="s">
        <v>2638</v>
      </c>
      <c r="F175" s="21">
        <v>347.39</v>
      </c>
      <c r="G175" s="31" t="s">
        <v>3118</v>
      </c>
      <c r="H175" s="31" t="s">
        <v>6958</v>
      </c>
      <c r="I175" s="31" t="s">
        <v>2009</v>
      </c>
      <c r="J175" s="31" t="s">
        <v>6779</v>
      </c>
      <c r="K175" s="31" t="s">
        <v>3119</v>
      </c>
      <c r="L175" s="31" t="s">
        <v>2161</v>
      </c>
      <c r="M175" s="15" t="s">
        <v>3057</v>
      </c>
      <c r="N175" s="22" t="s">
        <v>2161</v>
      </c>
      <c r="O175" s="31" t="s">
        <v>3120</v>
      </c>
      <c r="P175" s="22" t="s">
        <v>3121</v>
      </c>
    </row>
    <row r="176" spans="1:16">
      <c r="A176" s="31" t="s">
        <v>344</v>
      </c>
      <c r="B176" s="31" t="s">
        <v>3122</v>
      </c>
      <c r="C176" s="31" t="s">
        <v>355</v>
      </c>
      <c r="D176" s="28" t="s">
        <v>2626</v>
      </c>
      <c r="E176" s="28" t="s">
        <v>2638</v>
      </c>
      <c r="F176" s="21">
        <v>254.24</v>
      </c>
      <c r="G176" s="31" t="s">
        <v>3123</v>
      </c>
      <c r="H176" s="31" t="s">
        <v>6959</v>
      </c>
      <c r="I176" s="31" t="s">
        <v>2009</v>
      </c>
      <c r="J176" s="31" t="s">
        <v>6776</v>
      </c>
      <c r="K176" s="31" t="s">
        <v>3124</v>
      </c>
      <c r="L176" s="31" t="s">
        <v>2664</v>
      </c>
      <c r="M176" s="15" t="s">
        <v>3125</v>
      </c>
      <c r="N176" s="22" t="s">
        <v>2365</v>
      </c>
      <c r="O176" s="31" t="s">
        <v>3126</v>
      </c>
      <c r="P176" s="22" t="s">
        <v>3127</v>
      </c>
    </row>
    <row r="177" spans="1:16">
      <c r="A177" s="31" t="s">
        <v>366</v>
      </c>
      <c r="B177" s="31" t="s">
        <v>3128</v>
      </c>
      <c r="C177" s="31" t="s">
        <v>377</v>
      </c>
      <c r="D177" s="28" t="s">
        <v>2632</v>
      </c>
      <c r="E177" s="28" t="s">
        <v>2638</v>
      </c>
      <c r="F177" s="21">
        <v>435.43</v>
      </c>
      <c r="G177" s="31" t="s">
        <v>3129</v>
      </c>
      <c r="H177" s="31" t="s">
        <v>6960</v>
      </c>
      <c r="I177" s="31" t="s">
        <v>2009</v>
      </c>
      <c r="J177" s="31" t="s">
        <v>6779</v>
      </c>
      <c r="K177" s="31" t="s">
        <v>3130</v>
      </c>
      <c r="L177" s="31" t="s">
        <v>2161</v>
      </c>
      <c r="M177" s="15" t="s">
        <v>2752</v>
      </c>
      <c r="N177" s="22" t="s">
        <v>2161</v>
      </c>
      <c r="O177" s="31" t="s">
        <v>3131</v>
      </c>
      <c r="P177" s="22" t="s">
        <v>3132</v>
      </c>
    </row>
    <row r="178" spans="1:16">
      <c r="A178" s="31" t="s">
        <v>379</v>
      </c>
      <c r="B178" s="31" t="s">
        <v>3134</v>
      </c>
      <c r="C178" s="31" t="s">
        <v>390</v>
      </c>
      <c r="D178" s="28" t="s">
        <v>2005</v>
      </c>
      <c r="E178" s="28" t="s">
        <v>3133</v>
      </c>
      <c r="F178" s="21">
        <v>354.48</v>
      </c>
      <c r="G178" s="31" t="s">
        <v>3135</v>
      </c>
      <c r="H178" s="31" t="s">
        <v>6961</v>
      </c>
      <c r="I178" s="31" t="s">
        <v>2009</v>
      </c>
      <c r="J178" s="31" t="s">
        <v>6780</v>
      </c>
      <c r="K178" s="31" t="s">
        <v>3136</v>
      </c>
      <c r="L178" s="31" t="s">
        <v>2161</v>
      </c>
      <c r="M178" s="15" t="s">
        <v>3137</v>
      </c>
      <c r="N178" s="22" t="s">
        <v>2161</v>
      </c>
      <c r="O178" s="31" t="s">
        <v>3138</v>
      </c>
      <c r="P178" s="22" t="s">
        <v>3139</v>
      </c>
    </row>
    <row r="179" spans="1:16">
      <c r="A179" s="31" t="s">
        <v>401</v>
      </c>
      <c r="B179" s="31" t="s">
        <v>3140</v>
      </c>
      <c r="C179" s="31" t="s">
        <v>412</v>
      </c>
      <c r="D179" s="28" t="s">
        <v>2016</v>
      </c>
      <c r="E179" s="28" t="s">
        <v>3133</v>
      </c>
      <c r="F179" s="21">
        <v>389.4</v>
      </c>
      <c r="G179" s="31" t="s">
        <v>3141</v>
      </c>
      <c r="H179" s="31" t="s">
        <v>6962</v>
      </c>
      <c r="I179" s="31" t="s">
        <v>2009</v>
      </c>
      <c r="J179" s="31" t="s">
        <v>6774</v>
      </c>
      <c r="K179" s="31" t="s">
        <v>3142</v>
      </c>
      <c r="L179" s="31" t="s">
        <v>2664</v>
      </c>
      <c r="M179" s="15" t="s">
        <v>2202</v>
      </c>
      <c r="N179" s="22" t="s">
        <v>2365</v>
      </c>
      <c r="O179" s="31" t="s">
        <v>3143</v>
      </c>
      <c r="P179" s="22" t="s">
        <v>3144</v>
      </c>
    </row>
    <row r="180" spans="1:16">
      <c r="A180" s="31" t="s">
        <v>423</v>
      </c>
      <c r="B180" s="31" t="s">
        <v>3145</v>
      </c>
      <c r="C180" s="31" t="s">
        <v>434</v>
      </c>
      <c r="D180" s="28" t="s">
        <v>2024</v>
      </c>
      <c r="E180" s="28" t="s">
        <v>3133</v>
      </c>
      <c r="F180" s="21">
        <v>1202.6099999999999</v>
      </c>
      <c r="G180" s="31" t="s">
        <v>3146</v>
      </c>
      <c r="H180" s="31" t="s">
        <v>6963</v>
      </c>
      <c r="I180" s="31" t="s">
        <v>2009</v>
      </c>
      <c r="J180" s="31" t="s">
        <v>6775</v>
      </c>
      <c r="K180" s="31" t="s">
        <v>3147</v>
      </c>
      <c r="L180" s="31" t="s">
        <v>2161</v>
      </c>
      <c r="M180" s="15" t="s">
        <v>2037</v>
      </c>
      <c r="N180" s="22" t="s">
        <v>2161</v>
      </c>
      <c r="O180" s="31" t="s">
        <v>3148</v>
      </c>
      <c r="P180" s="22" t="s">
        <v>3149</v>
      </c>
    </row>
    <row r="181" spans="1:16">
      <c r="A181" s="31" t="s">
        <v>445</v>
      </c>
      <c r="B181" s="31" t="s">
        <v>3150</v>
      </c>
      <c r="C181" s="31" t="s">
        <v>456</v>
      </c>
      <c r="D181" s="28" t="s">
        <v>2033</v>
      </c>
      <c r="E181" s="28" t="s">
        <v>3133</v>
      </c>
      <c r="F181" s="21">
        <v>665.73</v>
      </c>
      <c r="G181" s="31" t="s">
        <v>3151</v>
      </c>
      <c r="H181" s="31" t="s">
        <v>6964</v>
      </c>
      <c r="I181" s="31" t="s">
        <v>2009</v>
      </c>
      <c r="J181" s="31" t="s">
        <v>6779</v>
      </c>
      <c r="K181" s="31" t="s">
        <v>3152</v>
      </c>
      <c r="L181" s="31" t="s">
        <v>2161</v>
      </c>
      <c r="M181" s="15" t="s">
        <v>2307</v>
      </c>
      <c r="N181" s="22" t="s">
        <v>2161</v>
      </c>
      <c r="O181" s="31" t="s">
        <v>3153</v>
      </c>
      <c r="P181" s="22" t="s">
        <v>3154</v>
      </c>
    </row>
    <row r="182" spans="1:16">
      <c r="A182" s="31" t="s">
        <v>467</v>
      </c>
      <c r="B182" s="31" t="s">
        <v>3155</v>
      </c>
      <c r="C182" s="31" t="s">
        <v>478</v>
      </c>
      <c r="D182" s="28" t="s">
        <v>2041</v>
      </c>
      <c r="E182" s="28" t="s">
        <v>3133</v>
      </c>
      <c r="F182" s="21">
        <v>679.85</v>
      </c>
      <c r="G182" s="31" t="s">
        <v>3156</v>
      </c>
      <c r="H182" s="31" t="s">
        <v>6965</v>
      </c>
      <c r="I182" s="31" t="s">
        <v>2009</v>
      </c>
      <c r="J182" s="31" t="s">
        <v>6779</v>
      </c>
      <c r="K182" s="31" t="s">
        <v>3157</v>
      </c>
      <c r="L182" s="31" t="s">
        <v>3158</v>
      </c>
      <c r="M182" s="15" t="s">
        <v>3159</v>
      </c>
      <c r="N182" s="22" t="s">
        <v>2030</v>
      </c>
      <c r="O182" s="31" t="s">
        <v>3160</v>
      </c>
      <c r="P182" s="22" t="s">
        <v>3161</v>
      </c>
    </row>
    <row r="183" spans="1:16">
      <c r="A183" s="31" t="s">
        <v>489</v>
      </c>
      <c r="B183" s="31" t="s">
        <v>3162</v>
      </c>
      <c r="C183" s="31" t="s">
        <v>500</v>
      </c>
      <c r="D183" s="28" t="s">
        <v>2049</v>
      </c>
      <c r="E183" s="28" t="s">
        <v>3133</v>
      </c>
      <c r="F183" s="21">
        <v>315.41000000000003</v>
      </c>
      <c r="G183" s="31" t="s">
        <v>3163</v>
      </c>
      <c r="H183" s="31" t="s">
        <v>6966</v>
      </c>
      <c r="I183" s="31" t="s">
        <v>2009</v>
      </c>
      <c r="J183" s="31" t="s">
        <v>6779</v>
      </c>
      <c r="K183" s="31" t="s">
        <v>2019</v>
      </c>
      <c r="L183" s="31" t="s">
        <v>2768</v>
      </c>
      <c r="M183" s="15" t="s">
        <v>3164</v>
      </c>
      <c r="N183" s="22" t="s">
        <v>2030</v>
      </c>
      <c r="O183" s="31" t="s">
        <v>3165</v>
      </c>
      <c r="P183" s="22" t="s">
        <v>3166</v>
      </c>
    </row>
    <row r="184" spans="1:16">
      <c r="A184" s="31" t="s">
        <v>511</v>
      </c>
      <c r="B184" s="31" t="s">
        <v>3167</v>
      </c>
      <c r="C184" s="31" t="s">
        <v>522</v>
      </c>
      <c r="D184" s="28" t="s">
        <v>2057</v>
      </c>
      <c r="E184" s="28" t="s">
        <v>3133</v>
      </c>
      <c r="F184" s="21">
        <v>316.37</v>
      </c>
      <c r="G184" s="31" t="s">
        <v>3168</v>
      </c>
      <c r="H184" s="31" t="s">
        <v>6967</v>
      </c>
      <c r="I184" s="31" t="s">
        <v>2009</v>
      </c>
      <c r="J184" s="31" t="s">
        <v>6782</v>
      </c>
      <c r="K184" s="31" t="s">
        <v>3169</v>
      </c>
      <c r="L184" s="31" t="s">
        <v>2161</v>
      </c>
      <c r="M184" s="15" t="s">
        <v>3164</v>
      </c>
      <c r="N184" s="22" t="s">
        <v>2161</v>
      </c>
      <c r="O184" s="31" t="s">
        <v>3170</v>
      </c>
      <c r="P184" s="22" t="s">
        <v>3171</v>
      </c>
    </row>
    <row r="185" spans="1:16">
      <c r="A185" s="31" t="s">
        <v>533</v>
      </c>
      <c r="B185" s="31" t="s">
        <v>3172</v>
      </c>
      <c r="C185" s="31" t="s">
        <v>544</v>
      </c>
      <c r="D185" s="28" t="s">
        <v>2064</v>
      </c>
      <c r="E185" s="28" t="s">
        <v>3133</v>
      </c>
      <c r="F185" s="21">
        <v>441.9</v>
      </c>
      <c r="G185" s="31" t="s">
        <v>3173</v>
      </c>
      <c r="H185" s="31" t="s">
        <v>6968</v>
      </c>
      <c r="I185" s="31" t="s">
        <v>2009</v>
      </c>
      <c r="J185" s="31" t="s">
        <v>6774</v>
      </c>
      <c r="K185" s="31" t="s">
        <v>2019</v>
      </c>
      <c r="L185" s="31" t="s">
        <v>2344</v>
      </c>
      <c r="M185" s="15" t="s">
        <v>2345</v>
      </c>
      <c r="N185" s="22" t="s">
        <v>2121</v>
      </c>
      <c r="O185" s="31" t="s">
        <v>3174</v>
      </c>
      <c r="P185" s="22" t="s">
        <v>3175</v>
      </c>
    </row>
    <row r="186" spans="1:16">
      <c r="A186" s="31" t="s">
        <v>380</v>
      </c>
      <c r="B186" s="31" t="s">
        <v>3176</v>
      </c>
      <c r="C186" s="31" t="s">
        <v>391</v>
      </c>
      <c r="D186" s="28" t="s">
        <v>2073</v>
      </c>
      <c r="E186" s="28" t="s">
        <v>3133</v>
      </c>
      <c r="F186" s="21">
        <v>334.37</v>
      </c>
      <c r="G186" s="31" t="s">
        <v>3177</v>
      </c>
      <c r="H186" s="31" t="s">
        <v>6969</v>
      </c>
      <c r="I186" s="31" t="s">
        <v>2009</v>
      </c>
      <c r="J186" s="31" t="s">
        <v>6774</v>
      </c>
      <c r="K186" s="31" t="s">
        <v>3178</v>
      </c>
      <c r="L186" s="31" t="s">
        <v>2664</v>
      </c>
      <c r="M186" s="15" t="s">
        <v>2950</v>
      </c>
      <c r="N186" s="22" t="s">
        <v>2365</v>
      </c>
      <c r="O186" s="31" t="s">
        <v>3179</v>
      </c>
      <c r="P186" s="22" t="s">
        <v>3180</v>
      </c>
    </row>
    <row r="187" spans="1:16">
      <c r="A187" s="31" t="s">
        <v>402</v>
      </c>
      <c r="B187" s="31" t="s">
        <v>3181</v>
      </c>
      <c r="C187" s="31" t="s">
        <v>413</v>
      </c>
      <c r="D187" s="28" t="s">
        <v>2081</v>
      </c>
      <c r="E187" s="28" t="s">
        <v>3133</v>
      </c>
      <c r="F187" s="21">
        <v>273.24</v>
      </c>
      <c r="G187" s="31" t="s">
        <v>3182</v>
      </c>
      <c r="H187" s="31" t="s">
        <v>6970</v>
      </c>
      <c r="I187" s="31" t="s">
        <v>2009</v>
      </c>
      <c r="J187" s="31" t="s">
        <v>6773</v>
      </c>
      <c r="K187" s="31" t="s">
        <v>3183</v>
      </c>
      <c r="L187" s="31" t="s">
        <v>3184</v>
      </c>
      <c r="M187" s="15" t="s">
        <v>2980</v>
      </c>
      <c r="N187" s="22" t="s">
        <v>2087</v>
      </c>
      <c r="O187" s="31" t="s">
        <v>3185</v>
      </c>
      <c r="P187" s="22" t="s">
        <v>3186</v>
      </c>
    </row>
    <row r="188" spans="1:16">
      <c r="A188" s="31" t="s">
        <v>424</v>
      </c>
      <c r="B188" s="31" t="s">
        <v>3187</v>
      </c>
      <c r="C188" s="31" t="s">
        <v>435</v>
      </c>
      <c r="D188" s="28" t="s">
        <v>2090</v>
      </c>
      <c r="E188" s="28" t="s">
        <v>3133</v>
      </c>
      <c r="F188" s="21">
        <v>351.46</v>
      </c>
      <c r="G188" s="31" t="s">
        <v>3188</v>
      </c>
      <c r="H188" s="31" t="s">
        <v>6971</v>
      </c>
      <c r="I188" s="31" t="s">
        <v>2009</v>
      </c>
      <c r="J188" s="31" t="s">
        <v>6782</v>
      </c>
      <c r="K188" s="31" t="s">
        <v>3189</v>
      </c>
      <c r="L188" s="31" t="s">
        <v>2161</v>
      </c>
      <c r="M188" s="15" t="s">
        <v>3004</v>
      </c>
      <c r="N188" s="22" t="s">
        <v>2161</v>
      </c>
      <c r="O188" s="31" t="s">
        <v>3190</v>
      </c>
      <c r="P188" s="22" t="s">
        <v>3191</v>
      </c>
    </row>
    <row r="189" spans="1:16">
      <c r="A189" s="31" t="s">
        <v>446</v>
      </c>
      <c r="B189" s="31" t="s">
        <v>3192</v>
      </c>
      <c r="C189" s="31" t="s">
        <v>457</v>
      </c>
      <c r="D189" s="28" t="s">
        <v>2098</v>
      </c>
      <c r="E189" s="28" t="s">
        <v>3133</v>
      </c>
      <c r="F189" s="21">
        <v>398.39</v>
      </c>
      <c r="G189" s="31" t="s">
        <v>3193</v>
      </c>
      <c r="H189" s="31" t="s">
        <v>6972</v>
      </c>
      <c r="I189" s="31" t="s">
        <v>2009</v>
      </c>
      <c r="J189" s="31" t="s">
        <v>6782</v>
      </c>
      <c r="K189" s="31" t="s">
        <v>3194</v>
      </c>
      <c r="L189" s="31" t="s">
        <v>2161</v>
      </c>
      <c r="M189" s="15" t="s">
        <v>2616</v>
      </c>
      <c r="N189" s="22" t="s">
        <v>2161</v>
      </c>
      <c r="O189" s="31" t="s">
        <v>3195</v>
      </c>
      <c r="P189" s="22" t="s">
        <v>3196</v>
      </c>
    </row>
    <row r="190" spans="1:16">
      <c r="A190" s="31" t="s">
        <v>468</v>
      </c>
      <c r="B190" s="31" t="s">
        <v>3197</v>
      </c>
      <c r="C190" s="31" t="s">
        <v>479</v>
      </c>
      <c r="D190" s="28" t="s">
        <v>2106</v>
      </c>
      <c r="E190" s="28" t="s">
        <v>3133</v>
      </c>
      <c r="F190" s="21">
        <v>440.45</v>
      </c>
      <c r="G190" s="31" t="s">
        <v>3198</v>
      </c>
      <c r="H190" s="31" t="s">
        <v>6973</v>
      </c>
      <c r="I190" s="31" t="s">
        <v>2009</v>
      </c>
      <c r="J190" s="31" t="s">
        <v>6774</v>
      </c>
      <c r="K190" s="31" t="s">
        <v>3199</v>
      </c>
      <c r="L190" s="31" t="s">
        <v>2623</v>
      </c>
      <c r="M190" s="15" t="s">
        <v>2345</v>
      </c>
      <c r="N190" s="22" t="s">
        <v>2146</v>
      </c>
      <c r="O190" s="31" t="s">
        <v>3200</v>
      </c>
      <c r="P190" s="22" t="s">
        <v>3201</v>
      </c>
    </row>
    <row r="191" spans="1:16">
      <c r="A191" s="31" t="s">
        <v>490</v>
      </c>
      <c r="B191" s="31" t="s">
        <v>3202</v>
      </c>
      <c r="C191" s="31" t="s">
        <v>501</v>
      </c>
      <c r="D191" s="28" t="s">
        <v>2114</v>
      </c>
      <c r="E191" s="28" t="s">
        <v>3133</v>
      </c>
      <c r="F191" s="21">
        <v>459.5</v>
      </c>
      <c r="G191" s="31" t="s">
        <v>3203</v>
      </c>
      <c r="H191" s="31" t="s">
        <v>6974</v>
      </c>
      <c r="I191" s="31" t="s">
        <v>2009</v>
      </c>
      <c r="J191" s="31" t="s">
        <v>6774</v>
      </c>
      <c r="K191" s="31" t="s">
        <v>2019</v>
      </c>
      <c r="L191" s="31" t="s">
        <v>3204</v>
      </c>
      <c r="M191" s="15" t="s">
        <v>3205</v>
      </c>
      <c r="N191" s="22" t="s">
        <v>2365</v>
      </c>
      <c r="O191" s="31" t="s">
        <v>3206</v>
      </c>
      <c r="P191" s="22" t="s">
        <v>3207</v>
      </c>
    </row>
    <row r="192" spans="1:16">
      <c r="A192" s="31" t="s">
        <v>512</v>
      </c>
      <c r="B192" s="31" t="s">
        <v>3208</v>
      </c>
      <c r="C192" s="31" t="s">
        <v>523</v>
      </c>
      <c r="D192" s="28" t="s">
        <v>2124</v>
      </c>
      <c r="E192" s="28" t="s">
        <v>3133</v>
      </c>
      <c r="F192" s="21">
        <v>608.67999999999995</v>
      </c>
      <c r="G192" s="31" t="s">
        <v>3209</v>
      </c>
      <c r="H192" s="31" t="s">
        <v>6975</v>
      </c>
      <c r="I192" s="31" t="s">
        <v>2009</v>
      </c>
      <c r="J192" s="31" t="s">
        <v>6774</v>
      </c>
      <c r="K192" s="31" t="s">
        <v>2019</v>
      </c>
      <c r="L192" s="31" t="s">
        <v>2161</v>
      </c>
      <c r="M192" s="15" t="s">
        <v>3210</v>
      </c>
      <c r="N192" s="22" t="s">
        <v>2161</v>
      </c>
      <c r="O192" s="31" t="s">
        <v>3211</v>
      </c>
      <c r="P192" s="22" t="s">
        <v>3212</v>
      </c>
    </row>
    <row r="193" spans="1:16">
      <c r="A193" s="31" t="s">
        <v>534</v>
      </c>
      <c r="B193" s="31" t="s">
        <v>3213</v>
      </c>
      <c r="C193" s="31" t="s">
        <v>545</v>
      </c>
      <c r="D193" s="28" t="s">
        <v>2134</v>
      </c>
      <c r="E193" s="28" t="s">
        <v>3133</v>
      </c>
      <c r="F193" s="21">
        <v>330.74</v>
      </c>
      <c r="G193" s="31" t="s">
        <v>3214</v>
      </c>
      <c r="H193" s="31" t="s">
        <v>6976</v>
      </c>
      <c r="I193" s="31" t="s">
        <v>2009</v>
      </c>
      <c r="J193" s="31" t="s">
        <v>6774</v>
      </c>
      <c r="K193" s="31" t="s">
        <v>3215</v>
      </c>
      <c r="L193" s="31" t="s">
        <v>2161</v>
      </c>
      <c r="M193" s="15" t="s">
        <v>2880</v>
      </c>
      <c r="N193" s="22" t="s">
        <v>2161</v>
      </c>
      <c r="O193" s="31" t="s">
        <v>3216</v>
      </c>
      <c r="P193" s="22" t="s">
        <v>3217</v>
      </c>
    </row>
    <row r="194" spans="1:16">
      <c r="A194" s="31" t="s">
        <v>381</v>
      </c>
      <c r="B194" s="31" t="s">
        <v>3218</v>
      </c>
      <c r="C194" s="31" t="s">
        <v>392</v>
      </c>
      <c r="D194" s="28" t="s">
        <v>2140</v>
      </c>
      <c r="E194" s="28" t="s">
        <v>3133</v>
      </c>
      <c r="F194" s="21">
        <v>558.59</v>
      </c>
      <c r="G194" s="31" t="s">
        <v>3219</v>
      </c>
      <c r="H194" s="31" t="s">
        <v>6977</v>
      </c>
      <c r="I194" s="31" t="s">
        <v>2009</v>
      </c>
      <c r="J194" s="31" t="s">
        <v>6774</v>
      </c>
      <c r="K194" s="31" t="s">
        <v>3220</v>
      </c>
      <c r="L194" s="31" t="s">
        <v>2623</v>
      </c>
      <c r="M194" s="15" t="s">
        <v>2061</v>
      </c>
      <c r="N194" s="22" t="s">
        <v>2146</v>
      </c>
      <c r="O194" s="31" t="s">
        <v>3221</v>
      </c>
      <c r="P194" s="22" t="s">
        <v>3222</v>
      </c>
    </row>
    <row r="195" spans="1:16">
      <c r="A195" s="31" t="s">
        <v>403</v>
      </c>
      <c r="B195" s="31" t="s">
        <v>3223</v>
      </c>
      <c r="C195" s="31" t="s">
        <v>414</v>
      </c>
      <c r="D195" s="28" t="s">
        <v>2149</v>
      </c>
      <c r="E195" s="28" t="s">
        <v>3133</v>
      </c>
      <c r="F195" s="21">
        <v>395.41</v>
      </c>
      <c r="G195" s="31" t="s">
        <v>3224</v>
      </c>
      <c r="H195" s="31" t="s">
        <v>6978</v>
      </c>
      <c r="I195" s="31" t="s">
        <v>2009</v>
      </c>
      <c r="J195" s="31" t="s">
        <v>6779</v>
      </c>
      <c r="K195" s="31" t="s">
        <v>3225</v>
      </c>
      <c r="L195" s="31" t="s">
        <v>2161</v>
      </c>
      <c r="M195" s="15" t="s">
        <v>2550</v>
      </c>
      <c r="N195" s="22" t="s">
        <v>2161</v>
      </c>
      <c r="O195" s="31" t="s">
        <v>3226</v>
      </c>
      <c r="P195" s="22" t="s">
        <v>3227</v>
      </c>
    </row>
    <row r="196" spans="1:16">
      <c r="A196" s="31" t="s">
        <v>425</v>
      </c>
      <c r="B196" s="31" t="s">
        <v>3228</v>
      </c>
      <c r="C196" s="31" t="s">
        <v>436</v>
      </c>
      <c r="D196" s="28" t="s">
        <v>2157</v>
      </c>
      <c r="E196" s="28" t="s">
        <v>3133</v>
      </c>
      <c r="F196" s="21">
        <v>344.84</v>
      </c>
      <c r="G196" s="31" t="s">
        <v>3229</v>
      </c>
      <c r="H196" s="31" t="s">
        <v>6979</v>
      </c>
      <c r="I196" s="31" t="s">
        <v>2009</v>
      </c>
      <c r="J196" s="31" t="s">
        <v>6779</v>
      </c>
      <c r="K196" s="31" t="s">
        <v>3230</v>
      </c>
      <c r="L196" s="31" t="s">
        <v>2161</v>
      </c>
      <c r="M196" s="15" t="s">
        <v>2769</v>
      </c>
      <c r="N196" s="22" t="s">
        <v>2161</v>
      </c>
      <c r="O196" s="31" t="s">
        <v>3231</v>
      </c>
      <c r="P196" s="22" t="s">
        <v>3232</v>
      </c>
    </row>
    <row r="197" spans="1:16">
      <c r="A197" s="32" t="s">
        <v>447</v>
      </c>
      <c r="B197" s="31" t="s">
        <v>3234</v>
      </c>
      <c r="C197" s="32" t="s">
        <v>458</v>
      </c>
      <c r="D197" s="28" t="s">
        <v>2164</v>
      </c>
      <c r="E197" s="28" t="s">
        <v>3133</v>
      </c>
      <c r="F197" s="24" t="s">
        <v>3233</v>
      </c>
      <c r="G197" s="31" t="s">
        <v>3235</v>
      </c>
      <c r="H197" s="31" t="s">
        <v>6980</v>
      </c>
      <c r="I197" s="31" t="s">
        <v>3236</v>
      </c>
      <c r="J197" s="32"/>
      <c r="K197" s="31" t="s">
        <v>3237</v>
      </c>
      <c r="L197" s="31" t="s">
        <v>3238</v>
      </c>
      <c r="M197" s="24" t="s">
        <v>2110</v>
      </c>
      <c r="N197" s="31" t="s">
        <v>2121</v>
      </c>
      <c r="O197" s="31" t="s">
        <v>3239</v>
      </c>
      <c r="P197" s="32" t="s">
        <v>3240</v>
      </c>
    </row>
    <row r="198" spans="1:16">
      <c r="A198" s="31" t="s">
        <v>469</v>
      </c>
      <c r="B198" s="31" t="s">
        <v>3241</v>
      </c>
      <c r="C198" s="31" t="s">
        <v>480</v>
      </c>
      <c r="D198" s="28" t="s">
        <v>2171</v>
      </c>
      <c r="E198" s="28" t="s">
        <v>3133</v>
      </c>
      <c r="F198" s="21">
        <v>261.12</v>
      </c>
      <c r="G198" s="31" t="s">
        <v>3242</v>
      </c>
      <c r="H198" s="31" t="s">
        <v>6981</v>
      </c>
      <c r="I198" s="31" t="s">
        <v>2900</v>
      </c>
      <c r="J198" s="31" t="s">
        <v>6774</v>
      </c>
      <c r="K198" s="31" t="s">
        <v>3243</v>
      </c>
      <c r="L198" s="31" t="s">
        <v>2161</v>
      </c>
      <c r="M198" s="15" t="s">
        <v>2086</v>
      </c>
      <c r="N198" s="22" t="s">
        <v>2121</v>
      </c>
      <c r="O198" s="31" t="s">
        <v>3244</v>
      </c>
      <c r="P198" s="22" t="s">
        <v>3245</v>
      </c>
    </row>
    <row r="199" spans="1:16">
      <c r="A199" s="31" t="s">
        <v>491</v>
      </c>
      <c r="B199" s="31" t="s">
        <v>3246</v>
      </c>
      <c r="C199" s="31" t="s">
        <v>502</v>
      </c>
      <c r="D199" s="28" t="s">
        <v>2178</v>
      </c>
      <c r="E199" s="28" t="s">
        <v>3133</v>
      </c>
      <c r="F199" s="21">
        <v>114.17</v>
      </c>
      <c r="G199" s="31" t="s">
        <v>3247</v>
      </c>
      <c r="H199" s="31" t="s">
        <v>6982</v>
      </c>
      <c r="I199" s="31" t="s">
        <v>2009</v>
      </c>
      <c r="J199" s="31" t="s">
        <v>6780</v>
      </c>
      <c r="K199" s="31" t="s">
        <v>3248</v>
      </c>
      <c r="L199" s="31" t="s">
        <v>2161</v>
      </c>
      <c r="M199" s="15" t="s">
        <v>3249</v>
      </c>
      <c r="N199" s="22" t="s">
        <v>2161</v>
      </c>
      <c r="O199" s="31" t="s">
        <v>3250</v>
      </c>
      <c r="P199" s="22" t="s">
        <v>3251</v>
      </c>
    </row>
    <row r="200" spans="1:16">
      <c r="A200" s="31" t="s">
        <v>513</v>
      </c>
      <c r="B200" s="31" t="s">
        <v>3252</v>
      </c>
      <c r="C200" s="31" t="s">
        <v>524</v>
      </c>
      <c r="D200" s="28" t="s">
        <v>2185</v>
      </c>
      <c r="E200" s="28" t="s">
        <v>3133</v>
      </c>
      <c r="F200" s="21">
        <v>365.83</v>
      </c>
      <c r="G200" s="31" t="s">
        <v>3253</v>
      </c>
      <c r="H200" s="31" t="s">
        <v>6983</v>
      </c>
      <c r="I200" s="31" t="s">
        <v>2009</v>
      </c>
      <c r="J200" s="31" t="s">
        <v>6774</v>
      </c>
      <c r="K200" s="31" t="s">
        <v>3254</v>
      </c>
      <c r="L200" s="31" t="s">
        <v>2161</v>
      </c>
      <c r="M200" s="15" t="s">
        <v>2440</v>
      </c>
      <c r="N200" s="22" t="s">
        <v>2161</v>
      </c>
      <c r="O200" s="31" t="s">
        <v>3255</v>
      </c>
      <c r="P200" s="22" t="s">
        <v>3256</v>
      </c>
    </row>
    <row r="201" spans="1:16">
      <c r="A201" s="31" t="s">
        <v>535</v>
      </c>
      <c r="B201" s="31" t="s">
        <v>3257</v>
      </c>
      <c r="C201" s="31" t="s">
        <v>546</v>
      </c>
      <c r="D201" s="28" t="s">
        <v>2192</v>
      </c>
      <c r="E201" s="28" t="s">
        <v>3133</v>
      </c>
      <c r="F201" s="21">
        <v>645.66999999999996</v>
      </c>
      <c r="G201" s="31" t="s">
        <v>3258</v>
      </c>
      <c r="H201" s="31" t="s">
        <v>6984</v>
      </c>
      <c r="I201" s="31" t="s">
        <v>2009</v>
      </c>
      <c r="J201" s="31" t="s">
        <v>6779</v>
      </c>
      <c r="K201" s="31" t="s">
        <v>2019</v>
      </c>
      <c r="L201" s="31" t="s">
        <v>2161</v>
      </c>
      <c r="M201" s="15" t="s">
        <v>2037</v>
      </c>
      <c r="N201" s="22" t="s">
        <v>2161</v>
      </c>
      <c r="O201" s="31" t="s">
        <v>3259</v>
      </c>
      <c r="P201" s="22" t="s">
        <v>3260</v>
      </c>
    </row>
    <row r="202" spans="1:16">
      <c r="A202" s="31" t="s">
        <v>382</v>
      </c>
      <c r="B202" s="31" t="s">
        <v>3261</v>
      </c>
      <c r="C202" s="31" t="s">
        <v>393</v>
      </c>
      <c r="D202" s="28" t="s">
        <v>2198</v>
      </c>
      <c r="E202" s="28" t="s">
        <v>3133</v>
      </c>
      <c r="F202" s="21">
        <v>495.53</v>
      </c>
      <c r="G202" s="31" t="s">
        <v>3262</v>
      </c>
      <c r="H202" s="31" t="s">
        <v>6985</v>
      </c>
      <c r="I202" s="31" t="s">
        <v>2009</v>
      </c>
      <c r="J202" s="31" t="s">
        <v>6774</v>
      </c>
      <c r="K202" s="31" t="s">
        <v>2019</v>
      </c>
      <c r="L202" s="31" t="s">
        <v>3263</v>
      </c>
      <c r="M202" s="15" t="s">
        <v>2658</v>
      </c>
      <c r="N202" s="22" t="s">
        <v>2121</v>
      </c>
      <c r="O202" s="31" t="s">
        <v>3264</v>
      </c>
      <c r="P202" s="22" t="s">
        <v>3265</v>
      </c>
    </row>
    <row r="203" spans="1:16">
      <c r="A203" s="31" t="s">
        <v>404</v>
      </c>
      <c r="B203" s="31" t="s">
        <v>3266</v>
      </c>
      <c r="C203" s="31" t="s">
        <v>415</v>
      </c>
      <c r="D203" s="28" t="s">
        <v>2205</v>
      </c>
      <c r="E203" s="28" t="s">
        <v>3133</v>
      </c>
      <c r="F203" s="21">
        <v>234.2</v>
      </c>
      <c r="G203" s="31" t="s">
        <v>3267</v>
      </c>
      <c r="H203" s="31" t="s">
        <v>6986</v>
      </c>
      <c r="I203" s="31" t="s">
        <v>2009</v>
      </c>
      <c r="J203" s="31" t="s">
        <v>6781</v>
      </c>
      <c r="K203" s="31" t="s">
        <v>3268</v>
      </c>
      <c r="L203" s="31" t="s">
        <v>2521</v>
      </c>
      <c r="M203" s="15" t="s">
        <v>2336</v>
      </c>
      <c r="N203" s="22" t="s">
        <v>2522</v>
      </c>
      <c r="O203" s="31" t="s">
        <v>3269</v>
      </c>
      <c r="P203" s="22" t="s">
        <v>3270</v>
      </c>
    </row>
    <row r="204" spans="1:16">
      <c r="A204" s="31" t="s">
        <v>426</v>
      </c>
      <c r="B204" s="31" t="s">
        <v>3271</v>
      </c>
      <c r="C204" s="31" t="s">
        <v>437</v>
      </c>
      <c r="D204" s="28" t="s">
        <v>2211</v>
      </c>
      <c r="E204" s="28" t="s">
        <v>3133</v>
      </c>
      <c r="F204" s="21">
        <v>410.48</v>
      </c>
      <c r="G204" s="31" t="s">
        <v>3272</v>
      </c>
      <c r="H204" s="31" t="s">
        <v>6987</v>
      </c>
      <c r="I204" s="31" t="s">
        <v>2009</v>
      </c>
      <c r="J204" s="31" t="s">
        <v>6781</v>
      </c>
      <c r="K204" s="31" t="s">
        <v>3273</v>
      </c>
      <c r="L204" s="31" t="s">
        <v>2482</v>
      </c>
      <c r="M204" s="15" t="s">
        <v>2054</v>
      </c>
      <c r="N204" s="22" t="s">
        <v>2121</v>
      </c>
      <c r="O204" s="31" t="s">
        <v>3274</v>
      </c>
      <c r="P204" s="22" t="s">
        <v>3275</v>
      </c>
    </row>
    <row r="205" spans="1:16">
      <c r="A205" s="31" t="s">
        <v>448</v>
      </c>
      <c r="B205" s="31" t="s">
        <v>3276</v>
      </c>
      <c r="C205" s="31" t="s">
        <v>459</v>
      </c>
      <c r="D205" s="28" t="s">
        <v>2217</v>
      </c>
      <c r="E205" s="28" t="s">
        <v>3133</v>
      </c>
      <c r="F205" s="21">
        <v>280.3</v>
      </c>
      <c r="G205" s="31" t="s">
        <v>3277</v>
      </c>
      <c r="H205" s="31" t="s">
        <v>6988</v>
      </c>
      <c r="I205" s="31" t="s">
        <v>2009</v>
      </c>
      <c r="J205" s="31" t="s">
        <v>6779</v>
      </c>
      <c r="K205" s="31" t="s">
        <v>3278</v>
      </c>
      <c r="L205" s="31" t="s">
        <v>2161</v>
      </c>
      <c r="M205" s="15" t="s">
        <v>3279</v>
      </c>
      <c r="N205" s="22" t="s">
        <v>2161</v>
      </c>
      <c r="O205" s="31" t="s">
        <v>3280</v>
      </c>
      <c r="P205" s="22" t="s">
        <v>3281</v>
      </c>
    </row>
    <row r="206" spans="1:16">
      <c r="A206" s="31" t="s">
        <v>470</v>
      </c>
      <c r="B206" s="31" t="s">
        <v>3282</v>
      </c>
      <c r="C206" s="31" t="s">
        <v>481</v>
      </c>
      <c r="D206" s="28" t="s">
        <v>2225</v>
      </c>
      <c r="E206" s="28" t="s">
        <v>3133</v>
      </c>
      <c r="F206" s="21">
        <v>220.31</v>
      </c>
      <c r="G206" s="31" t="s">
        <v>3283</v>
      </c>
      <c r="H206" s="31" t="s">
        <v>6989</v>
      </c>
      <c r="I206" s="31" t="s">
        <v>2009</v>
      </c>
      <c r="J206" s="31" t="s">
        <v>6781</v>
      </c>
      <c r="K206" s="31" t="s">
        <v>2019</v>
      </c>
      <c r="L206" s="31" t="s">
        <v>2161</v>
      </c>
      <c r="M206" s="15" t="s">
        <v>2601</v>
      </c>
      <c r="N206" s="22" t="s">
        <v>2161</v>
      </c>
      <c r="O206" s="31" t="s">
        <v>3284</v>
      </c>
      <c r="P206" s="22" t="s">
        <v>3285</v>
      </c>
    </row>
    <row r="207" spans="1:16">
      <c r="A207" s="31" t="s">
        <v>492</v>
      </c>
      <c r="B207" s="31" t="s">
        <v>3286</v>
      </c>
      <c r="C207" s="31" t="s">
        <v>503</v>
      </c>
      <c r="D207" s="28" t="s">
        <v>2233</v>
      </c>
      <c r="E207" s="28" t="s">
        <v>3133</v>
      </c>
      <c r="F207" s="21">
        <v>593.73</v>
      </c>
      <c r="G207" s="31" t="s">
        <v>3287</v>
      </c>
      <c r="H207" s="31" t="s">
        <v>6990</v>
      </c>
      <c r="I207" s="31" t="s">
        <v>3288</v>
      </c>
      <c r="J207" s="31" t="s">
        <v>6779</v>
      </c>
      <c r="K207" s="31" t="s">
        <v>3289</v>
      </c>
      <c r="L207" s="31" t="s">
        <v>2251</v>
      </c>
      <c r="M207" s="15" t="s">
        <v>2037</v>
      </c>
      <c r="N207" s="22" t="s">
        <v>2030</v>
      </c>
      <c r="O207" s="31" t="s">
        <v>3290</v>
      </c>
      <c r="P207" s="22" t="s">
        <v>3291</v>
      </c>
    </row>
    <row r="208" spans="1:16">
      <c r="A208" s="31" t="s">
        <v>514</v>
      </c>
      <c r="B208" s="27" t="s">
        <v>7773</v>
      </c>
      <c r="C208" s="31" t="s">
        <v>525</v>
      </c>
      <c r="D208" s="28" t="s">
        <v>2240</v>
      </c>
      <c r="E208" s="28" t="s">
        <v>3133</v>
      </c>
      <c r="F208" s="21">
        <v>358.43</v>
      </c>
      <c r="G208" s="31" t="s">
        <v>3292</v>
      </c>
      <c r="H208" s="31" t="s">
        <v>6991</v>
      </c>
      <c r="I208" s="31" t="s">
        <v>2009</v>
      </c>
      <c r="J208" s="31" t="s">
        <v>6775</v>
      </c>
      <c r="K208" s="31" t="s">
        <v>3293</v>
      </c>
      <c r="L208" s="31" t="s">
        <v>2161</v>
      </c>
      <c r="M208" s="15" t="s">
        <v>3137</v>
      </c>
      <c r="N208" s="22" t="s">
        <v>2161</v>
      </c>
      <c r="O208" s="31" t="s">
        <v>3294</v>
      </c>
      <c r="P208" s="22" t="s">
        <v>3295</v>
      </c>
    </row>
    <row r="209" spans="1:16">
      <c r="A209" s="31" t="s">
        <v>536</v>
      </c>
      <c r="B209" s="31" t="s">
        <v>3296</v>
      </c>
      <c r="C209" s="31" t="s">
        <v>547</v>
      </c>
      <c r="D209" s="28" t="s">
        <v>2247</v>
      </c>
      <c r="E209" s="28" t="s">
        <v>3133</v>
      </c>
      <c r="F209" s="21">
        <v>163.19</v>
      </c>
      <c r="G209" s="31" t="s">
        <v>3297</v>
      </c>
      <c r="H209" s="31" t="s">
        <v>6992</v>
      </c>
      <c r="I209" s="31" t="s">
        <v>2009</v>
      </c>
      <c r="J209" s="31" t="s">
        <v>6776</v>
      </c>
      <c r="K209" s="31" t="s">
        <v>3298</v>
      </c>
      <c r="L209" s="31" t="s">
        <v>2902</v>
      </c>
      <c r="M209" s="15" t="s">
        <v>2237</v>
      </c>
      <c r="N209" s="22" t="s">
        <v>2161</v>
      </c>
      <c r="O209" s="31" t="s">
        <v>3299</v>
      </c>
      <c r="P209" s="22" t="s">
        <v>3300</v>
      </c>
    </row>
    <row r="210" spans="1:16">
      <c r="A210" s="31" t="s">
        <v>383</v>
      </c>
      <c r="B210" s="31" t="s">
        <v>3301</v>
      </c>
      <c r="C210" s="31" t="s">
        <v>394</v>
      </c>
      <c r="D210" s="28" t="s">
        <v>2254</v>
      </c>
      <c r="E210" s="28" t="s">
        <v>3133</v>
      </c>
      <c r="F210" s="21">
        <v>296.39999999999998</v>
      </c>
      <c r="G210" s="31" t="s">
        <v>2291</v>
      </c>
      <c r="H210" s="31" t="s">
        <v>6993</v>
      </c>
      <c r="I210" s="31" t="s">
        <v>2009</v>
      </c>
      <c r="J210" s="31" t="s">
        <v>6780</v>
      </c>
      <c r="K210" s="31" t="s">
        <v>3302</v>
      </c>
      <c r="L210" s="31" t="s">
        <v>2161</v>
      </c>
      <c r="M210" s="15" t="s">
        <v>2259</v>
      </c>
      <c r="N210" s="22" t="s">
        <v>2161</v>
      </c>
      <c r="O210" s="31" t="s">
        <v>3303</v>
      </c>
      <c r="P210" s="22" t="s">
        <v>3304</v>
      </c>
    </row>
    <row r="211" spans="1:16">
      <c r="A211" s="31" t="s">
        <v>405</v>
      </c>
      <c r="B211" s="31" t="s">
        <v>3305</v>
      </c>
      <c r="C211" s="31" t="s">
        <v>416</v>
      </c>
      <c r="D211" s="28" t="s">
        <v>2262</v>
      </c>
      <c r="E211" s="28" t="s">
        <v>3133</v>
      </c>
      <c r="F211" s="21">
        <v>252.24</v>
      </c>
      <c r="G211" s="31" t="s">
        <v>3306</v>
      </c>
      <c r="H211" s="31" t="s">
        <v>6994</v>
      </c>
      <c r="I211" s="31" t="s">
        <v>3307</v>
      </c>
      <c r="J211" s="31" t="s">
        <v>6782</v>
      </c>
      <c r="K211" s="31" t="s">
        <v>3308</v>
      </c>
      <c r="L211" s="31" t="s">
        <v>2557</v>
      </c>
      <c r="M211" s="15" t="s">
        <v>2054</v>
      </c>
      <c r="N211" s="22" t="s">
        <v>2121</v>
      </c>
      <c r="O211" s="31" t="s">
        <v>3309</v>
      </c>
      <c r="P211" s="22" t="s">
        <v>3310</v>
      </c>
    </row>
    <row r="212" spans="1:16">
      <c r="A212" s="31" t="s">
        <v>427</v>
      </c>
      <c r="B212" s="31" t="s">
        <v>3311</v>
      </c>
      <c r="C212" s="31" t="s">
        <v>438</v>
      </c>
      <c r="D212" s="28" t="s">
        <v>2270</v>
      </c>
      <c r="E212" s="28" t="s">
        <v>3133</v>
      </c>
      <c r="F212" s="21">
        <v>307.27999999999997</v>
      </c>
      <c r="G212" s="31" t="s">
        <v>3312</v>
      </c>
      <c r="H212" s="31" t="s">
        <v>6995</v>
      </c>
      <c r="I212" s="31" t="s">
        <v>2009</v>
      </c>
      <c r="J212" s="31" t="s">
        <v>6783</v>
      </c>
      <c r="K212" s="31" t="s">
        <v>3313</v>
      </c>
      <c r="L212" s="31" t="s">
        <v>2161</v>
      </c>
      <c r="M212" s="15" t="s">
        <v>2329</v>
      </c>
      <c r="N212" s="22" t="s">
        <v>2161</v>
      </c>
      <c r="O212" s="31" t="s">
        <v>3314</v>
      </c>
      <c r="P212" s="22" t="s">
        <v>3315</v>
      </c>
    </row>
    <row r="213" spans="1:16">
      <c r="A213" s="31" t="s">
        <v>449</v>
      </c>
      <c r="B213" s="31" t="s">
        <v>3316</v>
      </c>
      <c r="C213" s="31" t="s">
        <v>460</v>
      </c>
      <c r="D213" s="28" t="s">
        <v>2277</v>
      </c>
      <c r="E213" s="28" t="s">
        <v>3133</v>
      </c>
      <c r="F213" s="21">
        <v>434.5</v>
      </c>
      <c r="G213" s="31" t="s">
        <v>3317</v>
      </c>
      <c r="H213" s="31" t="s">
        <v>6996</v>
      </c>
      <c r="I213" s="31" t="s">
        <v>2009</v>
      </c>
      <c r="J213" s="31" t="s">
        <v>6782</v>
      </c>
      <c r="K213" s="31" t="s">
        <v>3318</v>
      </c>
      <c r="L213" s="31" t="s">
        <v>2161</v>
      </c>
      <c r="M213" s="15" t="s">
        <v>2752</v>
      </c>
      <c r="N213" s="22" t="s">
        <v>2161</v>
      </c>
      <c r="O213" s="31" t="s">
        <v>3319</v>
      </c>
      <c r="P213" s="22" t="s">
        <v>3320</v>
      </c>
    </row>
    <row r="214" spans="1:16">
      <c r="A214" s="31" t="s">
        <v>471</v>
      </c>
      <c r="B214" s="31" t="s">
        <v>3321</v>
      </c>
      <c r="C214" s="31" t="s">
        <v>482</v>
      </c>
      <c r="D214" s="28" t="s">
        <v>2283</v>
      </c>
      <c r="E214" s="28" t="s">
        <v>3133</v>
      </c>
      <c r="F214" s="21">
        <v>495.73</v>
      </c>
      <c r="G214" s="31" t="s">
        <v>3322</v>
      </c>
      <c r="H214" s="31" t="s">
        <v>6997</v>
      </c>
      <c r="I214" s="31" t="s">
        <v>2009</v>
      </c>
      <c r="J214" s="31" t="s">
        <v>6777</v>
      </c>
      <c r="K214" s="31" t="s">
        <v>3323</v>
      </c>
      <c r="L214" s="31" t="s">
        <v>2161</v>
      </c>
      <c r="M214" s="15" t="s">
        <v>2658</v>
      </c>
      <c r="N214" s="22" t="s">
        <v>2161</v>
      </c>
      <c r="O214" s="31" t="s">
        <v>3324</v>
      </c>
      <c r="P214" s="22" t="s">
        <v>3325</v>
      </c>
    </row>
    <row r="215" spans="1:16">
      <c r="A215" s="31" t="s">
        <v>493</v>
      </c>
      <c r="B215" s="31" t="s">
        <v>3326</v>
      </c>
      <c r="C215" s="31" t="s">
        <v>504</v>
      </c>
      <c r="D215" s="28" t="s">
        <v>2289</v>
      </c>
      <c r="E215" s="28" t="s">
        <v>3133</v>
      </c>
      <c r="F215" s="21">
        <v>136.11000000000001</v>
      </c>
      <c r="G215" s="31" t="s">
        <v>3327</v>
      </c>
      <c r="H215" s="31" t="s">
        <v>6998</v>
      </c>
      <c r="I215" s="31" t="s">
        <v>2009</v>
      </c>
      <c r="J215" s="31" t="s">
        <v>6781</v>
      </c>
      <c r="K215" s="31" t="s">
        <v>3328</v>
      </c>
      <c r="L215" s="31" t="s">
        <v>2161</v>
      </c>
      <c r="M215" s="15" t="s">
        <v>2095</v>
      </c>
      <c r="N215" s="22" t="s">
        <v>2542</v>
      </c>
      <c r="O215" s="31" t="s">
        <v>3329</v>
      </c>
      <c r="P215" s="22" t="s">
        <v>3330</v>
      </c>
    </row>
    <row r="216" spans="1:16">
      <c r="A216" s="31" t="s">
        <v>515</v>
      </c>
      <c r="B216" s="31" t="s">
        <v>3331</v>
      </c>
      <c r="C216" s="31" t="s">
        <v>526</v>
      </c>
      <c r="D216" s="28" t="s">
        <v>2296</v>
      </c>
      <c r="E216" s="28" t="s">
        <v>3133</v>
      </c>
      <c r="F216" s="21">
        <v>575.67999999999995</v>
      </c>
      <c r="G216" s="31" t="s">
        <v>3332</v>
      </c>
      <c r="H216" s="31" t="s">
        <v>6999</v>
      </c>
      <c r="I216" s="31" t="s">
        <v>2009</v>
      </c>
      <c r="J216" s="31" t="s">
        <v>6782</v>
      </c>
      <c r="K216" s="31" t="s">
        <v>3333</v>
      </c>
      <c r="L216" s="31" t="s">
        <v>2161</v>
      </c>
      <c r="M216" s="15" t="s">
        <v>2037</v>
      </c>
      <c r="N216" s="22" t="s">
        <v>2161</v>
      </c>
      <c r="O216" s="31" t="s">
        <v>3334</v>
      </c>
      <c r="P216" s="22" t="s">
        <v>3335</v>
      </c>
    </row>
    <row r="217" spans="1:16">
      <c r="A217" s="31" t="s">
        <v>537</v>
      </c>
      <c r="B217" s="31" t="s">
        <v>3336</v>
      </c>
      <c r="C217" s="31" t="s">
        <v>548</v>
      </c>
      <c r="D217" s="28" t="s">
        <v>2302</v>
      </c>
      <c r="E217" s="28" t="s">
        <v>3133</v>
      </c>
      <c r="F217" s="21">
        <v>733.93</v>
      </c>
      <c r="G217" s="31" t="s">
        <v>3337</v>
      </c>
      <c r="H217" s="31" t="s">
        <v>7000</v>
      </c>
      <c r="I217" s="31" t="s">
        <v>2009</v>
      </c>
      <c r="J217" s="31" t="s">
        <v>6779</v>
      </c>
      <c r="K217" s="31" t="s">
        <v>3338</v>
      </c>
      <c r="L217" s="31" t="s">
        <v>2161</v>
      </c>
      <c r="M217" s="15" t="s">
        <v>3339</v>
      </c>
      <c r="N217" s="22" t="s">
        <v>2161</v>
      </c>
      <c r="O217" s="31" t="s">
        <v>3340</v>
      </c>
      <c r="P217" s="22" t="s">
        <v>3341</v>
      </c>
    </row>
    <row r="218" spans="1:16">
      <c r="A218" s="32" t="s">
        <v>384</v>
      </c>
      <c r="B218" s="31" t="s">
        <v>3343</v>
      </c>
      <c r="C218" s="32" t="s">
        <v>395</v>
      </c>
      <c r="D218" s="28" t="s">
        <v>2310</v>
      </c>
      <c r="E218" s="28" t="s">
        <v>3133</v>
      </c>
      <c r="F218" s="24" t="s">
        <v>3342</v>
      </c>
      <c r="G218" s="31" t="s">
        <v>3344</v>
      </c>
      <c r="H218" s="31" t="s">
        <v>7001</v>
      </c>
      <c r="I218" s="31" t="s">
        <v>2009</v>
      </c>
      <c r="J218" s="32"/>
      <c r="K218" s="31" t="s">
        <v>2019</v>
      </c>
      <c r="L218" s="31" t="s">
        <v>2161</v>
      </c>
      <c r="M218" s="24" t="s">
        <v>3345</v>
      </c>
      <c r="N218" s="31" t="s">
        <v>2161</v>
      </c>
      <c r="O218" s="31" t="s">
        <v>3346</v>
      </c>
      <c r="P218" s="32" t="s">
        <v>3347</v>
      </c>
    </row>
    <row r="219" spans="1:16">
      <c r="A219" s="31" t="s">
        <v>406</v>
      </c>
      <c r="B219" s="31" t="s">
        <v>3348</v>
      </c>
      <c r="C219" s="31" t="s">
        <v>417</v>
      </c>
      <c r="D219" s="28" t="s">
        <v>2317</v>
      </c>
      <c r="E219" s="28" t="s">
        <v>3133</v>
      </c>
      <c r="F219" s="21">
        <v>206.28</v>
      </c>
      <c r="G219" s="31" t="s">
        <v>3349</v>
      </c>
      <c r="H219" s="31" t="s">
        <v>7002</v>
      </c>
      <c r="I219" s="31" t="s">
        <v>2009</v>
      </c>
      <c r="J219" s="31" t="s">
        <v>6782</v>
      </c>
      <c r="K219" s="31" t="s">
        <v>3350</v>
      </c>
      <c r="L219" s="31" t="s">
        <v>2557</v>
      </c>
      <c r="M219" s="15" t="s">
        <v>3351</v>
      </c>
      <c r="N219" s="22" t="s">
        <v>2121</v>
      </c>
      <c r="O219" s="31" t="s">
        <v>3352</v>
      </c>
      <c r="P219" s="22" t="s">
        <v>3353</v>
      </c>
    </row>
    <row r="220" spans="1:16">
      <c r="A220" s="31" t="s">
        <v>428</v>
      </c>
      <c r="B220" s="31" t="s">
        <v>3354</v>
      </c>
      <c r="C220" s="31" t="s">
        <v>439</v>
      </c>
      <c r="D220" s="28" t="s">
        <v>2325</v>
      </c>
      <c r="E220" s="28" t="s">
        <v>3133</v>
      </c>
      <c r="F220" s="21">
        <v>505.63</v>
      </c>
      <c r="G220" s="31" t="s">
        <v>3355</v>
      </c>
      <c r="H220" s="31" t="s">
        <v>7003</v>
      </c>
      <c r="I220" s="31" t="s">
        <v>2009</v>
      </c>
      <c r="J220" s="31" t="s">
        <v>6779</v>
      </c>
      <c r="K220" s="31" t="s">
        <v>3356</v>
      </c>
      <c r="L220" s="31" t="s">
        <v>2251</v>
      </c>
      <c r="M220" s="15" t="s">
        <v>3357</v>
      </c>
      <c r="N220" s="22" t="s">
        <v>2030</v>
      </c>
      <c r="O220" s="31" t="s">
        <v>3358</v>
      </c>
      <c r="P220" s="22" t="s">
        <v>3359</v>
      </c>
    </row>
    <row r="221" spans="1:16">
      <c r="A221" s="31" t="s">
        <v>450</v>
      </c>
      <c r="B221" s="31" t="s">
        <v>3360</v>
      </c>
      <c r="C221" s="31" t="s">
        <v>461</v>
      </c>
      <c r="D221" s="28" t="s">
        <v>2332</v>
      </c>
      <c r="E221" s="28" t="s">
        <v>3133</v>
      </c>
      <c r="F221" s="21">
        <v>265.33</v>
      </c>
      <c r="G221" s="31" t="s">
        <v>3361</v>
      </c>
      <c r="H221" s="31" t="s">
        <v>7004</v>
      </c>
      <c r="I221" s="31" t="s">
        <v>2009</v>
      </c>
      <c r="J221" s="31" t="s">
        <v>6783</v>
      </c>
      <c r="K221" s="31" t="s">
        <v>3362</v>
      </c>
      <c r="L221" s="31" t="s">
        <v>2161</v>
      </c>
      <c r="M221" s="15" t="s">
        <v>2103</v>
      </c>
      <c r="N221" s="22" t="s">
        <v>2161</v>
      </c>
      <c r="O221" s="31" t="s">
        <v>3363</v>
      </c>
      <c r="P221" s="22" t="s">
        <v>3364</v>
      </c>
    </row>
    <row r="222" spans="1:16">
      <c r="A222" s="31" t="s">
        <v>472</v>
      </c>
      <c r="B222" s="31" t="s">
        <v>3365</v>
      </c>
      <c r="C222" s="31" t="s">
        <v>483</v>
      </c>
      <c r="D222" s="28" t="s">
        <v>2339</v>
      </c>
      <c r="E222" s="28" t="s">
        <v>3133</v>
      </c>
      <c r="F222" s="21">
        <v>295.72000000000003</v>
      </c>
      <c r="G222" s="31" t="s">
        <v>3366</v>
      </c>
      <c r="H222" s="31" t="s">
        <v>7005</v>
      </c>
      <c r="I222" s="31" t="s">
        <v>2009</v>
      </c>
      <c r="J222" s="31" t="s">
        <v>6774</v>
      </c>
      <c r="K222" s="31" t="s">
        <v>3367</v>
      </c>
      <c r="L222" s="31" t="s">
        <v>2161</v>
      </c>
      <c r="M222" s="15" t="s">
        <v>2259</v>
      </c>
      <c r="N222" s="22" t="s">
        <v>2161</v>
      </c>
      <c r="O222" s="31" t="s">
        <v>3368</v>
      </c>
      <c r="P222" s="22" t="s">
        <v>3369</v>
      </c>
    </row>
    <row r="223" spans="1:16">
      <c r="A223" s="31" t="s">
        <v>494</v>
      </c>
      <c r="B223" s="31" t="s">
        <v>3370</v>
      </c>
      <c r="C223" s="31" t="s">
        <v>505</v>
      </c>
      <c r="D223" s="28" t="s">
        <v>2348</v>
      </c>
      <c r="E223" s="28" t="s">
        <v>3133</v>
      </c>
      <c r="F223" s="21">
        <v>392.57</v>
      </c>
      <c r="G223" s="31" t="s">
        <v>3371</v>
      </c>
      <c r="H223" s="31" t="s">
        <v>7006</v>
      </c>
      <c r="I223" s="31" t="s">
        <v>2009</v>
      </c>
      <c r="J223" s="31" t="s">
        <v>6777</v>
      </c>
      <c r="K223" s="31" t="s">
        <v>3372</v>
      </c>
      <c r="L223" s="31" t="s">
        <v>2161</v>
      </c>
      <c r="M223" s="15" t="s">
        <v>2550</v>
      </c>
      <c r="N223" s="22" t="s">
        <v>2161</v>
      </c>
      <c r="O223" s="31" t="s">
        <v>3373</v>
      </c>
      <c r="P223" s="22" t="s">
        <v>3374</v>
      </c>
    </row>
    <row r="224" spans="1:16">
      <c r="A224" s="31" t="s">
        <v>516</v>
      </c>
      <c r="B224" s="31" t="s">
        <v>3375</v>
      </c>
      <c r="C224" s="31" t="s">
        <v>527</v>
      </c>
      <c r="D224" s="28" t="s">
        <v>2353</v>
      </c>
      <c r="E224" s="28" t="s">
        <v>3133</v>
      </c>
      <c r="F224" s="21">
        <v>198.14</v>
      </c>
      <c r="G224" s="31" t="s">
        <v>3376</v>
      </c>
      <c r="H224" s="31" t="s">
        <v>7007</v>
      </c>
      <c r="I224" s="31" t="s">
        <v>2009</v>
      </c>
      <c r="J224" s="31" t="s">
        <v>6779</v>
      </c>
      <c r="K224" s="31" t="s">
        <v>3377</v>
      </c>
      <c r="L224" s="31" t="s">
        <v>2161</v>
      </c>
      <c r="M224" s="15" t="s">
        <v>2674</v>
      </c>
      <c r="N224" s="22" t="s">
        <v>2161</v>
      </c>
      <c r="O224" s="31" t="s">
        <v>3378</v>
      </c>
      <c r="P224" s="22" t="s">
        <v>3379</v>
      </c>
    </row>
    <row r="225" spans="1:16">
      <c r="A225" s="31" t="s">
        <v>538</v>
      </c>
      <c r="B225" s="31" t="s">
        <v>3380</v>
      </c>
      <c r="C225" s="31" t="s">
        <v>549</v>
      </c>
      <c r="D225" s="28" t="s">
        <v>2360</v>
      </c>
      <c r="E225" s="28" t="s">
        <v>3133</v>
      </c>
      <c r="F225" s="21">
        <v>254.28</v>
      </c>
      <c r="G225" s="31" t="s">
        <v>3381</v>
      </c>
      <c r="H225" s="31" t="s">
        <v>7008</v>
      </c>
      <c r="I225" s="31" t="s">
        <v>2009</v>
      </c>
      <c r="J225" s="31" t="s">
        <v>6782</v>
      </c>
      <c r="K225" s="31" t="s">
        <v>3382</v>
      </c>
      <c r="L225" s="31" t="s">
        <v>2557</v>
      </c>
      <c r="M225" s="15" t="s">
        <v>3125</v>
      </c>
      <c r="N225" s="22" t="s">
        <v>2121</v>
      </c>
      <c r="O225" s="31" t="s">
        <v>3383</v>
      </c>
      <c r="P225" s="22" t="s">
        <v>3384</v>
      </c>
    </row>
    <row r="226" spans="1:16">
      <c r="A226" s="31" t="s">
        <v>385</v>
      </c>
      <c r="B226" s="31" t="s">
        <v>3385</v>
      </c>
      <c r="C226" s="31" t="s">
        <v>396</v>
      </c>
      <c r="D226" s="28" t="s">
        <v>2368</v>
      </c>
      <c r="E226" s="28" t="s">
        <v>3133</v>
      </c>
      <c r="F226" s="21">
        <v>376.4</v>
      </c>
      <c r="G226" s="31" t="s">
        <v>3386</v>
      </c>
      <c r="H226" s="31" t="s">
        <v>7009</v>
      </c>
      <c r="I226" s="31" t="s">
        <v>2009</v>
      </c>
      <c r="J226" s="31" t="s">
        <v>6781</v>
      </c>
      <c r="K226" s="31" t="s">
        <v>2019</v>
      </c>
      <c r="L226" s="31" t="s">
        <v>2557</v>
      </c>
      <c r="M226" s="15" t="s">
        <v>2137</v>
      </c>
      <c r="N226" s="22" t="s">
        <v>2121</v>
      </c>
      <c r="O226" s="31" t="s">
        <v>3387</v>
      </c>
      <c r="P226" s="22" t="s">
        <v>3388</v>
      </c>
    </row>
    <row r="227" spans="1:16">
      <c r="A227" s="31" t="s">
        <v>407</v>
      </c>
      <c r="B227" s="31" t="s">
        <v>3389</v>
      </c>
      <c r="C227" s="31" t="s">
        <v>418</v>
      </c>
      <c r="D227" s="28" t="s">
        <v>2374</v>
      </c>
      <c r="E227" s="28" t="s">
        <v>3133</v>
      </c>
      <c r="F227" s="21">
        <v>267.24</v>
      </c>
      <c r="G227" s="31" t="s">
        <v>3390</v>
      </c>
      <c r="H227" s="31" t="s">
        <v>7010</v>
      </c>
      <c r="I227" s="31" t="s">
        <v>2009</v>
      </c>
      <c r="J227" s="31" t="s">
        <v>6774</v>
      </c>
      <c r="K227" s="31" t="s">
        <v>3391</v>
      </c>
      <c r="L227" s="31" t="s">
        <v>2161</v>
      </c>
      <c r="M227" s="15" t="s">
        <v>3392</v>
      </c>
      <c r="N227" s="22" t="s">
        <v>2161</v>
      </c>
      <c r="O227" s="31" t="s">
        <v>3393</v>
      </c>
      <c r="P227" s="22" t="s">
        <v>3394</v>
      </c>
    </row>
    <row r="228" spans="1:16">
      <c r="A228" s="31" t="s">
        <v>429</v>
      </c>
      <c r="B228" s="31" t="s">
        <v>3395</v>
      </c>
      <c r="C228" s="31" t="s">
        <v>440</v>
      </c>
      <c r="D228" s="28" t="s">
        <v>2381</v>
      </c>
      <c r="E228" s="28" t="s">
        <v>3133</v>
      </c>
      <c r="F228" s="21">
        <v>287.36</v>
      </c>
      <c r="G228" s="31" t="s">
        <v>3396</v>
      </c>
      <c r="H228" s="31" t="s">
        <v>7011</v>
      </c>
      <c r="I228" s="31" t="s">
        <v>2009</v>
      </c>
      <c r="J228" s="31" t="s">
        <v>6781</v>
      </c>
      <c r="K228" s="31" t="s">
        <v>3397</v>
      </c>
      <c r="L228" s="31" t="s">
        <v>2161</v>
      </c>
      <c r="M228" s="15" t="s">
        <v>2195</v>
      </c>
      <c r="N228" s="22" t="s">
        <v>2121</v>
      </c>
      <c r="O228" s="31" t="s">
        <v>3398</v>
      </c>
      <c r="P228" s="22" t="s">
        <v>3399</v>
      </c>
    </row>
    <row r="229" spans="1:16">
      <c r="A229" s="31" t="s">
        <v>451</v>
      </c>
      <c r="B229" s="31" t="s">
        <v>3400</v>
      </c>
      <c r="C229" s="31" t="s">
        <v>462</v>
      </c>
      <c r="D229" s="28" t="s">
        <v>2388</v>
      </c>
      <c r="E229" s="28" t="s">
        <v>3133</v>
      </c>
      <c r="F229" s="21">
        <v>242.23</v>
      </c>
      <c r="G229" s="31" t="s">
        <v>3401</v>
      </c>
      <c r="H229" s="31" t="s">
        <v>7012</v>
      </c>
      <c r="I229" s="31" t="s">
        <v>2009</v>
      </c>
      <c r="J229" s="31" t="s">
        <v>6779</v>
      </c>
      <c r="K229" s="31" t="s">
        <v>2019</v>
      </c>
      <c r="L229" s="31" t="s">
        <v>2161</v>
      </c>
      <c r="M229" s="15" t="s">
        <v>2728</v>
      </c>
      <c r="N229" s="22" t="s">
        <v>2161</v>
      </c>
      <c r="O229" s="31" t="s">
        <v>3402</v>
      </c>
      <c r="P229" s="22" t="s">
        <v>3403</v>
      </c>
    </row>
    <row r="230" spans="1:16">
      <c r="A230" s="31" t="s">
        <v>473</v>
      </c>
      <c r="B230" s="31" t="s">
        <v>3404</v>
      </c>
      <c r="C230" s="31" t="s">
        <v>484</v>
      </c>
      <c r="D230" s="28" t="s">
        <v>2394</v>
      </c>
      <c r="E230" s="28" t="s">
        <v>3133</v>
      </c>
      <c r="F230" s="21">
        <v>200.23</v>
      </c>
      <c r="G230" s="31" t="s">
        <v>3405</v>
      </c>
      <c r="H230" s="31" t="s">
        <v>7013</v>
      </c>
      <c r="I230" s="31" t="s">
        <v>2009</v>
      </c>
      <c r="J230" s="31" t="s">
        <v>6777</v>
      </c>
      <c r="K230" s="31" t="s">
        <v>3406</v>
      </c>
      <c r="L230" s="31" t="s">
        <v>2161</v>
      </c>
      <c r="M230" s="15" t="s">
        <v>2674</v>
      </c>
      <c r="N230" s="22" t="s">
        <v>2161</v>
      </c>
      <c r="O230" s="31" t="s">
        <v>3407</v>
      </c>
      <c r="P230" s="22" t="s">
        <v>3408</v>
      </c>
    </row>
    <row r="231" spans="1:16">
      <c r="A231" s="31" t="s">
        <v>495</v>
      </c>
      <c r="B231" s="31" t="s">
        <v>3409</v>
      </c>
      <c r="C231" s="31" t="s">
        <v>506</v>
      </c>
      <c r="D231" s="28" t="s">
        <v>2399</v>
      </c>
      <c r="E231" s="28" t="s">
        <v>3133</v>
      </c>
      <c r="F231" s="21">
        <v>300.39999999999998</v>
      </c>
      <c r="G231" s="31" t="s">
        <v>2839</v>
      </c>
      <c r="H231" s="31" t="s">
        <v>7014</v>
      </c>
      <c r="I231" s="31" t="s">
        <v>2009</v>
      </c>
      <c r="J231" s="31" t="s">
        <v>6773</v>
      </c>
      <c r="K231" s="31" t="s">
        <v>3410</v>
      </c>
      <c r="L231" s="31" t="s">
        <v>2161</v>
      </c>
      <c r="M231" s="15" t="s">
        <v>2378</v>
      </c>
      <c r="N231" s="22" t="s">
        <v>2161</v>
      </c>
      <c r="O231" s="31" t="s">
        <v>3411</v>
      </c>
      <c r="P231" s="22" t="s">
        <v>3412</v>
      </c>
    </row>
    <row r="232" spans="1:16">
      <c r="A232" s="31" t="s">
        <v>517</v>
      </c>
      <c r="B232" s="31" t="s">
        <v>3413</v>
      </c>
      <c r="C232" s="31" t="s">
        <v>528</v>
      </c>
      <c r="D232" s="28" t="s">
        <v>2405</v>
      </c>
      <c r="E232" s="28" t="s">
        <v>3133</v>
      </c>
      <c r="F232" s="21">
        <v>308.37</v>
      </c>
      <c r="G232" s="31" t="s">
        <v>3414</v>
      </c>
      <c r="H232" s="31" t="s">
        <v>7015</v>
      </c>
      <c r="I232" s="31" t="s">
        <v>2009</v>
      </c>
      <c r="J232" s="31" t="s">
        <v>6773</v>
      </c>
      <c r="K232" s="31" t="s">
        <v>3415</v>
      </c>
      <c r="L232" s="31" t="s">
        <v>2161</v>
      </c>
      <c r="M232" s="15" t="s">
        <v>2329</v>
      </c>
      <c r="N232" s="22" t="s">
        <v>2161</v>
      </c>
      <c r="O232" s="31" t="s">
        <v>3416</v>
      </c>
      <c r="P232" s="22" t="s">
        <v>3417</v>
      </c>
    </row>
    <row r="233" spans="1:16">
      <c r="A233" s="31" t="s">
        <v>539</v>
      </c>
      <c r="B233" s="31" t="s">
        <v>3418</v>
      </c>
      <c r="C233" s="31" t="s">
        <v>550</v>
      </c>
      <c r="D233" s="28" t="s">
        <v>2411</v>
      </c>
      <c r="E233" s="28" t="s">
        <v>3133</v>
      </c>
      <c r="F233" s="21">
        <v>409.4</v>
      </c>
      <c r="G233" s="31" t="s">
        <v>3419</v>
      </c>
      <c r="H233" s="31" t="s">
        <v>7016</v>
      </c>
      <c r="I233" s="31" t="s">
        <v>2009</v>
      </c>
      <c r="J233" s="31" t="s">
        <v>6774</v>
      </c>
      <c r="K233" s="31" t="s">
        <v>3420</v>
      </c>
      <c r="L233" s="31" t="s">
        <v>2161</v>
      </c>
      <c r="M233" s="15" t="s">
        <v>3421</v>
      </c>
      <c r="N233" s="22" t="s">
        <v>2161</v>
      </c>
      <c r="O233" s="31" t="s">
        <v>3422</v>
      </c>
      <c r="P233" s="22" t="s">
        <v>3423</v>
      </c>
    </row>
    <row r="234" spans="1:16">
      <c r="A234" s="31" t="s">
        <v>386</v>
      </c>
      <c r="B234" s="31" t="s">
        <v>3424</v>
      </c>
      <c r="C234" s="31" t="s">
        <v>397</v>
      </c>
      <c r="D234" s="28" t="s">
        <v>2418</v>
      </c>
      <c r="E234" s="28" t="s">
        <v>3133</v>
      </c>
      <c r="F234" s="21">
        <v>348.4</v>
      </c>
      <c r="G234" s="31" t="s">
        <v>3425</v>
      </c>
      <c r="H234" s="31" t="s">
        <v>7017</v>
      </c>
      <c r="I234" s="31" t="s">
        <v>3426</v>
      </c>
      <c r="J234" s="31" t="s">
        <v>6774</v>
      </c>
      <c r="K234" s="31" t="s">
        <v>2019</v>
      </c>
      <c r="L234" s="31" t="s">
        <v>2623</v>
      </c>
      <c r="M234" s="15" t="s">
        <v>3028</v>
      </c>
      <c r="N234" s="22" t="s">
        <v>2146</v>
      </c>
      <c r="O234" s="31" t="s">
        <v>3427</v>
      </c>
      <c r="P234" s="22" t="s">
        <v>3428</v>
      </c>
    </row>
    <row r="235" spans="1:16">
      <c r="A235" s="31" t="s">
        <v>408</v>
      </c>
      <c r="B235" s="31" t="s">
        <v>3429</v>
      </c>
      <c r="C235" s="31" t="s">
        <v>419</v>
      </c>
      <c r="D235" s="28" t="s">
        <v>2424</v>
      </c>
      <c r="E235" s="28" t="s">
        <v>3133</v>
      </c>
      <c r="F235" s="21">
        <v>441.56</v>
      </c>
      <c r="G235" s="31" t="s">
        <v>3430</v>
      </c>
      <c r="H235" s="31" t="s">
        <v>7018</v>
      </c>
      <c r="I235" s="31" t="s">
        <v>2009</v>
      </c>
      <c r="J235" s="31" t="s">
        <v>6774</v>
      </c>
      <c r="K235" s="31" t="s">
        <v>3431</v>
      </c>
      <c r="L235" s="31" t="s">
        <v>2161</v>
      </c>
      <c r="M235" s="15" t="s">
        <v>2345</v>
      </c>
      <c r="N235" s="22" t="s">
        <v>2161</v>
      </c>
      <c r="O235" s="31" t="s">
        <v>3432</v>
      </c>
      <c r="P235" s="22" t="s">
        <v>3433</v>
      </c>
    </row>
    <row r="236" spans="1:16">
      <c r="A236" s="31" t="s">
        <v>430</v>
      </c>
      <c r="B236" s="31" t="s">
        <v>3434</v>
      </c>
      <c r="C236" s="31" t="s">
        <v>441</v>
      </c>
      <c r="D236" s="28" t="s">
        <v>2430</v>
      </c>
      <c r="E236" s="28" t="s">
        <v>3133</v>
      </c>
      <c r="F236" s="21">
        <v>371.39</v>
      </c>
      <c r="G236" s="31" t="s">
        <v>3435</v>
      </c>
      <c r="H236" s="31" t="s">
        <v>7019</v>
      </c>
      <c r="I236" s="31" t="s">
        <v>2009</v>
      </c>
      <c r="J236" s="31" t="s">
        <v>6781</v>
      </c>
      <c r="K236" s="31" t="s">
        <v>3436</v>
      </c>
      <c r="L236" s="31" t="s">
        <v>2161</v>
      </c>
      <c r="M236" s="15" t="s">
        <v>2593</v>
      </c>
      <c r="N236" s="22" t="s">
        <v>2522</v>
      </c>
      <c r="O236" s="31" t="s">
        <v>3437</v>
      </c>
      <c r="P236" s="22" t="s">
        <v>3438</v>
      </c>
    </row>
    <row r="237" spans="1:16">
      <c r="A237" s="31" t="s">
        <v>452</v>
      </c>
      <c r="B237" s="31" t="s">
        <v>3439</v>
      </c>
      <c r="C237" s="31" t="s">
        <v>463</v>
      </c>
      <c r="D237" s="28" t="s">
        <v>2436</v>
      </c>
      <c r="E237" s="28" t="s">
        <v>3133</v>
      </c>
      <c r="F237" s="21">
        <v>270.37</v>
      </c>
      <c r="G237" s="31" t="s">
        <v>3440</v>
      </c>
      <c r="H237" s="31" t="s">
        <v>7020</v>
      </c>
      <c r="I237" s="31" t="s">
        <v>2009</v>
      </c>
      <c r="J237" s="31" t="s">
        <v>6780</v>
      </c>
      <c r="K237" s="31" t="s">
        <v>3441</v>
      </c>
      <c r="L237" s="31" t="s">
        <v>2161</v>
      </c>
      <c r="M237" s="15" t="s">
        <v>2293</v>
      </c>
      <c r="N237" s="22" t="s">
        <v>2146</v>
      </c>
      <c r="O237" s="31" t="s">
        <v>3442</v>
      </c>
      <c r="P237" s="22" t="s">
        <v>3443</v>
      </c>
    </row>
    <row r="238" spans="1:16">
      <c r="A238" s="31" t="s">
        <v>474</v>
      </c>
      <c r="B238" s="31" t="s">
        <v>3444</v>
      </c>
      <c r="C238" s="31" t="s">
        <v>485</v>
      </c>
      <c r="D238" s="28" t="s">
        <v>2443</v>
      </c>
      <c r="E238" s="28" t="s">
        <v>3133</v>
      </c>
      <c r="F238" s="21">
        <v>129.09</v>
      </c>
      <c r="G238" s="31" t="s">
        <v>3445</v>
      </c>
      <c r="H238" s="31" t="s">
        <v>7021</v>
      </c>
      <c r="I238" s="31" t="s">
        <v>2009</v>
      </c>
      <c r="J238" s="31" t="s">
        <v>6779</v>
      </c>
      <c r="K238" s="31" t="s">
        <v>3446</v>
      </c>
      <c r="L238" s="31" t="s">
        <v>2161</v>
      </c>
      <c r="M238" s="15" t="s">
        <v>2579</v>
      </c>
      <c r="N238" s="22" t="s">
        <v>2161</v>
      </c>
      <c r="O238" s="31" t="s">
        <v>3447</v>
      </c>
      <c r="P238" s="22" t="s">
        <v>3448</v>
      </c>
    </row>
    <row r="239" spans="1:16">
      <c r="A239" s="31" t="s">
        <v>496</v>
      </c>
      <c r="B239" s="31" t="s">
        <v>3449</v>
      </c>
      <c r="C239" s="31" t="s">
        <v>507</v>
      </c>
      <c r="D239" s="28" t="s">
        <v>2450</v>
      </c>
      <c r="E239" s="28" t="s">
        <v>3133</v>
      </c>
      <c r="F239" s="21">
        <v>380.66</v>
      </c>
      <c r="G239" s="31" t="s">
        <v>3450</v>
      </c>
      <c r="H239" s="31" t="s">
        <v>7022</v>
      </c>
      <c r="I239" s="31" t="s">
        <v>2009</v>
      </c>
      <c r="J239" s="31" t="s">
        <v>6774</v>
      </c>
      <c r="K239" s="31" t="s">
        <v>3451</v>
      </c>
      <c r="L239" s="31" t="s">
        <v>2161</v>
      </c>
      <c r="M239" s="15" t="s">
        <v>2293</v>
      </c>
      <c r="N239" s="22" t="s">
        <v>2161</v>
      </c>
      <c r="O239" s="31" t="s">
        <v>3452</v>
      </c>
      <c r="P239" s="22" t="s">
        <v>3453</v>
      </c>
    </row>
    <row r="240" spans="1:16">
      <c r="A240" s="32" t="s">
        <v>518</v>
      </c>
      <c r="B240" s="31" t="s">
        <v>3455</v>
      </c>
      <c r="C240" s="32" t="s">
        <v>529</v>
      </c>
      <c r="D240" s="28" t="s">
        <v>2457</v>
      </c>
      <c r="E240" s="28" t="s">
        <v>3133</v>
      </c>
      <c r="F240" s="24" t="s">
        <v>3454</v>
      </c>
      <c r="G240" s="31" t="s">
        <v>3456</v>
      </c>
      <c r="H240" s="31" t="s">
        <v>7023</v>
      </c>
      <c r="I240" s="31" t="s">
        <v>2009</v>
      </c>
      <c r="J240" s="32"/>
      <c r="K240" s="31" t="s">
        <v>3457</v>
      </c>
      <c r="L240" s="31" t="s">
        <v>2161</v>
      </c>
      <c r="M240" s="24" t="s">
        <v>3458</v>
      </c>
      <c r="N240" s="31" t="s">
        <v>2146</v>
      </c>
      <c r="O240" s="31" t="s">
        <v>3459</v>
      </c>
      <c r="P240" s="32" t="s">
        <v>3460</v>
      </c>
    </row>
    <row r="241" spans="1:16">
      <c r="A241" s="31" t="s">
        <v>540</v>
      </c>
      <c r="B241" s="31" t="s">
        <v>3461</v>
      </c>
      <c r="C241" s="31" t="s">
        <v>551</v>
      </c>
      <c r="D241" s="28" t="s">
        <v>2463</v>
      </c>
      <c r="E241" s="28" t="s">
        <v>3133</v>
      </c>
      <c r="F241" s="21">
        <v>131.16999999999999</v>
      </c>
      <c r="G241" s="31" t="s">
        <v>3462</v>
      </c>
      <c r="H241" s="31" t="s">
        <v>3467</v>
      </c>
      <c r="I241" s="31" t="s">
        <v>2009</v>
      </c>
      <c r="J241" s="31" t="s">
        <v>6774</v>
      </c>
      <c r="K241" s="31" t="s">
        <v>3463</v>
      </c>
      <c r="L241" s="31" t="s">
        <v>2161</v>
      </c>
      <c r="M241" s="15" t="s">
        <v>3464</v>
      </c>
      <c r="N241" s="22" t="s">
        <v>2161</v>
      </c>
      <c r="O241" s="31" t="s">
        <v>3465</v>
      </c>
      <c r="P241" s="22" t="s">
        <v>3466</v>
      </c>
    </row>
    <row r="242" spans="1:16">
      <c r="A242" s="31" t="s">
        <v>387</v>
      </c>
      <c r="B242" s="31" t="s">
        <v>3468</v>
      </c>
      <c r="C242" s="31" t="s">
        <v>398</v>
      </c>
      <c r="D242" s="28" t="s">
        <v>2471</v>
      </c>
      <c r="E242" s="28" t="s">
        <v>3133</v>
      </c>
      <c r="F242" s="21">
        <v>232.28</v>
      </c>
      <c r="G242" s="31" t="s">
        <v>2334</v>
      </c>
      <c r="H242" s="31" t="s">
        <v>7024</v>
      </c>
      <c r="I242" s="31" t="s">
        <v>2009</v>
      </c>
      <c r="J242" s="31" t="s">
        <v>6780</v>
      </c>
      <c r="K242" s="31" t="s">
        <v>2019</v>
      </c>
      <c r="L242" s="31" t="s">
        <v>2258</v>
      </c>
      <c r="M242" s="15" t="s">
        <v>2110</v>
      </c>
      <c r="N242" s="22" t="s">
        <v>2146</v>
      </c>
      <c r="O242" s="31" t="s">
        <v>3469</v>
      </c>
      <c r="P242" s="22" t="s">
        <v>3470</v>
      </c>
    </row>
    <row r="243" spans="1:16">
      <c r="A243" s="31" t="s">
        <v>409</v>
      </c>
      <c r="B243" s="31" t="s">
        <v>3471</v>
      </c>
      <c r="C243" s="31" t="s">
        <v>420</v>
      </c>
      <c r="D243" s="28" t="s">
        <v>2477</v>
      </c>
      <c r="E243" s="28" t="s">
        <v>3133</v>
      </c>
      <c r="F243" s="21">
        <v>420.43</v>
      </c>
      <c r="G243" s="31" t="s">
        <v>3472</v>
      </c>
      <c r="H243" s="31" t="s">
        <v>7025</v>
      </c>
      <c r="I243" s="31" t="s">
        <v>3473</v>
      </c>
      <c r="J243" s="31" t="s">
        <v>6776</v>
      </c>
      <c r="K243" s="31" t="s">
        <v>3474</v>
      </c>
      <c r="L243" s="31" t="s">
        <v>2664</v>
      </c>
      <c r="M243" s="15" t="s">
        <v>2154</v>
      </c>
      <c r="N243" s="22" t="s">
        <v>2365</v>
      </c>
      <c r="O243" s="31" t="s">
        <v>3475</v>
      </c>
      <c r="P243" s="22" t="s">
        <v>3476</v>
      </c>
    </row>
    <row r="244" spans="1:16">
      <c r="A244" s="31" t="s">
        <v>431</v>
      </c>
      <c r="B244" s="31" t="s">
        <v>3477</v>
      </c>
      <c r="C244" s="31" t="s">
        <v>442</v>
      </c>
      <c r="D244" s="28" t="s">
        <v>2486</v>
      </c>
      <c r="E244" s="28" t="s">
        <v>3133</v>
      </c>
      <c r="F244" s="21">
        <v>353.97</v>
      </c>
      <c r="G244" s="31" t="s">
        <v>3478</v>
      </c>
      <c r="H244" s="31" t="s">
        <v>7026</v>
      </c>
      <c r="I244" s="31" t="s">
        <v>2101</v>
      </c>
      <c r="J244" s="31" t="s">
        <v>6779</v>
      </c>
      <c r="K244" s="31" t="s">
        <v>3479</v>
      </c>
      <c r="L244" s="31" t="s">
        <v>2161</v>
      </c>
      <c r="M244" s="15" t="s">
        <v>3105</v>
      </c>
      <c r="N244" s="22" t="s">
        <v>2161</v>
      </c>
      <c r="O244" s="31" t="s">
        <v>3480</v>
      </c>
      <c r="P244" s="22" t="s">
        <v>3481</v>
      </c>
    </row>
    <row r="245" spans="1:16">
      <c r="A245" s="31" t="s">
        <v>453</v>
      </c>
      <c r="B245" s="31" t="s">
        <v>3482</v>
      </c>
      <c r="C245" s="31" t="s">
        <v>464</v>
      </c>
      <c r="D245" s="28" t="s">
        <v>2492</v>
      </c>
      <c r="E245" s="28" t="s">
        <v>3133</v>
      </c>
      <c r="F245" s="21">
        <v>323.13</v>
      </c>
      <c r="G245" s="31" t="s">
        <v>3483</v>
      </c>
      <c r="H245" s="31" t="s">
        <v>7027</v>
      </c>
      <c r="I245" s="31" t="s">
        <v>2009</v>
      </c>
      <c r="J245" s="31" t="s">
        <v>6779</v>
      </c>
      <c r="K245" s="31" t="s">
        <v>3484</v>
      </c>
      <c r="L245" s="31" t="s">
        <v>2161</v>
      </c>
      <c r="M245" s="15" t="s">
        <v>2934</v>
      </c>
      <c r="N245" s="22" t="s">
        <v>2161</v>
      </c>
      <c r="O245" s="31" t="s">
        <v>3485</v>
      </c>
      <c r="P245" s="22" t="s">
        <v>3486</v>
      </c>
    </row>
    <row r="246" spans="1:16">
      <c r="A246" s="31" t="s">
        <v>475</v>
      </c>
      <c r="B246" s="31" t="s">
        <v>3487</v>
      </c>
      <c r="C246" s="31" t="s">
        <v>486</v>
      </c>
      <c r="D246" s="28" t="s">
        <v>2497</v>
      </c>
      <c r="E246" s="28" t="s">
        <v>3133</v>
      </c>
      <c r="F246" s="21">
        <v>244.26</v>
      </c>
      <c r="G246" s="31" t="s">
        <v>3488</v>
      </c>
      <c r="H246" s="31" t="s">
        <v>7028</v>
      </c>
      <c r="I246" s="31" t="s">
        <v>2009</v>
      </c>
      <c r="J246" s="31" t="s">
        <v>6782</v>
      </c>
      <c r="K246" s="31" t="s">
        <v>3489</v>
      </c>
      <c r="L246" s="31" t="s">
        <v>2161</v>
      </c>
      <c r="M246" s="15" t="s">
        <v>2483</v>
      </c>
      <c r="N246" s="22" t="s">
        <v>2161</v>
      </c>
      <c r="O246" s="31" t="s">
        <v>3490</v>
      </c>
      <c r="P246" s="22" t="s">
        <v>3491</v>
      </c>
    </row>
    <row r="247" spans="1:16">
      <c r="A247" s="31" t="s">
        <v>497</v>
      </c>
      <c r="B247" s="31" t="s">
        <v>3492</v>
      </c>
      <c r="C247" s="31" t="s">
        <v>508</v>
      </c>
      <c r="D247" s="28" t="s">
        <v>2503</v>
      </c>
      <c r="E247" s="28" t="s">
        <v>3133</v>
      </c>
      <c r="F247" s="21">
        <v>296.54000000000002</v>
      </c>
      <c r="G247" s="31" t="s">
        <v>3493</v>
      </c>
      <c r="H247" s="31" t="s">
        <v>7029</v>
      </c>
      <c r="I247" s="31" t="s">
        <v>2009</v>
      </c>
      <c r="J247" s="31" t="s">
        <v>6781</v>
      </c>
      <c r="K247" s="31" t="s">
        <v>3494</v>
      </c>
      <c r="L247" s="31" t="s">
        <v>2161</v>
      </c>
      <c r="M247" s="15" t="s">
        <v>2259</v>
      </c>
      <c r="N247" s="22" t="s">
        <v>2161</v>
      </c>
      <c r="O247" s="31" t="s">
        <v>3495</v>
      </c>
      <c r="P247" s="22" t="s">
        <v>3496</v>
      </c>
    </row>
    <row r="248" spans="1:16">
      <c r="A248" s="31" t="s">
        <v>519</v>
      </c>
      <c r="B248" s="31" t="s">
        <v>3497</v>
      </c>
      <c r="C248" s="31" t="s">
        <v>530</v>
      </c>
      <c r="D248" s="28" t="s">
        <v>2510</v>
      </c>
      <c r="E248" s="28" t="s">
        <v>3133</v>
      </c>
      <c r="F248" s="21">
        <v>153.13999999999999</v>
      </c>
      <c r="G248" s="31" t="s">
        <v>3498</v>
      </c>
      <c r="H248" s="31" t="s">
        <v>7030</v>
      </c>
      <c r="I248" s="31" t="s">
        <v>2009</v>
      </c>
      <c r="J248" s="31" t="s">
        <v>6782</v>
      </c>
      <c r="K248" s="31" t="s">
        <v>3499</v>
      </c>
      <c r="L248" s="31" t="s">
        <v>2161</v>
      </c>
      <c r="M248" s="15" t="s">
        <v>3500</v>
      </c>
      <c r="N248" s="22" t="s">
        <v>2161</v>
      </c>
      <c r="O248" s="31" t="s">
        <v>3501</v>
      </c>
      <c r="P248" s="22" t="s">
        <v>3502</v>
      </c>
    </row>
    <row r="249" spans="1:16">
      <c r="A249" s="31" t="s">
        <v>541</v>
      </c>
      <c r="B249" s="31" t="s">
        <v>3503</v>
      </c>
      <c r="C249" s="31" t="s">
        <v>552</v>
      </c>
      <c r="D249" s="28" t="s">
        <v>2517</v>
      </c>
      <c r="E249" s="28" t="s">
        <v>3133</v>
      </c>
      <c r="F249" s="21">
        <v>412.37</v>
      </c>
      <c r="G249" s="31" t="s">
        <v>3504</v>
      </c>
      <c r="H249" s="31" t="s">
        <v>7031</v>
      </c>
      <c r="I249" s="31" t="s">
        <v>2900</v>
      </c>
      <c r="J249" s="31" t="s">
        <v>6776</v>
      </c>
      <c r="K249" s="31" t="s">
        <v>3505</v>
      </c>
      <c r="L249" s="31" t="s">
        <v>2161</v>
      </c>
      <c r="M249" s="15" t="s">
        <v>2962</v>
      </c>
      <c r="N249" s="22" t="s">
        <v>2161</v>
      </c>
      <c r="O249" s="31" t="s">
        <v>3506</v>
      </c>
      <c r="P249" s="22" t="s">
        <v>3507</v>
      </c>
    </row>
    <row r="250" spans="1:16">
      <c r="A250" s="31" t="s">
        <v>388</v>
      </c>
      <c r="B250" s="31" t="s">
        <v>3508</v>
      </c>
      <c r="C250" s="31" t="s">
        <v>399</v>
      </c>
      <c r="D250" s="28" t="s">
        <v>2525</v>
      </c>
      <c r="E250" s="28" t="s">
        <v>3133</v>
      </c>
      <c r="F250" s="21">
        <v>172.2</v>
      </c>
      <c r="G250" s="31" t="s">
        <v>3509</v>
      </c>
      <c r="H250" s="31" t="s">
        <v>7032</v>
      </c>
      <c r="I250" s="31" t="s">
        <v>2009</v>
      </c>
      <c r="J250" s="31" t="s">
        <v>6779</v>
      </c>
      <c r="K250" s="31" t="s">
        <v>2019</v>
      </c>
      <c r="L250" s="31" t="s">
        <v>2161</v>
      </c>
      <c r="M250" s="15" t="s">
        <v>2793</v>
      </c>
      <c r="N250" s="22" t="s">
        <v>2161</v>
      </c>
      <c r="O250" s="31" t="s">
        <v>3510</v>
      </c>
      <c r="P250" s="22" t="s">
        <v>3511</v>
      </c>
    </row>
    <row r="251" spans="1:16">
      <c r="A251" s="31" t="s">
        <v>410</v>
      </c>
      <c r="B251" s="31" t="s">
        <v>3513</v>
      </c>
      <c r="C251" s="33" t="s">
        <v>421</v>
      </c>
      <c r="D251" s="28" t="s">
        <v>2531</v>
      </c>
      <c r="E251" s="28" t="s">
        <v>3133</v>
      </c>
      <c r="F251" s="25" t="s">
        <v>3512</v>
      </c>
      <c r="G251" s="31" t="s">
        <v>3514</v>
      </c>
      <c r="H251" s="31" t="s">
        <v>7033</v>
      </c>
      <c r="I251" s="31" t="s">
        <v>2009</v>
      </c>
      <c r="J251" s="31"/>
      <c r="K251" s="31" t="s">
        <v>3515</v>
      </c>
      <c r="L251" s="31" t="s">
        <v>2161</v>
      </c>
      <c r="M251" s="20" t="s">
        <v>3516</v>
      </c>
      <c r="N251" s="31" t="s">
        <v>2146</v>
      </c>
      <c r="O251" s="31" t="s">
        <v>3517</v>
      </c>
      <c r="P251" s="33" t="s">
        <v>3518</v>
      </c>
    </row>
    <row r="252" spans="1:16">
      <c r="A252" s="31" t="s">
        <v>432</v>
      </c>
      <c r="B252" s="31" t="s">
        <v>3519</v>
      </c>
      <c r="C252" s="31" t="s">
        <v>443</v>
      </c>
      <c r="D252" s="28" t="s">
        <v>2538</v>
      </c>
      <c r="E252" s="28" t="s">
        <v>3133</v>
      </c>
      <c r="F252" s="21">
        <v>372.45499999999998</v>
      </c>
      <c r="G252" s="31" t="s">
        <v>3520</v>
      </c>
      <c r="H252" s="31" t="s">
        <v>7034</v>
      </c>
      <c r="I252" s="31" t="s">
        <v>2009</v>
      </c>
      <c r="J252" s="31" t="s">
        <v>6782</v>
      </c>
      <c r="K252" s="31" t="s">
        <v>3521</v>
      </c>
      <c r="L252" s="31" t="s">
        <v>2161</v>
      </c>
      <c r="M252" s="15" t="s">
        <v>2137</v>
      </c>
      <c r="N252" s="22" t="s">
        <v>2161</v>
      </c>
      <c r="O252" s="31" t="s">
        <v>3522</v>
      </c>
      <c r="P252" s="22" t="s">
        <v>3523</v>
      </c>
    </row>
    <row r="253" spans="1:16">
      <c r="A253" s="31" t="s">
        <v>454</v>
      </c>
      <c r="B253" s="31" t="s">
        <v>3524</v>
      </c>
      <c r="C253" s="31" t="s">
        <v>465</v>
      </c>
      <c r="D253" s="28" t="s">
        <v>2545</v>
      </c>
      <c r="E253" s="28" t="s">
        <v>3133</v>
      </c>
      <c r="F253" s="23">
        <v>476.58</v>
      </c>
      <c r="G253" s="31" t="s">
        <v>3525</v>
      </c>
      <c r="H253" s="31" t="s">
        <v>7035</v>
      </c>
      <c r="I253" s="31" t="s">
        <v>3526</v>
      </c>
      <c r="J253" s="31" t="s">
        <v>6782</v>
      </c>
      <c r="K253" s="31" t="s">
        <v>3527</v>
      </c>
      <c r="L253" s="31" t="s">
        <v>2161</v>
      </c>
      <c r="M253" s="20" t="s">
        <v>3528</v>
      </c>
      <c r="N253" s="31" t="s">
        <v>2146</v>
      </c>
      <c r="O253" s="31" t="s">
        <v>3529</v>
      </c>
      <c r="P253" s="31" t="s">
        <v>3530</v>
      </c>
    </row>
    <row r="254" spans="1:16">
      <c r="A254" s="31" t="s">
        <v>476</v>
      </c>
      <c r="B254" s="31" t="s">
        <v>3531</v>
      </c>
      <c r="C254" s="31" t="s">
        <v>487</v>
      </c>
      <c r="D254" s="28" t="s">
        <v>2553</v>
      </c>
      <c r="E254" s="28" t="s">
        <v>3133</v>
      </c>
      <c r="F254" s="21">
        <v>312.41000000000003</v>
      </c>
      <c r="G254" s="31" t="s">
        <v>3532</v>
      </c>
      <c r="H254" s="31" t="s">
        <v>7036</v>
      </c>
      <c r="I254" s="31" t="s">
        <v>2009</v>
      </c>
      <c r="J254" s="31" t="s">
        <v>6783</v>
      </c>
      <c r="K254" s="31" t="s">
        <v>3533</v>
      </c>
      <c r="L254" s="31" t="s">
        <v>2161</v>
      </c>
      <c r="M254" s="15" t="s">
        <v>3164</v>
      </c>
      <c r="N254" s="22" t="s">
        <v>2161</v>
      </c>
      <c r="O254" s="31" t="s">
        <v>3534</v>
      </c>
      <c r="P254" s="22" t="s">
        <v>3535</v>
      </c>
    </row>
    <row r="255" spans="1:16">
      <c r="A255" s="31" t="s">
        <v>498</v>
      </c>
      <c r="B255" s="31" t="s">
        <v>3536</v>
      </c>
      <c r="C255" s="31" t="s">
        <v>509</v>
      </c>
      <c r="D255" s="28" t="s">
        <v>2560</v>
      </c>
      <c r="E255" s="28" t="s">
        <v>3133</v>
      </c>
      <c r="F255" s="21">
        <v>246.3</v>
      </c>
      <c r="G255" s="31" t="s">
        <v>3537</v>
      </c>
      <c r="H255" s="31" t="s">
        <v>7037</v>
      </c>
      <c r="I255" s="31" t="s">
        <v>2009</v>
      </c>
      <c r="J255" s="31" t="s">
        <v>6774</v>
      </c>
      <c r="K255" s="31" t="s">
        <v>3538</v>
      </c>
      <c r="L255" s="31" t="s">
        <v>3238</v>
      </c>
      <c r="M255" s="15" t="s">
        <v>2483</v>
      </c>
      <c r="N255" s="22" t="s">
        <v>2161</v>
      </c>
      <c r="O255" s="31" t="s">
        <v>3539</v>
      </c>
      <c r="P255" s="22" t="s">
        <v>3540</v>
      </c>
    </row>
    <row r="256" spans="1:16">
      <c r="A256" s="31" t="s">
        <v>520</v>
      </c>
      <c r="B256" s="31" t="s">
        <v>3541</v>
      </c>
      <c r="C256" s="31" t="s">
        <v>531</v>
      </c>
      <c r="D256" s="28" t="s">
        <v>2568</v>
      </c>
      <c r="E256" s="28" t="s">
        <v>3133</v>
      </c>
      <c r="F256" s="21">
        <v>236.27</v>
      </c>
      <c r="G256" s="31" t="s">
        <v>3542</v>
      </c>
      <c r="H256" s="31" t="s">
        <v>7038</v>
      </c>
      <c r="I256" s="31" t="s">
        <v>2009</v>
      </c>
      <c r="J256" s="31" t="s">
        <v>6781</v>
      </c>
      <c r="K256" s="31" t="s">
        <v>3543</v>
      </c>
      <c r="L256" s="31" t="s">
        <v>2161</v>
      </c>
      <c r="M256" s="15" t="s">
        <v>2336</v>
      </c>
      <c r="N256" s="22" t="s">
        <v>2522</v>
      </c>
      <c r="O256" s="31" t="s">
        <v>3544</v>
      </c>
      <c r="P256" s="22" t="s">
        <v>3545</v>
      </c>
    </row>
    <row r="257" spans="1:16">
      <c r="A257" s="31" t="s">
        <v>542</v>
      </c>
      <c r="B257" s="31" t="s">
        <v>3546</v>
      </c>
      <c r="C257" s="31" t="s">
        <v>553</v>
      </c>
      <c r="D257" s="28" t="s">
        <v>2575</v>
      </c>
      <c r="E257" s="28" t="s">
        <v>3133</v>
      </c>
      <c r="F257" s="21">
        <v>362.46</v>
      </c>
      <c r="G257" s="31" t="s">
        <v>3547</v>
      </c>
      <c r="H257" s="31" t="s">
        <v>7039</v>
      </c>
      <c r="I257" s="31" t="s">
        <v>2009</v>
      </c>
      <c r="J257" s="31" t="s">
        <v>6779</v>
      </c>
      <c r="K257" s="31" t="s">
        <v>3548</v>
      </c>
      <c r="L257" s="31" t="s">
        <v>2161</v>
      </c>
      <c r="M257" s="15" t="s">
        <v>2440</v>
      </c>
      <c r="N257" s="22" t="s">
        <v>2161</v>
      </c>
      <c r="O257" s="31" t="s">
        <v>3549</v>
      </c>
      <c r="P257" s="22" t="s">
        <v>3550</v>
      </c>
    </row>
    <row r="258" spans="1:16">
      <c r="A258" s="31" t="s">
        <v>389</v>
      </c>
      <c r="B258" s="31" t="s">
        <v>3551</v>
      </c>
      <c r="C258" s="31" t="s">
        <v>400</v>
      </c>
      <c r="D258" s="28" t="s">
        <v>2582</v>
      </c>
      <c r="E258" s="28" t="s">
        <v>3133</v>
      </c>
      <c r="F258" s="21">
        <v>416.51</v>
      </c>
      <c r="G258" s="31" t="s">
        <v>3552</v>
      </c>
      <c r="H258" s="31" t="s">
        <v>7040</v>
      </c>
      <c r="I258" s="31" t="s">
        <v>2009</v>
      </c>
      <c r="J258" s="31" t="s">
        <v>6782</v>
      </c>
      <c r="K258" s="31" t="s">
        <v>3553</v>
      </c>
      <c r="L258" s="31" t="s">
        <v>2161</v>
      </c>
      <c r="M258" s="15" t="s">
        <v>2962</v>
      </c>
      <c r="N258" s="22" t="s">
        <v>2161</v>
      </c>
      <c r="O258" s="31" t="s">
        <v>3554</v>
      </c>
      <c r="P258" s="22" t="s">
        <v>3555</v>
      </c>
    </row>
    <row r="259" spans="1:16">
      <c r="A259" s="31" t="s">
        <v>411</v>
      </c>
      <c r="B259" s="31" t="s">
        <v>3556</v>
      </c>
      <c r="C259" s="31" t="s">
        <v>422</v>
      </c>
      <c r="D259" s="28" t="s">
        <v>2588</v>
      </c>
      <c r="E259" s="28" t="s">
        <v>3133</v>
      </c>
      <c r="F259" s="21">
        <v>236.23</v>
      </c>
      <c r="G259" s="31" t="s">
        <v>3557</v>
      </c>
      <c r="H259" s="31" t="s">
        <v>7041</v>
      </c>
      <c r="I259" s="31" t="s">
        <v>2009</v>
      </c>
      <c r="J259" s="31" t="s">
        <v>6779</v>
      </c>
      <c r="K259" s="31" t="s">
        <v>3558</v>
      </c>
      <c r="L259" s="31" t="s">
        <v>3238</v>
      </c>
      <c r="M259" s="15" t="s">
        <v>2336</v>
      </c>
      <c r="N259" s="22" t="s">
        <v>2131</v>
      </c>
      <c r="O259" s="31" t="s">
        <v>3559</v>
      </c>
      <c r="P259" s="22" t="s">
        <v>3560</v>
      </c>
    </row>
    <row r="260" spans="1:16">
      <c r="A260" s="31" t="s">
        <v>433</v>
      </c>
      <c r="B260" s="31" t="s">
        <v>3561</v>
      </c>
      <c r="C260" s="31" t="s">
        <v>444</v>
      </c>
      <c r="D260" s="28" t="s">
        <v>2596</v>
      </c>
      <c r="E260" s="28" t="s">
        <v>3133</v>
      </c>
      <c r="F260" s="21">
        <v>310.41000000000003</v>
      </c>
      <c r="G260" s="31" t="s">
        <v>3562</v>
      </c>
      <c r="H260" s="31" t="s">
        <v>7042</v>
      </c>
      <c r="I260" s="31" t="s">
        <v>3307</v>
      </c>
      <c r="J260" s="31" t="s">
        <v>6781</v>
      </c>
      <c r="K260" s="31" t="s">
        <v>3563</v>
      </c>
      <c r="L260" s="31" t="s">
        <v>2161</v>
      </c>
      <c r="M260" s="15" t="s">
        <v>2329</v>
      </c>
      <c r="N260" s="22" t="s">
        <v>2468</v>
      </c>
      <c r="O260" s="31" t="s">
        <v>3564</v>
      </c>
      <c r="P260" s="22" t="s">
        <v>3565</v>
      </c>
    </row>
    <row r="261" spans="1:16">
      <c r="A261" s="31" t="s">
        <v>455</v>
      </c>
      <c r="B261" s="31" t="s">
        <v>3566</v>
      </c>
      <c r="C261" s="31" t="s">
        <v>466</v>
      </c>
      <c r="D261" s="28" t="s">
        <v>2604</v>
      </c>
      <c r="E261" s="28" t="s">
        <v>3133</v>
      </c>
      <c r="F261" s="21">
        <v>247.25</v>
      </c>
      <c r="G261" s="31" t="s">
        <v>3567</v>
      </c>
      <c r="H261" s="31" t="s">
        <v>7043</v>
      </c>
      <c r="I261" s="31" t="s">
        <v>2009</v>
      </c>
      <c r="J261" s="31" t="s">
        <v>6779</v>
      </c>
      <c r="K261" s="31" t="s">
        <v>3568</v>
      </c>
      <c r="L261" s="31" t="s">
        <v>2909</v>
      </c>
      <c r="M261" s="15" t="s">
        <v>2483</v>
      </c>
      <c r="N261" s="22" t="s">
        <v>2131</v>
      </c>
      <c r="O261" s="31" t="s">
        <v>3569</v>
      </c>
      <c r="P261" s="22" t="s">
        <v>3570</v>
      </c>
    </row>
    <row r="262" spans="1:16">
      <c r="A262" s="31" t="s">
        <v>477</v>
      </c>
      <c r="B262" s="31" t="s">
        <v>3571</v>
      </c>
      <c r="C262" s="31" t="s">
        <v>488</v>
      </c>
      <c r="D262" s="28" t="s">
        <v>2610</v>
      </c>
      <c r="E262" s="28" t="s">
        <v>3133</v>
      </c>
      <c r="F262" s="21">
        <v>314.45999999999998</v>
      </c>
      <c r="G262" s="31" t="s">
        <v>3572</v>
      </c>
      <c r="H262" s="31" t="s">
        <v>7044</v>
      </c>
      <c r="I262" s="31" t="s">
        <v>2009</v>
      </c>
      <c r="J262" s="31" t="s">
        <v>6780</v>
      </c>
      <c r="K262" s="31" t="s">
        <v>3573</v>
      </c>
      <c r="L262" s="31" t="s">
        <v>2161</v>
      </c>
      <c r="M262" s="15" t="s">
        <v>3345</v>
      </c>
      <c r="N262" s="22" t="s">
        <v>2161</v>
      </c>
      <c r="O262" s="31" t="s">
        <v>3574</v>
      </c>
      <c r="P262" s="22" t="s">
        <v>3575</v>
      </c>
    </row>
    <row r="263" spans="1:16">
      <c r="A263" s="31" t="s">
        <v>499</v>
      </c>
      <c r="B263" s="31" t="s">
        <v>3576</v>
      </c>
      <c r="C263" s="31" t="s">
        <v>510</v>
      </c>
      <c r="D263" s="28" t="s">
        <v>2619</v>
      </c>
      <c r="E263" s="28" t="s">
        <v>3133</v>
      </c>
      <c r="F263" s="21">
        <v>229.26</v>
      </c>
      <c r="G263" s="31" t="s">
        <v>3577</v>
      </c>
      <c r="H263" s="31" t="s">
        <v>7045</v>
      </c>
      <c r="I263" s="31" t="s">
        <v>2009</v>
      </c>
      <c r="J263" s="31" t="s">
        <v>6779</v>
      </c>
      <c r="K263" s="31" t="s">
        <v>3578</v>
      </c>
      <c r="L263" s="31" t="s">
        <v>2161</v>
      </c>
      <c r="M263" s="15" t="s">
        <v>3579</v>
      </c>
      <c r="N263" s="22" t="s">
        <v>2131</v>
      </c>
      <c r="O263" s="31" t="s">
        <v>3580</v>
      </c>
      <c r="P263" s="22" t="s">
        <v>3581</v>
      </c>
    </row>
    <row r="264" spans="1:16">
      <c r="A264" s="31" t="s">
        <v>521</v>
      </c>
      <c r="B264" s="31" t="s">
        <v>3582</v>
      </c>
      <c r="C264" s="31" t="s">
        <v>532</v>
      </c>
      <c r="D264" s="28" t="s">
        <v>2626</v>
      </c>
      <c r="E264" s="28" t="s">
        <v>3133</v>
      </c>
      <c r="F264" s="21">
        <v>297.74</v>
      </c>
      <c r="G264" s="31" t="s">
        <v>3583</v>
      </c>
      <c r="H264" s="31" t="s">
        <v>7046</v>
      </c>
      <c r="I264" s="31" t="s">
        <v>2009</v>
      </c>
      <c r="J264" s="31" t="s">
        <v>6774</v>
      </c>
      <c r="K264" s="31" t="s">
        <v>3584</v>
      </c>
      <c r="L264" s="31" t="s">
        <v>2161</v>
      </c>
      <c r="M264" s="15" t="s">
        <v>2378</v>
      </c>
      <c r="N264" s="22" t="s">
        <v>2161</v>
      </c>
      <c r="O264" s="31" t="s">
        <v>3585</v>
      </c>
      <c r="P264" s="22" t="s">
        <v>3586</v>
      </c>
    </row>
    <row r="265" spans="1:16">
      <c r="A265" s="31" t="s">
        <v>543</v>
      </c>
      <c r="B265" s="31" t="s">
        <v>3587</v>
      </c>
      <c r="C265" s="31" t="s">
        <v>554</v>
      </c>
      <c r="D265" s="28" t="s">
        <v>2632</v>
      </c>
      <c r="E265" s="28" t="s">
        <v>3133</v>
      </c>
      <c r="F265" s="21">
        <v>272.38</v>
      </c>
      <c r="G265" s="31" t="s">
        <v>3588</v>
      </c>
      <c r="H265" s="31" t="s">
        <v>7047</v>
      </c>
      <c r="I265" s="31" t="s">
        <v>2009</v>
      </c>
      <c r="J265" s="31" t="s">
        <v>6780</v>
      </c>
      <c r="K265" s="31" t="s">
        <v>3589</v>
      </c>
      <c r="L265" s="31" t="s">
        <v>2161</v>
      </c>
      <c r="M265" s="15" t="s">
        <v>2293</v>
      </c>
      <c r="N265" s="22" t="s">
        <v>2161</v>
      </c>
      <c r="O265" s="31" t="s">
        <v>3590</v>
      </c>
      <c r="P265" s="22" t="s">
        <v>3591</v>
      </c>
    </row>
    <row r="266" spans="1:16">
      <c r="A266" s="31" t="s">
        <v>556</v>
      </c>
      <c r="B266" s="31" t="s">
        <v>3593</v>
      </c>
      <c r="C266" s="31" t="s">
        <v>567</v>
      </c>
      <c r="D266" s="28" t="s">
        <v>2005</v>
      </c>
      <c r="E266" s="28" t="s">
        <v>3592</v>
      </c>
      <c r="F266" s="21">
        <v>373.36</v>
      </c>
      <c r="G266" s="31" t="s">
        <v>3594</v>
      </c>
      <c r="H266" s="31" t="s">
        <v>7048</v>
      </c>
      <c r="I266" s="31" t="s">
        <v>2009</v>
      </c>
      <c r="J266" s="31" t="s">
        <v>6780</v>
      </c>
      <c r="K266" s="31" t="s">
        <v>3595</v>
      </c>
      <c r="L266" s="31" t="s">
        <v>2161</v>
      </c>
      <c r="M266" s="15" t="s">
        <v>2593</v>
      </c>
      <c r="N266" s="22" t="s">
        <v>2161</v>
      </c>
      <c r="O266" s="31" t="s">
        <v>3596</v>
      </c>
      <c r="P266" s="22" t="s">
        <v>3597</v>
      </c>
    </row>
    <row r="267" spans="1:16">
      <c r="A267" s="31" t="s">
        <v>578</v>
      </c>
      <c r="B267" s="31" t="s">
        <v>3598</v>
      </c>
      <c r="C267" s="31" t="s">
        <v>589</v>
      </c>
      <c r="D267" s="28" t="s">
        <v>2016</v>
      </c>
      <c r="E267" s="28" t="s">
        <v>3592</v>
      </c>
      <c r="F267" s="21">
        <v>331.35</v>
      </c>
      <c r="G267" s="31" t="s">
        <v>3599</v>
      </c>
      <c r="H267" s="31" t="s">
        <v>7049</v>
      </c>
      <c r="I267" s="31" t="s">
        <v>2009</v>
      </c>
      <c r="J267" s="31" t="s">
        <v>6782</v>
      </c>
      <c r="K267" s="31" t="s">
        <v>3600</v>
      </c>
      <c r="L267" s="31" t="s">
        <v>2557</v>
      </c>
      <c r="M267" s="15" t="s">
        <v>2880</v>
      </c>
      <c r="N267" s="22" t="s">
        <v>2121</v>
      </c>
      <c r="O267" s="31" t="s">
        <v>3601</v>
      </c>
      <c r="P267" s="22" t="s">
        <v>3602</v>
      </c>
    </row>
    <row r="268" spans="1:16">
      <c r="A268" s="31" t="s">
        <v>600</v>
      </c>
      <c r="B268" s="31" t="s">
        <v>3603</v>
      </c>
      <c r="C268" s="31" t="s">
        <v>611</v>
      </c>
      <c r="D268" s="28" t="s">
        <v>2024</v>
      </c>
      <c r="E268" s="28" t="s">
        <v>3592</v>
      </c>
      <c r="F268" s="21">
        <v>263.2</v>
      </c>
      <c r="G268" s="31" t="s">
        <v>3604</v>
      </c>
      <c r="H268" s="31" t="s">
        <v>7050</v>
      </c>
      <c r="I268" s="31" t="s">
        <v>2009</v>
      </c>
      <c r="J268" s="31" t="s">
        <v>6777</v>
      </c>
      <c r="K268" s="31" t="s">
        <v>3605</v>
      </c>
      <c r="L268" s="31" t="s">
        <v>2161</v>
      </c>
      <c r="M268" s="15" t="s">
        <v>2130</v>
      </c>
      <c r="N268" s="22" t="s">
        <v>2111</v>
      </c>
      <c r="O268" s="31" t="s">
        <v>3606</v>
      </c>
      <c r="P268" s="22" t="s">
        <v>3607</v>
      </c>
    </row>
    <row r="269" spans="1:16">
      <c r="A269" s="31" t="s">
        <v>622</v>
      </c>
      <c r="B269" s="31" t="s">
        <v>3608</v>
      </c>
      <c r="C269" s="31" t="s">
        <v>633</v>
      </c>
      <c r="D269" s="28" t="s">
        <v>2033</v>
      </c>
      <c r="E269" s="28" t="s">
        <v>3592</v>
      </c>
      <c r="F269" s="21">
        <v>445.54</v>
      </c>
      <c r="G269" s="31" t="s">
        <v>3609</v>
      </c>
      <c r="H269" s="31" t="s">
        <v>7051</v>
      </c>
      <c r="I269" s="31" t="s">
        <v>2009</v>
      </c>
      <c r="J269" s="31" t="s">
        <v>6780</v>
      </c>
      <c r="K269" s="31" t="s">
        <v>3610</v>
      </c>
      <c r="L269" s="31" t="s">
        <v>2161</v>
      </c>
      <c r="M269" s="15" t="s">
        <v>2061</v>
      </c>
      <c r="N269" s="22" t="s">
        <v>2161</v>
      </c>
      <c r="O269" s="31" t="s">
        <v>3611</v>
      </c>
      <c r="P269" s="22" t="s">
        <v>3612</v>
      </c>
    </row>
    <row r="270" spans="1:16">
      <c r="A270" s="31" t="s">
        <v>644</v>
      </c>
      <c r="B270" s="31" t="s">
        <v>3613</v>
      </c>
      <c r="C270" s="31" t="s">
        <v>655</v>
      </c>
      <c r="D270" s="28" t="s">
        <v>2041</v>
      </c>
      <c r="E270" s="28" t="s">
        <v>3592</v>
      </c>
      <c r="F270" s="21">
        <v>494</v>
      </c>
      <c r="G270" s="31" t="s">
        <v>3614</v>
      </c>
      <c r="H270" s="31" t="s">
        <v>7052</v>
      </c>
      <c r="I270" s="31" t="s">
        <v>2009</v>
      </c>
      <c r="J270" s="31" t="s">
        <v>6780</v>
      </c>
      <c r="K270" s="31" t="s">
        <v>3615</v>
      </c>
      <c r="L270" s="31" t="s">
        <v>2161</v>
      </c>
      <c r="M270" s="15" t="s">
        <v>2658</v>
      </c>
      <c r="N270" s="22" t="s">
        <v>2161</v>
      </c>
      <c r="O270" s="31" t="s">
        <v>3616</v>
      </c>
      <c r="P270" s="22" t="s">
        <v>3617</v>
      </c>
    </row>
    <row r="271" spans="1:16">
      <c r="A271" s="31" t="s">
        <v>666</v>
      </c>
      <c r="B271" s="31" t="s">
        <v>3618</v>
      </c>
      <c r="C271" s="31" t="s">
        <v>677</v>
      </c>
      <c r="D271" s="28" t="s">
        <v>2049</v>
      </c>
      <c r="E271" s="28" t="s">
        <v>3592</v>
      </c>
      <c r="F271" s="21">
        <v>501.47</v>
      </c>
      <c r="G271" s="31" t="s">
        <v>3619</v>
      </c>
      <c r="H271" s="31" t="s">
        <v>7053</v>
      </c>
      <c r="I271" s="31" t="s">
        <v>2009</v>
      </c>
      <c r="J271" s="31" t="s">
        <v>6779</v>
      </c>
      <c r="K271" s="31" t="s">
        <v>3620</v>
      </c>
      <c r="L271" s="31" t="s">
        <v>2161</v>
      </c>
      <c r="M271" s="15" t="s">
        <v>2037</v>
      </c>
      <c r="N271" s="22" t="s">
        <v>2131</v>
      </c>
      <c r="O271" s="31" t="s">
        <v>3621</v>
      </c>
      <c r="P271" s="22" t="s">
        <v>3622</v>
      </c>
    </row>
    <row r="272" spans="1:16">
      <c r="A272" s="31" t="s">
        <v>688</v>
      </c>
      <c r="B272" s="31" t="s">
        <v>3623</v>
      </c>
      <c r="C272" s="31" t="s">
        <v>699</v>
      </c>
      <c r="D272" s="28" t="s">
        <v>2057</v>
      </c>
      <c r="E272" s="28" t="s">
        <v>3592</v>
      </c>
      <c r="F272" s="21">
        <v>211.22</v>
      </c>
      <c r="G272" s="31" t="s">
        <v>3624</v>
      </c>
      <c r="H272" s="31" t="s">
        <v>7054</v>
      </c>
      <c r="I272" s="31" t="s">
        <v>2009</v>
      </c>
      <c r="J272" s="31" t="s">
        <v>6779</v>
      </c>
      <c r="K272" s="31" t="s">
        <v>3625</v>
      </c>
      <c r="L272" s="31" t="s">
        <v>2161</v>
      </c>
      <c r="M272" s="15" t="s">
        <v>3044</v>
      </c>
      <c r="N272" s="22" t="s">
        <v>2131</v>
      </c>
      <c r="O272" s="31" t="s">
        <v>3626</v>
      </c>
      <c r="P272" s="22" t="s">
        <v>3627</v>
      </c>
    </row>
    <row r="273" spans="1:16">
      <c r="A273" s="31" t="s">
        <v>710</v>
      </c>
      <c r="B273" s="31" t="s">
        <v>3628</v>
      </c>
      <c r="C273" s="31" t="s">
        <v>721</v>
      </c>
      <c r="D273" s="28" t="s">
        <v>2064</v>
      </c>
      <c r="E273" s="28" t="s">
        <v>3592</v>
      </c>
      <c r="F273" s="21">
        <v>277.26</v>
      </c>
      <c r="G273" s="31" t="s">
        <v>3629</v>
      </c>
      <c r="H273" s="31" t="s">
        <v>7055</v>
      </c>
      <c r="I273" s="31" t="s">
        <v>2009</v>
      </c>
      <c r="J273" s="31" t="s">
        <v>6775</v>
      </c>
      <c r="K273" s="31" t="s">
        <v>3630</v>
      </c>
      <c r="L273" s="31" t="s">
        <v>2161</v>
      </c>
      <c r="M273" s="15" t="s">
        <v>2293</v>
      </c>
      <c r="N273" s="22" t="s">
        <v>2161</v>
      </c>
      <c r="O273" s="31" t="s">
        <v>3631</v>
      </c>
      <c r="P273" s="22" t="s">
        <v>3632</v>
      </c>
    </row>
    <row r="274" spans="1:16">
      <c r="A274" s="31" t="s">
        <v>557</v>
      </c>
      <c r="B274" s="31" t="s">
        <v>3633</v>
      </c>
      <c r="C274" s="31" t="s">
        <v>568</v>
      </c>
      <c r="D274" s="28" t="s">
        <v>2073</v>
      </c>
      <c r="E274" s="28" t="s">
        <v>3592</v>
      </c>
      <c r="F274" s="21">
        <v>357.79</v>
      </c>
      <c r="G274" s="31" t="s">
        <v>3634</v>
      </c>
      <c r="H274" s="31" t="s">
        <v>7056</v>
      </c>
      <c r="I274" s="31" t="s">
        <v>2009</v>
      </c>
      <c r="J274" s="31" t="s">
        <v>6782</v>
      </c>
      <c r="K274" s="31" t="s">
        <v>3635</v>
      </c>
      <c r="L274" s="31" t="s">
        <v>2161</v>
      </c>
      <c r="M274" s="15" t="s">
        <v>2222</v>
      </c>
      <c r="N274" s="22" t="s">
        <v>2161</v>
      </c>
      <c r="O274" s="31" t="s">
        <v>3636</v>
      </c>
      <c r="P274" s="22" t="s">
        <v>3637</v>
      </c>
    </row>
    <row r="275" spans="1:16">
      <c r="A275" s="31" t="s">
        <v>579</v>
      </c>
      <c r="B275" s="31" t="s">
        <v>3638</v>
      </c>
      <c r="C275" s="31" t="s">
        <v>590</v>
      </c>
      <c r="D275" s="28" t="s">
        <v>2081</v>
      </c>
      <c r="E275" s="28" t="s">
        <v>3592</v>
      </c>
      <c r="F275" s="21">
        <v>291.43</v>
      </c>
      <c r="G275" s="31" t="s">
        <v>3639</v>
      </c>
      <c r="H275" s="31" t="s">
        <v>7057</v>
      </c>
      <c r="I275" s="31" t="s">
        <v>2009</v>
      </c>
      <c r="J275" s="31" t="s">
        <v>6779</v>
      </c>
      <c r="K275" s="31" t="s">
        <v>3640</v>
      </c>
      <c r="L275" s="31" t="s">
        <v>2161</v>
      </c>
      <c r="M275" s="15" t="s">
        <v>2195</v>
      </c>
      <c r="N275" s="22" t="s">
        <v>2161</v>
      </c>
      <c r="O275" s="31" t="s">
        <v>3641</v>
      </c>
      <c r="P275" s="22" t="s">
        <v>3642</v>
      </c>
    </row>
    <row r="276" spans="1:16">
      <c r="A276" s="31" t="s">
        <v>601</v>
      </c>
      <c r="B276" s="31" t="s">
        <v>3643</v>
      </c>
      <c r="C276" s="31" t="s">
        <v>612</v>
      </c>
      <c r="D276" s="28" t="s">
        <v>2090</v>
      </c>
      <c r="E276" s="28" t="s">
        <v>3592</v>
      </c>
      <c r="F276" s="21">
        <v>312.45</v>
      </c>
      <c r="G276" s="31" t="s">
        <v>3644</v>
      </c>
      <c r="H276" s="31" t="s">
        <v>7058</v>
      </c>
      <c r="I276" s="31" t="s">
        <v>2009</v>
      </c>
      <c r="J276" s="31" t="s">
        <v>6780</v>
      </c>
      <c r="K276" s="31" t="s">
        <v>3645</v>
      </c>
      <c r="L276" s="31" t="s">
        <v>2161</v>
      </c>
      <c r="M276" s="15" t="s">
        <v>2321</v>
      </c>
      <c r="N276" s="22" t="s">
        <v>2161</v>
      </c>
      <c r="O276" s="31" t="s">
        <v>3646</v>
      </c>
      <c r="P276" s="22" t="s">
        <v>3647</v>
      </c>
    </row>
    <row r="277" spans="1:16">
      <c r="A277" s="31" t="s">
        <v>623</v>
      </c>
      <c r="B277" s="31" t="s">
        <v>3648</v>
      </c>
      <c r="C277" s="31" t="s">
        <v>634</v>
      </c>
      <c r="D277" s="28" t="s">
        <v>2098</v>
      </c>
      <c r="E277" s="28" t="s">
        <v>3592</v>
      </c>
      <c r="F277" s="21">
        <v>250.33</v>
      </c>
      <c r="G277" s="31" t="s">
        <v>3649</v>
      </c>
      <c r="H277" s="31" t="s">
        <v>7059</v>
      </c>
      <c r="I277" s="31" t="s">
        <v>2009</v>
      </c>
      <c r="J277" s="31" t="s">
        <v>6774</v>
      </c>
      <c r="K277" s="31" t="s">
        <v>3650</v>
      </c>
      <c r="L277" s="31" t="s">
        <v>2161</v>
      </c>
      <c r="M277" s="15" t="s">
        <v>2514</v>
      </c>
      <c r="N277" s="22" t="s">
        <v>2161</v>
      </c>
      <c r="O277" s="31" t="s">
        <v>3651</v>
      </c>
      <c r="P277" s="22" t="s">
        <v>3652</v>
      </c>
    </row>
    <row r="278" spans="1:16">
      <c r="A278" s="31" t="s">
        <v>645</v>
      </c>
      <c r="B278" s="31" t="s">
        <v>3653</v>
      </c>
      <c r="C278" s="31" t="s">
        <v>656</v>
      </c>
      <c r="D278" s="28" t="s">
        <v>2106</v>
      </c>
      <c r="E278" s="28" t="s">
        <v>3592</v>
      </c>
      <c r="F278" s="21">
        <v>365.83</v>
      </c>
      <c r="G278" s="31" t="s">
        <v>3253</v>
      </c>
      <c r="H278" s="31" t="s">
        <v>7060</v>
      </c>
      <c r="I278" s="31" t="s">
        <v>2009</v>
      </c>
      <c r="J278" s="31" t="s">
        <v>6774</v>
      </c>
      <c r="K278" s="31" t="s">
        <v>3654</v>
      </c>
      <c r="L278" s="31" t="s">
        <v>2161</v>
      </c>
      <c r="M278" s="15" t="s">
        <v>2440</v>
      </c>
      <c r="N278" s="22" t="s">
        <v>2161</v>
      </c>
      <c r="O278" s="31" t="s">
        <v>3655</v>
      </c>
      <c r="P278" s="22" t="s">
        <v>3656</v>
      </c>
    </row>
    <row r="279" spans="1:16">
      <c r="A279" s="31" t="s">
        <v>667</v>
      </c>
      <c r="B279" s="31" t="s">
        <v>3657</v>
      </c>
      <c r="C279" s="31" t="s">
        <v>678</v>
      </c>
      <c r="D279" s="28" t="s">
        <v>2114</v>
      </c>
      <c r="E279" s="28" t="s">
        <v>3592</v>
      </c>
      <c r="F279" s="21">
        <v>320.04000000000002</v>
      </c>
      <c r="G279" s="31" t="s">
        <v>3658</v>
      </c>
      <c r="H279" s="31" t="s">
        <v>7061</v>
      </c>
      <c r="I279" s="31" t="s">
        <v>2009</v>
      </c>
      <c r="J279" s="31" t="s">
        <v>6773</v>
      </c>
      <c r="K279" s="31" t="s">
        <v>3659</v>
      </c>
      <c r="L279" s="31" t="s">
        <v>2161</v>
      </c>
      <c r="M279" s="15" t="s">
        <v>3660</v>
      </c>
      <c r="N279" s="22" t="s">
        <v>2161</v>
      </c>
      <c r="O279" s="31" t="s">
        <v>3661</v>
      </c>
      <c r="P279" s="22" t="s">
        <v>3662</v>
      </c>
    </row>
    <row r="280" spans="1:16">
      <c r="A280" s="31" t="s">
        <v>689</v>
      </c>
      <c r="B280" s="31" t="s">
        <v>3663</v>
      </c>
      <c r="C280" s="31" t="s">
        <v>700</v>
      </c>
      <c r="D280" s="28" t="s">
        <v>2124</v>
      </c>
      <c r="E280" s="28" t="s">
        <v>3592</v>
      </c>
      <c r="F280" s="21">
        <v>374.47</v>
      </c>
      <c r="G280" s="31" t="s">
        <v>3664</v>
      </c>
      <c r="H280" s="31" t="s">
        <v>7062</v>
      </c>
      <c r="I280" s="31" t="s">
        <v>2009</v>
      </c>
      <c r="J280" s="31" t="s">
        <v>6775</v>
      </c>
      <c r="K280" s="31" t="s">
        <v>3665</v>
      </c>
      <c r="L280" s="31" t="s">
        <v>2161</v>
      </c>
      <c r="M280" s="15" t="s">
        <v>2137</v>
      </c>
      <c r="N280" s="22" t="s">
        <v>2161</v>
      </c>
      <c r="O280" s="31" t="s">
        <v>3666</v>
      </c>
      <c r="P280" s="22" t="s">
        <v>3667</v>
      </c>
    </row>
    <row r="281" spans="1:16">
      <c r="A281" s="31" t="s">
        <v>711</v>
      </c>
      <c r="B281" s="31" t="s">
        <v>3668</v>
      </c>
      <c r="C281" s="31" t="s">
        <v>722</v>
      </c>
      <c r="D281" s="28" t="s">
        <v>2134</v>
      </c>
      <c r="E281" s="28" t="s">
        <v>3592</v>
      </c>
      <c r="F281" s="21">
        <v>351.4</v>
      </c>
      <c r="G281" s="31" t="s">
        <v>3669</v>
      </c>
      <c r="H281" s="31" t="s">
        <v>7063</v>
      </c>
      <c r="I281" s="31" t="s">
        <v>2009</v>
      </c>
      <c r="J281" s="31" t="s">
        <v>6782</v>
      </c>
      <c r="K281" s="31" t="s">
        <v>3670</v>
      </c>
      <c r="L281" s="31" t="s">
        <v>2161</v>
      </c>
      <c r="M281" s="15" t="s">
        <v>2189</v>
      </c>
      <c r="N281" s="22" t="s">
        <v>2161</v>
      </c>
      <c r="O281" s="31" t="s">
        <v>3671</v>
      </c>
      <c r="P281" s="22" t="s">
        <v>3672</v>
      </c>
    </row>
    <row r="282" spans="1:16">
      <c r="A282" s="31" t="s">
        <v>558</v>
      </c>
      <c r="B282" s="31" t="s">
        <v>3673</v>
      </c>
      <c r="C282" s="31" t="s">
        <v>569</v>
      </c>
      <c r="D282" s="28" t="s">
        <v>2140</v>
      </c>
      <c r="E282" s="28" t="s">
        <v>3592</v>
      </c>
      <c r="F282" s="21">
        <v>164.18</v>
      </c>
      <c r="G282" s="31" t="s">
        <v>3674</v>
      </c>
      <c r="H282" s="31" t="s">
        <v>7064</v>
      </c>
      <c r="I282" s="31" t="s">
        <v>2009</v>
      </c>
      <c r="J282" s="31" t="s">
        <v>6773</v>
      </c>
      <c r="K282" s="31" t="s">
        <v>3675</v>
      </c>
      <c r="L282" s="31" t="s">
        <v>2161</v>
      </c>
      <c r="M282" s="15" t="s">
        <v>2237</v>
      </c>
      <c r="N282" s="22" t="s">
        <v>2161</v>
      </c>
      <c r="O282" s="31" t="s">
        <v>3676</v>
      </c>
      <c r="P282" s="22" t="s">
        <v>3677</v>
      </c>
    </row>
    <row r="283" spans="1:16">
      <c r="A283" s="31" t="s">
        <v>580</v>
      </c>
      <c r="B283" s="31" t="s">
        <v>3678</v>
      </c>
      <c r="C283" s="31" t="s">
        <v>591</v>
      </c>
      <c r="D283" s="28" t="s">
        <v>2149</v>
      </c>
      <c r="E283" s="28" t="s">
        <v>3592</v>
      </c>
      <c r="F283" s="21">
        <v>241.24</v>
      </c>
      <c r="G283" s="31" t="s">
        <v>3679</v>
      </c>
      <c r="H283" s="31" t="s">
        <v>7065</v>
      </c>
      <c r="I283" s="31" t="s">
        <v>2009</v>
      </c>
      <c r="J283" s="31" t="s">
        <v>6781</v>
      </c>
      <c r="K283" s="31" t="s">
        <v>3680</v>
      </c>
      <c r="L283" s="31" t="s">
        <v>2161</v>
      </c>
      <c r="M283" s="15" t="s">
        <v>2728</v>
      </c>
      <c r="N283" s="22" t="s">
        <v>2161</v>
      </c>
      <c r="O283" s="31" t="s">
        <v>3681</v>
      </c>
      <c r="P283" s="22" t="s">
        <v>3682</v>
      </c>
    </row>
    <row r="284" spans="1:16">
      <c r="A284" s="31" t="s">
        <v>602</v>
      </c>
      <c r="B284" s="31" t="s">
        <v>3683</v>
      </c>
      <c r="C284" s="31" t="s">
        <v>613</v>
      </c>
      <c r="D284" s="28" t="s">
        <v>2157</v>
      </c>
      <c r="E284" s="28" t="s">
        <v>3592</v>
      </c>
      <c r="F284" s="21">
        <v>360.44</v>
      </c>
      <c r="G284" s="31" t="s">
        <v>3684</v>
      </c>
      <c r="H284" s="31" t="s">
        <v>7066</v>
      </c>
      <c r="I284" s="31" t="s">
        <v>2009</v>
      </c>
      <c r="J284" s="31" t="s">
        <v>6779</v>
      </c>
      <c r="K284" s="31" t="s">
        <v>3685</v>
      </c>
      <c r="L284" s="31" t="s">
        <v>2161</v>
      </c>
      <c r="M284" s="15" t="s">
        <v>2222</v>
      </c>
      <c r="N284" s="22" t="s">
        <v>2161</v>
      </c>
      <c r="O284" s="31" t="s">
        <v>3686</v>
      </c>
      <c r="P284" s="22" t="s">
        <v>3687</v>
      </c>
    </row>
    <row r="285" spans="1:16">
      <c r="A285" s="31" t="s">
        <v>624</v>
      </c>
      <c r="B285" s="31" t="s">
        <v>3688</v>
      </c>
      <c r="C285" s="31" t="s">
        <v>635</v>
      </c>
      <c r="D285" s="28" t="s">
        <v>2164</v>
      </c>
      <c r="E285" s="28" t="s">
        <v>3592</v>
      </c>
      <c r="F285" s="21">
        <v>514.62</v>
      </c>
      <c r="G285" s="31" t="s">
        <v>3689</v>
      </c>
      <c r="H285" s="31" t="s">
        <v>7067</v>
      </c>
      <c r="I285" s="31" t="s">
        <v>2009</v>
      </c>
      <c r="J285" s="31" t="s">
        <v>6774</v>
      </c>
      <c r="K285" s="31" t="s">
        <v>3690</v>
      </c>
      <c r="L285" s="31" t="s">
        <v>2161</v>
      </c>
      <c r="M285" s="15" t="s">
        <v>3210</v>
      </c>
      <c r="N285" s="22" t="s">
        <v>2146</v>
      </c>
      <c r="O285" s="31" t="s">
        <v>3691</v>
      </c>
      <c r="P285" s="22" t="s">
        <v>3692</v>
      </c>
    </row>
    <row r="286" spans="1:16">
      <c r="A286" s="31" t="s">
        <v>646</v>
      </c>
      <c r="B286" s="31" t="s">
        <v>3693</v>
      </c>
      <c r="C286" s="31" t="s">
        <v>657</v>
      </c>
      <c r="D286" s="28" t="s">
        <v>2171</v>
      </c>
      <c r="E286" s="28" t="s">
        <v>3592</v>
      </c>
      <c r="F286" s="21">
        <v>201.25</v>
      </c>
      <c r="G286" s="31" t="s">
        <v>3694</v>
      </c>
      <c r="H286" s="31" t="s">
        <v>7068</v>
      </c>
      <c r="I286" s="31" t="s">
        <v>2009</v>
      </c>
      <c r="J286" s="31" t="s">
        <v>6783</v>
      </c>
      <c r="K286" s="31" t="s">
        <v>3695</v>
      </c>
      <c r="L286" s="31" t="s">
        <v>2161</v>
      </c>
      <c r="M286" s="15" t="s">
        <v>2674</v>
      </c>
      <c r="N286" s="22" t="s">
        <v>2161</v>
      </c>
      <c r="O286" s="31" t="s">
        <v>3696</v>
      </c>
      <c r="P286" s="22" t="s">
        <v>3697</v>
      </c>
    </row>
    <row r="287" spans="1:16">
      <c r="A287" s="31" t="s">
        <v>668</v>
      </c>
      <c r="B287" s="31" t="s">
        <v>3698</v>
      </c>
      <c r="C287" s="31" t="s">
        <v>679</v>
      </c>
      <c r="D287" s="28" t="s">
        <v>2178</v>
      </c>
      <c r="E287" s="28" t="s">
        <v>3592</v>
      </c>
      <c r="F287" s="21">
        <v>198.22</v>
      </c>
      <c r="G287" s="31" t="s">
        <v>3699</v>
      </c>
      <c r="H287" s="31" t="s">
        <v>7069</v>
      </c>
      <c r="I287" s="31" t="s">
        <v>2009</v>
      </c>
      <c r="J287" s="31" t="s">
        <v>6776</v>
      </c>
      <c r="K287" s="31" t="s">
        <v>3700</v>
      </c>
      <c r="L287" s="31" t="s">
        <v>2161</v>
      </c>
      <c r="M287" s="15" t="s">
        <v>2674</v>
      </c>
      <c r="N287" s="22" t="s">
        <v>2161</v>
      </c>
      <c r="O287" s="31" t="s">
        <v>3701</v>
      </c>
      <c r="P287" s="22" t="s">
        <v>3702</v>
      </c>
    </row>
    <row r="288" spans="1:16">
      <c r="A288" s="31" t="s">
        <v>690</v>
      </c>
      <c r="B288" s="31" t="s">
        <v>3703</v>
      </c>
      <c r="C288" s="31" t="s">
        <v>701</v>
      </c>
      <c r="D288" s="28" t="s">
        <v>2185</v>
      </c>
      <c r="E288" s="28" t="s">
        <v>3592</v>
      </c>
      <c r="F288" s="21">
        <v>847</v>
      </c>
      <c r="G288" s="31" t="s">
        <v>3704</v>
      </c>
      <c r="H288" s="31" t="s">
        <v>7070</v>
      </c>
      <c r="I288" s="31" t="s">
        <v>2009</v>
      </c>
      <c r="J288" s="31" t="s">
        <v>6779</v>
      </c>
      <c r="K288" s="31" t="s">
        <v>3705</v>
      </c>
      <c r="L288" s="31" t="s">
        <v>2161</v>
      </c>
      <c r="M288" s="15" t="s">
        <v>2378</v>
      </c>
      <c r="N288" s="22" t="s">
        <v>2161</v>
      </c>
      <c r="O288" s="31" t="s">
        <v>3706</v>
      </c>
      <c r="P288" s="22" t="s">
        <v>3707</v>
      </c>
    </row>
    <row r="289" spans="1:16">
      <c r="A289" s="31" t="s">
        <v>712</v>
      </c>
      <c r="B289" s="31" t="s">
        <v>3708</v>
      </c>
      <c r="C289" s="31" t="s">
        <v>723</v>
      </c>
      <c r="D289" s="28" t="s">
        <v>2192</v>
      </c>
      <c r="E289" s="28" t="s">
        <v>3592</v>
      </c>
      <c r="F289" s="21">
        <v>266.3</v>
      </c>
      <c r="G289" s="31" t="s">
        <v>3709</v>
      </c>
      <c r="H289" s="31" t="s">
        <v>7071</v>
      </c>
      <c r="I289" s="31" t="s">
        <v>2009</v>
      </c>
      <c r="J289" s="31" t="s">
        <v>6779</v>
      </c>
      <c r="K289" s="31" t="s">
        <v>3710</v>
      </c>
      <c r="L289" s="31" t="s">
        <v>2161</v>
      </c>
      <c r="M289" s="15" t="s">
        <v>2154</v>
      </c>
      <c r="N289" s="22" t="s">
        <v>2131</v>
      </c>
      <c r="O289" s="31" t="s">
        <v>3711</v>
      </c>
      <c r="P289" s="22" t="s">
        <v>3712</v>
      </c>
    </row>
    <row r="290" spans="1:16">
      <c r="A290" s="31" t="s">
        <v>559</v>
      </c>
      <c r="B290" s="31" t="s">
        <v>3714</v>
      </c>
      <c r="C290" s="31" t="s">
        <v>570</v>
      </c>
      <c r="D290" s="28" t="s">
        <v>2198</v>
      </c>
      <c r="E290" s="28" t="s">
        <v>3592</v>
      </c>
      <c r="F290" s="14" t="s">
        <v>3713</v>
      </c>
      <c r="G290" s="31" t="s">
        <v>3715</v>
      </c>
      <c r="H290" s="31" t="s">
        <v>7072</v>
      </c>
      <c r="I290" s="31" t="s">
        <v>3716</v>
      </c>
      <c r="J290" s="31" t="s">
        <v>6784</v>
      </c>
      <c r="K290" s="31" t="s">
        <v>3717</v>
      </c>
      <c r="L290" s="31" t="s">
        <v>2299</v>
      </c>
      <c r="M290" s="15" t="s">
        <v>3718</v>
      </c>
      <c r="N290" s="16" t="s">
        <v>2522</v>
      </c>
      <c r="O290" s="31" t="s">
        <v>3719</v>
      </c>
      <c r="P290" s="16" t="s">
        <v>3720</v>
      </c>
    </row>
    <row r="291" spans="1:16">
      <c r="A291" s="31" t="s">
        <v>581</v>
      </c>
      <c r="B291" s="31" t="s">
        <v>3721</v>
      </c>
      <c r="C291" s="31" t="s">
        <v>592</v>
      </c>
      <c r="D291" s="28" t="s">
        <v>2205</v>
      </c>
      <c r="E291" s="28" t="s">
        <v>3592</v>
      </c>
      <c r="F291" s="21">
        <v>123.11</v>
      </c>
      <c r="G291" s="31" t="s">
        <v>3722</v>
      </c>
      <c r="H291" s="31" t="s">
        <v>7073</v>
      </c>
      <c r="I291" s="31" t="s">
        <v>2009</v>
      </c>
      <c r="J291" s="31" t="s">
        <v>6777</v>
      </c>
      <c r="K291" s="31" t="s">
        <v>3723</v>
      </c>
      <c r="L291" s="31" t="s">
        <v>2161</v>
      </c>
      <c r="M291" s="15" t="s">
        <v>3724</v>
      </c>
      <c r="N291" s="22" t="s">
        <v>2161</v>
      </c>
      <c r="O291" s="31" t="s">
        <v>3725</v>
      </c>
      <c r="P291" s="22" t="s">
        <v>3726</v>
      </c>
    </row>
    <row r="292" spans="1:16">
      <c r="A292" s="31" t="s">
        <v>603</v>
      </c>
      <c r="B292" s="31" t="s">
        <v>3727</v>
      </c>
      <c r="C292" s="31" t="s">
        <v>614</v>
      </c>
      <c r="D292" s="28" t="s">
        <v>2211</v>
      </c>
      <c r="E292" s="28" t="s">
        <v>3592</v>
      </c>
      <c r="F292" s="21">
        <v>418.44</v>
      </c>
      <c r="G292" s="31" t="s">
        <v>3728</v>
      </c>
      <c r="H292" s="31" t="s">
        <v>7074</v>
      </c>
      <c r="I292" s="31" t="s">
        <v>2009</v>
      </c>
      <c r="J292" s="31" t="s">
        <v>6774</v>
      </c>
      <c r="K292" s="31" t="s">
        <v>3729</v>
      </c>
      <c r="L292" s="31" t="s">
        <v>2161</v>
      </c>
      <c r="M292" s="15" t="s">
        <v>2175</v>
      </c>
      <c r="N292" s="22" t="s">
        <v>2522</v>
      </c>
      <c r="O292" s="31" t="s">
        <v>3730</v>
      </c>
      <c r="P292" s="22" t="s">
        <v>3731</v>
      </c>
    </row>
    <row r="293" spans="1:16">
      <c r="A293" s="31" t="s">
        <v>625</v>
      </c>
      <c r="B293" s="31" t="s">
        <v>3732</v>
      </c>
      <c r="C293" s="31" t="s">
        <v>636</v>
      </c>
      <c r="D293" s="28" t="s">
        <v>2217</v>
      </c>
      <c r="E293" s="28" t="s">
        <v>3592</v>
      </c>
      <c r="F293" s="21">
        <v>388.41</v>
      </c>
      <c r="G293" s="31" t="s">
        <v>3733</v>
      </c>
      <c r="H293" s="31" t="s">
        <v>7075</v>
      </c>
      <c r="I293" s="31" t="s">
        <v>2009</v>
      </c>
      <c r="J293" s="31" t="s">
        <v>6774</v>
      </c>
      <c r="K293" s="31" t="s">
        <v>3734</v>
      </c>
      <c r="L293" s="31" t="s">
        <v>2161</v>
      </c>
      <c r="M293" s="15" t="s">
        <v>3735</v>
      </c>
      <c r="N293" s="22" t="s">
        <v>2161</v>
      </c>
      <c r="O293" s="31" t="s">
        <v>3736</v>
      </c>
      <c r="P293" s="22" t="s">
        <v>3737</v>
      </c>
    </row>
    <row r="294" spans="1:16">
      <c r="A294" s="31" t="s">
        <v>647</v>
      </c>
      <c r="B294" s="31" t="s">
        <v>3739</v>
      </c>
      <c r="C294" s="31" t="s">
        <v>658</v>
      </c>
      <c r="D294" s="28" t="s">
        <v>2225</v>
      </c>
      <c r="E294" s="28" t="s">
        <v>3592</v>
      </c>
      <c r="F294" s="14" t="s">
        <v>3738</v>
      </c>
      <c r="G294" s="31" t="s">
        <v>3740</v>
      </c>
      <c r="H294" s="31" t="s">
        <v>7076</v>
      </c>
      <c r="I294" s="31" t="s">
        <v>2009</v>
      </c>
      <c r="J294" s="31" t="s">
        <v>6781</v>
      </c>
      <c r="K294" s="31" t="s">
        <v>3741</v>
      </c>
      <c r="L294" s="31" t="s">
        <v>2161</v>
      </c>
      <c r="M294" s="15" t="s">
        <v>3137</v>
      </c>
      <c r="N294" s="16" t="s">
        <v>2121</v>
      </c>
      <c r="O294" s="31" t="s">
        <v>3742</v>
      </c>
      <c r="P294" s="16" t="s">
        <v>3743</v>
      </c>
    </row>
    <row r="295" spans="1:16">
      <c r="A295" s="31" t="s">
        <v>669</v>
      </c>
      <c r="B295" s="31" t="s">
        <v>3744</v>
      </c>
      <c r="C295" s="31" t="s">
        <v>680</v>
      </c>
      <c r="D295" s="28" t="s">
        <v>2233</v>
      </c>
      <c r="E295" s="28" t="s">
        <v>3592</v>
      </c>
      <c r="F295" s="21">
        <v>320.32</v>
      </c>
      <c r="G295" s="31" t="s">
        <v>3745</v>
      </c>
      <c r="H295" s="31" t="s">
        <v>7077</v>
      </c>
      <c r="I295" s="31" t="s">
        <v>2009</v>
      </c>
      <c r="J295" s="31" t="s">
        <v>6779</v>
      </c>
      <c r="K295" s="31" t="s">
        <v>3746</v>
      </c>
      <c r="L295" s="31" t="s">
        <v>2161</v>
      </c>
      <c r="M295" s="15" t="s">
        <v>3660</v>
      </c>
      <c r="N295" s="22" t="s">
        <v>2161</v>
      </c>
      <c r="O295" s="31" t="s">
        <v>3747</v>
      </c>
      <c r="P295" s="22" t="s">
        <v>3748</v>
      </c>
    </row>
    <row r="296" spans="1:16">
      <c r="A296" s="31" t="s">
        <v>691</v>
      </c>
      <c r="B296" s="31" t="s">
        <v>3749</v>
      </c>
      <c r="C296" s="31" t="s">
        <v>702</v>
      </c>
      <c r="D296" s="28" t="s">
        <v>2240</v>
      </c>
      <c r="E296" s="28" t="s">
        <v>3592</v>
      </c>
      <c r="F296" s="21">
        <v>880.98</v>
      </c>
      <c r="G296" s="31" t="s">
        <v>3750</v>
      </c>
      <c r="H296" s="31" t="s">
        <v>7078</v>
      </c>
      <c r="I296" s="31" t="s">
        <v>3751</v>
      </c>
      <c r="J296" s="31" t="s">
        <v>6774</v>
      </c>
      <c r="K296" s="31" t="s">
        <v>3752</v>
      </c>
      <c r="L296" s="31" t="s">
        <v>2161</v>
      </c>
      <c r="M296" s="15" t="s">
        <v>3125</v>
      </c>
      <c r="N296" s="22" t="s">
        <v>2161</v>
      </c>
      <c r="O296" s="31" t="s">
        <v>3753</v>
      </c>
      <c r="P296" s="22" t="s">
        <v>3754</v>
      </c>
    </row>
    <row r="297" spans="1:16">
      <c r="A297" s="31" t="s">
        <v>713</v>
      </c>
      <c r="B297" s="31" t="s">
        <v>3755</v>
      </c>
      <c r="C297" s="31" t="s">
        <v>724</v>
      </c>
      <c r="D297" s="28" t="s">
        <v>2247</v>
      </c>
      <c r="E297" s="28" t="s">
        <v>3592</v>
      </c>
      <c r="F297" s="21">
        <v>877.03</v>
      </c>
      <c r="G297" s="31" t="s">
        <v>3756</v>
      </c>
      <c r="H297" s="31" t="s">
        <v>7079</v>
      </c>
      <c r="I297" s="31" t="s">
        <v>2009</v>
      </c>
      <c r="J297" s="31" t="s">
        <v>6779</v>
      </c>
      <c r="K297" s="31" t="s">
        <v>3757</v>
      </c>
      <c r="L297" s="31" t="s">
        <v>2161</v>
      </c>
      <c r="M297" s="15" t="s">
        <v>2037</v>
      </c>
      <c r="N297" s="22" t="s">
        <v>2161</v>
      </c>
      <c r="O297" s="31" t="s">
        <v>3758</v>
      </c>
      <c r="P297" s="22" t="s">
        <v>3759</v>
      </c>
    </row>
    <row r="298" spans="1:16">
      <c r="A298" s="31" t="s">
        <v>560</v>
      </c>
      <c r="B298" s="31" t="s">
        <v>3760</v>
      </c>
      <c r="C298" s="31" t="s">
        <v>571</v>
      </c>
      <c r="D298" s="28" t="s">
        <v>2254</v>
      </c>
      <c r="E298" s="28" t="s">
        <v>3592</v>
      </c>
      <c r="F298" s="21">
        <v>260.31</v>
      </c>
      <c r="G298" s="31" t="s">
        <v>3761</v>
      </c>
      <c r="H298" s="31" t="s">
        <v>7080</v>
      </c>
      <c r="I298" s="31" t="s">
        <v>2009</v>
      </c>
      <c r="J298" s="31" t="s">
        <v>6782</v>
      </c>
      <c r="K298" s="31" t="s">
        <v>3762</v>
      </c>
      <c r="L298" s="31" t="s">
        <v>2161</v>
      </c>
      <c r="M298" s="15" t="s">
        <v>2086</v>
      </c>
      <c r="N298" s="22" t="s">
        <v>2161</v>
      </c>
      <c r="O298" s="31" t="s">
        <v>3763</v>
      </c>
      <c r="P298" s="22" t="s">
        <v>3764</v>
      </c>
    </row>
    <row r="299" spans="1:16">
      <c r="A299" s="31" t="s">
        <v>582</v>
      </c>
      <c r="B299" s="31" t="s">
        <v>3765</v>
      </c>
      <c r="C299" s="31" t="s">
        <v>593</v>
      </c>
      <c r="D299" s="28" t="s">
        <v>2262</v>
      </c>
      <c r="E299" s="28" t="s">
        <v>3592</v>
      </c>
      <c r="F299" s="21">
        <v>123.11</v>
      </c>
      <c r="G299" s="31" t="s">
        <v>3766</v>
      </c>
      <c r="H299" s="31" t="s">
        <v>7081</v>
      </c>
      <c r="I299" s="31" t="s">
        <v>2009</v>
      </c>
      <c r="J299" s="31" t="s">
        <v>6779</v>
      </c>
      <c r="K299" s="31" t="s">
        <v>3767</v>
      </c>
      <c r="L299" s="31" t="s">
        <v>2161</v>
      </c>
      <c r="M299" s="15" t="s">
        <v>3724</v>
      </c>
      <c r="N299" s="22" t="s">
        <v>2161</v>
      </c>
      <c r="O299" s="31" t="s">
        <v>3768</v>
      </c>
      <c r="P299" s="22" t="s">
        <v>3769</v>
      </c>
    </row>
    <row r="300" spans="1:16">
      <c r="A300" s="31" t="s">
        <v>604</v>
      </c>
      <c r="B300" s="31" t="s">
        <v>3770</v>
      </c>
      <c r="C300" s="31" t="s">
        <v>615</v>
      </c>
      <c r="D300" s="28" t="s">
        <v>2270</v>
      </c>
      <c r="E300" s="28" t="s">
        <v>3592</v>
      </c>
      <c r="F300" s="21">
        <v>883.09</v>
      </c>
      <c r="G300" s="31" t="s">
        <v>3771</v>
      </c>
      <c r="H300" s="31" t="s">
        <v>7082</v>
      </c>
      <c r="I300" s="31" t="s">
        <v>2915</v>
      </c>
      <c r="J300" s="31" t="s">
        <v>6781</v>
      </c>
      <c r="K300" s="31" t="s">
        <v>3772</v>
      </c>
      <c r="L300" s="31" t="s">
        <v>2592</v>
      </c>
      <c r="M300" s="15" t="s">
        <v>2820</v>
      </c>
      <c r="N300" s="22" t="s">
        <v>2121</v>
      </c>
      <c r="O300" s="31" t="s">
        <v>3773</v>
      </c>
      <c r="P300" s="22" t="s">
        <v>3774</v>
      </c>
    </row>
    <row r="301" spans="1:16">
      <c r="A301" s="31" t="s">
        <v>626</v>
      </c>
      <c r="B301" s="31" t="s">
        <v>3775</v>
      </c>
      <c r="C301" s="31" t="s">
        <v>637</v>
      </c>
      <c r="D301" s="28" t="s">
        <v>2277</v>
      </c>
      <c r="E301" s="28" t="s">
        <v>3592</v>
      </c>
      <c r="F301" s="21">
        <v>822.94</v>
      </c>
      <c r="G301" s="31" t="s">
        <v>3776</v>
      </c>
      <c r="H301" s="31" t="s">
        <v>7083</v>
      </c>
      <c r="I301" s="31" t="s">
        <v>2009</v>
      </c>
      <c r="J301" s="31" t="s">
        <v>6779</v>
      </c>
      <c r="K301" s="31" t="s">
        <v>3777</v>
      </c>
      <c r="L301" s="31" t="s">
        <v>2161</v>
      </c>
      <c r="M301" s="15" t="s">
        <v>2037</v>
      </c>
      <c r="N301" s="22" t="s">
        <v>2161</v>
      </c>
      <c r="O301" s="31" t="s">
        <v>3778</v>
      </c>
      <c r="P301" s="22" t="s">
        <v>3779</v>
      </c>
    </row>
    <row r="302" spans="1:16">
      <c r="A302" s="32" t="s">
        <v>648</v>
      </c>
      <c r="B302" s="31" t="s">
        <v>3781</v>
      </c>
      <c r="C302" s="32" t="s">
        <v>659</v>
      </c>
      <c r="D302" s="28" t="s">
        <v>2283</v>
      </c>
      <c r="E302" s="28" t="s">
        <v>3592</v>
      </c>
      <c r="F302" s="24" t="s">
        <v>3780</v>
      </c>
      <c r="G302" s="31" t="s">
        <v>3782</v>
      </c>
      <c r="H302" s="31" t="s">
        <v>7084</v>
      </c>
      <c r="I302" s="31" t="s">
        <v>2009</v>
      </c>
      <c r="J302" s="32"/>
      <c r="K302" s="31" t="s">
        <v>3783</v>
      </c>
      <c r="L302" s="31" t="s">
        <v>2161</v>
      </c>
      <c r="M302" s="24" t="s">
        <v>2145</v>
      </c>
      <c r="N302" s="31" t="s">
        <v>2161</v>
      </c>
      <c r="O302" s="31" t="s">
        <v>3784</v>
      </c>
      <c r="P302" s="32" t="s">
        <v>3785</v>
      </c>
    </row>
    <row r="303" spans="1:16">
      <c r="A303" s="31" t="s">
        <v>670</v>
      </c>
      <c r="B303" s="31" t="s">
        <v>3786</v>
      </c>
      <c r="C303" s="31" t="s">
        <v>681</v>
      </c>
      <c r="D303" s="28" t="s">
        <v>2289</v>
      </c>
      <c r="E303" s="28" t="s">
        <v>3592</v>
      </c>
      <c r="F303" s="21">
        <v>620.72</v>
      </c>
      <c r="G303" s="31" t="s">
        <v>3787</v>
      </c>
      <c r="H303" s="31" t="s">
        <v>7085</v>
      </c>
      <c r="I303" s="31" t="s">
        <v>2009</v>
      </c>
      <c r="J303" s="31" t="s">
        <v>6779</v>
      </c>
      <c r="K303" s="31" t="s">
        <v>3788</v>
      </c>
      <c r="L303" s="31" t="s">
        <v>2299</v>
      </c>
      <c r="M303" s="15" t="s">
        <v>2037</v>
      </c>
      <c r="N303" s="22" t="s">
        <v>2161</v>
      </c>
      <c r="O303" s="31" t="s">
        <v>3789</v>
      </c>
      <c r="P303" s="22" t="s">
        <v>3790</v>
      </c>
    </row>
    <row r="304" spans="1:16">
      <c r="A304" s="31" t="s">
        <v>692</v>
      </c>
      <c r="B304" s="31" t="s">
        <v>3791</v>
      </c>
      <c r="C304" s="31" t="s">
        <v>703</v>
      </c>
      <c r="D304" s="28" t="s">
        <v>2296</v>
      </c>
      <c r="E304" s="28" t="s">
        <v>3592</v>
      </c>
      <c r="F304" s="21">
        <v>250.28</v>
      </c>
      <c r="G304" s="31" t="s">
        <v>3792</v>
      </c>
      <c r="H304" s="31" t="s">
        <v>7086</v>
      </c>
      <c r="I304" s="31" t="s">
        <v>2009</v>
      </c>
      <c r="J304" s="31" t="s">
        <v>6779</v>
      </c>
      <c r="K304" s="31" t="s">
        <v>3793</v>
      </c>
      <c r="L304" s="31" t="s">
        <v>2161</v>
      </c>
      <c r="M304" s="15" t="s">
        <v>2514</v>
      </c>
      <c r="N304" s="22" t="s">
        <v>2161</v>
      </c>
      <c r="O304" s="31" t="s">
        <v>3794</v>
      </c>
      <c r="P304" s="22" t="s">
        <v>3795</v>
      </c>
    </row>
    <row r="305" spans="1:16">
      <c r="A305" s="31" t="s">
        <v>714</v>
      </c>
      <c r="B305" s="31" t="s">
        <v>3796</v>
      </c>
      <c r="C305" s="31" t="s">
        <v>725</v>
      </c>
      <c r="D305" s="28" t="s">
        <v>2302</v>
      </c>
      <c r="E305" s="28" t="s">
        <v>3592</v>
      </c>
      <c r="F305" s="21">
        <v>315.86</v>
      </c>
      <c r="G305" s="31" t="s">
        <v>3797</v>
      </c>
      <c r="H305" s="31" t="s">
        <v>7087</v>
      </c>
      <c r="I305" s="31" t="s">
        <v>2009</v>
      </c>
      <c r="J305" s="31" t="s">
        <v>6781</v>
      </c>
      <c r="K305" s="31" t="s">
        <v>3798</v>
      </c>
      <c r="L305" s="31" t="s">
        <v>2161</v>
      </c>
      <c r="M305" s="15" t="s">
        <v>3464</v>
      </c>
      <c r="N305" s="22" t="s">
        <v>2121</v>
      </c>
      <c r="O305" s="31" t="s">
        <v>3799</v>
      </c>
      <c r="P305" s="22" t="s">
        <v>3800</v>
      </c>
    </row>
    <row r="306" spans="1:16">
      <c r="A306" s="31" t="s">
        <v>561</v>
      </c>
      <c r="B306" s="31" t="s">
        <v>3801</v>
      </c>
      <c r="C306" s="31" t="s">
        <v>572</v>
      </c>
      <c r="D306" s="28" t="s">
        <v>2310</v>
      </c>
      <c r="E306" s="28" t="s">
        <v>3592</v>
      </c>
      <c r="F306" s="21">
        <v>460.43</v>
      </c>
      <c r="G306" s="31" t="s">
        <v>3802</v>
      </c>
      <c r="H306" s="31" t="s">
        <v>7088</v>
      </c>
      <c r="I306" s="31" t="s">
        <v>2009</v>
      </c>
      <c r="J306" s="31" t="s">
        <v>6779</v>
      </c>
      <c r="K306" s="31" t="s">
        <v>3803</v>
      </c>
      <c r="L306" s="31" t="s">
        <v>3238</v>
      </c>
      <c r="M306" s="15" t="s">
        <v>2447</v>
      </c>
      <c r="N306" s="22" t="s">
        <v>2161</v>
      </c>
      <c r="O306" s="31" t="s">
        <v>3804</v>
      </c>
      <c r="P306" s="22" t="s">
        <v>3805</v>
      </c>
    </row>
    <row r="307" spans="1:16">
      <c r="A307" s="31" t="s">
        <v>583</v>
      </c>
      <c r="B307" s="31" t="s">
        <v>3806</v>
      </c>
      <c r="C307" s="31" t="s">
        <v>594</v>
      </c>
      <c r="D307" s="28" t="s">
        <v>2317</v>
      </c>
      <c r="E307" s="28" t="s">
        <v>3592</v>
      </c>
      <c r="F307" s="21">
        <v>598.08000000000004</v>
      </c>
      <c r="G307" s="31" t="s">
        <v>3807</v>
      </c>
      <c r="H307" s="31" t="s">
        <v>7089</v>
      </c>
      <c r="I307" s="31" t="s">
        <v>2862</v>
      </c>
      <c r="J307" s="31" t="s">
        <v>6780</v>
      </c>
      <c r="K307" s="31" t="s">
        <v>3808</v>
      </c>
      <c r="L307" s="31" t="s">
        <v>2161</v>
      </c>
      <c r="M307" s="15" t="s">
        <v>2037</v>
      </c>
      <c r="N307" s="22" t="s">
        <v>2146</v>
      </c>
      <c r="O307" s="31" t="s">
        <v>3809</v>
      </c>
      <c r="P307" s="22" t="s">
        <v>3810</v>
      </c>
    </row>
    <row r="308" spans="1:16">
      <c r="A308" s="31" t="s">
        <v>605</v>
      </c>
      <c r="B308" s="31" t="s">
        <v>3811</v>
      </c>
      <c r="C308" s="31" t="s">
        <v>616</v>
      </c>
      <c r="D308" s="28" t="s">
        <v>2325</v>
      </c>
      <c r="E308" s="28" t="s">
        <v>3592</v>
      </c>
      <c r="F308" s="21">
        <v>166.24</v>
      </c>
      <c r="G308" s="31" t="s">
        <v>3812</v>
      </c>
      <c r="H308" s="31" t="s">
        <v>7090</v>
      </c>
      <c r="I308" s="31" t="s">
        <v>2009</v>
      </c>
      <c r="J308" s="31" t="s">
        <v>6779</v>
      </c>
      <c r="K308" s="31" t="s">
        <v>3813</v>
      </c>
      <c r="L308" s="31" t="s">
        <v>2161</v>
      </c>
      <c r="M308" s="15" t="s">
        <v>2237</v>
      </c>
      <c r="N308" s="22" t="s">
        <v>2161</v>
      </c>
      <c r="O308" s="31" t="s">
        <v>3814</v>
      </c>
      <c r="P308" s="22" t="s">
        <v>3815</v>
      </c>
    </row>
    <row r="309" spans="1:16">
      <c r="A309" s="31" t="s">
        <v>627</v>
      </c>
      <c r="B309" s="31" t="s">
        <v>3816</v>
      </c>
      <c r="C309" s="31" t="s">
        <v>638</v>
      </c>
      <c r="D309" s="28" t="s">
        <v>2332</v>
      </c>
      <c r="E309" s="28" t="s">
        <v>3592</v>
      </c>
      <c r="F309" s="21">
        <v>296.2</v>
      </c>
      <c r="G309" s="31" t="s">
        <v>3817</v>
      </c>
      <c r="H309" s="31" t="s">
        <v>7091</v>
      </c>
      <c r="I309" s="31" t="s">
        <v>2009</v>
      </c>
      <c r="J309" s="31" t="s">
        <v>6779</v>
      </c>
      <c r="K309" s="31" t="s">
        <v>3818</v>
      </c>
      <c r="L309" s="31" t="s">
        <v>3238</v>
      </c>
      <c r="M309" s="15" t="s">
        <v>2259</v>
      </c>
      <c r="N309" s="22" t="s">
        <v>2161</v>
      </c>
      <c r="O309" s="31" t="s">
        <v>3819</v>
      </c>
      <c r="P309" s="22" t="s">
        <v>3820</v>
      </c>
    </row>
    <row r="310" spans="1:16">
      <c r="A310" s="31" t="s">
        <v>649</v>
      </c>
      <c r="B310" s="31" t="s">
        <v>3821</v>
      </c>
      <c r="C310" s="31" t="s">
        <v>660</v>
      </c>
      <c r="D310" s="28" t="s">
        <v>2339</v>
      </c>
      <c r="E310" s="28" t="s">
        <v>3592</v>
      </c>
      <c r="F310" s="21">
        <v>244.2</v>
      </c>
      <c r="G310" s="31" t="s">
        <v>3822</v>
      </c>
      <c r="H310" s="31" t="s">
        <v>7092</v>
      </c>
      <c r="I310" s="31" t="s">
        <v>2009</v>
      </c>
      <c r="J310" s="31" t="s">
        <v>6773</v>
      </c>
      <c r="K310" s="31" t="s">
        <v>3823</v>
      </c>
      <c r="L310" s="31" t="s">
        <v>2221</v>
      </c>
      <c r="M310" s="15" t="s">
        <v>2728</v>
      </c>
      <c r="N310" s="22" t="s">
        <v>2111</v>
      </c>
      <c r="O310" s="31" t="s">
        <v>3824</v>
      </c>
      <c r="P310" s="22" t="s">
        <v>3825</v>
      </c>
    </row>
    <row r="311" spans="1:16">
      <c r="A311" s="31" t="s">
        <v>671</v>
      </c>
      <c r="B311" s="31" t="s">
        <v>3826</v>
      </c>
      <c r="C311" s="31" t="s">
        <v>682</v>
      </c>
      <c r="D311" s="28" t="s">
        <v>2348</v>
      </c>
      <c r="E311" s="28" t="s">
        <v>3592</v>
      </c>
      <c r="F311" s="21">
        <v>267.24</v>
      </c>
      <c r="G311" s="31" t="s">
        <v>3390</v>
      </c>
      <c r="H311" s="31" t="s">
        <v>7093</v>
      </c>
      <c r="I311" s="31" t="s">
        <v>2009</v>
      </c>
      <c r="J311" s="31" t="s">
        <v>6779</v>
      </c>
      <c r="K311" s="31" t="s">
        <v>3827</v>
      </c>
      <c r="L311" s="31" t="s">
        <v>2299</v>
      </c>
      <c r="M311" s="15" t="s">
        <v>2154</v>
      </c>
      <c r="N311" s="22" t="s">
        <v>2161</v>
      </c>
      <c r="O311" s="31" t="s">
        <v>3828</v>
      </c>
      <c r="P311" s="22" t="s">
        <v>3829</v>
      </c>
    </row>
    <row r="312" spans="1:16">
      <c r="A312" s="31" t="s">
        <v>693</v>
      </c>
      <c r="B312" s="31" t="s">
        <v>3830</v>
      </c>
      <c r="C312" s="31" t="s">
        <v>704</v>
      </c>
      <c r="D312" s="28" t="s">
        <v>2353</v>
      </c>
      <c r="E312" s="28" t="s">
        <v>3592</v>
      </c>
      <c r="F312" s="23">
        <v>718.79</v>
      </c>
      <c r="G312" s="31" t="s">
        <v>3831</v>
      </c>
      <c r="H312" s="31" t="s">
        <v>7094</v>
      </c>
      <c r="I312" s="31" t="s">
        <v>2009</v>
      </c>
      <c r="J312" s="31" t="s">
        <v>6780</v>
      </c>
      <c r="K312" s="31" t="s">
        <v>3832</v>
      </c>
      <c r="L312" s="31" t="s">
        <v>2299</v>
      </c>
      <c r="M312" s="20" t="s">
        <v>2037</v>
      </c>
      <c r="N312" s="31" t="s">
        <v>2038</v>
      </c>
      <c r="O312" s="31" t="s">
        <v>3833</v>
      </c>
      <c r="P312" s="31" t="s">
        <v>3834</v>
      </c>
    </row>
    <row r="313" spans="1:16">
      <c r="A313" s="31" t="s">
        <v>715</v>
      </c>
      <c r="B313" s="31" t="s">
        <v>3835</v>
      </c>
      <c r="C313" s="31" t="s">
        <v>726</v>
      </c>
      <c r="D313" s="28" t="s">
        <v>2360</v>
      </c>
      <c r="E313" s="28" t="s">
        <v>3592</v>
      </c>
      <c r="F313" s="21">
        <v>656.65</v>
      </c>
      <c r="G313" s="31" t="s">
        <v>3836</v>
      </c>
      <c r="H313" s="31" t="s">
        <v>7095</v>
      </c>
      <c r="I313" s="31" t="s">
        <v>2009</v>
      </c>
      <c r="J313" s="31" t="s">
        <v>6773</v>
      </c>
      <c r="K313" s="31" t="s">
        <v>3837</v>
      </c>
      <c r="L313" s="31" t="s">
        <v>2161</v>
      </c>
      <c r="M313" s="15" t="s">
        <v>2674</v>
      </c>
      <c r="N313" s="22" t="s">
        <v>2161</v>
      </c>
      <c r="O313" s="31" t="s">
        <v>3838</v>
      </c>
      <c r="P313" s="22" t="s">
        <v>3839</v>
      </c>
    </row>
    <row r="314" spans="1:16">
      <c r="A314" s="31" t="s">
        <v>562</v>
      </c>
      <c r="B314" s="31" t="s">
        <v>3840</v>
      </c>
      <c r="C314" s="31" t="s">
        <v>573</v>
      </c>
      <c r="D314" s="28" t="s">
        <v>2368</v>
      </c>
      <c r="E314" s="28" t="s">
        <v>3592</v>
      </c>
      <c r="F314" s="21">
        <v>785.88</v>
      </c>
      <c r="G314" s="31" t="s">
        <v>3841</v>
      </c>
      <c r="H314" s="31" t="s">
        <v>7096</v>
      </c>
      <c r="I314" s="31" t="s">
        <v>2009</v>
      </c>
      <c r="J314" s="31" t="s">
        <v>6779</v>
      </c>
      <c r="K314" s="31" t="s">
        <v>3842</v>
      </c>
      <c r="L314" s="31" t="s">
        <v>2161</v>
      </c>
      <c r="M314" s="15" t="s">
        <v>2336</v>
      </c>
      <c r="N314" s="22" t="s">
        <v>2161</v>
      </c>
      <c r="O314" s="31" t="s">
        <v>3843</v>
      </c>
      <c r="P314" s="22" t="s">
        <v>3844</v>
      </c>
    </row>
    <row r="315" spans="1:16">
      <c r="A315" s="31" t="s">
        <v>584</v>
      </c>
      <c r="B315" s="31" t="s">
        <v>3845</v>
      </c>
      <c r="C315" s="31" t="s">
        <v>595</v>
      </c>
      <c r="D315" s="28" t="s">
        <v>2374</v>
      </c>
      <c r="E315" s="28" t="s">
        <v>3592</v>
      </c>
      <c r="F315" s="21">
        <v>418.57</v>
      </c>
      <c r="G315" s="31" t="s">
        <v>3846</v>
      </c>
      <c r="H315" s="31" t="s">
        <v>7097</v>
      </c>
      <c r="I315" s="31" t="s">
        <v>2009</v>
      </c>
      <c r="J315" s="31" t="s">
        <v>6774</v>
      </c>
      <c r="K315" s="31" t="s">
        <v>3847</v>
      </c>
      <c r="L315" s="31" t="s">
        <v>2161</v>
      </c>
      <c r="M315" s="15" t="s">
        <v>2962</v>
      </c>
      <c r="N315" s="22" t="s">
        <v>2161</v>
      </c>
      <c r="O315" s="31" t="s">
        <v>3848</v>
      </c>
      <c r="P315" s="22" t="s">
        <v>3849</v>
      </c>
    </row>
    <row r="316" spans="1:16">
      <c r="A316" s="31" t="s">
        <v>606</v>
      </c>
      <c r="B316" s="31" t="s">
        <v>3850</v>
      </c>
      <c r="C316" s="31" t="s">
        <v>617</v>
      </c>
      <c r="D316" s="28" t="s">
        <v>2381</v>
      </c>
      <c r="E316" s="28" t="s">
        <v>3592</v>
      </c>
      <c r="F316" s="21">
        <v>416.51</v>
      </c>
      <c r="G316" s="31" t="s">
        <v>3851</v>
      </c>
      <c r="H316" s="31" t="s">
        <v>7098</v>
      </c>
      <c r="I316" s="31" t="s">
        <v>2009</v>
      </c>
      <c r="J316" s="31" t="s">
        <v>6774</v>
      </c>
      <c r="K316" s="31" t="s">
        <v>3852</v>
      </c>
      <c r="L316" s="31" t="s">
        <v>2623</v>
      </c>
      <c r="M316" s="15" t="s">
        <v>2962</v>
      </c>
      <c r="N316" s="22" t="s">
        <v>2146</v>
      </c>
      <c r="O316" s="31" t="s">
        <v>3853</v>
      </c>
      <c r="P316" s="22" t="s">
        <v>3854</v>
      </c>
    </row>
    <row r="317" spans="1:16">
      <c r="A317" s="31" t="s">
        <v>628</v>
      </c>
      <c r="B317" s="31" t="s">
        <v>3855</v>
      </c>
      <c r="C317" s="31" t="s">
        <v>639</v>
      </c>
      <c r="D317" s="28" t="s">
        <v>2388</v>
      </c>
      <c r="E317" s="28" t="s">
        <v>3592</v>
      </c>
      <c r="F317" s="21">
        <v>360.83</v>
      </c>
      <c r="G317" s="31" t="s">
        <v>3856</v>
      </c>
      <c r="H317" s="31" t="s">
        <v>7099</v>
      </c>
      <c r="I317" s="31" t="s">
        <v>2009</v>
      </c>
      <c r="J317" s="31" t="s">
        <v>6774</v>
      </c>
      <c r="K317" s="31" t="s">
        <v>3857</v>
      </c>
      <c r="L317" s="31" t="s">
        <v>3238</v>
      </c>
      <c r="M317" s="15" t="s">
        <v>2222</v>
      </c>
      <c r="N317" s="22" t="s">
        <v>2161</v>
      </c>
      <c r="O317" s="31" t="s">
        <v>3858</v>
      </c>
      <c r="P317" s="22" t="s">
        <v>3859</v>
      </c>
    </row>
    <row r="318" spans="1:16">
      <c r="A318" s="31" t="s">
        <v>650</v>
      </c>
      <c r="B318" s="31" t="s">
        <v>3860</v>
      </c>
      <c r="C318" s="31" t="s">
        <v>661</v>
      </c>
      <c r="D318" s="28" t="s">
        <v>2394</v>
      </c>
      <c r="E318" s="28" t="s">
        <v>3592</v>
      </c>
      <c r="F318" s="21">
        <v>427.54</v>
      </c>
      <c r="G318" s="31" t="s">
        <v>3861</v>
      </c>
      <c r="H318" s="31" t="s">
        <v>7100</v>
      </c>
      <c r="I318" s="31" t="s">
        <v>2009</v>
      </c>
      <c r="J318" s="31" t="s">
        <v>6774</v>
      </c>
      <c r="K318" s="31" t="s">
        <v>3862</v>
      </c>
      <c r="L318" s="31" t="s">
        <v>2161</v>
      </c>
      <c r="M318" s="15" t="s">
        <v>2274</v>
      </c>
      <c r="N318" s="22" t="s">
        <v>2161</v>
      </c>
      <c r="O318" s="31" t="s">
        <v>3863</v>
      </c>
      <c r="P318" s="22" t="s">
        <v>3864</v>
      </c>
    </row>
    <row r="319" spans="1:16">
      <c r="A319" s="31" t="s">
        <v>672</v>
      </c>
      <c r="B319" s="31" t="s">
        <v>3865</v>
      </c>
      <c r="C319" s="31" t="s">
        <v>683</v>
      </c>
      <c r="D319" s="28" t="s">
        <v>2399</v>
      </c>
      <c r="E319" s="28" t="s">
        <v>3592</v>
      </c>
      <c r="F319" s="21">
        <v>350.86</v>
      </c>
      <c r="G319" s="31" t="s">
        <v>3866</v>
      </c>
      <c r="H319" s="31" t="s">
        <v>7101</v>
      </c>
      <c r="I319" s="31" t="s">
        <v>2101</v>
      </c>
      <c r="J319" s="31" t="s">
        <v>6777</v>
      </c>
      <c r="K319" s="31" t="s">
        <v>3867</v>
      </c>
      <c r="L319" s="31" t="s">
        <v>3238</v>
      </c>
      <c r="M319" s="15" t="s">
        <v>3028</v>
      </c>
      <c r="N319" s="22" t="s">
        <v>2121</v>
      </c>
      <c r="O319" s="31" t="s">
        <v>3868</v>
      </c>
      <c r="P319" s="22" t="s">
        <v>3869</v>
      </c>
    </row>
    <row r="320" spans="1:16">
      <c r="A320" s="31" t="s">
        <v>694</v>
      </c>
      <c r="B320" s="31" t="s">
        <v>3870</v>
      </c>
      <c r="C320" s="31" t="s">
        <v>705</v>
      </c>
      <c r="D320" s="28" t="s">
        <v>2405</v>
      </c>
      <c r="E320" s="28" t="s">
        <v>3592</v>
      </c>
      <c r="F320" s="21">
        <v>258.23</v>
      </c>
      <c r="G320" s="31" t="s">
        <v>3871</v>
      </c>
      <c r="H320" s="31" t="s">
        <v>7102</v>
      </c>
      <c r="I320" s="31" t="s">
        <v>2009</v>
      </c>
      <c r="J320" s="31" t="s">
        <v>6774</v>
      </c>
      <c r="K320" s="31" t="s">
        <v>3872</v>
      </c>
      <c r="L320" s="31" t="s">
        <v>3873</v>
      </c>
      <c r="M320" s="15" t="s">
        <v>3125</v>
      </c>
      <c r="N320" s="22" t="s">
        <v>3874</v>
      </c>
      <c r="O320" s="31" t="s">
        <v>3875</v>
      </c>
      <c r="P320" s="22" t="s">
        <v>3876</v>
      </c>
    </row>
    <row r="321" spans="1:16">
      <c r="A321" s="31" t="s">
        <v>716</v>
      </c>
      <c r="B321" s="31" t="s">
        <v>3877</v>
      </c>
      <c r="C321" s="31" t="s">
        <v>727</v>
      </c>
      <c r="D321" s="28" t="s">
        <v>2411</v>
      </c>
      <c r="E321" s="28" t="s">
        <v>3592</v>
      </c>
      <c r="F321" s="21">
        <v>181.66</v>
      </c>
      <c r="G321" s="31" t="s">
        <v>3878</v>
      </c>
      <c r="H321" s="31" t="s">
        <v>7103</v>
      </c>
      <c r="I321" s="31" t="s">
        <v>3879</v>
      </c>
      <c r="J321" s="31" t="s">
        <v>6781</v>
      </c>
      <c r="K321" s="31" t="s">
        <v>2019</v>
      </c>
      <c r="L321" s="31" t="s">
        <v>2902</v>
      </c>
      <c r="M321" s="15" t="s">
        <v>2820</v>
      </c>
      <c r="N321" s="22" t="s">
        <v>2121</v>
      </c>
      <c r="O321" s="31" t="s">
        <v>3880</v>
      </c>
      <c r="P321" s="22" t="s">
        <v>3881</v>
      </c>
    </row>
    <row r="322" spans="1:16">
      <c r="A322" s="31" t="s">
        <v>563</v>
      </c>
      <c r="B322" s="31" t="s">
        <v>3882</v>
      </c>
      <c r="C322" s="31" t="s">
        <v>574</v>
      </c>
      <c r="D322" s="28" t="s">
        <v>2418</v>
      </c>
      <c r="E322" s="28" t="s">
        <v>3592</v>
      </c>
      <c r="F322" s="21">
        <v>154.12</v>
      </c>
      <c r="G322" s="31" t="s">
        <v>3883</v>
      </c>
      <c r="H322" s="31" t="s">
        <v>7104</v>
      </c>
      <c r="I322" s="31" t="s">
        <v>2009</v>
      </c>
      <c r="J322" s="31" t="s">
        <v>6774</v>
      </c>
      <c r="K322" s="31" t="s">
        <v>3884</v>
      </c>
      <c r="L322" s="31" t="s">
        <v>2161</v>
      </c>
      <c r="M322" s="15" t="s">
        <v>3500</v>
      </c>
      <c r="N322" s="22" t="s">
        <v>2161</v>
      </c>
      <c r="O322" s="31" t="s">
        <v>3885</v>
      </c>
      <c r="P322" s="22" t="s">
        <v>3886</v>
      </c>
    </row>
    <row r="323" spans="1:16">
      <c r="A323" s="31" t="s">
        <v>585</v>
      </c>
      <c r="B323" s="31" t="s">
        <v>3887</v>
      </c>
      <c r="C323" s="31" t="s">
        <v>596</v>
      </c>
      <c r="D323" s="28" t="s">
        <v>2424</v>
      </c>
      <c r="E323" s="28" t="s">
        <v>3592</v>
      </c>
      <c r="F323" s="21">
        <v>225.2</v>
      </c>
      <c r="G323" s="31" t="s">
        <v>3888</v>
      </c>
      <c r="H323" s="31" t="s">
        <v>7105</v>
      </c>
      <c r="I323" s="31" t="s">
        <v>2009</v>
      </c>
      <c r="J323" s="31" t="s">
        <v>6779</v>
      </c>
      <c r="K323" s="31" t="s">
        <v>3889</v>
      </c>
      <c r="L323" s="31" t="s">
        <v>2161</v>
      </c>
      <c r="M323" s="15" t="s">
        <v>2321</v>
      </c>
      <c r="N323" s="22" t="s">
        <v>2161</v>
      </c>
      <c r="O323" s="31" t="s">
        <v>3890</v>
      </c>
      <c r="P323" s="22" t="s">
        <v>3891</v>
      </c>
    </row>
    <row r="324" spans="1:16">
      <c r="A324" s="31" t="s">
        <v>607</v>
      </c>
      <c r="B324" s="31" t="s">
        <v>3892</v>
      </c>
      <c r="C324" s="31" t="s">
        <v>618</v>
      </c>
      <c r="D324" s="28" t="s">
        <v>2430</v>
      </c>
      <c r="E324" s="28" t="s">
        <v>3592</v>
      </c>
      <c r="F324" s="21">
        <v>346.33</v>
      </c>
      <c r="G324" s="31" t="s">
        <v>3893</v>
      </c>
      <c r="H324" s="31" t="s">
        <v>7106</v>
      </c>
      <c r="I324" s="31" t="s">
        <v>2009</v>
      </c>
      <c r="J324" s="31" t="s">
        <v>6774</v>
      </c>
      <c r="K324" s="31" t="s">
        <v>3894</v>
      </c>
      <c r="L324" s="31" t="s">
        <v>2161</v>
      </c>
      <c r="M324" s="15" t="s">
        <v>2746</v>
      </c>
      <c r="N324" s="22" t="s">
        <v>2161</v>
      </c>
      <c r="O324" s="31" t="s">
        <v>3895</v>
      </c>
      <c r="P324" s="22" t="s">
        <v>3896</v>
      </c>
    </row>
    <row r="325" spans="1:16">
      <c r="A325" s="31" t="s">
        <v>629</v>
      </c>
      <c r="B325" s="31" t="s">
        <v>3897</v>
      </c>
      <c r="C325" s="31" t="s">
        <v>640</v>
      </c>
      <c r="D325" s="28" t="s">
        <v>2436</v>
      </c>
      <c r="E325" s="28" t="s">
        <v>3592</v>
      </c>
      <c r="F325" s="21">
        <v>266.08999999999997</v>
      </c>
      <c r="G325" s="31" t="s">
        <v>3898</v>
      </c>
      <c r="H325" s="31" t="s">
        <v>7107</v>
      </c>
      <c r="I325" s="31" t="s">
        <v>2101</v>
      </c>
      <c r="J325" s="31" t="s">
        <v>6777</v>
      </c>
      <c r="K325" s="31" t="s">
        <v>3899</v>
      </c>
      <c r="L325" s="31" t="s">
        <v>2161</v>
      </c>
      <c r="M325" s="15" t="s">
        <v>2154</v>
      </c>
      <c r="N325" s="22" t="s">
        <v>2161</v>
      </c>
      <c r="O325" s="31" t="s">
        <v>3900</v>
      </c>
      <c r="P325" s="22" t="s">
        <v>3901</v>
      </c>
    </row>
    <row r="326" spans="1:16">
      <c r="A326" s="31" t="s">
        <v>651</v>
      </c>
      <c r="B326" s="31" t="s">
        <v>3902</v>
      </c>
      <c r="C326" s="31" t="s">
        <v>662</v>
      </c>
      <c r="D326" s="28" t="s">
        <v>2443</v>
      </c>
      <c r="E326" s="28" t="s">
        <v>3592</v>
      </c>
      <c r="F326" s="23">
        <v>567.04999999999995</v>
      </c>
      <c r="G326" s="31" t="s">
        <v>3903</v>
      </c>
      <c r="H326" s="31" t="s">
        <v>7108</v>
      </c>
      <c r="I326" s="31" t="s">
        <v>3904</v>
      </c>
      <c r="J326" s="31" t="s">
        <v>6774</v>
      </c>
      <c r="K326" s="31" t="s">
        <v>3905</v>
      </c>
      <c r="L326" s="31" t="s">
        <v>2161</v>
      </c>
      <c r="M326" s="20" t="s">
        <v>3906</v>
      </c>
      <c r="N326" s="31" t="s">
        <v>2522</v>
      </c>
      <c r="O326" s="31" t="s">
        <v>3907</v>
      </c>
      <c r="P326" s="31" t="s">
        <v>3908</v>
      </c>
    </row>
    <row r="327" spans="1:16">
      <c r="A327" s="31" t="s">
        <v>673</v>
      </c>
      <c r="B327" s="31" t="s">
        <v>3909</v>
      </c>
      <c r="C327" s="31" t="s">
        <v>684</v>
      </c>
      <c r="D327" s="28" t="s">
        <v>2450</v>
      </c>
      <c r="E327" s="28" t="s">
        <v>3592</v>
      </c>
      <c r="F327" s="21">
        <v>390.86</v>
      </c>
      <c r="G327" s="31" t="s">
        <v>3910</v>
      </c>
      <c r="H327" s="31" t="s">
        <v>7109</v>
      </c>
      <c r="I327" s="31" t="s">
        <v>2613</v>
      </c>
      <c r="J327" s="31" t="s">
        <v>6781</v>
      </c>
      <c r="K327" s="31" t="s">
        <v>3911</v>
      </c>
      <c r="L327" s="31" t="s">
        <v>2651</v>
      </c>
      <c r="M327" s="15" t="s">
        <v>2202</v>
      </c>
      <c r="N327" s="22" t="s">
        <v>2121</v>
      </c>
      <c r="O327" s="31" t="s">
        <v>3912</v>
      </c>
      <c r="P327" s="22" t="s">
        <v>3913</v>
      </c>
    </row>
    <row r="328" spans="1:16">
      <c r="A328" s="31" t="s">
        <v>695</v>
      </c>
      <c r="B328" s="31" t="s">
        <v>3914</v>
      </c>
      <c r="C328" s="31" t="s">
        <v>706</v>
      </c>
      <c r="D328" s="28" t="s">
        <v>2457</v>
      </c>
      <c r="E328" s="28" t="s">
        <v>3592</v>
      </c>
      <c r="F328" s="21">
        <v>522.6</v>
      </c>
      <c r="G328" s="31" t="s">
        <v>3915</v>
      </c>
      <c r="H328" s="31" t="s">
        <v>7110</v>
      </c>
      <c r="I328" s="31" t="s">
        <v>2009</v>
      </c>
      <c r="J328" s="31" t="s">
        <v>6782</v>
      </c>
      <c r="K328" s="31" t="s">
        <v>3916</v>
      </c>
      <c r="L328" s="31" t="s">
        <v>2161</v>
      </c>
      <c r="M328" s="15" t="s">
        <v>3917</v>
      </c>
      <c r="N328" s="22" t="s">
        <v>2161</v>
      </c>
      <c r="O328" s="31" t="s">
        <v>3918</v>
      </c>
      <c r="P328" s="22" t="s">
        <v>3919</v>
      </c>
    </row>
    <row r="329" spans="1:16">
      <c r="A329" s="31" t="s">
        <v>717</v>
      </c>
      <c r="B329" s="31" t="s">
        <v>3920</v>
      </c>
      <c r="C329" s="31" t="s">
        <v>728</v>
      </c>
      <c r="D329" s="28" t="s">
        <v>2463</v>
      </c>
      <c r="E329" s="28" t="s">
        <v>3592</v>
      </c>
      <c r="F329" s="21">
        <v>249.31</v>
      </c>
      <c r="G329" s="31" t="s">
        <v>3921</v>
      </c>
      <c r="H329" s="31" t="s">
        <v>7111</v>
      </c>
      <c r="I329" s="31" t="s">
        <v>2009</v>
      </c>
      <c r="J329" s="31" t="s">
        <v>6776</v>
      </c>
      <c r="K329" s="31" t="s">
        <v>2019</v>
      </c>
      <c r="L329" s="31" t="s">
        <v>2161</v>
      </c>
      <c r="M329" s="15" t="s">
        <v>2514</v>
      </c>
      <c r="N329" s="22" t="s">
        <v>2161</v>
      </c>
      <c r="O329" s="31" t="s">
        <v>3922</v>
      </c>
      <c r="P329" s="22" t="s">
        <v>3923</v>
      </c>
    </row>
    <row r="330" spans="1:16">
      <c r="A330" s="31" t="s">
        <v>564</v>
      </c>
      <c r="B330" s="31" t="s">
        <v>3924</v>
      </c>
      <c r="C330" s="31" t="s">
        <v>575</v>
      </c>
      <c r="D330" s="28" t="s">
        <v>2471</v>
      </c>
      <c r="E330" s="28" t="s">
        <v>3592</v>
      </c>
      <c r="F330" s="23">
        <v>343.89</v>
      </c>
      <c r="G330" s="31" t="s">
        <v>3925</v>
      </c>
      <c r="H330" s="31" t="s">
        <v>7112</v>
      </c>
      <c r="I330" s="31" t="s">
        <v>2101</v>
      </c>
      <c r="J330" s="31" t="s">
        <v>6774</v>
      </c>
      <c r="K330" s="31" t="s">
        <v>3926</v>
      </c>
      <c r="L330" s="31" t="s">
        <v>2344</v>
      </c>
      <c r="M330" s="20" t="s">
        <v>2746</v>
      </c>
      <c r="N330" s="31" t="s">
        <v>2121</v>
      </c>
      <c r="O330" s="31" t="s">
        <v>3927</v>
      </c>
      <c r="P330" s="31" t="s">
        <v>3928</v>
      </c>
    </row>
    <row r="331" spans="1:16">
      <c r="A331" s="31" t="s">
        <v>586</v>
      </c>
      <c r="B331" s="27" t="s">
        <v>7774</v>
      </c>
      <c r="C331" s="31" t="s">
        <v>597</v>
      </c>
      <c r="D331" s="28" t="s">
        <v>2477</v>
      </c>
      <c r="E331" s="28" t="s">
        <v>3592</v>
      </c>
      <c r="F331" s="21">
        <v>330.85</v>
      </c>
      <c r="G331" s="31" t="s">
        <v>3929</v>
      </c>
      <c r="H331" s="31" t="s">
        <v>7113</v>
      </c>
      <c r="I331" s="31" t="s">
        <v>3002</v>
      </c>
      <c r="J331" s="31" t="s">
        <v>6781</v>
      </c>
      <c r="K331" s="31" t="s">
        <v>2019</v>
      </c>
      <c r="L331" s="31" t="s">
        <v>2521</v>
      </c>
      <c r="M331" s="15" t="s">
        <v>3392</v>
      </c>
      <c r="N331" s="22" t="s">
        <v>2522</v>
      </c>
      <c r="O331" s="31" t="s">
        <v>3930</v>
      </c>
      <c r="P331" s="22" t="s">
        <v>3931</v>
      </c>
    </row>
    <row r="332" spans="1:16">
      <c r="A332" s="31" t="s">
        <v>608</v>
      </c>
      <c r="B332" s="31" t="s">
        <v>3932</v>
      </c>
      <c r="C332" s="31" t="s">
        <v>619</v>
      </c>
      <c r="D332" s="28" t="s">
        <v>2486</v>
      </c>
      <c r="E332" s="28" t="s">
        <v>3592</v>
      </c>
      <c r="F332" s="21">
        <v>481.5</v>
      </c>
      <c r="G332" s="31" t="s">
        <v>3933</v>
      </c>
      <c r="H332" s="31" t="s">
        <v>7114</v>
      </c>
      <c r="I332" s="31" t="s">
        <v>2009</v>
      </c>
      <c r="J332" s="31" t="s">
        <v>6775</v>
      </c>
      <c r="K332" s="31" t="s">
        <v>2019</v>
      </c>
      <c r="L332" s="31" t="s">
        <v>2161</v>
      </c>
      <c r="M332" s="15" t="s">
        <v>2769</v>
      </c>
      <c r="N332" s="22" t="s">
        <v>2161</v>
      </c>
      <c r="O332" s="31" t="s">
        <v>3934</v>
      </c>
      <c r="P332" s="22" t="s">
        <v>3935</v>
      </c>
    </row>
    <row r="333" spans="1:16">
      <c r="A333" s="31" t="s">
        <v>630</v>
      </c>
      <c r="B333" s="31" t="s">
        <v>3936</v>
      </c>
      <c r="C333" s="31" t="s">
        <v>641</v>
      </c>
      <c r="D333" s="28" t="s">
        <v>2492</v>
      </c>
      <c r="E333" s="28" t="s">
        <v>3592</v>
      </c>
      <c r="F333" s="21">
        <v>315.35000000000002</v>
      </c>
      <c r="G333" s="31" t="s">
        <v>3937</v>
      </c>
      <c r="H333" s="31" t="s">
        <v>7115</v>
      </c>
      <c r="I333" s="31" t="s">
        <v>2009</v>
      </c>
      <c r="J333" s="31" t="s">
        <v>6783</v>
      </c>
      <c r="K333" s="31" t="s">
        <v>2019</v>
      </c>
      <c r="L333" s="31" t="s">
        <v>2161</v>
      </c>
      <c r="M333" s="15" t="s">
        <v>3004</v>
      </c>
      <c r="N333" s="22" t="s">
        <v>2161</v>
      </c>
      <c r="O333" s="31" t="s">
        <v>3938</v>
      </c>
      <c r="P333" s="22" t="s">
        <v>3939</v>
      </c>
    </row>
    <row r="334" spans="1:16">
      <c r="A334" s="31" t="s">
        <v>652</v>
      </c>
      <c r="B334" s="31" t="s">
        <v>3940</v>
      </c>
      <c r="C334" s="31" t="s">
        <v>663</v>
      </c>
      <c r="D334" s="28" t="s">
        <v>2497</v>
      </c>
      <c r="E334" s="28" t="s">
        <v>3592</v>
      </c>
      <c r="F334" s="21">
        <v>406.47</v>
      </c>
      <c r="G334" s="31" t="s">
        <v>3941</v>
      </c>
      <c r="H334" s="31" t="s">
        <v>7116</v>
      </c>
      <c r="I334" s="31" t="s">
        <v>2009</v>
      </c>
      <c r="J334" s="31" t="s">
        <v>6774</v>
      </c>
      <c r="K334" s="31" t="s">
        <v>3942</v>
      </c>
      <c r="L334" s="31" t="s">
        <v>2344</v>
      </c>
      <c r="M334" s="15" t="s">
        <v>3943</v>
      </c>
      <c r="N334" s="22" t="s">
        <v>2121</v>
      </c>
      <c r="O334" s="31" t="s">
        <v>3944</v>
      </c>
      <c r="P334" s="22" t="s">
        <v>3945</v>
      </c>
    </row>
    <row r="335" spans="1:16">
      <c r="A335" s="31" t="s">
        <v>674</v>
      </c>
      <c r="B335" s="31" t="s">
        <v>3946</v>
      </c>
      <c r="C335" s="31" t="s">
        <v>685</v>
      </c>
      <c r="D335" s="28" t="s">
        <v>2503</v>
      </c>
      <c r="E335" s="28" t="s">
        <v>3592</v>
      </c>
      <c r="F335" s="21">
        <v>1243.48</v>
      </c>
      <c r="G335" s="31" t="s">
        <v>3947</v>
      </c>
      <c r="H335" s="31" t="s">
        <v>7117</v>
      </c>
      <c r="I335" s="31" t="s">
        <v>3904</v>
      </c>
      <c r="J335" s="31" t="s">
        <v>6781</v>
      </c>
      <c r="K335" s="31" t="s">
        <v>2019</v>
      </c>
      <c r="L335" s="31" t="s">
        <v>2161</v>
      </c>
      <c r="M335" s="15" t="s">
        <v>2037</v>
      </c>
      <c r="N335" s="22" t="s">
        <v>2161</v>
      </c>
      <c r="O335" s="31" t="s">
        <v>3948</v>
      </c>
      <c r="P335" s="22" t="s">
        <v>3949</v>
      </c>
    </row>
    <row r="336" spans="1:16">
      <c r="A336" s="31" t="s">
        <v>696</v>
      </c>
      <c r="B336" s="31" t="s">
        <v>3950</v>
      </c>
      <c r="C336" s="31" t="s">
        <v>707</v>
      </c>
      <c r="D336" s="28" t="s">
        <v>2510</v>
      </c>
      <c r="E336" s="28" t="s">
        <v>3592</v>
      </c>
      <c r="F336" s="21">
        <v>474.79</v>
      </c>
      <c r="G336" s="31" t="s">
        <v>3951</v>
      </c>
      <c r="H336" s="31" t="s">
        <v>7118</v>
      </c>
      <c r="I336" s="31" t="s">
        <v>3952</v>
      </c>
      <c r="J336" s="31" t="s">
        <v>6779</v>
      </c>
      <c r="K336" s="31" t="s">
        <v>2019</v>
      </c>
      <c r="L336" s="31" t="s">
        <v>2161</v>
      </c>
      <c r="M336" s="15" t="s">
        <v>3528</v>
      </c>
      <c r="N336" s="22" t="s">
        <v>2161</v>
      </c>
      <c r="O336" s="31" t="s">
        <v>3953</v>
      </c>
      <c r="P336" s="22" t="s">
        <v>3954</v>
      </c>
    </row>
    <row r="337" spans="1:16">
      <c r="A337" s="31" t="s">
        <v>718</v>
      </c>
      <c r="B337" s="31" t="s">
        <v>3955</v>
      </c>
      <c r="C337" s="31" t="s">
        <v>729</v>
      </c>
      <c r="D337" s="28" t="s">
        <v>2517</v>
      </c>
      <c r="E337" s="28" t="s">
        <v>3592</v>
      </c>
      <c r="F337" s="21">
        <v>748.98</v>
      </c>
      <c r="G337" s="31" t="s">
        <v>3956</v>
      </c>
      <c r="H337" s="31" t="s">
        <v>7119</v>
      </c>
      <c r="I337" s="31" t="s">
        <v>2009</v>
      </c>
      <c r="J337" s="31" t="s">
        <v>6773</v>
      </c>
      <c r="K337" s="31" t="s">
        <v>3957</v>
      </c>
      <c r="L337" s="31" t="s">
        <v>3958</v>
      </c>
      <c r="M337" s="15" t="s">
        <v>2037</v>
      </c>
      <c r="N337" s="22" t="s">
        <v>2468</v>
      </c>
      <c r="O337" s="31" t="s">
        <v>3959</v>
      </c>
      <c r="P337" s="22" t="s">
        <v>3960</v>
      </c>
    </row>
    <row r="338" spans="1:16">
      <c r="A338" s="31" t="s">
        <v>565</v>
      </c>
      <c r="B338" s="31" t="s">
        <v>3961</v>
      </c>
      <c r="C338" s="31" t="s">
        <v>576</v>
      </c>
      <c r="D338" s="28" t="s">
        <v>2525</v>
      </c>
      <c r="E338" s="28" t="s">
        <v>3592</v>
      </c>
      <c r="F338" s="21">
        <v>281.33</v>
      </c>
      <c r="G338" s="31" t="s">
        <v>3962</v>
      </c>
      <c r="H338" s="31" t="s">
        <v>7120</v>
      </c>
      <c r="I338" s="31" t="s">
        <v>2009</v>
      </c>
      <c r="J338" s="31" t="s">
        <v>6779</v>
      </c>
      <c r="K338" s="31" t="s">
        <v>2019</v>
      </c>
      <c r="L338" s="31" t="s">
        <v>2161</v>
      </c>
      <c r="M338" s="15" t="s">
        <v>2769</v>
      </c>
      <c r="N338" s="22" t="s">
        <v>2161</v>
      </c>
      <c r="O338" s="31" t="s">
        <v>3963</v>
      </c>
      <c r="P338" s="22" t="s">
        <v>3964</v>
      </c>
    </row>
    <row r="339" spans="1:16">
      <c r="A339" s="31" t="s">
        <v>587</v>
      </c>
      <c r="B339" s="31" t="s">
        <v>3965</v>
      </c>
      <c r="C339" s="31" t="s">
        <v>598</v>
      </c>
      <c r="D339" s="28" t="s">
        <v>2531</v>
      </c>
      <c r="E339" s="28" t="s">
        <v>3592</v>
      </c>
      <c r="F339" s="21">
        <v>214.05</v>
      </c>
      <c r="G339" s="31" t="s">
        <v>3966</v>
      </c>
      <c r="H339" s="31" t="s">
        <v>7121</v>
      </c>
      <c r="I339" s="31" t="s">
        <v>2009</v>
      </c>
      <c r="J339" s="31" t="s">
        <v>6779</v>
      </c>
      <c r="K339" s="31" t="s">
        <v>3967</v>
      </c>
      <c r="L339" s="31" t="s">
        <v>2161</v>
      </c>
      <c r="M339" s="15" t="s">
        <v>3968</v>
      </c>
      <c r="N339" s="22" t="s">
        <v>2161</v>
      </c>
      <c r="O339" s="31" t="s">
        <v>3969</v>
      </c>
      <c r="P339" s="22" t="s">
        <v>3970</v>
      </c>
    </row>
    <row r="340" spans="1:16">
      <c r="A340" s="31" t="s">
        <v>609</v>
      </c>
      <c r="B340" s="31" t="s">
        <v>3971</v>
      </c>
      <c r="C340" s="31" t="s">
        <v>620</v>
      </c>
      <c r="D340" s="28" t="s">
        <v>2538</v>
      </c>
      <c r="E340" s="28" t="s">
        <v>3592</v>
      </c>
      <c r="F340" s="21">
        <v>233.7</v>
      </c>
      <c r="G340" s="31" t="s">
        <v>3972</v>
      </c>
      <c r="H340" s="31" t="s">
        <v>7122</v>
      </c>
      <c r="I340" s="31" t="s">
        <v>2009</v>
      </c>
      <c r="J340" s="31" t="s">
        <v>6773</v>
      </c>
      <c r="K340" s="31" t="s">
        <v>3973</v>
      </c>
      <c r="L340" s="31" t="s">
        <v>2161</v>
      </c>
      <c r="M340" s="15" t="s">
        <v>3579</v>
      </c>
      <c r="N340" s="22" t="s">
        <v>2161</v>
      </c>
      <c r="O340" s="31" t="s">
        <v>3974</v>
      </c>
      <c r="P340" s="22" t="s">
        <v>3975</v>
      </c>
    </row>
    <row r="341" spans="1:16">
      <c r="A341" s="31" t="s">
        <v>631</v>
      </c>
      <c r="B341" s="31" t="s">
        <v>3976</v>
      </c>
      <c r="C341" s="31" t="s">
        <v>642</v>
      </c>
      <c r="D341" s="28" t="s">
        <v>2545</v>
      </c>
      <c r="E341" s="28" t="s">
        <v>3592</v>
      </c>
      <c r="F341" s="21">
        <v>392.57</v>
      </c>
      <c r="G341" s="31" t="s">
        <v>3371</v>
      </c>
      <c r="H341" s="31" t="s">
        <v>7123</v>
      </c>
      <c r="I341" s="31" t="s">
        <v>2009</v>
      </c>
      <c r="J341" s="31" t="s">
        <v>6779</v>
      </c>
      <c r="K341" s="31" t="s">
        <v>3977</v>
      </c>
      <c r="L341" s="31" t="s">
        <v>3238</v>
      </c>
      <c r="M341" s="15" t="s">
        <v>2550</v>
      </c>
      <c r="N341" s="22" t="s">
        <v>2161</v>
      </c>
      <c r="O341" s="31" t="s">
        <v>3978</v>
      </c>
      <c r="P341" s="22" t="s">
        <v>3979</v>
      </c>
    </row>
    <row r="342" spans="1:16">
      <c r="A342" s="31" t="s">
        <v>653</v>
      </c>
      <c r="B342" s="31" t="s">
        <v>3980</v>
      </c>
      <c r="C342" s="31" t="s">
        <v>664</v>
      </c>
      <c r="D342" s="28" t="s">
        <v>2553</v>
      </c>
      <c r="E342" s="28" t="s">
        <v>3592</v>
      </c>
      <c r="F342" s="21">
        <v>252.34</v>
      </c>
      <c r="G342" s="31" t="s">
        <v>3981</v>
      </c>
      <c r="H342" s="31" t="s">
        <v>7124</v>
      </c>
      <c r="I342" s="31" t="s">
        <v>2009</v>
      </c>
      <c r="J342" s="31" t="s">
        <v>6782</v>
      </c>
      <c r="K342" s="31" t="s">
        <v>3982</v>
      </c>
      <c r="L342" s="31" t="s">
        <v>3238</v>
      </c>
      <c r="M342" s="15" t="s">
        <v>3125</v>
      </c>
      <c r="N342" s="22" t="s">
        <v>2121</v>
      </c>
      <c r="O342" s="31" t="s">
        <v>3983</v>
      </c>
      <c r="P342" s="22" t="s">
        <v>3984</v>
      </c>
    </row>
    <row r="343" spans="1:16">
      <c r="A343" s="31" t="s">
        <v>675</v>
      </c>
      <c r="B343" s="31" t="s">
        <v>3985</v>
      </c>
      <c r="C343" s="31" t="s">
        <v>686</v>
      </c>
      <c r="D343" s="28" t="s">
        <v>2560</v>
      </c>
      <c r="E343" s="28" t="s">
        <v>3592</v>
      </c>
      <c r="F343" s="21">
        <v>459.96</v>
      </c>
      <c r="G343" s="31" t="s">
        <v>3986</v>
      </c>
      <c r="H343" s="31" t="s">
        <v>7125</v>
      </c>
      <c r="I343" s="31" t="s">
        <v>2009</v>
      </c>
      <c r="J343" s="31" t="s">
        <v>6775</v>
      </c>
      <c r="K343" s="31" t="s">
        <v>3987</v>
      </c>
      <c r="L343" s="31" t="s">
        <v>2651</v>
      </c>
      <c r="M343" s="15" t="s">
        <v>2012</v>
      </c>
      <c r="N343" s="22" t="s">
        <v>2121</v>
      </c>
      <c r="O343" s="31" t="s">
        <v>3988</v>
      </c>
      <c r="P343" s="22" t="s">
        <v>3989</v>
      </c>
    </row>
    <row r="344" spans="1:16">
      <c r="A344" s="31" t="s">
        <v>697</v>
      </c>
      <c r="B344" s="31" t="s">
        <v>3990</v>
      </c>
      <c r="C344" s="31" t="s">
        <v>708</v>
      </c>
      <c r="D344" s="28" t="s">
        <v>2568</v>
      </c>
      <c r="E344" s="28" t="s">
        <v>3592</v>
      </c>
      <c r="F344" s="21">
        <v>368.38</v>
      </c>
      <c r="G344" s="31" t="s">
        <v>3991</v>
      </c>
      <c r="H344" s="31" t="s">
        <v>7126</v>
      </c>
      <c r="I344" s="31" t="s">
        <v>2009</v>
      </c>
      <c r="J344" s="31"/>
      <c r="K344" s="31" t="s">
        <v>3992</v>
      </c>
      <c r="L344" s="31" t="s">
        <v>2161</v>
      </c>
      <c r="M344" s="15" t="s">
        <v>2593</v>
      </c>
      <c r="N344" s="22" t="s">
        <v>2161</v>
      </c>
      <c r="O344" s="31" t="s">
        <v>3993</v>
      </c>
      <c r="P344" s="22" t="s">
        <v>3994</v>
      </c>
    </row>
    <row r="345" spans="1:16">
      <c r="A345" s="31" t="s">
        <v>719</v>
      </c>
      <c r="B345" s="31" t="s">
        <v>3995</v>
      </c>
      <c r="C345" s="31" t="s">
        <v>730</v>
      </c>
      <c r="D345" s="28" t="s">
        <v>2575</v>
      </c>
      <c r="E345" s="28" t="s">
        <v>3592</v>
      </c>
      <c r="F345" s="21">
        <v>254.24</v>
      </c>
      <c r="G345" s="31" t="s">
        <v>3996</v>
      </c>
      <c r="H345" s="31" t="s">
        <v>7127</v>
      </c>
      <c r="I345" s="31" t="s">
        <v>2009</v>
      </c>
      <c r="J345" s="31" t="s">
        <v>6774</v>
      </c>
      <c r="K345" s="31" t="s">
        <v>2019</v>
      </c>
      <c r="L345" s="31" t="s">
        <v>2161</v>
      </c>
      <c r="M345" s="15" t="s">
        <v>3125</v>
      </c>
      <c r="N345" s="22" t="s">
        <v>2161</v>
      </c>
      <c r="O345" s="31" t="s">
        <v>3997</v>
      </c>
      <c r="P345" s="22" t="s">
        <v>3998</v>
      </c>
    </row>
    <row r="346" spans="1:16">
      <c r="A346" s="31" t="s">
        <v>566</v>
      </c>
      <c r="B346" s="31" t="s">
        <v>3999</v>
      </c>
      <c r="C346" s="31" t="s">
        <v>577</v>
      </c>
      <c r="D346" s="28" t="s">
        <v>2582</v>
      </c>
      <c r="E346" s="28" t="s">
        <v>3592</v>
      </c>
      <c r="F346" s="21">
        <v>310.39</v>
      </c>
      <c r="G346" s="31" t="s">
        <v>4000</v>
      </c>
      <c r="H346" s="31" t="s">
        <v>7128</v>
      </c>
      <c r="I346" s="31" t="s">
        <v>2009</v>
      </c>
      <c r="J346" s="31" t="s">
        <v>6779</v>
      </c>
      <c r="K346" s="31" t="s">
        <v>2019</v>
      </c>
      <c r="L346" s="31" t="s">
        <v>4001</v>
      </c>
      <c r="M346" s="15" t="s">
        <v>2329</v>
      </c>
      <c r="N346" s="22" t="s">
        <v>2161</v>
      </c>
      <c r="O346" s="31" t="s">
        <v>4002</v>
      </c>
      <c r="P346" s="22" t="s">
        <v>4003</v>
      </c>
    </row>
    <row r="347" spans="1:16">
      <c r="A347" s="31" t="s">
        <v>588</v>
      </c>
      <c r="B347" s="31" t="s">
        <v>4004</v>
      </c>
      <c r="C347" s="31" t="s">
        <v>599</v>
      </c>
      <c r="D347" s="28" t="s">
        <v>2588</v>
      </c>
      <c r="E347" s="28" t="s">
        <v>3592</v>
      </c>
      <c r="F347" s="21">
        <v>429.46</v>
      </c>
      <c r="G347" s="31" t="s">
        <v>4005</v>
      </c>
      <c r="H347" s="31" t="s">
        <v>7129</v>
      </c>
      <c r="I347" s="31" t="s">
        <v>2067</v>
      </c>
      <c r="J347" s="31" t="s">
        <v>6779</v>
      </c>
      <c r="K347" s="31" t="s">
        <v>2019</v>
      </c>
      <c r="L347" s="31" t="s">
        <v>2161</v>
      </c>
      <c r="M347" s="15" t="s">
        <v>2415</v>
      </c>
      <c r="N347" s="22" t="s">
        <v>2161</v>
      </c>
      <c r="O347" s="31" t="s">
        <v>4006</v>
      </c>
      <c r="P347" s="22" t="s">
        <v>4007</v>
      </c>
    </row>
    <row r="348" spans="1:16">
      <c r="A348" s="31" t="s">
        <v>610</v>
      </c>
      <c r="B348" s="31" t="s">
        <v>4008</v>
      </c>
      <c r="C348" s="31" t="s">
        <v>621</v>
      </c>
      <c r="D348" s="28" t="s">
        <v>2596</v>
      </c>
      <c r="E348" s="28" t="s">
        <v>3592</v>
      </c>
      <c r="F348" s="21">
        <v>684.81</v>
      </c>
      <c r="G348" s="31" t="s">
        <v>4009</v>
      </c>
      <c r="H348" s="31" t="s">
        <v>7130</v>
      </c>
      <c r="I348" s="31" t="s">
        <v>4010</v>
      </c>
      <c r="J348" s="31" t="s">
        <v>6774</v>
      </c>
      <c r="K348" s="31" t="s">
        <v>2019</v>
      </c>
      <c r="L348" s="31" t="s">
        <v>2344</v>
      </c>
      <c r="M348" s="15" t="s">
        <v>2037</v>
      </c>
      <c r="N348" s="22" t="s">
        <v>2121</v>
      </c>
      <c r="O348" s="31" t="s">
        <v>4011</v>
      </c>
      <c r="P348" s="22" t="s">
        <v>4012</v>
      </c>
    </row>
    <row r="349" spans="1:16">
      <c r="A349" s="31" t="s">
        <v>632</v>
      </c>
      <c r="B349" s="31" t="s">
        <v>4013</v>
      </c>
      <c r="C349" s="31" t="s">
        <v>643</v>
      </c>
      <c r="D349" s="28" t="s">
        <v>2604</v>
      </c>
      <c r="E349" s="28" t="s">
        <v>3592</v>
      </c>
      <c r="F349" s="21">
        <v>268.35000000000002</v>
      </c>
      <c r="G349" s="31" t="s">
        <v>4014</v>
      </c>
      <c r="H349" s="31" t="s">
        <v>7131</v>
      </c>
      <c r="I349" s="31" t="s">
        <v>2009</v>
      </c>
      <c r="J349" s="31" t="s">
        <v>6773</v>
      </c>
      <c r="K349" s="31" t="s">
        <v>4015</v>
      </c>
      <c r="L349" s="31" t="s">
        <v>2161</v>
      </c>
      <c r="M349" s="15" t="s">
        <v>2293</v>
      </c>
      <c r="N349" s="22" t="s">
        <v>2161</v>
      </c>
      <c r="O349" s="31" t="s">
        <v>4016</v>
      </c>
      <c r="P349" s="22" t="s">
        <v>4017</v>
      </c>
    </row>
    <row r="350" spans="1:16">
      <c r="A350" s="31" t="s">
        <v>654</v>
      </c>
      <c r="B350" s="31" t="s">
        <v>4018</v>
      </c>
      <c r="C350" s="31" t="s">
        <v>665</v>
      </c>
      <c r="D350" s="28" t="s">
        <v>2610</v>
      </c>
      <c r="E350" s="28" t="s">
        <v>3592</v>
      </c>
      <c r="F350" s="21">
        <v>450.98</v>
      </c>
      <c r="G350" s="31" t="s">
        <v>4019</v>
      </c>
      <c r="H350" s="31" t="s">
        <v>7132</v>
      </c>
      <c r="I350" s="31" t="s">
        <v>4020</v>
      </c>
      <c r="J350" s="31" t="s">
        <v>6774</v>
      </c>
      <c r="K350" s="31" t="s">
        <v>4021</v>
      </c>
      <c r="L350" s="31" t="s">
        <v>2161</v>
      </c>
      <c r="M350" s="15" t="s">
        <v>2364</v>
      </c>
      <c r="N350" s="22" t="s">
        <v>2161</v>
      </c>
      <c r="O350" s="31" t="s">
        <v>4022</v>
      </c>
      <c r="P350" s="22" t="s">
        <v>4023</v>
      </c>
    </row>
    <row r="351" spans="1:16">
      <c r="A351" s="31" t="s">
        <v>676</v>
      </c>
      <c r="B351" s="31" t="s">
        <v>4024</v>
      </c>
      <c r="C351" s="31" t="s">
        <v>687</v>
      </c>
      <c r="D351" s="28" t="s">
        <v>2619</v>
      </c>
      <c r="E351" s="28" t="s">
        <v>3592</v>
      </c>
      <c r="F351" s="21">
        <v>291.82</v>
      </c>
      <c r="G351" s="31" t="s">
        <v>4025</v>
      </c>
      <c r="H351" s="31" t="s">
        <v>7133</v>
      </c>
      <c r="I351" s="31" t="s">
        <v>2101</v>
      </c>
      <c r="J351" s="31" t="s">
        <v>6775</v>
      </c>
      <c r="K351" s="31" t="s">
        <v>4026</v>
      </c>
      <c r="L351" s="31" t="s">
        <v>2161</v>
      </c>
      <c r="M351" s="15" t="s">
        <v>2195</v>
      </c>
      <c r="N351" s="22" t="s">
        <v>2161</v>
      </c>
      <c r="O351" s="31" t="s">
        <v>4027</v>
      </c>
      <c r="P351" s="22" t="s">
        <v>4028</v>
      </c>
    </row>
    <row r="352" spans="1:16">
      <c r="A352" s="31" t="s">
        <v>698</v>
      </c>
      <c r="B352" s="31" t="s">
        <v>4029</v>
      </c>
      <c r="C352" s="31" t="s">
        <v>709</v>
      </c>
      <c r="D352" s="28" t="s">
        <v>2626</v>
      </c>
      <c r="E352" s="28" t="s">
        <v>3592</v>
      </c>
      <c r="F352" s="21">
        <v>341.87</v>
      </c>
      <c r="G352" s="31" t="s">
        <v>4030</v>
      </c>
      <c r="H352" s="31" t="s">
        <v>7134</v>
      </c>
      <c r="I352" s="31" t="s">
        <v>2101</v>
      </c>
      <c r="J352" s="31" t="s">
        <v>6781</v>
      </c>
      <c r="K352" s="31" t="s">
        <v>4031</v>
      </c>
      <c r="L352" s="31" t="s">
        <v>2482</v>
      </c>
      <c r="M352" s="15" t="s">
        <v>3011</v>
      </c>
      <c r="N352" s="22" t="s">
        <v>2121</v>
      </c>
      <c r="O352" s="31" t="s">
        <v>4032</v>
      </c>
      <c r="P352" s="22" t="s">
        <v>4033</v>
      </c>
    </row>
    <row r="353" spans="1:16">
      <c r="A353" s="31" t="s">
        <v>720</v>
      </c>
      <c r="B353" s="31" t="s">
        <v>4034</v>
      </c>
      <c r="C353" s="31" t="s">
        <v>731</v>
      </c>
      <c r="D353" s="28" t="s">
        <v>2632</v>
      </c>
      <c r="E353" s="28" t="s">
        <v>3592</v>
      </c>
      <c r="F353" s="21">
        <v>360.8</v>
      </c>
      <c r="G353" s="31" t="s">
        <v>4035</v>
      </c>
      <c r="H353" s="31" t="s">
        <v>7135</v>
      </c>
      <c r="I353" s="31" t="s">
        <v>2101</v>
      </c>
      <c r="J353" s="31" t="s">
        <v>6779</v>
      </c>
      <c r="K353" s="31" t="s">
        <v>2019</v>
      </c>
      <c r="L353" s="31" t="s">
        <v>2161</v>
      </c>
      <c r="M353" s="15" t="s">
        <v>2415</v>
      </c>
      <c r="N353" s="22" t="s">
        <v>2161</v>
      </c>
      <c r="O353" s="31" t="s">
        <v>4036</v>
      </c>
      <c r="P353" s="22" t="s">
        <v>4037</v>
      </c>
    </row>
    <row r="354" spans="1:16">
      <c r="A354" s="31" t="s">
        <v>733</v>
      </c>
      <c r="B354" s="31" t="s">
        <v>4039</v>
      </c>
      <c r="C354" s="31" t="s">
        <v>744</v>
      </c>
      <c r="D354" s="28" t="s">
        <v>2005</v>
      </c>
      <c r="E354" s="28" t="s">
        <v>4038</v>
      </c>
      <c r="F354" s="21">
        <v>255.23</v>
      </c>
      <c r="G354" s="31" t="s">
        <v>4040</v>
      </c>
      <c r="H354" s="31" t="s">
        <v>7136</v>
      </c>
      <c r="I354" s="31" t="s">
        <v>2009</v>
      </c>
      <c r="J354" s="31" t="s">
        <v>6779</v>
      </c>
      <c r="K354" s="31" t="s">
        <v>4041</v>
      </c>
      <c r="L354" s="31" t="s">
        <v>2161</v>
      </c>
      <c r="M354" s="15" t="s">
        <v>2514</v>
      </c>
      <c r="N354" s="22" t="s">
        <v>2161</v>
      </c>
      <c r="O354" s="31" t="s">
        <v>4042</v>
      </c>
      <c r="P354" s="22" t="s">
        <v>4043</v>
      </c>
    </row>
    <row r="355" spans="1:16">
      <c r="A355" s="31" t="s">
        <v>755</v>
      </c>
      <c r="B355" s="31" t="s">
        <v>4044</v>
      </c>
      <c r="C355" s="31" t="s">
        <v>766</v>
      </c>
      <c r="D355" s="28" t="s">
        <v>2016</v>
      </c>
      <c r="E355" s="28" t="s">
        <v>4038</v>
      </c>
      <c r="F355" s="21">
        <v>384.9</v>
      </c>
      <c r="G355" s="31" t="s">
        <v>4045</v>
      </c>
      <c r="H355" s="31" t="s">
        <v>7137</v>
      </c>
      <c r="I355" s="31" t="s">
        <v>3002</v>
      </c>
      <c r="J355" s="31" t="s">
        <v>6784</v>
      </c>
      <c r="K355" s="31" t="s">
        <v>2019</v>
      </c>
      <c r="L355" s="31" t="s">
        <v>2651</v>
      </c>
      <c r="M355" s="15" t="s">
        <v>3735</v>
      </c>
      <c r="N355" s="22" t="s">
        <v>2121</v>
      </c>
      <c r="O355" s="31" t="s">
        <v>4046</v>
      </c>
      <c r="P355" s="22" t="s">
        <v>4047</v>
      </c>
    </row>
    <row r="356" spans="1:16">
      <c r="A356" s="31" t="s">
        <v>777</v>
      </c>
      <c r="B356" s="31" t="s">
        <v>4048</v>
      </c>
      <c r="C356" s="31" t="s">
        <v>788</v>
      </c>
      <c r="D356" s="28" t="s">
        <v>2024</v>
      </c>
      <c r="E356" s="28" t="s">
        <v>4038</v>
      </c>
      <c r="F356" s="21">
        <v>180.27</v>
      </c>
      <c r="G356" s="31" t="s">
        <v>4049</v>
      </c>
      <c r="H356" s="31" t="s">
        <v>7138</v>
      </c>
      <c r="I356" s="31" t="s">
        <v>2009</v>
      </c>
      <c r="J356" s="31" t="s">
        <v>6779</v>
      </c>
      <c r="K356" s="31" t="s">
        <v>2019</v>
      </c>
      <c r="L356" s="31" t="s">
        <v>2161</v>
      </c>
      <c r="M356" s="15" t="s">
        <v>2820</v>
      </c>
      <c r="N356" s="22" t="s">
        <v>2161</v>
      </c>
      <c r="O356" s="31" t="s">
        <v>4050</v>
      </c>
      <c r="P356" s="22" t="s">
        <v>4051</v>
      </c>
    </row>
    <row r="357" spans="1:16">
      <c r="A357" s="31" t="s">
        <v>799</v>
      </c>
      <c r="B357" s="31" t="s">
        <v>4052</v>
      </c>
      <c r="C357" s="31" t="s">
        <v>810</v>
      </c>
      <c r="D357" s="28" t="s">
        <v>2033</v>
      </c>
      <c r="E357" s="28" t="s">
        <v>4038</v>
      </c>
      <c r="F357" s="21">
        <v>354.1</v>
      </c>
      <c r="G357" s="31" t="s">
        <v>4053</v>
      </c>
      <c r="H357" s="31" t="s">
        <v>7139</v>
      </c>
      <c r="I357" s="31" t="s">
        <v>2009</v>
      </c>
      <c r="J357" s="31" t="s">
        <v>6779</v>
      </c>
      <c r="K357" s="31" t="s">
        <v>2019</v>
      </c>
      <c r="L357" s="31" t="s">
        <v>2161</v>
      </c>
      <c r="M357" s="15" t="s">
        <v>2012</v>
      </c>
      <c r="N357" s="22" t="s">
        <v>2161</v>
      </c>
      <c r="O357" s="31" t="s">
        <v>4054</v>
      </c>
      <c r="P357" s="22" t="s">
        <v>4055</v>
      </c>
    </row>
    <row r="358" spans="1:16">
      <c r="A358" s="31" t="s">
        <v>821</v>
      </c>
      <c r="B358" s="31" t="s">
        <v>4056</v>
      </c>
      <c r="C358" s="31" t="s">
        <v>832</v>
      </c>
      <c r="D358" s="28" t="s">
        <v>2041</v>
      </c>
      <c r="E358" s="28" t="s">
        <v>4038</v>
      </c>
      <c r="F358" s="21">
        <v>392.4</v>
      </c>
      <c r="G358" s="31" t="s">
        <v>4057</v>
      </c>
      <c r="H358" s="31" t="s">
        <v>7140</v>
      </c>
      <c r="I358" s="31" t="s">
        <v>2009</v>
      </c>
      <c r="J358" s="31" t="s">
        <v>6779</v>
      </c>
      <c r="K358" s="31" t="s">
        <v>2019</v>
      </c>
      <c r="L358" s="31" t="s">
        <v>2161</v>
      </c>
      <c r="M358" s="15" t="s">
        <v>2168</v>
      </c>
      <c r="N358" s="22" t="s">
        <v>2161</v>
      </c>
      <c r="O358" s="31" t="s">
        <v>4058</v>
      </c>
      <c r="P358" s="22" t="s">
        <v>4059</v>
      </c>
    </row>
    <row r="359" spans="1:16">
      <c r="A359" s="31" t="s">
        <v>843</v>
      </c>
      <c r="B359" s="31" t="s">
        <v>4060</v>
      </c>
      <c r="C359" s="31" t="s">
        <v>854</v>
      </c>
      <c r="D359" s="28" t="s">
        <v>2049</v>
      </c>
      <c r="E359" s="28" t="s">
        <v>4038</v>
      </c>
      <c r="F359" s="21">
        <v>384.25</v>
      </c>
      <c r="G359" s="31" t="s">
        <v>4061</v>
      </c>
      <c r="H359" s="31" t="s">
        <v>7141</v>
      </c>
      <c r="I359" s="31" t="s">
        <v>2009</v>
      </c>
      <c r="J359" s="31" t="s">
        <v>6774</v>
      </c>
      <c r="K359" s="31" t="s">
        <v>4062</v>
      </c>
      <c r="L359" s="31" t="s">
        <v>3238</v>
      </c>
      <c r="M359" s="15" t="s">
        <v>3735</v>
      </c>
      <c r="N359" s="22" t="s">
        <v>2522</v>
      </c>
      <c r="O359" s="31" t="s">
        <v>4063</v>
      </c>
      <c r="P359" s="22" t="s">
        <v>4064</v>
      </c>
    </row>
    <row r="360" spans="1:16">
      <c r="A360" s="31" t="s">
        <v>865</v>
      </c>
      <c r="B360" s="31" t="s">
        <v>4065</v>
      </c>
      <c r="C360" s="31" t="s">
        <v>876</v>
      </c>
      <c r="D360" s="28" t="s">
        <v>2057</v>
      </c>
      <c r="E360" s="28" t="s">
        <v>4038</v>
      </c>
      <c r="F360" s="21">
        <v>441.52</v>
      </c>
      <c r="G360" s="31" t="s">
        <v>4066</v>
      </c>
      <c r="H360" s="31" t="s">
        <v>7142</v>
      </c>
      <c r="I360" s="31" t="s">
        <v>2009</v>
      </c>
      <c r="J360" s="31" t="s">
        <v>6780</v>
      </c>
      <c r="K360" s="31" t="s">
        <v>4067</v>
      </c>
      <c r="L360" s="31" t="s">
        <v>2161</v>
      </c>
      <c r="M360" s="15" t="s">
        <v>2345</v>
      </c>
      <c r="N360" s="22" t="s">
        <v>2161</v>
      </c>
      <c r="O360" s="31" t="s">
        <v>4068</v>
      </c>
      <c r="P360" s="22" t="s">
        <v>4069</v>
      </c>
    </row>
    <row r="361" spans="1:16">
      <c r="A361" s="31" t="s">
        <v>887</v>
      </c>
      <c r="B361" s="31" t="s">
        <v>4070</v>
      </c>
      <c r="C361" s="31" t="s">
        <v>898</v>
      </c>
      <c r="D361" s="28" t="s">
        <v>2064</v>
      </c>
      <c r="E361" s="28" t="s">
        <v>4038</v>
      </c>
      <c r="F361" s="21">
        <v>331.46</v>
      </c>
      <c r="G361" s="31" t="s">
        <v>4071</v>
      </c>
      <c r="H361" s="31" t="s">
        <v>7143</v>
      </c>
      <c r="I361" s="31" t="s">
        <v>2009</v>
      </c>
      <c r="J361" s="31" t="s">
        <v>6777</v>
      </c>
      <c r="K361" s="31" t="s">
        <v>4072</v>
      </c>
      <c r="L361" s="31" t="s">
        <v>2161</v>
      </c>
      <c r="M361" s="15" t="s">
        <v>2880</v>
      </c>
      <c r="N361" s="22" t="s">
        <v>2121</v>
      </c>
      <c r="O361" s="31" t="s">
        <v>4073</v>
      </c>
      <c r="P361" s="22" t="s">
        <v>4074</v>
      </c>
    </row>
    <row r="362" spans="1:16">
      <c r="A362" s="31" t="s">
        <v>734</v>
      </c>
      <c r="B362" s="31" t="s">
        <v>4075</v>
      </c>
      <c r="C362" s="31" t="s">
        <v>745</v>
      </c>
      <c r="D362" s="28" t="s">
        <v>2073</v>
      </c>
      <c r="E362" s="28" t="s">
        <v>4038</v>
      </c>
      <c r="F362" s="21">
        <v>226.23</v>
      </c>
      <c r="G362" s="31" t="s">
        <v>4076</v>
      </c>
      <c r="H362" s="31" t="s">
        <v>7144</v>
      </c>
      <c r="I362" s="31" t="s">
        <v>2009</v>
      </c>
      <c r="J362" s="31" t="s">
        <v>6781</v>
      </c>
      <c r="K362" s="31" t="s">
        <v>4077</v>
      </c>
      <c r="L362" s="31" t="s">
        <v>4001</v>
      </c>
      <c r="M362" s="15" t="s">
        <v>2145</v>
      </c>
      <c r="N362" s="22" t="s">
        <v>2161</v>
      </c>
      <c r="O362" s="31" t="s">
        <v>4078</v>
      </c>
      <c r="P362" s="22" t="s">
        <v>4079</v>
      </c>
    </row>
    <row r="363" spans="1:16">
      <c r="A363" s="31" t="s">
        <v>756</v>
      </c>
      <c r="B363" s="31" t="s">
        <v>4080</v>
      </c>
      <c r="C363" s="31" t="s">
        <v>767</v>
      </c>
      <c r="D363" s="28" t="s">
        <v>2081</v>
      </c>
      <c r="E363" s="28" t="s">
        <v>4038</v>
      </c>
      <c r="F363" s="21">
        <v>435.52</v>
      </c>
      <c r="G363" s="31" t="s">
        <v>4081</v>
      </c>
      <c r="H363" s="31" t="s">
        <v>7145</v>
      </c>
      <c r="I363" s="31" t="s">
        <v>2009</v>
      </c>
      <c r="J363" s="31" t="s">
        <v>6774</v>
      </c>
      <c r="K363" s="31" t="s">
        <v>2019</v>
      </c>
      <c r="L363" s="31" t="s">
        <v>2623</v>
      </c>
      <c r="M363" s="15" t="s">
        <v>2752</v>
      </c>
      <c r="N363" s="22" t="s">
        <v>2146</v>
      </c>
      <c r="O363" s="31" t="s">
        <v>4082</v>
      </c>
      <c r="P363" s="22" t="s">
        <v>4083</v>
      </c>
    </row>
    <row r="364" spans="1:16">
      <c r="A364" s="31" t="s">
        <v>778</v>
      </c>
      <c r="B364" s="31" t="s">
        <v>4084</v>
      </c>
      <c r="C364" s="31" t="s">
        <v>789</v>
      </c>
      <c r="D364" s="28" t="s">
        <v>2090</v>
      </c>
      <c r="E364" s="28" t="s">
        <v>4038</v>
      </c>
      <c r="F364" s="21">
        <v>504.63</v>
      </c>
      <c r="G364" s="31" t="s">
        <v>4085</v>
      </c>
      <c r="H364" s="31" t="s">
        <v>7146</v>
      </c>
      <c r="I364" s="31" t="s">
        <v>2009</v>
      </c>
      <c r="J364" s="31" t="s">
        <v>6774</v>
      </c>
      <c r="K364" s="31" t="s">
        <v>4086</v>
      </c>
      <c r="L364" s="31" t="s">
        <v>2161</v>
      </c>
      <c r="M364" s="15" t="s">
        <v>3516</v>
      </c>
      <c r="N364" s="22" t="s">
        <v>2161</v>
      </c>
      <c r="O364" s="31" t="s">
        <v>4087</v>
      </c>
      <c r="P364" s="22" t="s">
        <v>4088</v>
      </c>
    </row>
    <row r="365" spans="1:16">
      <c r="A365" s="31" t="s">
        <v>800</v>
      </c>
      <c r="B365" s="31" t="s">
        <v>4089</v>
      </c>
      <c r="C365" s="31" t="s">
        <v>811</v>
      </c>
      <c r="D365" s="28" t="s">
        <v>2098</v>
      </c>
      <c r="E365" s="28" t="s">
        <v>4038</v>
      </c>
      <c r="F365" s="21">
        <v>76.05</v>
      </c>
      <c r="G365" s="31" t="s">
        <v>4090</v>
      </c>
      <c r="H365" s="31" t="s">
        <v>7147</v>
      </c>
      <c r="I365" s="31" t="s">
        <v>2009</v>
      </c>
      <c r="J365" s="31" t="s">
        <v>6773</v>
      </c>
      <c r="K365" s="31" t="s">
        <v>4091</v>
      </c>
      <c r="L365" s="31" t="s">
        <v>2161</v>
      </c>
      <c r="M365" s="15" t="s">
        <v>2130</v>
      </c>
      <c r="N365" s="22" t="s">
        <v>2161</v>
      </c>
      <c r="O365" s="31" t="s">
        <v>4092</v>
      </c>
      <c r="P365" s="22" t="s">
        <v>4093</v>
      </c>
    </row>
    <row r="366" spans="1:16">
      <c r="A366" s="31" t="s">
        <v>822</v>
      </c>
      <c r="B366" s="31" t="s">
        <v>4094</v>
      </c>
      <c r="C366" s="31" t="s">
        <v>833</v>
      </c>
      <c r="D366" s="28" t="s">
        <v>2106</v>
      </c>
      <c r="E366" s="28" t="s">
        <v>4038</v>
      </c>
      <c r="F366" s="21">
        <v>166</v>
      </c>
      <c r="G366" s="31" t="s">
        <v>4095</v>
      </c>
      <c r="H366" s="31" t="s">
        <v>4099</v>
      </c>
      <c r="I366" s="31" t="s">
        <v>4096</v>
      </c>
      <c r="J366" s="31" t="s">
        <v>6780</v>
      </c>
      <c r="K366" s="31" t="s">
        <v>2019</v>
      </c>
      <c r="L366" s="31" t="s">
        <v>2161</v>
      </c>
      <c r="M366" s="15" t="s">
        <v>2237</v>
      </c>
      <c r="N366" s="22" t="s">
        <v>2161</v>
      </c>
      <c r="O366" s="31" t="s">
        <v>4097</v>
      </c>
      <c r="P366" s="22" t="s">
        <v>4098</v>
      </c>
    </row>
    <row r="367" spans="1:16">
      <c r="A367" s="31" t="s">
        <v>844</v>
      </c>
      <c r="B367" s="31" t="s">
        <v>4100</v>
      </c>
      <c r="C367" s="31" t="s">
        <v>855</v>
      </c>
      <c r="D367" s="28" t="s">
        <v>2114</v>
      </c>
      <c r="E367" s="28" t="s">
        <v>4038</v>
      </c>
      <c r="F367" s="21">
        <v>320.81</v>
      </c>
      <c r="G367" s="31" t="s">
        <v>4101</v>
      </c>
      <c r="H367" s="31" t="s">
        <v>7148</v>
      </c>
      <c r="I367" s="31" t="s">
        <v>2101</v>
      </c>
      <c r="J367" s="31" t="s">
        <v>6781</v>
      </c>
      <c r="K367" s="31" t="s">
        <v>4102</v>
      </c>
      <c r="L367" s="31" t="s">
        <v>2161</v>
      </c>
      <c r="M367" s="15" t="s">
        <v>2012</v>
      </c>
      <c r="N367" s="22" t="s">
        <v>2121</v>
      </c>
      <c r="O367" s="31" t="s">
        <v>4103</v>
      </c>
      <c r="P367" s="22" t="s">
        <v>4104</v>
      </c>
    </row>
    <row r="368" spans="1:16">
      <c r="A368" s="31" t="s">
        <v>866</v>
      </c>
      <c r="B368" s="31" t="s">
        <v>4105</v>
      </c>
      <c r="C368" s="31" t="s">
        <v>877</v>
      </c>
      <c r="D368" s="28" t="s">
        <v>2124</v>
      </c>
      <c r="E368" s="28" t="s">
        <v>4038</v>
      </c>
      <c r="F368" s="21">
        <v>122.12</v>
      </c>
      <c r="G368" s="31" t="s">
        <v>4106</v>
      </c>
      <c r="H368" s="31" t="s">
        <v>7149</v>
      </c>
      <c r="I368" s="31" t="s">
        <v>2009</v>
      </c>
      <c r="J368" s="31" t="s">
        <v>6781</v>
      </c>
      <c r="K368" s="31" t="s">
        <v>4107</v>
      </c>
      <c r="L368" s="31" t="s">
        <v>3238</v>
      </c>
      <c r="M368" s="15" t="s">
        <v>4108</v>
      </c>
      <c r="N368" s="22" t="s">
        <v>2161</v>
      </c>
      <c r="O368" s="31" t="s">
        <v>4109</v>
      </c>
      <c r="P368" s="22" t="s">
        <v>4110</v>
      </c>
    </row>
    <row r="369" spans="1:16">
      <c r="A369" s="31" t="s">
        <v>888</v>
      </c>
      <c r="B369" s="31" t="s">
        <v>4111</v>
      </c>
      <c r="C369" s="31" t="s">
        <v>899</v>
      </c>
      <c r="D369" s="28" t="s">
        <v>2134</v>
      </c>
      <c r="E369" s="28" t="s">
        <v>4038</v>
      </c>
      <c r="F369" s="21">
        <v>1355.37</v>
      </c>
      <c r="G369" s="31" t="s">
        <v>4112</v>
      </c>
      <c r="H369" s="35" t="s">
        <v>7150</v>
      </c>
      <c r="I369" s="31" t="s">
        <v>2009</v>
      </c>
      <c r="J369" s="31" t="s">
        <v>6777</v>
      </c>
      <c r="K369" s="31" t="s">
        <v>4113</v>
      </c>
      <c r="L369" s="31" t="s">
        <v>2161</v>
      </c>
      <c r="M369" s="15" t="s">
        <v>2137</v>
      </c>
      <c r="N369" s="22" t="s">
        <v>2161</v>
      </c>
      <c r="O369" s="31" t="s">
        <v>4114</v>
      </c>
      <c r="P369" s="22" t="s">
        <v>4115</v>
      </c>
    </row>
    <row r="370" spans="1:16">
      <c r="A370" s="31" t="s">
        <v>735</v>
      </c>
      <c r="B370" s="31" t="s">
        <v>4116</v>
      </c>
      <c r="C370" s="31" t="s">
        <v>746</v>
      </c>
      <c r="D370" s="28" t="s">
        <v>2140</v>
      </c>
      <c r="E370" s="28" t="s">
        <v>4038</v>
      </c>
      <c r="F370" s="21">
        <v>318.13</v>
      </c>
      <c r="G370" s="31" t="s">
        <v>4117</v>
      </c>
      <c r="H370" s="31" t="s">
        <v>7151</v>
      </c>
      <c r="I370" s="31" t="s">
        <v>2996</v>
      </c>
      <c r="J370" s="31" t="s">
        <v>6781</v>
      </c>
      <c r="K370" s="31" t="s">
        <v>4118</v>
      </c>
      <c r="L370" s="31" t="s">
        <v>2557</v>
      </c>
      <c r="M370" s="15" t="s">
        <v>3660</v>
      </c>
      <c r="N370" s="22" t="s">
        <v>2121</v>
      </c>
      <c r="O370" s="31" t="s">
        <v>4119</v>
      </c>
      <c r="P370" s="22" t="s">
        <v>4120</v>
      </c>
    </row>
    <row r="371" spans="1:16">
      <c r="A371" s="31" t="s">
        <v>757</v>
      </c>
      <c r="B371" s="31" t="s">
        <v>4121</v>
      </c>
      <c r="C371" s="31" t="s">
        <v>768</v>
      </c>
      <c r="D371" s="28" t="s">
        <v>2149</v>
      </c>
      <c r="E371" s="28" t="s">
        <v>4038</v>
      </c>
      <c r="F371" s="21">
        <v>310.39</v>
      </c>
      <c r="G371" s="31" t="s">
        <v>4122</v>
      </c>
      <c r="H371" s="31" t="s">
        <v>7152</v>
      </c>
      <c r="I371" s="31" t="s">
        <v>2009</v>
      </c>
      <c r="J371" s="31"/>
      <c r="K371" s="31" t="s">
        <v>4123</v>
      </c>
      <c r="L371" s="31" t="s">
        <v>2161</v>
      </c>
      <c r="M371" s="15" t="s">
        <v>2329</v>
      </c>
      <c r="N371" s="22" t="s">
        <v>2161</v>
      </c>
      <c r="O371" s="31" t="s">
        <v>4124</v>
      </c>
      <c r="P371" s="22" t="s">
        <v>4125</v>
      </c>
    </row>
    <row r="372" spans="1:16">
      <c r="A372" s="31" t="s">
        <v>779</v>
      </c>
      <c r="B372" s="31" t="s">
        <v>4126</v>
      </c>
      <c r="C372" s="31" t="s">
        <v>790</v>
      </c>
      <c r="D372" s="28" t="s">
        <v>2157</v>
      </c>
      <c r="E372" s="28" t="s">
        <v>4038</v>
      </c>
      <c r="F372" s="21">
        <v>408.88</v>
      </c>
      <c r="G372" s="31" t="s">
        <v>4127</v>
      </c>
      <c r="H372" s="31" t="s">
        <v>7153</v>
      </c>
      <c r="I372" s="31" t="s">
        <v>2009</v>
      </c>
      <c r="J372" s="31" t="s">
        <v>6774</v>
      </c>
      <c r="K372" s="31" t="s">
        <v>4128</v>
      </c>
      <c r="L372" s="31" t="s">
        <v>2657</v>
      </c>
      <c r="M372" s="15" t="s">
        <v>3421</v>
      </c>
      <c r="N372" s="22" t="s">
        <v>2522</v>
      </c>
      <c r="O372" s="31" t="s">
        <v>4129</v>
      </c>
      <c r="P372" s="22" t="s">
        <v>4130</v>
      </c>
    </row>
    <row r="373" spans="1:16">
      <c r="A373" s="31" t="s">
        <v>801</v>
      </c>
      <c r="B373" s="31" t="s">
        <v>4131</v>
      </c>
      <c r="C373" s="31" t="s">
        <v>812</v>
      </c>
      <c r="D373" s="28" t="s">
        <v>2164</v>
      </c>
      <c r="E373" s="28" t="s">
        <v>4038</v>
      </c>
      <c r="F373" s="21">
        <v>171.15</v>
      </c>
      <c r="G373" s="31" t="s">
        <v>4132</v>
      </c>
      <c r="H373" s="31" t="s">
        <v>7154</v>
      </c>
      <c r="I373" s="31" t="s">
        <v>2009</v>
      </c>
      <c r="J373" s="31" t="s">
        <v>6779</v>
      </c>
      <c r="K373" s="31" t="s">
        <v>4133</v>
      </c>
      <c r="L373" s="31" t="s">
        <v>2161</v>
      </c>
      <c r="M373" s="15" t="s">
        <v>2793</v>
      </c>
      <c r="N373" s="22" t="s">
        <v>2161</v>
      </c>
      <c r="O373" s="31" t="s">
        <v>4134</v>
      </c>
      <c r="P373" s="22" t="s">
        <v>4135</v>
      </c>
    </row>
    <row r="374" spans="1:16">
      <c r="A374" s="31" t="s">
        <v>823</v>
      </c>
      <c r="B374" s="31" t="s">
        <v>4136</v>
      </c>
      <c r="C374" s="31" t="s">
        <v>834</v>
      </c>
      <c r="D374" s="28" t="s">
        <v>2171</v>
      </c>
      <c r="E374" s="28" t="s">
        <v>4038</v>
      </c>
      <c r="F374" s="21">
        <v>276.20999999999998</v>
      </c>
      <c r="G374" s="31" t="s">
        <v>4137</v>
      </c>
      <c r="H374" s="31" t="s">
        <v>7155</v>
      </c>
      <c r="I374" s="31" t="s">
        <v>2009</v>
      </c>
      <c r="J374" s="31" t="s">
        <v>6773</v>
      </c>
      <c r="K374" s="31" t="s">
        <v>4138</v>
      </c>
      <c r="L374" s="31" t="s">
        <v>2781</v>
      </c>
      <c r="M374" s="15" t="s">
        <v>2980</v>
      </c>
      <c r="N374" s="22" t="s">
        <v>2146</v>
      </c>
      <c r="O374" s="31" t="s">
        <v>4139</v>
      </c>
      <c r="P374" s="22" t="s">
        <v>4140</v>
      </c>
    </row>
    <row r="375" spans="1:16">
      <c r="A375" s="31" t="s">
        <v>845</v>
      </c>
      <c r="B375" s="31" t="s">
        <v>4141</v>
      </c>
      <c r="C375" s="31" t="s">
        <v>856</v>
      </c>
      <c r="D375" s="28" t="s">
        <v>2178</v>
      </c>
      <c r="E375" s="28" t="s">
        <v>4038</v>
      </c>
      <c r="F375" s="21">
        <v>433.45</v>
      </c>
      <c r="G375" s="31" t="s">
        <v>4142</v>
      </c>
      <c r="H375" s="31" t="s">
        <v>7156</v>
      </c>
      <c r="I375" s="31" t="s">
        <v>3307</v>
      </c>
      <c r="J375" s="31" t="s">
        <v>6774</v>
      </c>
      <c r="K375" s="31" t="s">
        <v>4143</v>
      </c>
      <c r="L375" s="31" t="s">
        <v>4144</v>
      </c>
      <c r="M375" s="15" t="s">
        <v>2752</v>
      </c>
      <c r="N375" s="22" t="s">
        <v>2365</v>
      </c>
      <c r="O375" s="31" t="s">
        <v>4145</v>
      </c>
      <c r="P375" s="22" t="s">
        <v>4146</v>
      </c>
    </row>
    <row r="376" spans="1:16">
      <c r="A376" s="31" t="s">
        <v>867</v>
      </c>
      <c r="B376" s="31" t="s">
        <v>4147</v>
      </c>
      <c r="C376" s="31" t="s">
        <v>878</v>
      </c>
      <c r="D376" s="28" t="s">
        <v>2185</v>
      </c>
      <c r="E376" s="28" t="s">
        <v>4038</v>
      </c>
      <c r="F376" s="21">
        <v>387.71</v>
      </c>
      <c r="G376" s="31" t="s">
        <v>4148</v>
      </c>
      <c r="H376" s="31" t="s">
        <v>7157</v>
      </c>
      <c r="I376" s="31" t="s">
        <v>2009</v>
      </c>
      <c r="J376" s="31" t="s">
        <v>6779</v>
      </c>
      <c r="K376" s="31" t="s">
        <v>2019</v>
      </c>
      <c r="L376" s="31" t="s">
        <v>2161</v>
      </c>
      <c r="M376" s="15" t="s">
        <v>2202</v>
      </c>
      <c r="N376" s="22" t="s">
        <v>2161</v>
      </c>
      <c r="O376" s="31" t="s">
        <v>4149</v>
      </c>
      <c r="P376" s="22" t="s">
        <v>4150</v>
      </c>
    </row>
    <row r="377" spans="1:16">
      <c r="A377" s="31" t="s">
        <v>889</v>
      </c>
      <c r="B377" s="31" t="s">
        <v>4151</v>
      </c>
      <c r="C377" s="31" t="s">
        <v>900</v>
      </c>
      <c r="D377" s="28" t="s">
        <v>2192</v>
      </c>
      <c r="E377" s="28" t="s">
        <v>4038</v>
      </c>
      <c r="F377" s="21">
        <v>284.35000000000002</v>
      </c>
      <c r="G377" s="31" t="s">
        <v>4152</v>
      </c>
      <c r="H377" s="31" t="s">
        <v>7158</v>
      </c>
      <c r="I377" s="31" t="s">
        <v>2009</v>
      </c>
      <c r="J377" s="31" t="s">
        <v>6781</v>
      </c>
      <c r="K377" s="31" t="s">
        <v>2019</v>
      </c>
      <c r="L377" s="31" t="s">
        <v>2902</v>
      </c>
      <c r="M377" s="15" t="s">
        <v>2314</v>
      </c>
      <c r="N377" s="22" t="s">
        <v>2121</v>
      </c>
      <c r="O377" s="31" t="s">
        <v>4153</v>
      </c>
      <c r="P377" s="22" t="s">
        <v>4154</v>
      </c>
    </row>
    <row r="378" spans="1:16">
      <c r="A378" s="31" t="s">
        <v>736</v>
      </c>
      <c r="B378" s="31" t="s">
        <v>4155</v>
      </c>
      <c r="C378" s="31" t="s">
        <v>747</v>
      </c>
      <c r="D378" s="28" t="s">
        <v>2198</v>
      </c>
      <c r="E378" s="28" t="s">
        <v>4038</v>
      </c>
      <c r="F378" s="21">
        <v>316.48</v>
      </c>
      <c r="G378" s="31" t="s">
        <v>4156</v>
      </c>
      <c r="H378" s="31" t="s">
        <v>7159</v>
      </c>
      <c r="I378" s="31" t="s">
        <v>2009</v>
      </c>
      <c r="J378" s="31" t="s">
        <v>6781</v>
      </c>
      <c r="K378" s="31" t="s">
        <v>2019</v>
      </c>
      <c r="L378" s="31" t="s">
        <v>2280</v>
      </c>
      <c r="M378" s="15" t="s">
        <v>3345</v>
      </c>
      <c r="N378" s="22" t="s">
        <v>2146</v>
      </c>
      <c r="O378" s="31" t="s">
        <v>4157</v>
      </c>
      <c r="P378" s="22" t="s">
        <v>4158</v>
      </c>
    </row>
    <row r="379" spans="1:16">
      <c r="A379" s="31" t="s">
        <v>758</v>
      </c>
      <c r="B379" s="31" t="s">
        <v>4159</v>
      </c>
      <c r="C379" s="31" t="s">
        <v>769</v>
      </c>
      <c r="D379" s="28" t="s">
        <v>2205</v>
      </c>
      <c r="E379" s="28" t="s">
        <v>4038</v>
      </c>
      <c r="F379" s="21">
        <v>253.28</v>
      </c>
      <c r="G379" s="31" t="s">
        <v>4160</v>
      </c>
      <c r="H379" s="31" t="s">
        <v>7160</v>
      </c>
      <c r="I379" s="31" t="s">
        <v>2009</v>
      </c>
      <c r="J379" s="31" t="s">
        <v>6779</v>
      </c>
      <c r="K379" s="31" t="s">
        <v>4161</v>
      </c>
      <c r="L379" s="31" t="s">
        <v>2161</v>
      </c>
      <c r="M379" s="15" t="s">
        <v>3125</v>
      </c>
      <c r="N379" s="22" t="s">
        <v>2161</v>
      </c>
      <c r="O379" s="31" t="s">
        <v>4162</v>
      </c>
      <c r="P379" s="22" t="s">
        <v>4163</v>
      </c>
    </row>
    <row r="380" spans="1:16">
      <c r="A380" s="31" t="s">
        <v>780</v>
      </c>
      <c r="B380" s="31" t="s">
        <v>4164</v>
      </c>
      <c r="C380" s="31" t="s">
        <v>791</v>
      </c>
      <c r="D380" s="28" t="s">
        <v>2211</v>
      </c>
      <c r="E380" s="28" t="s">
        <v>4038</v>
      </c>
      <c r="F380" s="21">
        <v>267.3</v>
      </c>
      <c r="G380" s="31" t="s">
        <v>4165</v>
      </c>
      <c r="H380" s="31" t="s">
        <v>7161</v>
      </c>
      <c r="I380" s="31" t="s">
        <v>2009</v>
      </c>
      <c r="J380" s="31" t="s">
        <v>6779</v>
      </c>
      <c r="K380" s="31" t="s">
        <v>4166</v>
      </c>
      <c r="L380" s="31" t="s">
        <v>2161</v>
      </c>
      <c r="M380" s="15" t="s">
        <v>2154</v>
      </c>
      <c r="N380" s="22" t="s">
        <v>2161</v>
      </c>
      <c r="O380" s="31" t="s">
        <v>4167</v>
      </c>
      <c r="P380" s="22" t="s">
        <v>4168</v>
      </c>
    </row>
    <row r="381" spans="1:16">
      <c r="A381" s="31" t="s">
        <v>802</v>
      </c>
      <c r="B381" s="31" t="s">
        <v>4169</v>
      </c>
      <c r="C381" s="31" t="s">
        <v>813</v>
      </c>
      <c r="D381" s="28" t="s">
        <v>2217</v>
      </c>
      <c r="E381" s="28" t="s">
        <v>4038</v>
      </c>
      <c r="F381" s="21">
        <v>407.98</v>
      </c>
      <c r="G381" s="31" t="s">
        <v>4170</v>
      </c>
      <c r="H381" s="31" t="s">
        <v>7162</v>
      </c>
      <c r="I381" s="31" t="s">
        <v>7762</v>
      </c>
      <c r="J381" s="31" t="s">
        <v>6779</v>
      </c>
      <c r="K381" s="31" t="s">
        <v>4171</v>
      </c>
      <c r="L381" s="31" t="s">
        <v>2161</v>
      </c>
      <c r="M381" s="15" t="s">
        <v>3421</v>
      </c>
      <c r="N381" s="22" t="s">
        <v>2161</v>
      </c>
      <c r="O381" s="31" t="s">
        <v>4172</v>
      </c>
      <c r="P381" s="22" t="s">
        <v>4173</v>
      </c>
    </row>
    <row r="382" spans="1:16">
      <c r="A382" s="31" t="s">
        <v>824</v>
      </c>
      <c r="B382" s="31" t="s">
        <v>4174</v>
      </c>
      <c r="C382" s="31" t="s">
        <v>835</v>
      </c>
      <c r="D382" s="28" t="s">
        <v>2225</v>
      </c>
      <c r="E382" s="28" t="s">
        <v>4038</v>
      </c>
      <c r="F382" s="21">
        <v>375.86</v>
      </c>
      <c r="G382" s="31" t="s">
        <v>4175</v>
      </c>
      <c r="H382" s="31" t="s">
        <v>7163</v>
      </c>
      <c r="I382" s="31" t="s">
        <v>2009</v>
      </c>
      <c r="J382" s="31" t="s">
        <v>6781</v>
      </c>
      <c r="K382" s="31" t="s">
        <v>4176</v>
      </c>
      <c r="L382" s="31" t="s">
        <v>2161</v>
      </c>
      <c r="M382" s="15" t="s">
        <v>2137</v>
      </c>
      <c r="N382" s="22" t="s">
        <v>2161</v>
      </c>
      <c r="O382" s="31" t="s">
        <v>4177</v>
      </c>
      <c r="P382" s="22" t="s">
        <v>4178</v>
      </c>
    </row>
    <row r="383" spans="1:16">
      <c r="A383" s="31" t="s">
        <v>846</v>
      </c>
      <c r="B383" s="27" t="s">
        <v>7775</v>
      </c>
      <c r="C383" s="31" t="s">
        <v>857</v>
      </c>
      <c r="D383" s="28" t="s">
        <v>2233</v>
      </c>
      <c r="E383" s="28" t="s">
        <v>4038</v>
      </c>
      <c r="F383" s="21">
        <v>222.24</v>
      </c>
      <c r="G383" s="31" t="s">
        <v>4179</v>
      </c>
      <c r="H383" s="31" t="s">
        <v>7164</v>
      </c>
      <c r="I383" s="31" t="s">
        <v>2009</v>
      </c>
      <c r="J383" s="31" t="s">
        <v>6774</v>
      </c>
      <c r="K383" s="31" t="s">
        <v>4180</v>
      </c>
      <c r="L383" s="31" t="s">
        <v>2161</v>
      </c>
      <c r="M383" s="15" t="s">
        <v>2601</v>
      </c>
      <c r="N383" s="22" t="s">
        <v>2161</v>
      </c>
      <c r="O383" s="31" t="s">
        <v>4181</v>
      </c>
      <c r="P383" s="22" t="s">
        <v>4182</v>
      </c>
    </row>
    <row r="384" spans="1:16">
      <c r="A384" s="31" t="s">
        <v>868</v>
      </c>
      <c r="B384" s="31" t="s">
        <v>4183</v>
      </c>
      <c r="C384" s="31" t="s">
        <v>879</v>
      </c>
      <c r="D384" s="28" t="s">
        <v>2240</v>
      </c>
      <c r="E384" s="28" t="s">
        <v>4038</v>
      </c>
      <c r="F384" s="21">
        <v>251.28</v>
      </c>
      <c r="G384" s="31" t="s">
        <v>4184</v>
      </c>
      <c r="H384" s="31" t="s">
        <v>7165</v>
      </c>
      <c r="I384" s="31" t="s">
        <v>2009</v>
      </c>
      <c r="J384" s="31" t="s">
        <v>6781</v>
      </c>
      <c r="K384" s="31" t="s">
        <v>2019</v>
      </c>
      <c r="L384" s="31" t="s">
        <v>2161</v>
      </c>
      <c r="M384" s="15" t="s">
        <v>2514</v>
      </c>
      <c r="N384" s="22" t="s">
        <v>2161</v>
      </c>
      <c r="O384" s="31" t="s">
        <v>4185</v>
      </c>
      <c r="P384" s="22" t="s">
        <v>4186</v>
      </c>
    </row>
    <row r="385" spans="1:16">
      <c r="A385" s="31" t="s">
        <v>890</v>
      </c>
      <c r="B385" s="31" t="s">
        <v>4187</v>
      </c>
      <c r="C385" s="31" t="s">
        <v>901</v>
      </c>
      <c r="D385" s="28" t="s">
        <v>2247</v>
      </c>
      <c r="E385" s="28" t="s">
        <v>4038</v>
      </c>
      <c r="F385" s="21">
        <v>256.08999999999997</v>
      </c>
      <c r="G385" s="31" t="s">
        <v>4188</v>
      </c>
      <c r="H385" s="31" t="s">
        <v>7166</v>
      </c>
      <c r="I385" s="31" t="s">
        <v>2009</v>
      </c>
      <c r="J385" s="31" t="s">
        <v>6781</v>
      </c>
      <c r="K385" s="31" t="s">
        <v>2019</v>
      </c>
      <c r="L385" s="31" t="s">
        <v>2161</v>
      </c>
      <c r="M385" s="15" t="s">
        <v>3057</v>
      </c>
      <c r="N385" s="22" t="s">
        <v>2365</v>
      </c>
      <c r="O385" s="31" t="s">
        <v>4189</v>
      </c>
      <c r="P385" s="22" t="s">
        <v>4190</v>
      </c>
    </row>
    <row r="386" spans="1:16">
      <c r="A386" s="31" t="s">
        <v>737</v>
      </c>
      <c r="B386" s="31" t="s">
        <v>4191</v>
      </c>
      <c r="C386" s="31" t="s">
        <v>748</v>
      </c>
      <c r="D386" s="28" t="s">
        <v>2254</v>
      </c>
      <c r="E386" s="28" t="s">
        <v>4038</v>
      </c>
      <c r="F386" s="21">
        <v>394.43</v>
      </c>
      <c r="G386" s="31" t="s">
        <v>4192</v>
      </c>
      <c r="H386" s="31" t="s">
        <v>7167</v>
      </c>
      <c r="I386" s="31" t="s">
        <v>2009</v>
      </c>
      <c r="J386" s="31" t="s">
        <v>6782</v>
      </c>
      <c r="K386" s="31" t="s">
        <v>4193</v>
      </c>
      <c r="L386" s="31" t="s">
        <v>2161</v>
      </c>
      <c r="M386" s="15" t="s">
        <v>2550</v>
      </c>
      <c r="N386" s="22" t="s">
        <v>2161</v>
      </c>
      <c r="O386" s="31" t="s">
        <v>4194</v>
      </c>
      <c r="P386" s="22" t="s">
        <v>4195</v>
      </c>
    </row>
    <row r="387" spans="1:16">
      <c r="A387" s="31" t="s">
        <v>759</v>
      </c>
      <c r="B387" s="31" t="s">
        <v>4196</v>
      </c>
      <c r="C387" s="31" t="s">
        <v>770</v>
      </c>
      <c r="D387" s="28" t="s">
        <v>2262</v>
      </c>
      <c r="E387" s="28" t="s">
        <v>4038</v>
      </c>
      <c r="F387" s="21">
        <v>926.09</v>
      </c>
      <c r="G387" s="31" t="s">
        <v>4197</v>
      </c>
      <c r="H387" s="31" t="s">
        <v>7168</v>
      </c>
      <c r="I387" s="31" t="s">
        <v>2009</v>
      </c>
      <c r="J387" s="31" t="s">
        <v>6779</v>
      </c>
      <c r="K387" s="31" t="s">
        <v>2019</v>
      </c>
      <c r="L387" s="31" t="s">
        <v>2161</v>
      </c>
      <c r="M387" s="15" t="s">
        <v>4198</v>
      </c>
      <c r="N387" s="22" t="s">
        <v>2161</v>
      </c>
      <c r="O387" s="31" t="s">
        <v>4199</v>
      </c>
      <c r="P387" s="22" t="s">
        <v>4200</v>
      </c>
    </row>
    <row r="388" spans="1:16">
      <c r="A388" s="31" t="s">
        <v>781</v>
      </c>
      <c r="B388" s="31" t="s">
        <v>4201</v>
      </c>
      <c r="C388" s="31" t="s">
        <v>792</v>
      </c>
      <c r="D388" s="28" t="s">
        <v>2270</v>
      </c>
      <c r="E388" s="28" t="s">
        <v>4038</v>
      </c>
      <c r="F388" s="21">
        <v>137.13999999999999</v>
      </c>
      <c r="G388" s="31" t="s">
        <v>4202</v>
      </c>
      <c r="H388" s="31" t="s">
        <v>7169</v>
      </c>
      <c r="I388" s="31" t="s">
        <v>2009</v>
      </c>
      <c r="J388" s="31" t="s">
        <v>6779</v>
      </c>
      <c r="K388" s="31" t="s">
        <v>4203</v>
      </c>
      <c r="L388" s="31" t="s">
        <v>2038</v>
      </c>
      <c r="M388" s="15" t="s">
        <v>2095</v>
      </c>
      <c r="N388" s="22" t="s">
        <v>2161</v>
      </c>
      <c r="O388" s="31" t="s">
        <v>4204</v>
      </c>
      <c r="P388" s="22" t="s">
        <v>4205</v>
      </c>
    </row>
    <row r="389" spans="1:16">
      <c r="A389" s="31" t="s">
        <v>803</v>
      </c>
      <c r="B389" s="31" t="s">
        <v>4206</v>
      </c>
      <c r="C389" s="31" t="s">
        <v>814</v>
      </c>
      <c r="D389" s="28" t="s">
        <v>2277</v>
      </c>
      <c r="E389" s="28" t="s">
        <v>4038</v>
      </c>
      <c r="F389" s="21">
        <v>361.37</v>
      </c>
      <c r="G389" s="31" t="s">
        <v>4207</v>
      </c>
      <c r="H389" s="31" t="s">
        <v>7170</v>
      </c>
      <c r="I389" s="31" t="s">
        <v>2009</v>
      </c>
      <c r="J389" s="31" t="s">
        <v>6779</v>
      </c>
      <c r="K389" s="31" t="s">
        <v>4208</v>
      </c>
      <c r="L389" s="31" t="s">
        <v>2161</v>
      </c>
      <c r="M389" s="15" t="s">
        <v>4108</v>
      </c>
      <c r="N389" s="22" t="s">
        <v>2161</v>
      </c>
      <c r="O389" s="31" t="s">
        <v>4209</v>
      </c>
      <c r="P389" s="22" t="s">
        <v>4210</v>
      </c>
    </row>
    <row r="390" spans="1:16">
      <c r="A390" s="31" t="s">
        <v>825</v>
      </c>
      <c r="B390" s="31" t="s">
        <v>4211</v>
      </c>
      <c r="C390" s="31" t="s">
        <v>836</v>
      </c>
      <c r="D390" s="28" t="s">
        <v>2283</v>
      </c>
      <c r="E390" s="28" t="s">
        <v>4038</v>
      </c>
      <c r="F390" s="21">
        <v>492.52</v>
      </c>
      <c r="G390" s="31" t="s">
        <v>4212</v>
      </c>
      <c r="H390" s="31" t="s">
        <v>7171</v>
      </c>
      <c r="I390" s="31" t="s">
        <v>2613</v>
      </c>
      <c r="J390" s="31" t="s">
        <v>6774</v>
      </c>
      <c r="K390" s="31" t="s">
        <v>4213</v>
      </c>
      <c r="L390" s="31" t="s">
        <v>4214</v>
      </c>
      <c r="M390" s="15" t="s">
        <v>2658</v>
      </c>
      <c r="N390" s="22" t="s">
        <v>2146</v>
      </c>
      <c r="O390" s="31" t="s">
        <v>4215</v>
      </c>
      <c r="P390" s="22" t="s">
        <v>4216</v>
      </c>
    </row>
    <row r="391" spans="1:16">
      <c r="A391" s="31" t="s">
        <v>847</v>
      </c>
      <c r="B391" s="31" t="s">
        <v>4217</v>
      </c>
      <c r="C391" s="31" t="s">
        <v>858</v>
      </c>
      <c r="D391" s="28" t="s">
        <v>2289</v>
      </c>
      <c r="E391" s="28" t="s">
        <v>4038</v>
      </c>
      <c r="F391" s="21">
        <v>172.18</v>
      </c>
      <c r="G391" s="31" t="s">
        <v>4218</v>
      </c>
      <c r="H391" s="31" t="s">
        <v>7172</v>
      </c>
      <c r="I391" s="31" t="s">
        <v>2009</v>
      </c>
      <c r="J391" s="31" t="s">
        <v>6780</v>
      </c>
      <c r="K391" s="31" t="s">
        <v>4219</v>
      </c>
      <c r="L391" s="31" t="s">
        <v>2161</v>
      </c>
      <c r="M391" s="15" t="s">
        <v>2793</v>
      </c>
      <c r="N391" s="22" t="s">
        <v>2161</v>
      </c>
      <c r="O391" s="31" t="s">
        <v>4220</v>
      </c>
      <c r="P391" s="22" t="s">
        <v>4221</v>
      </c>
    </row>
    <row r="392" spans="1:16">
      <c r="A392" s="31" t="s">
        <v>869</v>
      </c>
      <c r="B392" s="31" t="s">
        <v>4222</v>
      </c>
      <c r="C392" s="31" t="s">
        <v>880</v>
      </c>
      <c r="D392" s="28" t="s">
        <v>2296</v>
      </c>
      <c r="E392" s="28" t="s">
        <v>4038</v>
      </c>
      <c r="F392" s="21">
        <v>216.19</v>
      </c>
      <c r="G392" s="31" t="s">
        <v>4223</v>
      </c>
      <c r="H392" s="31" t="s">
        <v>7173</v>
      </c>
      <c r="I392" s="31" t="s">
        <v>2009</v>
      </c>
      <c r="J392" s="31" t="s">
        <v>6782</v>
      </c>
      <c r="K392" s="31" t="s">
        <v>4224</v>
      </c>
      <c r="L392" s="31" t="s">
        <v>2161</v>
      </c>
      <c r="M392" s="15" t="s">
        <v>3968</v>
      </c>
      <c r="N392" s="22" t="s">
        <v>2161</v>
      </c>
      <c r="O392" s="31" t="s">
        <v>4225</v>
      </c>
      <c r="P392" s="22" t="s">
        <v>4226</v>
      </c>
    </row>
    <row r="393" spans="1:16">
      <c r="A393" s="31" t="s">
        <v>891</v>
      </c>
      <c r="B393" s="31" t="s">
        <v>4227</v>
      </c>
      <c r="C393" s="31" t="s">
        <v>902</v>
      </c>
      <c r="D393" s="28" t="s">
        <v>2302</v>
      </c>
      <c r="E393" s="28" t="s">
        <v>4038</v>
      </c>
      <c r="F393" s="21">
        <v>479.14</v>
      </c>
      <c r="G393" s="31" t="s">
        <v>4228</v>
      </c>
      <c r="H393" s="31" t="s">
        <v>7174</v>
      </c>
      <c r="I393" s="31" t="s">
        <v>3952</v>
      </c>
      <c r="J393" s="31" t="s">
        <v>6779</v>
      </c>
      <c r="K393" s="31" t="s">
        <v>4229</v>
      </c>
      <c r="L393" s="31" t="s">
        <v>2161</v>
      </c>
      <c r="M393" s="15" t="s">
        <v>4230</v>
      </c>
      <c r="N393" s="22" t="s">
        <v>2161</v>
      </c>
      <c r="O393" s="31" t="s">
        <v>4231</v>
      </c>
      <c r="P393" s="22" t="s">
        <v>4232</v>
      </c>
    </row>
    <row r="394" spans="1:16">
      <c r="A394" s="31" t="s">
        <v>738</v>
      </c>
      <c r="B394" s="31" t="s">
        <v>4233</v>
      </c>
      <c r="C394" s="31" t="s">
        <v>749</v>
      </c>
      <c r="D394" s="28" t="s">
        <v>2310</v>
      </c>
      <c r="E394" s="28" t="s">
        <v>4038</v>
      </c>
      <c r="F394" s="21">
        <v>270.33</v>
      </c>
      <c r="G394" s="31" t="s">
        <v>4234</v>
      </c>
      <c r="H394" s="31" t="s">
        <v>7175</v>
      </c>
      <c r="I394" s="31" t="s">
        <v>2009</v>
      </c>
      <c r="J394" s="31" t="s">
        <v>6779</v>
      </c>
      <c r="K394" s="31" t="s">
        <v>4235</v>
      </c>
      <c r="L394" s="31" t="s">
        <v>2161</v>
      </c>
      <c r="M394" s="15" t="s">
        <v>2293</v>
      </c>
      <c r="N394" s="22" t="s">
        <v>2161</v>
      </c>
      <c r="O394" s="31" t="s">
        <v>4236</v>
      </c>
      <c r="P394" s="22" t="s">
        <v>4237</v>
      </c>
    </row>
    <row r="395" spans="1:16">
      <c r="A395" s="31" t="s">
        <v>760</v>
      </c>
      <c r="B395" s="31" t="s">
        <v>4238</v>
      </c>
      <c r="C395" s="31" t="s">
        <v>771</v>
      </c>
      <c r="D395" s="28" t="s">
        <v>2317</v>
      </c>
      <c r="E395" s="28" t="s">
        <v>4038</v>
      </c>
      <c r="F395" s="21">
        <v>233.24</v>
      </c>
      <c r="G395" s="31" t="s">
        <v>4239</v>
      </c>
      <c r="H395" s="31" t="s">
        <v>7176</v>
      </c>
      <c r="I395" s="31" t="s">
        <v>2009</v>
      </c>
      <c r="J395" s="31" t="s">
        <v>6779</v>
      </c>
      <c r="K395" s="31" t="s">
        <v>2019</v>
      </c>
      <c r="L395" s="31" t="s">
        <v>2161</v>
      </c>
      <c r="M395" s="15" t="s">
        <v>2336</v>
      </c>
      <c r="N395" s="22" t="s">
        <v>2161</v>
      </c>
      <c r="O395" s="31" t="s">
        <v>4240</v>
      </c>
      <c r="P395" s="22" t="s">
        <v>4241</v>
      </c>
    </row>
    <row r="396" spans="1:16">
      <c r="A396" s="31" t="s">
        <v>782</v>
      </c>
      <c r="B396" s="31" t="s">
        <v>4242</v>
      </c>
      <c r="C396" s="31" t="s">
        <v>793</v>
      </c>
      <c r="D396" s="28" t="s">
        <v>2325</v>
      </c>
      <c r="E396" s="28" t="s">
        <v>4038</v>
      </c>
      <c r="F396" s="21">
        <v>261.7</v>
      </c>
      <c r="G396" s="31" t="s">
        <v>4243</v>
      </c>
      <c r="H396" s="31" t="s">
        <v>7177</v>
      </c>
      <c r="I396" s="31" t="s">
        <v>2009</v>
      </c>
      <c r="J396" s="31" t="s">
        <v>6782</v>
      </c>
      <c r="K396" s="31" t="s">
        <v>2019</v>
      </c>
      <c r="L396" s="31" t="s">
        <v>2161</v>
      </c>
      <c r="M396" s="15" t="s">
        <v>2086</v>
      </c>
      <c r="N396" s="22" t="s">
        <v>2121</v>
      </c>
      <c r="O396" s="31" t="s">
        <v>4244</v>
      </c>
      <c r="P396" s="22" t="s">
        <v>4245</v>
      </c>
    </row>
    <row r="397" spans="1:16">
      <c r="A397" s="31" t="s">
        <v>804</v>
      </c>
      <c r="B397" s="31" t="s">
        <v>4246</v>
      </c>
      <c r="C397" s="31" t="s">
        <v>815</v>
      </c>
      <c r="D397" s="28" t="s">
        <v>2332</v>
      </c>
      <c r="E397" s="28" t="s">
        <v>4038</v>
      </c>
      <c r="F397" s="21">
        <v>255.27</v>
      </c>
      <c r="G397" s="31" t="s">
        <v>3386</v>
      </c>
      <c r="H397" s="31" t="s">
        <v>7178</v>
      </c>
      <c r="I397" s="31" t="s">
        <v>2009</v>
      </c>
      <c r="J397" s="31" t="s">
        <v>6782</v>
      </c>
      <c r="K397" s="31" t="s">
        <v>2019</v>
      </c>
      <c r="L397" s="31" t="s">
        <v>2161</v>
      </c>
      <c r="M397" s="15" t="s">
        <v>3125</v>
      </c>
      <c r="N397" s="22" t="s">
        <v>2161</v>
      </c>
      <c r="O397" s="31" t="s">
        <v>4247</v>
      </c>
      <c r="P397" s="22" t="s">
        <v>4248</v>
      </c>
    </row>
    <row r="398" spans="1:16">
      <c r="A398" s="31" t="s">
        <v>826</v>
      </c>
      <c r="B398" s="31" t="s">
        <v>4249</v>
      </c>
      <c r="C398" s="31" t="s">
        <v>837</v>
      </c>
      <c r="D398" s="28" t="s">
        <v>2339</v>
      </c>
      <c r="E398" s="28" t="s">
        <v>4038</v>
      </c>
      <c r="F398" s="21">
        <v>310.33</v>
      </c>
      <c r="G398" s="31" t="s">
        <v>4250</v>
      </c>
      <c r="H398" s="31" t="s">
        <v>7179</v>
      </c>
      <c r="I398" s="31" t="s">
        <v>2009</v>
      </c>
      <c r="J398" s="31" t="s">
        <v>6779</v>
      </c>
      <c r="K398" s="31" t="s">
        <v>4251</v>
      </c>
      <c r="L398" s="31" t="s">
        <v>2161</v>
      </c>
      <c r="M398" s="15" t="s">
        <v>2329</v>
      </c>
      <c r="N398" s="22" t="s">
        <v>2161</v>
      </c>
      <c r="O398" s="31" t="s">
        <v>4252</v>
      </c>
      <c r="P398" s="22" t="s">
        <v>4253</v>
      </c>
    </row>
    <row r="399" spans="1:16">
      <c r="A399" s="31" t="s">
        <v>848</v>
      </c>
      <c r="B399" s="31" t="s">
        <v>4254</v>
      </c>
      <c r="C399" s="31" t="s">
        <v>859</v>
      </c>
      <c r="D399" s="28" t="s">
        <v>2348</v>
      </c>
      <c r="E399" s="28" t="s">
        <v>4038</v>
      </c>
      <c r="F399" s="21">
        <v>179.3</v>
      </c>
      <c r="G399" s="31" t="s">
        <v>4255</v>
      </c>
      <c r="H399" s="31" t="s">
        <v>7180</v>
      </c>
      <c r="I399" s="31" t="s">
        <v>2009</v>
      </c>
      <c r="J399" s="31" t="s">
        <v>6779</v>
      </c>
      <c r="K399" s="31" t="s">
        <v>2019</v>
      </c>
      <c r="L399" s="31" t="s">
        <v>2161</v>
      </c>
      <c r="M399" s="15" t="s">
        <v>2237</v>
      </c>
      <c r="N399" s="22" t="s">
        <v>2161</v>
      </c>
      <c r="O399" s="31" t="s">
        <v>4256</v>
      </c>
      <c r="P399" s="22" t="s">
        <v>4257</v>
      </c>
    </row>
    <row r="400" spans="1:16">
      <c r="A400" s="31" t="s">
        <v>870</v>
      </c>
      <c r="B400" s="31" t="s">
        <v>4258</v>
      </c>
      <c r="C400" s="31" t="s">
        <v>881</v>
      </c>
      <c r="D400" s="28" t="s">
        <v>2353</v>
      </c>
      <c r="E400" s="28" t="s">
        <v>4038</v>
      </c>
      <c r="F400" s="21">
        <v>218.25</v>
      </c>
      <c r="G400" s="31" t="s">
        <v>4259</v>
      </c>
      <c r="H400" s="31" t="s">
        <v>7181</v>
      </c>
      <c r="I400" s="31" t="s">
        <v>2009</v>
      </c>
      <c r="J400" s="31" t="s">
        <v>6781</v>
      </c>
      <c r="K400" s="31" t="s">
        <v>4260</v>
      </c>
      <c r="L400" s="31" t="s">
        <v>2161</v>
      </c>
      <c r="M400" s="15" t="s">
        <v>2601</v>
      </c>
      <c r="N400" s="22" t="s">
        <v>2161</v>
      </c>
      <c r="O400" s="31" t="s">
        <v>4261</v>
      </c>
      <c r="P400" s="22" t="s">
        <v>4262</v>
      </c>
    </row>
    <row r="401" spans="1:16">
      <c r="A401" s="31" t="s">
        <v>892</v>
      </c>
      <c r="B401" s="31" t="s">
        <v>4263</v>
      </c>
      <c r="C401" s="31" t="s">
        <v>903</v>
      </c>
      <c r="D401" s="28" t="s">
        <v>2360</v>
      </c>
      <c r="E401" s="28" t="s">
        <v>4038</v>
      </c>
      <c r="F401" s="21">
        <v>246.3</v>
      </c>
      <c r="G401" s="31" t="s">
        <v>4264</v>
      </c>
      <c r="H401" s="31" t="s">
        <v>7182</v>
      </c>
      <c r="I401" s="31" t="s">
        <v>2009</v>
      </c>
      <c r="J401" s="31" t="s">
        <v>6781</v>
      </c>
      <c r="K401" s="31" t="s">
        <v>4265</v>
      </c>
      <c r="L401" s="31" t="s">
        <v>2722</v>
      </c>
      <c r="M401" s="15" t="s">
        <v>2483</v>
      </c>
      <c r="N401" s="22" t="s">
        <v>2121</v>
      </c>
      <c r="O401" s="31" t="s">
        <v>4266</v>
      </c>
      <c r="P401" s="22" t="s">
        <v>4267</v>
      </c>
    </row>
    <row r="402" spans="1:16">
      <c r="A402" s="31" t="s">
        <v>739</v>
      </c>
      <c r="B402" s="31" t="s">
        <v>4268</v>
      </c>
      <c r="C402" s="31" t="s">
        <v>750</v>
      </c>
      <c r="D402" s="28" t="s">
        <v>2368</v>
      </c>
      <c r="E402" s="28" t="s">
        <v>4038</v>
      </c>
      <c r="F402" s="21">
        <v>211.17</v>
      </c>
      <c r="G402" s="31" t="s">
        <v>4269</v>
      </c>
      <c r="H402" s="31" t="s">
        <v>7183</v>
      </c>
      <c r="I402" s="31" t="s">
        <v>2009</v>
      </c>
      <c r="J402" s="31" t="s">
        <v>6774</v>
      </c>
      <c r="K402" s="31" t="s">
        <v>4270</v>
      </c>
      <c r="L402" s="31" t="s">
        <v>2161</v>
      </c>
      <c r="M402" s="15" t="s">
        <v>3044</v>
      </c>
      <c r="N402" s="22" t="s">
        <v>2522</v>
      </c>
      <c r="O402" s="31" t="s">
        <v>4271</v>
      </c>
      <c r="P402" s="22" t="s">
        <v>4272</v>
      </c>
    </row>
    <row r="403" spans="1:16">
      <c r="A403" s="31" t="s">
        <v>761</v>
      </c>
      <c r="B403" s="31" t="s">
        <v>4273</v>
      </c>
      <c r="C403" s="31" t="s">
        <v>772</v>
      </c>
      <c r="D403" s="28" t="s">
        <v>2374</v>
      </c>
      <c r="E403" s="28" t="s">
        <v>4038</v>
      </c>
      <c r="F403" s="21">
        <v>563.64</v>
      </c>
      <c r="G403" s="31" t="s">
        <v>4274</v>
      </c>
      <c r="H403" s="31" t="s">
        <v>7184</v>
      </c>
      <c r="I403" s="31" t="s">
        <v>2862</v>
      </c>
      <c r="J403" s="31" t="s">
        <v>6780</v>
      </c>
      <c r="K403" s="31" t="s">
        <v>4275</v>
      </c>
      <c r="L403" s="31" t="s">
        <v>2280</v>
      </c>
      <c r="M403" s="15" t="s">
        <v>2037</v>
      </c>
      <c r="N403" s="22" t="s">
        <v>2146</v>
      </c>
      <c r="O403" s="31" t="s">
        <v>4276</v>
      </c>
      <c r="P403" s="22" t="s">
        <v>4277</v>
      </c>
    </row>
    <row r="404" spans="1:16">
      <c r="A404" s="31" t="s">
        <v>783</v>
      </c>
      <c r="B404" s="31" t="s">
        <v>4278</v>
      </c>
      <c r="C404" s="31" t="s">
        <v>794</v>
      </c>
      <c r="D404" s="28" t="s">
        <v>2381</v>
      </c>
      <c r="E404" s="28" t="s">
        <v>4038</v>
      </c>
      <c r="F404" s="21">
        <v>195.21</v>
      </c>
      <c r="G404" s="31" t="s">
        <v>4279</v>
      </c>
      <c r="H404" s="31" t="s">
        <v>7185</v>
      </c>
      <c r="I404" s="31" t="s">
        <v>2009</v>
      </c>
      <c r="J404" s="31"/>
      <c r="K404" s="31" t="s">
        <v>2019</v>
      </c>
      <c r="L404" s="31" t="s">
        <v>2161</v>
      </c>
      <c r="M404" s="15" t="s">
        <v>4280</v>
      </c>
      <c r="N404" s="22" t="s">
        <v>2161</v>
      </c>
      <c r="O404" s="31" t="s">
        <v>4281</v>
      </c>
      <c r="P404" s="22" t="s">
        <v>4282</v>
      </c>
    </row>
    <row r="405" spans="1:16">
      <c r="A405" s="31" t="s">
        <v>805</v>
      </c>
      <c r="B405" s="31" t="s">
        <v>4283</v>
      </c>
      <c r="C405" s="31" t="s">
        <v>816</v>
      </c>
      <c r="D405" s="28" t="s">
        <v>2388</v>
      </c>
      <c r="E405" s="28" t="s">
        <v>4038</v>
      </c>
      <c r="F405" s="21">
        <v>448.39</v>
      </c>
      <c r="G405" s="31" t="s">
        <v>4284</v>
      </c>
      <c r="H405" s="31" t="s">
        <v>7186</v>
      </c>
      <c r="I405" s="31" t="s">
        <v>2009</v>
      </c>
      <c r="J405" s="31" t="s">
        <v>6781</v>
      </c>
      <c r="K405" s="31" t="s">
        <v>2019</v>
      </c>
      <c r="L405" s="31" t="s">
        <v>2482</v>
      </c>
      <c r="M405" s="15" t="s">
        <v>2364</v>
      </c>
      <c r="N405" s="22" t="s">
        <v>2121</v>
      </c>
      <c r="O405" s="31" t="s">
        <v>4285</v>
      </c>
      <c r="P405" s="22" t="s">
        <v>4286</v>
      </c>
    </row>
    <row r="406" spans="1:16">
      <c r="A406" s="31" t="s">
        <v>827</v>
      </c>
      <c r="B406" s="31" t="s">
        <v>4287</v>
      </c>
      <c r="C406" s="31" t="s">
        <v>838</v>
      </c>
      <c r="D406" s="28" t="s">
        <v>2394</v>
      </c>
      <c r="E406" s="28" t="s">
        <v>4038</v>
      </c>
      <c r="F406" s="21">
        <v>398.29</v>
      </c>
      <c r="G406" s="31" t="s">
        <v>4288</v>
      </c>
      <c r="H406" s="31" t="s">
        <v>7187</v>
      </c>
      <c r="I406" s="31" t="s">
        <v>2900</v>
      </c>
      <c r="J406" s="31" t="s">
        <v>6781</v>
      </c>
      <c r="K406" s="31" t="s">
        <v>2019</v>
      </c>
      <c r="L406" s="31" t="s">
        <v>2902</v>
      </c>
      <c r="M406" s="15" t="s">
        <v>2550</v>
      </c>
      <c r="N406" s="22" t="s">
        <v>2121</v>
      </c>
      <c r="O406" s="31" t="s">
        <v>4289</v>
      </c>
      <c r="P406" s="22" t="s">
        <v>4290</v>
      </c>
    </row>
    <row r="407" spans="1:16">
      <c r="A407" s="31" t="s">
        <v>849</v>
      </c>
      <c r="B407" s="31" t="s">
        <v>4291</v>
      </c>
      <c r="C407" s="31" t="s">
        <v>860</v>
      </c>
      <c r="D407" s="28" t="s">
        <v>2399</v>
      </c>
      <c r="E407" s="28" t="s">
        <v>4038</v>
      </c>
      <c r="F407" s="21">
        <v>681.77</v>
      </c>
      <c r="G407" s="31" t="s">
        <v>4292</v>
      </c>
      <c r="H407" s="31" t="s">
        <v>7188</v>
      </c>
      <c r="I407" s="31" t="s">
        <v>2101</v>
      </c>
      <c r="J407" s="31" t="s">
        <v>6774</v>
      </c>
      <c r="K407" s="31" t="s">
        <v>2019</v>
      </c>
      <c r="L407" s="31" t="s">
        <v>2974</v>
      </c>
      <c r="M407" s="15" t="s">
        <v>3249</v>
      </c>
      <c r="N407" s="22" t="s">
        <v>2522</v>
      </c>
      <c r="O407" s="31" t="s">
        <v>4293</v>
      </c>
      <c r="P407" s="22" t="s">
        <v>4294</v>
      </c>
    </row>
    <row r="408" spans="1:16">
      <c r="A408" s="31" t="s">
        <v>871</v>
      </c>
      <c r="B408" s="31" t="s">
        <v>4295</v>
      </c>
      <c r="C408" s="31" t="s">
        <v>882</v>
      </c>
      <c r="D408" s="28" t="s">
        <v>2405</v>
      </c>
      <c r="E408" s="28" t="s">
        <v>4038</v>
      </c>
      <c r="F408" s="21">
        <v>171.59</v>
      </c>
      <c r="G408" s="31" t="s">
        <v>4296</v>
      </c>
      <c r="H408" s="31" t="s">
        <v>7189</v>
      </c>
      <c r="I408" s="31" t="s">
        <v>2101</v>
      </c>
      <c r="J408" s="31" t="s">
        <v>6773</v>
      </c>
      <c r="K408" s="31" t="s">
        <v>2019</v>
      </c>
      <c r="L408" s="31" t="s">
        <v>2221</v>
      </c>
      <c r="M408" s="15" t="s">
        <v>2579</v>
      </c>
      <c r="N408" s="22" t="s">
        <v>2111</v>
      </c>
      <c r="O408" s="31" t="s">
        <v>4297</v>
      </c>
      <c r="P408" s="22" t="s">
        <v>4298</v>
      </c>
    </row>
    <row r="409" spans="1:16">
      <c r="A409" s="31" t="s">
        <v>893</v>
      </c>
      <c r="B409" s="31" t="s">
        <v>4299</v>
      </c>
      <c r="C409" s="31" t="s">
        <v>904</v>
      </c>
      <c r="D409" s="28" t="s">
        <v>2411</v>
      </c>
      <c r="E409" s="28" t="s">
        <v>4038</v>
      </c>
      <c r="F409" s="21">
        <v>521.42999999999995</v>
      </c>
      <c r="G409" s="31" t="s">
        <v>4300</v>
      </c>
      <c r="H409" s="31" t="s">
        <v>7190</v>
      </c>
      <c r="I409" s="31" t="s">
        <v>4301</v>
      </c>
      <c r="J409" s="31" t="s">
        <v>6782</v>
      </c>
      <c r="K409" s="31" t="s">
        <v>2019</v>
      </c>
      <c r="L409" s="31" t="s">
        <v>2161</v>
      </c>
      <c r="M409" s="15" t="s">
        <v>3464</v>
      </c>
      <c r="N409" s="22" t="s">
        <v>2161</v>
      </c>
      <c r="O409" s="31" t="s">
        <v>4302</v>
      </c>
      <c r="P409" s="22" t="s">
        <v>4303</v>
      </c>
    </row>
    <row r="410" spans="1:16">
      <c r="A410" s="31" t="s">
        <v>740</v>
      </c>
      <c r="B410" s="31" t="s">
        <v>4304</v>
      </c>
      <c r="C410" s="31" t="s">
        <v>751</v>
      </c>
      <c r="D410" s="28" t="s">
        <v>2418</v>
      </c>
      <c r="E410" s="28" t="s">
        <v>4038</v>
      </c>
      <c r="F410" s="21">
        <v>170.23</v>
      </c>
      <c r="G410" s="31" t="s">
        <v>4305</v>
      </c>
      <c r="H410" s="31" t="s">
        <v>7191</v>
      </c>
      <c r="I410" s="31" t="s">
        <v>2009</v>
      </c>
      <c r="J410" s="31" t="s">
        <v>6780</v>
      </c>
      <c r="K410" s="31" t="s">
        <v>4306</v>
      </c>
      <c r="L410" s="31" t="s">
        <v>2161</v>
      </c>
      <c r="M410" s="15" t="s">
        <v>2793</v>
      </c>
      <c r="N410" s="22" t="s">
        <v>2161</v>
      </c>
      <c r="O410" s="31" t="s">
        <v>4307</v>
      </c>
      <c r="P410" s="22" t="s">
        <v>4308</v>
      </c>
    </row>
    <row r="411" spans="1:16">
      <c r="A411" s="31" t="s">
        <v>762</v>
      </c>
      <c r="B411" s="31" t="s">
        <v>4309</v>
      </c>
      <c r="C411" s="31" t="s">
        <v>773</v>
      </c>
      <c r="D411" s="28" t="s">
        <v>2424</v>
      </c>
      <c r="E411" s="28" t="s">
        <v>4038</v>
      </c>
      <c r="F411" s="21">
        <v>500.57</v>
      </c>
      <c r="G411" s="31" t="s">
        <v>4310</v>
      </c>
      <c r="H411" s="31" t="s">
        <v>7192</v>
      </c>
      <c r="I411" s="31" t="s">
        <v>4311</v>
      </c>
      <c r="J411" s="31" t="s">
        <v>6782</v>
      </c>
      <c r="K411" s="31" t="s">
        <v>2019</v>
      </c>
      <c r="L411" s="31" t="s">
        <v>2161</v>
      </c>
      <c r="M411" s="15" t="s">
        <v>2037</v>
      </c>
      <c r="N411" s="22" t="s">
        <v>2161</v>
      </c>
      <c r="O411" s="31" t="s">
        <v>4312</v>
      </c>
      <c r="P411" s="22" t="s">
        <v>4313</v>
      </c>
    </row>
    <row r="412" spans="1:16">
      <c r="A412" s="31" t="s">
        <v>784</v>
      </c>
      <c r="B412" s="31" t="s">
        <v>4314</v>
      </c>
      <c r="C412" s="31" t="s">
        <v>795</v>
      </c>
      <c r="D412" s="28" t="s">
        <v>2430</v>
      </c>
      <c r="E412" s="28" t="s">
        <v>4038</v>
      </c>
      <c r="F412" s="21">
        <v>455.54</v>
      </c>
      <c r="G412" s="31" t="s">
        <v>4315</v>
      </c>
      <c r="H412" s="31" t="s">
        <v>7193</v>
      </c>
      <c r="I412" s="31" t="s">
        <v>2009</v>
      </c>
      <c r="J412" s="31" t="s">
        <v>6774</v>
      </c>
      <c r="K412" s="31" t="s">
        <v>4316</v>
      </c>
      <c r="L412" s="31" t="s">
        <v>2657</v>
      </c>
      <c r="M412" s="15" t="s">
        <v>2975</v>
      </c>
      <c r="N412" s="22" t="s">
        <v>2522</v>
      </c>
      <c r="O412" s="31" t="s">
        <v>4317</v>
      </c>
      <c r="P412" s="22" t="s">
        <v>4318</v>
      </c>
    </row>
    <row r="413" spans="1:16">
      <c r="A413" s="31" t="s">
        <v>806</v>
      </c>
      <c r="B413" s="31" t="s">
        <v>4319</v>
      </c>
      <c r="C413" s="31" t="s">
        <v>817</v>
      </c>
      <c r="D413" s="28" t="s">
        <v>2436</v>
      </c>
      <c r="E413" s="28" t="s">
        <v>4038</v>
      </c>
      <c r="F413" s="21">
        <v>447.88</v>
      </c>
      <c r="G413" s="31" t="s">
        <v>4320</v>
      </c>
      <c r="H413" s="31" t="s">
        <v>7194</v>
      </c>
      <c r="I413" s="31" t="s">
        <v>2009</v>
      </c>
      <c r="J413" s="31" t="s">
        <v>6775</v>
      </c>
      <c r="K413" s="31" t="s">
        <v>2019</v>
      </c>
      <c r="L413" s="31" t="s">
        <v>4321</v>
      </c>
      <c r="M413" s="15" t="s">
        <v>2364</v>
      </c>
      <c r="N413" s="22" t="s">
        <v>2131</v>
      </c>
      <c r="O413" s="31" t="s">
        <v>4322</v>
      </c>
      <c r="P413" s="22" t="s">
        <v>4323</v>
      </c>
    </row>
    <row r="414" spans="1:16">
      <c r="A414" s="31" t="s">
        <v>828</v>
      </c>
      <c r="B414" s="31" t="s">
        <v>4324</v>
      </c>
      <c r="C414" s="31" t="s">
        <v>839</v>
      </c>
      <c r="D414" s="28" t="s">
        <v>2443</v>
      </c>
      <c r="E414" s="28" t="s">
        <v>4038</v>
      </c>
      <c r="F414" s="21">
        <v>513.66999999999996</v>
      </c>
      <c r="G414" s="31" t="s">
        <v>4325</v>
      </c>
      <c r="H414" s="31" t="s">
        <v>7195</v>
      </c>
      <c r="I414" s="31" t="s">
        <v>2009</v>
      </c>
      <c r="J414" s="31" t="s">
        <v>6782</v>
      </c>
      <c r="K414" s="31" t="s">
        <v>4326</v>
      </c>
      <c r="L414" s="31" t="s">
        <v>4327</v>
      </c>
      <c r="M414" s="15" t="s">
        <v>2037</v>
      </c>
      <c r="N414" s="22" t="s">
        <v>2131</v>
      </c>
      <c r="O414" s="31" t="s">
        <v>4328</v>
      </c>
      <c r="P414" s="22" t="s">
        <v>4329</v>
      </c>
    </row>
    <row r="415" spans="1:16">
      <c r="A415" s="31" t="s">
        <v>850</v>
      </c>
      <c r="B415" s="31" t="s">
        <v>4330</v>
      </c>
      <c r="C415" s="31" t="s">
        <v>861</v>
      </c>
      <c r="D415" s="28" t="s">
        <v>2450</v>
      </c>
      <c r="E415" s="28" t="s">
        <v>4038</v>
      </c>
      <c r="F415" s="21">
        <v>444.42</v>
      </c>
      <c r="G415" s="31" t="s">
        <v>4331</v>
      </c>
      <c r="H415" s="31" t="s">
        <v>7196</v>
      </c>
      <c r="I415" s="31" t="s">
        <v>2009</v>
      </c>
      <c r="J415" s="31" t="s">
        <v>6775</v>
      </c>
      <c r="K415" s="31" t="s">
        <v>4332</v>
      </c>
      <c r="L415" s="31" t="s">
        <v>4321</v>
      </c>
      <c r="M415" s="15" t="s">
        <v>2345</v>
      </c>
      <c r="N415" s="22" t="s">
        <v>2131</v>
      </c>
      <c r="O415" s="31" t="s">
        <v>4333</v>
      </c>
      <c r="P415" s="22" t="s">
        <v>4334</v>
      </c>
    </row>
    <row r="416" spans="1:16">
      <c r="A416" s="31" t="s">
        <v>872</v>
      </c>
      <c r="B416" s="31" t="s">
        <v>4335</v>
      </c>
      <c r="C416" s="31" t="s">
        <v>883</v>
      </c>
      <c r="D416" s="28" t="s">
        <v>2457</v>
      </c>
      <c r="E416" s="28" t="s">
        <v>4038</v>
      </c>
      <c r="F416" s="21">
        <v>248.71</v>
      </c>
      <c r="G416" s="31" t="s">
        <v>4336</v>
      </c>
      <c r="H416" s="31" t="s">
        <v>7197</v>
      </c>
      <c r="I416" s="31" t="s">
        <v>2009</v>
      </c>
      <c r="J416" s="31" t="s">
        <v>6775</v>
      </c>
      <c r="K416" s="31" t="s">
        <v>4337</v>
      </c>
      <c r="L416" s="31" t="s">
        <v>3238</v>
      </c>
      <c r="M416" s="15" t="s">
        <v>3004</v>
      </c>
      <c r="N416" s="22" t="s">
        <v>2365</v>
      </c>
      <c r="O416" s="31" t="s">
        <v>4338</v>
      </c>
      <c r="P416" s="22" t="s">
        <v>4339</v>
      </c>
    </row>
    <row r="417" spans="1:16">
      <c r="A417" s="31" t="s">
        <v>894</v>
      </c>
      <c r="B417" s="31" t="s">
        <v>4340</v>
      </c>
      <c r="C417" s="31" t="s">
        <v>905</v>
      </c>
      <c r="D417" s="28" t="s">
        <v>2463</v>
      </c>
      <c r="E417" s="28" t="s">
        <v>4038</v>
      </c>
      <c r="F417" s="21">
        <v>356.41</v>
      </c>
      <c r="G417" s="31" t="s">
        <v>4341</v>
      </c>
      <c r="H417" s="31" t="s">
        <v>7198</v>
      </c>
      <c r="I417" s="31" t="s">
        <v>2009</v>
      </c>
      <c r="J417" s="31" t="s">
        <v>6773</v>
      </c>
      <c r="K417" s="31" t="s">
        <v>4342</v>
      </c>
      <c r="L417" s="31" t="s">
        <v>3238</v>
      </c>
      <c r="M417" s="15" t="s">
        <v>3137</v>
      </c>
      <c r="N417" s="22" t="s">
        <v>2161</v>
      </c>
      <c r="O417" s="31" t="s">
        <v>4343</v>
      </c>
      <c r="P417" s="22" t="s">
        <v>4344</v>
      </c>
    </row>
    <row r="418" spans="1:16">
      <c r="A418" s="31" t="s">
        <v>741</v>
      </c>
      <c r="B418" s="31" t="s">
        <v>4345</v>
      </c>
      <c r="C418" s="31" t="s">
        <v>752</v>
      </c>
      <c r="D418" s="28" t="s">
        <v>2471</v>
      </c>
      <c r="E418" s="28" t="s">
        <v>4038</v>
      </c>
      <c r="F418" s="23">
        <v>302.26</v>
      </c>
      <c r="G418" s="31" t="s">
        <v>4346</v>
      </c>
      <c r="H418" s="31" t="s">
        <v>7199</v>
      </c>
      <c r="I418" s="31" t="s">
        <v>4396</v>
      </c>
      <c r="J418" s="31" t="s">
        <v>6781</v>
      </c>
      <c r="K418" s="31" t="s">
        <v>4347</v>
      </c>
      <c r="L418" s="31" t="s">
        <v>2161</v>
      </c>
      <c r="M418" s="20" t="s">
        <v>3351</v>
      </c>
      <c r="N418" s="31" t="s">
        <v>2121</v>
      </c>
      <c r="O418" s="31" t="s">
        <v>4348</v>
      </c>
      <c r="P418" s="31" t="s">
        <v>4349</v>
      </c>
    </row>
    <row r="419" spans="1:16">
      <c r="A419" s="31" t="s">
        <v>763</v>
      </c>
      <c r="B419" s="31" t="s">
        <v>4350</v>
      </c>
      <c r="C419" s="31" t="s">
        <v>774</v>
      </c>
      <c r="D419" s="28" t="s">
        <v>2477</v>
      </c>
      <c r="E419" s="28" t="s">
        <v>4038</v>
      </c>
      <c r="F419" s="21">
        <v>499.64</v>
      </c>
      <c r="G419" s="31" t="s">
        <v>4351</v>
      </c>
      <c r="H419" s="31" t="s">
        <v>7200</v>
      </c>
      <c r="I419" s="31" t="s">
        <v>2117</v>
      </c>
      <c r="J419" s="31" t="s">
        <v>6774</v>
      </c>
      <c r="K419" s="31" t="s">
        <v>4352</v>
      </c>
      <c r="L419" s="31" t="s">
        <v>2161</v>
      </c>
      <c r="M419" s="15" t="s">
        <v>2037</v>
      </c>
      <c r="N419" s="22" t="s">
        <v>2161</v>
      </c>
      <c r="O419" s="31" t="s">
        <v>4353</v>
      </c>
      <c r="P419" s="22" t="s">
        <v>4354</v>
      </c>
    </row>
    <row r="420" spans="1:16">
      <c r="A420" s="31" t="s">
        <v>785</v>
      </c>
      <c r="B420" s="31" t="s">
        <v>4355</v>
      </c>
      <c r="C420" s="31" t="s">
        <v>796</v>
      </c>
      <c r="D420" s="28" t="s">
        <v>2486</v>
      </c>
      <c r="E420" s="28" t="s">
        <v>4038</v>
      </c>
      <c r="F420" s="21">
        <v>265.35000000000002</v>
      </c>
      <c r="G420" s="31" t="s">
        <v>4356</v>
      </c>
      <c r="H420" s="31" t="s">
        <v>7201</v>
      </c>
      <c r="I420" s="31" t="s">
        <v>2009</v>
      </c>
      <c r="J420" s="31" t="s">
        <v>6775</v>
      </c>
      <c r="K420" s="31" t="s">
        <v>2019</v>
      </c>
      <c r="L420" s="31" t="s">
        <v>2161</v>
      </c>
      <c r="M420" s="15" t="s">
        <v>2154</v>
      </c>
      <c r="N420" s="22" t="s">
        <v>2161</v>
      </c>
      <c r="O420" s="31" t="s">
        <v>4357</v>
      </c>
      <c r="P420" s="22" t="s">
        <v>4358</v>
      </c>
    </row>
    <row r="421" spans="1:16">
      <c r="A421" s="31" t="s">
        <v>807</v>
      </c>
      <c r="B421" s="31" t="s">
        <v>4359</v>
      </c>
      <c r="C421" s="31" t="s">
        <v>818</v>
      </c>
      <c r="D421" s="28" t="s">
        <v>2492</v>
      </c>
      <c r="E421" s="28" t="s">
        <v>4038</v>
      </c>
      <c r="F421" s="21">
        <v>542.02</v>
      </c>
      <c r="G421" s="31" t="s">
        <v>4360</v>
      </c>
      <c r="H421" s="31" t="s">
        <v>7202</v>
      </c>
      <c r="I421" s="31" t="s">
        <v>2101</v>
      </c>
      <c r="J421" s="31" t="s">
        <v>6774</v>
      </c>
      <c r="K421" s="31" t="s">
        <v>2019</v>
      </c>
      <c r="L421" s="31" t="s">
        <v>4361</v>
      </c>
      <c r="M421" s="15" t="s">
        <v>2579</v>
      </c>
      <c r="N421" s="22" t="s">
        <v>2522</v>
      </c>
      <c r="O421" s="31" t="s">
        <v>4362</v>
      </c>
      <c r="P421" s="22" t="s">
        <v>4363</v>
      </c>
    </row>
    <row r="422" spans="1:16">
      <c r="A422" s="31" t="s">
        <v>829</v>
      </c>
      <c r="B422" s="31" t="s">
        <v>4364</v>
      </c>
      <c r="C422" s="31" t="s">
        <v>840</v>
      </c>
      <c r="D422" s="28" t="s">
        <v>2497</v>
      </c>
      <c r="E422" s="28" t="s">
        <v>4038</v>
      </c>
      <c r="F422" s="21">
        <v>402.4</v>
      </c>
      <c r="G422" s="31" t="s">
        <v>4365</v>
      </c>
      <c r="H422" s="31" t="s">
        <v>7203</v>
      </c>
      <c r="I422" s="31" t="s">
        <v>2915</v>
      </c>
      <c r="J422" s="31" t="s">
        <v>6781</v>
      </c>
      <c r="K422" s="31" t="s">
        <v>2019</v>
      </c>
      <c r="L422" s="31" t="s">
        <v>2344</v>
      </c>
      <c r="M422" s="15" t="s">
        <v>2616</v>
      </c>
      <c r="N422" s="22" t="s">
        <v>2121</v>
      </c>
      <c r="O422" s="31" t="s">
        <v>4366</v>
      </c>
      <c r="P422" s="22" t="s">
        <v>4367</v>
      </c>
    </row>
    <row r="423" spans="1:16">
      <c r="A423" s="31" t="s">
        <v>851</v>
      </c>
      <c r="B423" s="31" t="s">
        <v>4368</v>
      </c>
      <c r="C423" s="31" t="s">
        <v>862</v>
      </c>
      <c r="D423" s="28" t="s">
        <v>2503</v>
      </c>
      <c r="E423" s="28" t="s">
        <v>4038</v>
      </c>
      <c r="F423" s="21">
        <v>273.74</v>
      </c>
      <c r="G423" s="31" t="s">
        <v>4369</v>
      </c>
      <c r="H423" s="31" t="s">
        <v>7204</v>
      </c>
      <c r="I423" s="31" t="s">
        <v>2009</v>
      </c>
      <c r="J423" s="31" t="s">
        <v>6776</v>
      </c>
      <c r="K423" s="31" t="s">
        <v>4370</v>
      </c>
      <c r="L423" s="31" t="s">
        <v>2161</v>
      </c>
      <c r="M423" s="15" t="s">
        <v>2980</v>
      </c>
      <c r="N423" s="22" t="s">
        <v>2161</v>
      </c>
      <c r="O423" s="31" t="s">
        <v>4371</v>
      </c>
      <c r="P423" s="22" t="s">
        <v>4372</v>
      </c>
    </row>
    <row r="424" spans="1:16">
      <c r="A424" s="31" t="s">
        <v>873</v>
      </c>
      <c r="B424" s="31" t="s">
        <v>4373</v>
      </c>
      <c r="C424" s="31" t="s">
        <v>884</v>
      </c>
      <c r="D424" s="28" t="s">
        <v>2510</v>
      </c>
      <c r="E424" s="28" t="s">
        <v>4038</v>
      </c>
      <c r="F424" s="21">
        <v>425.5</v>
      </c>
      <c r="G424" s="31" t="s">
        <v>4374</v>
      </c>
      <c r="H424" s="31" t="s">
        <v>7205</v>
      </c>
      <c r="I424" s="31" t="s">
        <v>2915</v>
      </c>
      <c r="J424" s="31" t="s">
        <v>6781</v>
      </c>
      <c r="K424" s="31" t="s">
        <v>2019</v>
      </c>
      <c r="L424" s="31" t="s">
        <v>2651</v>
      </c>
      <c r="M424" s="15" t="s">
        <v>2579</v>
      </c>
      <c r="N424" s="22" t="s">
        <v>2121</v>
      </c>
      <c r="O424" s="31" t="s">
        <v>4375</v>
      </c>
      <c r="P424" s="22" t="s">
        <v>4376</v>
      </c>
    </row>
    <row r="425" spans="1:16">
      <c r="A425" s="31" t="s">
        <v>895</v>
      </c>
      <c r="B425" s="31" t="s">
        <v>4377</v>
      </c>
      <c r="C425" s="31" t="s">
        <v>906</v>
      </c>
      <c r="D425" s="28" t="s">
        <v>2517</v>
      </c>
      <c r="E425" s="28" t="s">
        <v>4038</v>
      </c>
      <c r="F425" s="21">
        <v>423.94</v>
      </c>
      <c r="G425" s="31" t="s">
        <v>4378</v>
      </c>
      <c r="H425" s="31" t="s">
        <v>7206</v>
      </c>
      <c r="I425" s="31" t="s">
        <v>2101</v>
      </c>
      <c r="J425" s="31" t="s">
        <v>6776</v>
      </c>
      <c r="K425" s="31" t="s">
        <v>2019</v>
      </c>
      <c r="L425" s="31" t="s">
        <v>2482</v>
      </c>
      <c r="M425" s="15" t="s">
        <v>4108</v>
      </c>
      <c r="N425" s="22" t="s">
        <v>2121</v>
      </c>
      <c r="O425" s="31" t="s">
        <v>4379</v>
      </c>
      <c r="P425" s="22" t="s">
        <v>4380</v>
      </c>
    </row>
    <row r="426" spans="1:16">
      <c r="A426" s="31" t="s">
        <v>742</v>
      </c>
      <c r="B426" s="31" t="s">
        <v>4381</v>
      </c>
      <c r="C426" s="31" t="s">
        <v>753</v>
      </c>
      <c r="D426" s="28" t="s">
        <v>2525</v>
      </c>
      <c r="E426" s="28" t="s">
        <v>4038</v>
      </c>
      <c r="F426" s="21">
        <v>408.4</v>
      </c>
      <c r="G426" s="31" t="s">
        <v>4382</v>
      </c>
      <c r="H426" s="31" t="s">
        <v>7207</v>
      </c>
      <c r="I426" s="31" t="s">
        <v>2009</v>
      </c>
      <c r="J426" s="31" t="s">
        <v>6774</v>
      </c>
      <c r="K426" s="31" t="s">
        <v>4383</v>
      </c>
      <c r="L426" s="31" t="s">
        <v>2722</v>
      </c>
      <c r="M426" s="15" t="s">
        <v>3943</v>
      </c>
      <c r="N426" s="22" t="s">
        <v>2121</v>
      </c>
      <c r="O426" s="31" t="s">
        <v>4384</v>
      </c>
      <c r="P426" s="22" t="s">
        <v>4385</v>
      </c>
    </row>
    <row r="427" spans="1:16">
      <c r="A427" s="31" t="s">
        <v>764</v>
      </c>
      <c r="B427" s="31" t="s">
        <v>4386</v>
      </c>
      <c r="C427" s="31" t="s">
        <v>775</v>
      </c>
      <c r="D427" s="28" t="s">
        <v>2531</v>
      </c>
      <c r="E427" s="28" t="s">
        <v>4038</v>
      </c>
      <c r="F427" s="21">
        <v>407.64</v>
      </c>
      <c r="G427" s="31" t="s">
        <v>4387</v>
      </c>
      <c r="H427" s="31" t="s">
        <v>7208</v>
      </c>
      <c r="I427" s="31" t="s">
        <v>2009</v>
      </c>
      <c r="J427" s="31" t="s">
        <v>6779</v>
      </c>
      <c r="K427" s="31" t="s">
        <v>2019</v>
      </c>
      <c r="L427" s="31" t="s">
        <v>2161</v>
      </c>
      <c r="M427" s="15" t="s">
        <v>3357</v>
      </c>
      <c r="N427" s="22" t="s">
        <v>2161</v>
      </c>
      <c r="O427" s="31" t="s">
        <v>4388</v>
      </c>
      <c r="P427" s="22" t="s">
        <v>4389</v>
      </c>
    </row>
    <row r="428" spans="1:16">
      <c r="A428" s="31" t="s">
        <v>786</v>
      </c>
      <c r="B428" s="31" t="s">
        <v>4390</v>
      </c>
      <c r="C428" s="31" t="s">
        <v>797</v>
      </c>
      <c r="D428" s="28" t="s">
        <v>2538</v>
      </c>
      <c r="E428" s="28" t="s">
        <v>4038</v>
      </c>
      <c r="F428" s="21">
        <v>244.2</v>
      </c>
      <c r="G428" s="31" t="s">
        <v>4391</v>
      </c>
      <c r="H428" s="31" t="s">
        <v>7209</v>
      </c>
      <c r="I428" s="31" t="s">
        <v>2009</v>
      </c>
      <c r="J428" s="31" t="s">
        <v>6783</v>
      </c>
      <c r="K428" s="31" t="s">
        <v>2019</v>
      </c>
      <c r="L428" s="31" t="s">
        <v>2221</v>
      </c>
      <c r="M428" s="15" t="s">
        <v>2483</v>
      </c>
      <c r="N428" s="22" t="s">
        <v>2111</v>
      </c>
      <c r="O428" s="31" t="s">
        <v>4392</v>
      </c>
      <c r="P428" s="22" t="s">
        <v>4393</v>
      </c>
    </row>
    <row r="429" spans="1:16">
      <c r="A429" s="31" t="s">
        <v>808</v>
      </c>
      <c r="B429" s="31" t="s">
        <v>4394</v>
      </c>
      <c r="C429" s="31" t="s">
        <v>819</v>
      </c>
      <c r="D429" s="28" t="s">
        <v>2545</v>
      </c>
      <c r="E429" s="28" t="s">
        <v>4038</v>
      </c>
      <c r="F429" s="21">
        <v>477.42</v>
      </c>
      <c r="G429" s="31" t="s">
        <v>4395</v>
      </c>
      <c r="H429" s="31" t="s">
        <v>7210</v>
      </c>
      <c r="I429" s="31" t="s">
        <v>4396</v>
      </c>
      <c r="J429" s="31" t="s">
        <v>6773</v>
      </c>
      <c r="K429" s="31" t="s">
        <v>2019</v>
      </c>
      <c r="L429" s="31" t="s">
        <v>2657</v>
      </c>
      <c r="M429" s="15" t="s">
        <v>2740</v>
      </c>
      <c r="N429" s="22" t="s">
        <v>2522</v>
      </c>
      <c r="O429" s="31" t="s">
        <v>4397</v>
      </c>
      <c r="P429" s="22" t="s">
        <v>4398</v>
      </c>
    </row>
    <row r="430" spans="1:16">
      <c r="A430" s="31" t="s">
        <v>830</v>
      </c>
      <c r="B430" s="31" t="s">
        <v>4399</v>
      </c>
      <c r="C430" s="31" t="s">
        <v>841</v>
      </c>
      <c r="D430" s="28" t="s">
        <v>2553</v>
      </c>
      <c r="E430" s="28" t="s">
        <v>4038</v>
      </c>
      <c r="F430" s="21">
        <v>518.41</v>
      </c>
      <c r="G430" s="31" t="s">
        <v>4400</v>
      </c>
      <c r="H430" s="31" t="s">
        <v>7211</v>
      </c>
      <c r="I430" s="31" t="s">
        <v>3952</v>
      </c>
      <c r="J430" s="31" t="s">
        <v>6781</v>
      </c>
      <c r="K430" s="31" t="s">
        <v>2019</v>
      </c>
      <c r="L430" s="31" t="s">
        <v>2161</v>
      </c>
      <c r="M430" s="15" t="s">
        <v>3050</v>
      </c>
      <c r="N430" s="22" t="s">
        <v>2161</v>
      </c>
      <c r="O430" s="31" t="s">
        <v>4401</v>
      </c>
      <c r="P430" s="22" t="s">
        <v>4402</v>
      </c>
    </row>
    <row r="431" spans="1:16">
      <c r="A431" s="31" t="s">
        <v>852</v>
      </c>
      <c r="B431" s="31" t="s">
        <v>4403</v>
      </c>
      <c r="C431" s="31" t="s">
        <v>863</v>
      </c>
      <c r="D431" s="28" t="s">
        <v>2560</v>
      </c>
      <c r="E431" s="28" t="s">
        <v>4038</v>
      </c>
      <c r="F431" s="21">
        <v>370.79</v>
      </c>
      <c r="G431" s="31" t="s">
        <v>4404</v>
      </c>
      <c r="H431" s="31" t="s">
        <v>7212</v>
      </c>
      <c r="I431" s="31" t="s">
        <v>2009</v>
      </c>
      <c r="J431" s="31" t="s">
        <v>6779</v>
      </c>
      <c r="K431" s="31" t="s">
        <v>2019</v>
      </c>
      <c r="L431" s="31" t="s">
        <v>2161</v>
      </c>
      <c r="M431" s="15" t="s">
        <v>2593</v>
      </c>
      <c r="N431" s="22" t="s">
        <v>2161</v>
      </c>
      <c r="O431" s="31" t="s">
        <v>4405</v>
      </c>
      <c r="P431" s="22" t="s">
        <v>4406</v>
      </c>
    </row>
    <row r="432" spans="1:16">
      <c r="A432" s="31" t="s">
        <v>874</v>
      </c>
      <c r="B432" s="31" t="s">
        <v>4407</v>
      </c>
      <c r="C432" s="31" t="s">
        <v>885</v>
      </c>
      <c r="D432" s="28" t="s">
        <v>2568</v>
      </c>
      <c r="E432" s="28" t="s">
        <v>4038</v>
      </c>
      <c r="F432" s="21">
        <v>319.39999999999998</v>
      </c>
      <c r="G432" s="31" t="s">
        <v>4408</v>
      </c>
      <c r="H432" s="31" t="s">
        <v>7213</v>
      </c>
      <c r="I432" s="31" t="s">
        <v>2009</v>
      </c>
      <c r="J432" s="31" t="s">
        <v>6782</v>
      </c>
      <c r="K432" s="31" t="s">
        <v>2019</v>
      </c>
      <c r="L432" s="31" t="s">
        <v>2161</v>
      </c>
      <c r="M432" s="15" t="s">
        <v>3057</v>
      </c>
      <c r="N432" s="22" t="s">
        <v>2161</v>
      </c>
      <c r="O432" s="31" t="s">
        <v>4409</v>
      </c>
      <c r="P432" s="22" t="s">
        <v>4410</v>
      </c>
    </row>
    <row r="433" spans="1:16">
      <c r="A433" s="31" t="s">
        <v>896</v>
      </c>
      <c r="B433" s="31" t="s">
        <v>4411</v>
      </c>
      <c r="C433" s="31" t="s">
        <v>907</v>
      </c>
      <c r="D433" s="28" t="s">
        <v>2575</v>
      </c>
      <c r="E433" s="28" t="s">
        <v>4038</v>
      </c>
      <c r="F433" s="21">
        <v>294.3</v>
      </c>
      <c r="G433" s="31" t="s">
        <v>4412</v>
      </c>
      <c r="H433" s="31" t="s">
        <v>7214</v>
      </c>
      <c r="I433" s="31" t="s">
        <v>2009</v>
      </c>
      <c r="J433" s="31" t="s">
        <v>6777</v>
      </c>
      <c r="K433" s="31" t="s">
        <v>4413</v>
      </c>
      <c r="L433" s="31" t="s">
        <v>2161</v>
      </c>
      <c r="M433" s="15" t="s">
        <v>2237</v>
      </c>
      <c r="N433" s="22" t="s">
        <v>2161</v>
      </c>
      <c r="O433" s="31" t="s">
        <v>4414</v>
      </c>
      <c r="P433" s="22" t="s">
        <v>4415</v>
      </c>
    </row>
    <row r="434" spans="1:16">
      <c r="A434" s="31" t="s">
        <v>743</v>
      </c>
      <c r="B434" s="31" t="s">
        <v>4416</v>
      </c>
      <c r="C434" s="31" t="s">
        <v>754</v>
      </c>
      <c r="D434" s="28" t="s">
        <v>2582</v>
      </c>
      <c r="E434" s="28" t="s">
        <v>4038</v>
      </c>
      <c r="F434" s="21">
        <v>610.66</v>
      </c>
      <c r="G434" s="31" t="s">
        <v>4417</v>
      </c>
      <c r="H434" s="31" t="s">
        <v>7215</v>
      </c>
      <c r="I434" s="31" t="s">
        <v>2009</v>
      </c>
      <c r="J434" s="31" t="s">
        <v>6774</v>
      </c>
      <c r="K434" s="31" t="s">
        <v>4418</v>
      </c>
      <c r="L434" s="31" t="s">
        <v>2161</v>
      </c>
      <c r="M434" s="15" t="s">
        <v>2903</v>
      </c>
      <c r="N434" s="22" t="s">
        <v>2146</v>
      </c>
      <c r="O434" s="31" t="s">
        <v>4419</v>
      </c>
      <c r="P434" s="22" t="s">
        <v>4420</v>
      </c>
    </row>
    <row r="435" spans="1:16">
      <c r="A435" s="31" t="s">
        <v>765</v>
      </c>
      <c r="B435" s="31" t="s">
        <v>4421</v>
      </c>
      <c r="C435" s="31" t="s">
        <v>776</v>
      </c>
      <c r="D435" s="28" t="s">
        <v>2588</v>
      </c>
      <c r="E435" s="28" t="s">
        <v>4038</v>
      </c>
      <c r="F435" s="21">
        <v>377.46</v>
      </c>
      <c r="G435" s="31" t="s">
        <v>4422</v>
      </c>
      <c r="H435" s="31" t="s">
        <v>7216</v>
      </c>
      <c r="I435" s="31" t="s">
        <v>2067</v>
      </c>
      <c r="J435" s="31" t="s">
        <v>6774</v>
      </c>
      <c r="K435" s="31" t="s">
        <v>4423</v>
      </c>
      <c r="L435" s="31" t="s">
        <v>4424</v>
      </c>
      <c r="M435" s="15" t="s">
        <v>2029</v>
      </c>
      <c r="N435" s="22" t="s">
        <v>2121</v>
      </c>
      <c r="O435" s="31" t="s">
        <v>4425</v>
      </c>
      <c r="P435" s="22" t="s">
        <v>4426</v>
      </c>
    </row>
    <row r="436" spans="1:16">
      <c r="A436" s="31" t="s">
        <v>787</v>
      </c>
      <c r="B436" s="31" t="s">
        <v>4427</v>
      </c>
      <c r="C436" s="31" t="s">
        <v>798</v>
      </c>
      <c r="D436" s="28" t="s">
        <v>2596</v>
      </c>
      <c r="E436" s="28" t="s">
        <v>4038</v>
      </c>
      <c r="F436" s="21">
        <v>308.31</v>
      </c>
      <c r="G436" s="31" t="s">
        <v>4428</v>
      </c>
      <c r="H436" s="31" t="s">
        <v>7217</v>
      </c>
      <c r="I436" s="31" t="s">
        <v>2009</v>
      </c>
      <c r="J436" s="31" t="s">
        <v>6774</v>
      </c>
      <c r="K436" s="31" t="s">
        <v>2019</v>
      </c>
      <c r="L436" s="31" t="s">
        <v>2161</v>
      </c>
      <c r="M436" s="15" t="s">
        <v>2329</v>
      </c>
      <c r="N436" s="22" t="s">
        <v>2121</v>
      </c>
      <c r="O436" s="31" t="s">
        <v>4429</v>
      </c>
      <c r="P436" s="22" t="s">
        <v>4430</v>
      </c>
    </row>
    <row r="437" spans="1:16">
      <c r="A437" s="31" t="s">
        <v>809</v>
      </c>
      <c r="B437" s="31" t="s">
        <v>4431</v>
      </c>
      <c r="C437" s="31" t="s">
        <v>820</v>
      </c>
      <c r="D437" s="28" t="s">
        <v>2604</v>
      </c>
      <c r="E437" s="28" t="s">
        <v>4038</v>
      </c>
      <c r="F437" s="21">
        <v>325.87</v>
      </c>
      <c r="G437" s="31" t="s">
        <v>4432</v>
      </c>
      <c r="H437" s="31" t="s">
        <v>7218</v>
      </c>
      <c r="I437" s="31" t="s">
        <v>2101</v>
      </c>
      <c r="J437" s="31" t="s">
        <v>6782</v>
      </c>
      <c r="K437" s="31" t="s">
        <v>2019</v>
      </c>
      <c r="L437" s="31" t="s">
        <v>2161</v>
      </c>
      <c r="M437" s="15" t="s">
        <v>2130</v>
      </c>
      <c r="N437" s="22" t="s">
        <v>2161</v>
      </c>
      <c r="O437" s="31" t="s">
        <v>4433</v>
      </c>
      <c r="P437" s="22" t="s">
        <v>4434</v>
      </c>
    </row>
    <row r="438" spans="1:16">
      <c r="A438" s="31" t="s">
        <v>831</v>
      </c>
      <c r="B438" s="31" t="s">
        <v>4435</v>
      </c>
      <c r="C438" s="31" t="s">
        <v>842</v>
      </c>
      <c r="D438" s="28" t="s">
        <v>2610</v>
      </c>
      <c r="E438" s="28" t="s">
        <v>4038</v>
      </c>
      <c r="F438" s="21">
        <v>215.76</v>
      </c>
      <c r="G438" s="31" t="s">
        <v>4436</v>
      </c>
      <c r="H438" s="31" t="s">
        <v>7219</v>
      </c>
      <c r="I438" s="31" t="s">
        <v>2101</v>
      </c>
      <c r="J438" s="31" t="s">
        <v>6781</v>
      </c>
      <c r="K438" s="31" t="s">
        <v>2019</v>
      </c>
      <c r="L438" s="31" t="s">
        <v>2600</v>
      </c>
      <c r="M438" s="15" t="s">
        <v>3968</v>
      </c>
      <c r="N438" s="22" t="s">
        <v>2121</v>
      </c>
      <c r="O438" s="31" t="s">
        <v>4437</v>
      </c>
      <c r="P438" s="22" t="s">
        <v>4438</v>
      </c>
    </row>
    <row r="439" spans="1:16">
      <c r="A439" s="31" t="s">
        <v>853</v>
      </c>
      <c r="B439" s="31" t="s">
        <v>4439</v>
      </c>
      <c r="C439" s="31" t="s">
        <v>864</v>
      </c>
      <c r="D439" s="28" t="s">
        <v>2619</v>
      </c>
      <c r="E439" s="28" t="s">
        <v>4038</v>
      </c>
      <c r="F439" s="21">
        <v>323.86</v>
      </c>
      <c r="G439" s="31" t="s">
        <v>4440</v>
      </c>
      <c r="H439" s="31" t="s">
        <v>7220</v>
      </c>
      <c r="I439" s="31" t="s">
        <v>2101</v>
      </c>
      <c r="J439" s="31" t="s">
        <v>6781</v>
      </c>
      <c r="K439" s="31" t="s">
        <v>2019</v>
      </c>
      <c r="L439" s="31" t="s">
        <v>2651</v>
      </c>
      <c r="M439" s="15" t="s">
        <v>2934</v>
      </c>
      <c r="N439" s="22" t="s">
        <v>2121</v>
      </c>
      <c r="O439" s="31" t="s">
        <v>4441</v>
      </c>
      <c r="P439" s="22" t="s">
        <v>4442</v>
      </c>
    </row>
    <row r="440" spans="1:16">
      <c r="A440" s="31" t="s">
        <v>875</v>
      </c>
      <c r="B440" s="27" t="s">
        <v>7776</v>
      </c>
      <c r="C440" s="31" t="s">
        <v>886</v>
      </c>
      <c r="D440" s="28" t="s">
        <v>2626</v>
      </c>
      <c r="E440" s="28" t="s">
        <v>4038</v>
      </c>
      <c r="F440" s="21">
        <v>246.19</v>
      </c>
      <c r="G440" s="31" t="s">
        <v>2668</v>
      </c>
      <c r="H440" s="31" t="s">
        <v>7221</v>
      </c>
      <c r="I440" s="31" t="s">
        <v>2009</v>
      </c>
      <c r="J440" s="31" t="s">
        <v>6775</v>
      </c>
      <c r="K440" s="31" t="s">
        <v>2019</v>
      </c>
      <c r="L440" s="31" t="s">
        <v>2161</v>
      </c>
      <c r="M440" s="15" t="s">
        <v>2483</v>
      </c>
      <c r="N440" s="22" t="s">
        <v>2161</v>
      </c>
      <c r="O440" s="31" t="s">
        <v>4443</v>
      </c>
      <c r="P440" s="22" t="s">
        <v>4444</v>
      </c>
    </row>
    <row r="441" spans="1:16">
      <c r="A441" s="31" t="s">
        <v>897</v>
      </c>
      <c r="B441" s="31" t="s">
        <v>4445</v>
      </c>
      <c r="C441" s="31" t="s">
        <v>908</v>
      </c>
      <c r="D441" s="28" t="s">
        <v>2632</v>
      </c>
      <c r="E441" s="28" t="s">
        <v>4038</v>
      </c>
      <c r="F441" s="21">
        <v>392.9</v>
      </c>
      <c r="G441" s="31" t="s">
        <v>4446</v>
      </c>
      <c r="H441" s="31" t="s">
        <v>7222</v>
      </c>
      <c r="I441" s="31" t="s">
        <v>2101</v>
      </c>
      <c r="J441" s="31" t="s">
        <v>6777</v>
      </c>
      <c r="K441" s="31" t="s">
        <v>2019</v>
      </c>
      <c r="L441" s="31" t="s">
        <v>2161</v>
      </c>
      <c r="M441" s="15" t="s">
        <v>2550</v>
      </c>
      <c r="N441" s="22" t="s">
        <v>2365</v>
      </c>
      <c r="O441" s="31" t="s">
        <v>4447</v>
      </c>
      <c r="P441" s="22" t="s">
        <v>4448</v>
      </c>
    </row>
    <row r="442" spans="1:16">
      <c r="A442" s="31" t="s">
        <v>910</v>
      </c>
      <c r="B442" s="31" t="s">
        <v>4450</v>
      </c>
      <c r="C442" s="31" t="s">
        <v>921</v>
      </c>
      <c r="D442" s="28" t="s">
        <v>2005</v>
      </c>
      <c r="E442" s="28" t="s">
        <v>4449</v>
      </c>
      <c r="F442" s="21">
        <v>371.82</v>
      </c>
      <c r="G442" s="31" t="s">
        <v>4451</v>
      </c>
      <c r="H442" s="31" t="s">
        <v>7223</v>
      </c>
      <c r="I442" s="31" t="s">
        <v>2009</v>
      </c>
      <c r="J442" s="31" t="s">
        <v>6782</v>
      </c>
      <c r="K442" s="31" t="s">
        <v>2019</v>
      </c>
      <c r="L442" s="31" t="s">
        <v>2161</v>
      </c>
      <c r="M442" s="15" t="s">
        <v>3057</v>
      </c>
      <c r="N442" s="22" t="s">
        <v>2121</v>
      </c>
      <c r="O442" s="31" t="s">
        <v>4452</v>
      </c>
      <c r="P442" s="22" t="s">
        <v>4453</v>
      </c>
    </row>
    <row r="443" spans="1:16">
      <c r="A443" s="31" t="s">
        <v>932</v>
      </c>
      <c r="B443" s="31" t="s">
        <v>4454</v>
      </c>
      <c r="C443" s="31" t="s">
        <v>943</v>
      </c>
      <c r="D443" s="28" t="s">
        <v>2016</v>
      </c>
      <c r="E443" s="28" t="s">
        <v>4449</v>
      </c>
      <c r="F443" s="21">
        <v>217.29</v>
      </c>
      <c r="G443" s="31" t="s">
        <v>4455</v>
      </c>
      <c r="H443" s="31" t="s">
        <v>7224</v>
      </c>
      <c r="I443" s="31" t="s">
        <v>2009</v>
      </c>
      <c r="J443" s="31" t="s">
        <v>6777</v>
      </c>
      <c r="K443" s="31" t="s">
        <v>2019</v>
      </c>
      <c r="L443" s="31" t="s">
        <v>2623</v>
      </c>
      <c r="M443" s="15" t="s">
        <v>3968</v>
      </c>
      <c r="N443" s="22" t="s">
        <v>2146</v>
      </c>
      <c r="O443" s="31" t="s">
        <v>4456</v>
      </c>
      <c r="P443" s="22" t="s">
        <v>4457</v>
      </c>
    </row>
    <row r="444" spans="1:16">
      <c r="A444" s="31" t="s">
        <v>954</v>
      </c>
      <c r="B444" s="31" t="s">
        <v>4459</v>
      </c>
      <c r="C444" s="31" t="s">
        <v>965</v>
      </c>
      <c r="D444" s="28" t="s">
        <v>2024</v>
      </c>
      <c r="E444" s="28" t="s">
        <v>4449</v>
      </c>
      <c r="F444" s="14" t="s">
        <v>4458</v>
      </c>
      <c r="G444" s="31" t="s">
        <v>4460</v>
      </c>
      <c r="H444" s="31" t="s">
        <v>7225</v>
      </c>
      <c r="I444" s="31" t="s">
        <v>3426</v>
      </c>
      <c r="J444" s="31" t="s">
        <v>6779</v>
      </c>
      <c r="K444" s="31" t="s">
        <v>2019</v>
      </c>
      <c r="L444" s="31" t="s">
        <v>2161</v>
      </c>
      <c r="M444" s="15" t="s">
        <v>2740</v>
      </c>
      <c r="N444" s="16" t="s">
        <v>2161</v>
      </c>
      <c r="O444" s="31" t="s">
        <v>4461</v>
      </c>
      <c r="P444" s="16" t="s">
        <v>4462</v>
      </c>
    </row>
    <row r="445" spans="1:16">
      <c r="A445" s="31" t="s">
        <v>976</v>
      </c>
      <c r="B445" s="31" t="s">
        <v>4463</v>
      </c>
      <c r="C445" s="31" t="s">
        <v>987</v>
      </c>
      <c r="D445" s="28" t="s">
        <v>2033</v>
      </c>
      <c r="E445" s="28" t="s">
        <v>4449</v>
      </c>
      <c r="F445" s="21">
        <v>243.22</v>
      </c>
      <c r="G445" s="31" t="s">
        <v>4464</v>
      </c>
      <c r="H445" s="31" t="s">
        <v>7226</v>
      </c>
      <c r="I445" s="31" t="s">
        <v>2009</v>
      </c>
      <c r="J445" s="31" t="s">
        <v>6774</v>
      </c>
      <c r="K445" s="31" t="s">
        <v>2019</v>
      </c>
      <c r="L445" s="31" t="s">
        <v>2161</v>
      </c>
      <c r="M445" s="15" t="s">
        <v>2483</v>
      </c>
      <c r="N445" s="22" t="s">
        <v>2161</v>
      </c>
      <c r="O445" s="31" t="s">
        <v>4465</v>
      </c>
      <c r="P445" s="22" t="s">
        <v>4466</v>
      </c>
    </row>
    <row r="446" spans="1:16">
      <c r="A446" s="31" t="s">
        <v>998</v>
      </c>
      <c r="B446" s="31" t="s">
        <v>4467</v>
      </c>
      <c r="C446" s="31" t="s">
        <v>1009</v>
      </c>
      <c r="D446" s="28" t="s">
        <v>2041</v>
      </c>
      <c r="E446" s="28" t="s">
        <v>4449</v>
      </c>
      <c r="F446" s="21">
        <v>461.5</v>
      </c>
      <c r="G446" s="31" t="s">
        <v>4468</v>
      </c>
      <c r="H446" s="31" t="s">
        <v>7227</v>
      </c>
      <c r="I446" s="31" t="s">
        <v>2862</v>
      </c>
      <c r="J446" s="31" t="s">
        <v>6779</v>
      </c>
      <c r="K446" s="31" t="s">
        <v>2019</v>
      </c>
      <c r="L446" s="31" t="s">
        <v>2902</v>
      </c>
      <c r="M446" s="15" t="s">
        <v>2447</v>
      </c>
      <c r="N446" s="22" t="s">
        <v>2121</v>
      </c>
      <c r="O446" s="31" t="s">
        <v>4469</v>
      </c>
      <c r="P446" s="22" t="s">
        <v>4470</v>
      </c>
    </row>
    <row r="447" spans="1:16">
      <c r="A447" s="31" t="s">
        <v>1020</v>
      </c>
      <c r="B447" s="31" t="s">
        <v>4471</v>
      </c>
      <c r="C447" s="31" t="s">
        <v>1031</v>
      </c>
      <c r="D447" s="28" t="s">
        <v>2049</v>
      </c>
      <c r="E447" s="28" t="s">
        <v>4449</v>
      </c>
      <c r="F447" s="21">
        <v>145.54</v>
      </c>
      <c r="G447" s="31" t="s">
        <v>4472</v>
      </c>
      <c r="H447" s="31" t="s">
        <v>7228</v>
      </c>
      <c r="I447" s="31" t="s">
        <v>2009</v>
      </c>
      <c r="J447" s="31" t="s">
        <v>6781</v>
      </c>
      <c r="K447" s="31" t="s">
        <v>2019</v>
      </c>
      <c r="L447" s="31" t="s">
        <v>2933</v>
      </c>
      <c r="M447" s="15" t="s">
        <v>4473</v>
      </c>
      <c r="N447" s="22" t="s">
        <v>2365</v>
      </c>
      <c r="O447" s="31" t="s">
        <v>4474</v>
      </c>
      <c r="P447" s="22" t="s">
        <v>4475</v>
      </c>
    </row>
    <row r="448" spans="1:16">
      <c r="A448" s="31" t="s">
        <v>1042</v>
      </c>
      <c r="B448" s="31" t="s">
        <v>4477</v>
      </c>
      <c r="C448" s="31" t="s">
        <v>1053</v>
      </c>
      <c r="D448" s="28" t="s">
        <v>2057</v>
      </c>
      <c r="E448" s="28" t="s">
        <v>4449</v>
      </c>
      <c r="F448" s="14" t="s">
        <v>4476</v>
      </c>
      <c r="G448" s="31" t="s">
        <v>4478</v>
      </c>
      <c r="H448" s="31" t="s">
        <v>7229</v>
      </c>
      <c r="I448" s="31" t="s">
        <v>4479</v>
      </c>
      <c r="J448" s="31" t="s">
        <v>6773</v>
      </c>
      <c r="K448" s="31" t="s">
        <v>2019</v>
      </c>
      <c r="L448" s="31" t="s">
        <v>2161</v>
      </c>
      <c r="M448" s="15" t="s">
        <v>2980</v>
      </c>
      <c r="N448" s="16" t="s">
        <v>2161</v>
      </c>
      <c r="O448" s="31" t="s">
        <v>4480</v>
      </c>
      <c r="P448" s="16" t="s">
        <v>4481</v>
      </c>
    </row>
    <row r="449" spans="1:16">
      <c r="A449" s="31" t="s">
        <v>1064</v>
      </c>
      <c r="B449" s="31" t="s">
        <v>4482</v>
      </c>
      <c r="C449" s="31" t="s">
        <v>1075</v>
      </c>
      <c r="D449" s="28" t="s">
        <v>2064</v>
      </c>
      <c r="E449" s="28" t="s">
        <v>4449</v>
      </c>
      <c r="F449" s="21">
        <v>307.41000000000003</v>
      </c>
      <c r="G449" s="31" t="s">
        <v>4483</v>
      </c>
      <c r="H449" s="31" t="s">
        <v>7230</v>
      </c>
      <c r="I449" s="31" t="s">
        <v>2009</v>
      </c>
      <c r="J449" s="31" t="s">
        <v>6773</v>
      </c>
      <c r="K449" s="31" t="s">
        <v>2019</v>
      </c>
      <c r="L449" s="31" t="s">
        <v>2161</v>
      </c>
      <c r="M449" s="15" t="s">
        <v>2329</v>
      </c>
      <c r="N449" s="22" t="s">
        <v>2161</v>
      </c>
      <c r="O449" s="31" t="s">
        <v>4484</v>
      </c>
      <c r="P449" s="22" t="s">
        <v>4485</v>
      </c>
    </row>
    <row r="450" spans="1:16">
      <c r="A450" s="31" t="s">
        <v>911</v>
      </c>
      <c r="B450" s="31" t="s">
        <v>4486</v>
      </c>
      <c r="C450" s="31" t="s">
        <v>922</v>
      </c>
      <c r="D450" s="28" t="s">
        <v>2073</v>
      </c>
      <c r="E450" s="28" t="s">
        <v>4449</v>
      </c>
      <c r="F450" s="21">
        <v>459.92</v>
      </c>
      <c r="G450" s="31" t="s">
        <v>4487</v>
      </c>
      <c r="H450" s="31" t="s">
        <v>7231</v>
      </c>
      <c r="I450" s="31" t="s">
        <v>3002</v>
      </c>
      <c r="J450" s="31" t="s">
        <v>6779</v>
      </c>
      <c r="K450" s="31" t="s">
        <v>2019</v>
      </c>
      <c r="L450" s="31" t="s">
        <v>2344</v>
      </c>
      <c r="M450" s="15" t="s">
        <v>2357</v>
      </c>
      <c r="N450" s="22" t="s">
        <v>2121</v>
      </c>
      <c r="O450" s="31" t="s">
        <v>4488</v>
      </c>
      <c r="P450" s="22" t="s">
        <v>4489</v>
      </c>
    </row>
    <row r="451" spans="1:16">
      <c r="A451" s="31" t="s">
        <v>933</v>
      </c>
      <c r="B451" s="31" t="s">
        <v>4490</v>
      </c>
      <c r="C451" s="31" t="s">
        <v>944</v>
      </c>
      <c r="D451" s="28" t="s">
        <v>2081</v>
      </c>
      <c r="E451" s="28" t="s">
        <v>4449</v>
      </c>
      <c r="F451" s="21">
        <v>412.59</v>
      </c>
      <c r="G451" s="31" t="s">
        <v>4491</v>
      </c>
      <c r="H451" s="31" t="s">
        <v>7232</v>
      </c>
      <c r="I451" s="31" t="s">
        <v>3002</v>
      </c>
      <c r="J451" s="31" t="s">
        <v>6774</v>
      </c>
      <c r="K451" s="31" t="s">
        <v>2019</v>
      </c>
      <c r="L451" s="31" t="s">
        <v>2161</v>
      </c>
      <c r="M451" s="15" t="s">
        <v>3464</v>
      </c>
      <c r="N451" s="22" t="s">
        <v>2161</v>
      </c>
      <c r="O451" s="31" t="s">
        <v>4492</v>
      </c>
      <c r="P451" s="22" t="s">
        <v>4493</v>
      </c>
    </row>
    <row r="452" spans="1:16">
      <c r="A452" s="31" t="s">
        <v>955</v>
      </c>
      <c r="B452" s="31" t="s">
        <v>4494</v>
      </c>
      <c r="C452" s="31" t="s">
        <v>966</v>
      </c>
      <c r="D452" s="28" t="s">
        <v>2090</v>
      </c>
      <c r="E452" s="28" t="s">
        <v>4449</v>
      </c>
      <c r="F452" s="21">
        <v>404.54</v>
      </c>
      <c r="G452" s="31" t="s">
        <v>4495</v>
      </c>
      <c r="H452" s="31" t="s">
        <v>7233</v>
      </c>
      <c r="I452" s="31" t="s">
        <v>2009</v>
      </c>
      <c r="J452" s="31" t="s">
        <v>6776</v>
      </c>
      <c r="K452" s="31" t="s">
        <v>2019</v>
      </c>
      <c r="L452" s="31" t="s">
        <v>4144</v>
      </c>
      <c r="M452" s="15" t="s">
        <v>2579</v>
      </c>
      <c r="N452" s="22" t="s">
        <v>2365</v>
      </c>
      <c r="O452" s="31" t="s">
        <v>4496</v>
      </c>
      <c r="P452" s="22" t="s">
        <v>4497</v>
      </c>
    </row>
    <row r="453" spans="1:16">
      <c r="A453" s="31" t="s">
        <v>977</v>
      </c>
      <c r="B453" s="27" t="s">
        <v>7777</v>
      </c>
      <c r="C453" s="31" t="s">
        <v>988</v>
      </c>
      <c r="D453" s="28" t="s">
        <v>2098</v>
      </c>
      <c r="E453" s="28" t="s">
        <v>4449</v>
      </c>
      <c r="F453" s="21">
        <v>163.19</v>
      </c>
      <c r="G453" s="31" t="s">
        <v>3297</v>
      </c>
      <c r="H453" s="31" t="s">
        <v>7234</v>
      </c>
      <c r="I453" s="31" t="s">
        <v>2009</v>
      </c>
      <c r="J453" s="31" t="s">
        <v>6774</v>
      </c>
      <c r="K453" s="31" t="s">
        <v>2019</v>
      </c>
      <c r="L453" s="31" t="s">
        <v>2161</v>
      </c>
      <c r="M453" s="15" t="s">
        <v>4498</v>
      </c>
      <c r="N453" s="22" t="s">
        <v>2161</v>
      </c>
      <c r="O453" s="31" t="s">
        <v>4499</v>
      </c>
      <c r="P453" s="22" t="s">
        <v>4500</v>
      </c>
    </row>
    <row r="454" spans="1:16">
      <c r="A454" s="31" t="s">
        <v>999</v>
      </c>
      <c r="B454" s="31" t="s">
        <v>4501</v>
      </c>
      <c r="C454" s="31" t="s">
        <v>1010</v>
      </c>
      <c r="D454" s="28" t="s">
        <v>2106</v>
      </c>
      <c r="E454" s="28" t="s">
        <v>4449</v>
      </c>
      <c r="F454" s="21">
        <v>389.42</v>
      </c>
      <c r="G454" s="31" t="s">
        <v>4502</v>
      </c>
      <c r="H454" s="31" t="s">
        <v>7235</v>
      </c>
      <c r="I454" s="31" t="s">
        <v>2009</v>
      </c>
      <c r="J454" s="31" t="s">
        <v>6777</v>
      </c>
      <c r="K454" s="31" t="s">
        <v>2019</v>
      </c>
      <c r="L454" s="31" t="s">
        <v>2161</v>
      </c>
      <c r="M454" s="15" t="s">
        <v>2740</v>
      </c>
      <c r="N454" s="22" t="s">
        <v>2161</v>
      </c>
      <c r="O454" s="31" t="s">
        <v>4503</v>
      </c>
      <c r="P454" s="22" t="s">
        <v>4504</v>
      </c>
    </row>
    <row r="455" spans="1:16">
      <c r="A455" s="31" t="s">
        <v>1021</v>
      </c>
      <c r="B455" s="31" t="s">
        <v>4505</v>
      </c>
      <c r="C455" s="31" t="s">
        <v>1032</v>
      </c>
      <c r="D455" s="28" t="s">
        <v>2114</v>
      </c>
      <c r="E455" s="28" t="s">
        <v>4449</v>
      </c>
      <c r="F455" s="21">
        <v>431.55</v>
      </c>
      <c r="G455" s="31" t="s">
        <v>4506</v>
      </c>
      <c r="H455" s="31" t="s">
        <v>7236</v>
      </c>
      <c r="I455" s="31" t="s">
        <v>2009</v>
      </c>
      <c r="J455" s="31" t="s">
        <v>6779</v>
      </c>
      <c r="K455" s="31" t="s">
        <v>2019</v>
      </c>
      <c r="L455" s="31" t="s">
        <v>2651</v>
      </c>
      <c r="M455" s="15" t="s">
        <v>2274</v>
      </c>
      <c r="N455" s="22" t="s">
        <v>2121</v>
      </c>
      <c r="O455" s="31" t="s">
        <v>4507</v>
      </c>
      <c r="P455" s="22" t="s">
        <v>4508</v>
      </c>
    </row>
    <row r="456" spans="1:16">
      <c r="A456" s="31" t="s">
        <v>1043</v>
      </c>
      <c r="B456" s="31" t="s">
        <v>4509</v>
      </c>
      <c r="C456" s="31" t="s">
        <v>1054</v>
      </c>
      <c r="D456" s="28" t="s">
        <v>2124</v>
      </c>
      <c r="E456" s="28" t="s">
        <v>4449</v>
      </c>
      <c r="F456" s="21">
        <v>241.68</v>
      </c>
      <c r="G456" s="31" t="s">
        <v>4510</v>
      </c>
      <c r="H456" s="31" t="s">
        <v>7237</v>
      </c>
      <c r="I456" s="31" t="s">
        <v>2009</v>
      </c>
      <c r="J456" s="31" t="s">
        <v>6784</v>
      </c>
      <c r="K456" s="31" t="s">
        <v>2019</v>
      </c>
      <c r="L456" s="31" t="s">
        <v>2161</v>
      </c>
      <c r="M456" s="15" t="s">
        <v>4108</v>
      </c>
      <c r="N456" s="22" t="s">
        <v>2161</v>
      </c>
      <c r="O456" s="31" t="s">
        <v>4511</v>
      </c>
      <c r="P456" s="22" t="s">
        <v>4512</v>
      </c>
    </row>
    <row r="457" spans="1:16">
      <c r="A457" s="31" t="s">
        <v>1065</v>
      </c>
      <c r="B457" s="31" t="s">
        <v>4513</v>
      </c>
      <c r="C457" s="31" t="s">
        <v>1076</v>
      </c>
      <c r="D457" s="28" t="s">
        <v>2134</v>
      </c>
      <c r="E457" s="28" t="s">
        <v>4449</v>
      </c>
      <c r="F457" s="21">
        <v>264.70999999999998</v>
      </c>
      <c r="G457" s="31" t="s">
        <v>4514</v>
      </c>
      <c r="H457" s="31" t="s">
        <v>7238</v>
      </c>
      <c r="I457" s="31" t="s">
        <v>3002</v>
      </c>
      <c r="J457" s="31" t="s">
        <v>6774</v>
      </c>
      <c r="K457" s="31" t="s">
        <v>2019</v>
      </c>
      <c r="L457" s="31" t="s">
        <v>2161</v>
      </c>
      <c r="M457" s="15" t="s">
        <v>2154</v>
      </c>
      <c r="N457" s="22" t="s">
        <v>2161</v>
      </c>
      <c r="O457" s="31" t="s">
        <v>4515</v>
      </c>
      <c r="P457" s="22" t="s">
        <v>4516</v>
      </c>
    </row>
    <row r="458" spans="1:16">
      <c r="A458" s="31" t="s">
        <v>912</v>
      </c>
      <c r="B458" s="31" t="s">
        <v>4517</v>
      </c>
      <c r="C458" s="31" t="s">
        <v>923</v>
      </c>
      <c r="D458" s="28" t="s">
        <v>2140</v>
      </c>
      <c r="E458" s="28" t="s">
        <v>4449</v>
      </c>
      <c r="F458" s="21">
        <v>508.63</v>
      </c>
      <c r="G458" s="31" t="s">
        <v>4518</v>
      </c>
      <c r="H458" s="31" t="s">
        <v>7239</v>
      </c>
      <c r="I458" s="31" t="s">
        <v>2009</v>
      </c>
      <c r="J458" s="31" t="s">
        <v>6774</v>
      </c>
      <c r="K458" s="31" t="s">
        <v>2019</v>
      </c>
      <c r="L458" s="31" t="s">
        <v>2161</v>
      </c>
      <c r="M458" s="15" t="s">
        <v>2168</v>
      </c>
      <c r="N458" s="22" t="s">
        <v>2161</v>
      </c>
      <c r="O458" s="31" t="s">
        <v>4519</v>
      </c>
      <c r="P458" s="22" t="s">
        <v>4520</v>
      </c>
    </row>
    <row r="459" spans="1:16">
      <c r="A459" s="31" t="s">
        <v>934</v>
      </c>
      <c r="B459" s="31" t="s">
        <v>4521</v>
      </c>
      <c r="C459" s="31" t="s">
        <v>945</v>
      </c>
      <c r="D459" s="28" t="s">
        <v>2149</v>
      </c>
      <c r="E459" s="28" t="s">
        <v>4449</v>
      </c>
      <c r="F459" s="21">
        <v>233.26</v>
      </c>
      <c r="G459" s="31" t="s">
        <v>4522</v>
      </c>
      <c r="H459" s="31" t="s">
        <v>7240</v>
      </c>
      <c r="I459" s="31" t="s">
        <v>2009</v>
      </c>
      <c r="J459" s="31" t="s">
        <v>6777</v>
      </c>
      <c r="K459" s="31" t="s">
        <v>2019</v>
      </c>
      <c r="L459" s="31" t="s">
        <v>2161</v>
      </c>
      <c r="M459" s="15" t="s">
        <v>2336</v>
      </c>
      <c r="N459" s="22" t="s">
        <v>2161</v>
      </c>
      <c r="O459" s="31" t="s">
        <v>4523</v>
      </c>
      <c r="P459" s="22" t="s">
        <v>4524</v>
      </c>
    </row>
    <row r="460" spans="1:16">
      <c r="A460" s="31" t="s">
        <v>956</v>
      </c>
      <c r="B460" s="31" t="s">
        <v>4526</v>
      </c>
      <c r="C460" s="31" t="s">
        <v>967</v>
      </c>
      <c r="D460" s="28" t="s">
        <v>2157</v>
      </c>
      <c r="E460" s="28" t="s">
        <v>4449</v>
      </c>
      <c r="F460" s="14" t="s">
        <v>4525</v>
      </c>
      <c r="G460" s="31" t="s">
        <v>4527</v>
      </c>
      <c r="H460" s="31" t="s">
        <v>7241</v>
      </c>
      <c r="I460" s="31" t="s">
        <v>3002</v>
      </c>
      <c r="J460" s="31" t="s">
        <v>6774</v>
      </c>
      <c r="K460" s="31" t="s">
        <v>2019</v>
      </c>
      <c r="L460" s="31" t="s">
        <v>4528</v>
      </c>
      <c r="M460" s="15" t="s">
        <v>2550</v>
      </c>
      <c r="N460" s="16" t="s">
        <v>2365</v>
      </c>
      <c r="O460" s="31" t="s">
        <v>4529</v>
      </c>
      <c r="P460" s="16" t="s">
        <v>4530</v>
      </c>
    </row>
    <row r="461" spans="1:16">
      <c r="A461" s="31" t="s">
        <v>978</v>
      </c>
      <c r="B461" s="31" t="s">
        <v>4531</v>
      </c>
      <c r="C461" s="31" t="s">
        <v>989</v>
      </c>
      <c r="D461" s="28" t="s">
        <v>2164</v>
      </c>
      <c r="E461" s="28" t="s">
        <v>4449</v>
      </c>
      <c r="F461" s="21">
        <v>1155.3399999999999</v>
      </c>
      <c r="G461" s="31" t="s">
        <v>4532</v>
      </c>
      <c r="H461" s="35" t="s">
        <v>7242</v>
      </c>
      <c r="I461" s="31" t="s">
        <v>3751</v>
      </c>
      <c r="J461" s="31" t="s">
        <v>6774</v>
      </c>
      <c r="K461" s="31" t="s">
        <v>2019</v>
      </c>
      <c r="L461" s="31" t="s">
        <v>4144</v>
      </c>
      <c r="M461" s="15" t="s">
        <v>2037</v>
      </c>
      <c r="N461" s="22" t="s">
        <v>2365</v>
      </c>
      <c r="O461" s="31" t="s">
        <v>4533</v>
      </c>
      <c r="P461" s="22" t="s">
        <v>4534</v>
      </c>
    </row>
    <row r="462" spans="1:16">
      <c r="A462" s="31" t="s">
        <v>1000</v>
      </c>
      <c r="B462" s="31" t="s">
        <v>4535</v>
      </c>
      <c r="C462" s="31" t="s">
        <v>1011</v>
      </c>
      <c r="D462" s="28" t="s">
        <v>2171</v>
      </c>
      <c r="E462" s="28" t="s">
        <v>4449</v>
      </c>
      <c r="F462" s="21">
        <v>337.45</v>
      </c>
      <c r="G462" s="31" t="s">
        <v>4536</v>
      </c>
      <c r="H462" s="31" t="s">
        <v>7243</v>
      </c>
      <c r="I462" s="31" t="s">
        <v>2009</v>
      </c>
      <c r="J462" s="31" t="s">
        <v>6774</v>
      </c>
      <c r="K462" s="31" t="s">
        <v>2019</v>
      </c>
      <c r="L462" s="31" t="s">
        <v>2651</v>
      </c>
      <c r="M462" s="15" t="s">
        <v>2950</v>
      </c>
      <c r="N462" s="22" t="s">
        <v>2121</v>
      </c>
      <c r="O462" s="31" t="s">
        <v>4537</v>
      </c>
      <c r="P462" s="22" t="s">
        <v>4538</v>
      </c>
    </row>
    <row r="463" spans="1:16">
      <c r="A463" s="31" t="s">
        <v>1022</v>
      </c>
      <c r="B463" s="31" t="s">
        <v>4539</v>
      </c>
      <c r="C463" s="31" t="s">
        <v>1033</v>
      </c>
      <c r="D463" s="28" t="s">
        <v>2178</v>
      </c>
      <c r="E463" s="28" t="s">
        <v>4449</v>
      </c>
      <c r="F463" s="21">
        <v>535.03</v>
      </c>
      <c r="G463" s="31" t="s">
        <v>4540</v>
      </c>
      <c r="H463" s="31" t="s">
        <v>7244</v>
      </c>
      <c r="I463" s="31" t="s">
        <v>3002</v>
      </c>
      <c r="J463" s="31" t="s">
        <v>6784</v>
      </c>
      <c r="K463" s="31" t="s">
        <v>2019</v>
      </c>
      <c r="L463" s="31" t="s">
        <v>2623</v>
      </c>
      <c r="M463" s="15" t="s">
        <v>2110</v>
      </c>
      <c r="N463" s="22" t="s">
        <v>2146</v>
      </c>
      <c r="O463" s="31" t="s">
        <v>4541</v>
      </c>
      <c r="P463" s="22" t="s">
        <v>4542</v>
      </c>
    </row>
    <row r="464" spans="1:16">
      <c r="A464" s="31" t="s">
        <v>1044</v>
      </c>
      <c r="B464" s="31" t="s">
        <v>4543</v>
      </c>
      <c r="C464" s="31" t="s">
        <v>1055</v>
      </c>
      <c r="D464" s="28" t="s">
        <v>2185</v>
      </c>
      <c r="E464" s="28" t="s">
        <v>4449</v>
      </c>
      <c r="F464" s="21">
        <v>456.32</v>
      </c>
      <c r="G464" s="31" t="s">
        <v>4544</v>
      </c>
      <c r="H464" s="31" t="s">
        <v>7245</v>
      </c>
      <c r="I464" s="31" t="s">
        <v>2009</v>
      </c>
      <c r="J464" s="31" t="s">
        <v>6774</v>
      </c>
      <c r="K464" s="31" t="s">
        <v>2019</v>
      </c>
      <c r="L464" s="31" t="s">
        <v>2657</v>
      </c>
      <c r="M464" s="15" t="s">
        <v>2975</v>
      </c>
      <c r="N464" s="22" t="s">
        <v>2522</v>
      </c>
      <c r="O464" s="31" t="s">
        <v>4545</v>
      </c>
      <c r="P464" s="22" t="s">
        <v>4546</v>
      </c>
    </row>
    <row r="465" spans="1:16">
      <c r="A465" s="31" t="s">
        <v>1066</v>
      </c>
      <c r="B465" s="31" t="s">
        <v>4547</v>
      </c>
      <c r="C465" s="31" t="s">
        <v>1077</v>
      </c>
      <c r="D465" s="28" t="s">
        <v>2192</v>
      </c>
      <c r="E465" s="28" t="s">
        <v>4449</v>
      </c>
      <c r="F465" s="21">
        <v>347.88</v>
      </c>
      <c r="G465" s="31" t="s">
        <v>4548</v>
      </c>
      <c r="H465" s="31" t="s">
        <v>7246</v>
      </c>
      <c r="I465" s="31" t="s">
        <v>3002</v>
      </c>
      <c r="J465" s="31" t="s">
        <v>6774</v>
      </c>
      <c r="K465" s="31" t="s">
        <v>2019</v>
      </c>
      <c r="L465" s="31" t="s">
        <v>2161</v>
      </c>
      <c r="M465" s="15" t="s">
        <v>2189</v>
      </c>
      <c r="N465" s="22" t="s">
        <v>2161</v>
      </c>
      <c r="O465" s="31" t="s">
        <v>4549</v>
      </c>
      <c r="P465" s="22" t="s">
        <v>4550</v>
      </c>
    </row>
    <row r="466" spans="1:16">
      <c r="A466" s="31" t="s">
        <v>913</v>
      </c>
      <c r="B466" s="31" t="s">
        <v>4551</v>
      </c>
      <c r="C466" s="31" t="s">
        <v>924</v>
      </c>
      <c r="D466" s="28" t="s">
        <v>2198</v>
      </c>
      <c r="E466" s="28" t="s">
        <v>4449</v>
      </c>
      <c r="F466" s="21">
        <v>333.88</v>
      </c>
      <c r="G466" s="31" t="s">
        <v>4552</v>
      </c>
      <c r="H466" s="31" t="s">
        <v>7247</v>
      </c>
      <c r="I466" s="31" t="s">
        <v>3002</v>
      </c>
      <c r="J466" s="31" t="s">
        <v>6781</v>
      </c>
      <c r="K466" s="31" t="s">
        <v>2019</v>
      </c>
      <c r="L466" s="31" t="s">
        <v>2482</v>
      </c>
      <c r="M466" s="15" t="s">
        <v>2950</v>
      </c>
      <c r="N466" s="22" t="s">
        <v>2121</v>
      </c>
      <c r="O466" s="31" t="s">
        <v>4553</v>
      </c>
      <c r="P466" s="22" t="s">
        <v>4554</v>
      </c>
    </row>
    <row r="467" spans="1:16">
      <c r="A467" s="31" t="s">
        <v>935</v>
      </c>
      <c r="B467" s="31" t="s">
        <v>4555</v>
      </c>
      <c r="C467" s="31" t="s">
        <v>946</v>
      </c>
      <c r="D467" s="28" t="s">
        <v>2205</v>
      </c>
      <c r="E467" s="28" t="s">
        <v>4449</v>
      </c>
      <c r="F467" s="21">
        <v>387.47</v>
      </c>
      <c r="G467" s="31" t="s">
        <v>4556</v>
      </c>
      <c r="H467" s="31" t="s">
        <v>7248</v>
      </c>
      <c r="I467" s="31" t="s">
        <v>2009</v>
      </c>
      <c r="J467" s="31" t="s">
        <v>6781</v>
      </c>
      <c r="K467" s="31" t="s">
        <v>2019</v>
      </c>
      <c r="L467" s="31" t="s">
        <v>4214</v>
      </c>
      <c r="M467" s="15" t="s">
        <v>2514</v>
      </c>
      <c r="N467" s="22" t="s">
        <v>2121</v>
      </c>
      <c r="O467" s="31" t="s">
        <v>4557</v>
      </c>
      <c r="P467" s="22" t="s">
        <v>4558</v>
      </c>
    </row>
    <row r="468" spans="1:16">
      <c r="A468" s="31" t="s">
        <v>957</v>
      </c>
      <c r="B468" s="31" t="s">
        <v>4559</v>
      </c>
      <c r="C468" s="31" t="s">
        <v>968</v>
      </c>
      <c r="D468" s="28" t="s">
        <v>2211</v>
      </c>
      <c r="E468" s="28" t="s">
        <v>4449</v>
      </c>
      <c r="F468" s="21">
        <v>505.05</v>
      </c>
      <c r="G468" s="31" t="s">
        <v>4560</v>
      </c>
      <c r="H468" s="31" t="s">
        <v>7249</v>
      </c>
      <c r="I468" s="31" t="s">
        <v>3002</v>
      </c>
      <c r="J468" s="31" t="s">
        <v>6781</v>
      </c>
      <c r="K468" s="31" t="s">
        <v>2019</v>
      </c>
      <c r="L468" s="31" t="s">
        <v>2344</v>
      </c>
      <c r="M468" s="15" t="s">
        <v>3516</v>
      </c>
      <c r="N468" s="22" t="s">
        <v>2121</v>
      </c>
      <c r="O468" s="31" t="s">
        <v>4561</v>
      </c>
      <c r="P468" s="22" t="s">
        <v>4562</v>
      </c>
    </row>
    <row r="469" spans="1:16">
      <c r="A469" s="31" t="s">
        <v>979</v>
      </c>
      <c r="B469" s="31" t="s">
        <v>4563</v>
      </c>
      <c r="C469" s="31" t="s">
        <v>990</v>
      </c>
      <c r="D469" s="28" t="s">
        <v>2217</v>
      </c>
      <c r="E469" s="28" t="s">
        <v>4449</v>
      </c>
      <c r="F469" s="21">
        <v>400.42</v>
      </c>
      <c r="G469" s="31" t="s">
        <v>4564</v>
      </c>
      <c r="H469" s="31" t="s">
        <v>7250</v>
      </c>
      <c r="I469" s="31" t="s">
        <v>4010</v>
      </c>
      <c r="J469" s="31" t="s">
        <v>6774</v>
      </c>
      <c r="K469" s="31" t="s">
        <v>2019</v>
      </c>
      <c r="L469" s="31" t="s">
        <v>2902</v>
      </c>
      <c r="M469" s="15" t="s">
        <v>3044</v>
      </c>
      <c r="N469" s="22" t="s">
        <v>2121</v>
      </c>
      <c r="O469" s="31" t="s">
        <v>4565</v>
      </c>
      <c r="P469" s="22" t="s">
        <v>4566</v>
      </c>
    </row>
    <row r="470" spans="1:16">
      <c r="A470" s="31" t="s">
        <v>1001</v>
      </c>
      <c r="B470" s="31" t="s">
        <v>4567</v>
      </c>
      <c r="C470" s="31" t="s">
        <v>1012</v>
      </c>
      <c r="D470" s="28" t="s">
        <v>2225</v>
      </c>
      <c r="E470" s="28" t="s">
        <v>4449</v>
      </c>
      <c r="F470" s="23">
        <v>236.74</v>
      </c>
      <c r="G470" s="31" t="s">
        <v>4568</v>
      </c>
      <c r="H470" s="31" t="s">
        <v>7251</v>
      </c>
      <c r="I470" s="31" t="s">
        <v>3002</v>
      </c>
      <c r="J470" s="31" t="s">
        <v>6781</v>
      </c>
      <c r="K470" s="31" t="s">
        <v>2019</v>
      </c>
      <c r="L470" s="31" t="s">
        <v>2686</v>
      </c>
      <c r="M470" s="20" t="s">
        <v>2728</v>
      </c>
      <c r="N470" s="31" t="s">
        <v>2121</v>
      </c>
      <c r="O470" s="31" t="s">
        <v>4569</v>
      </c>
      <c r="P470" s="31" t="s">
        <v>4570</v>
      </c>
    </row>
    <row r="471" spans="1:16">
      <c r="A471" s="31" t="s">
        <v>1023</v>
      </c>
      <c r="B471" s="31" t="s">
        <v>4571</v>
      </c>
      <c r="C471" s="31" t="s">
        <v>1034</v>
      </c>
      <c r="D471" s="28" t="s">
        <v>2233</v>
      </c>
      <c r="E471" s="28" t="s">
        <v>4449</v>
      </c>
      <c r="F471" s="21">
        <v>307.43</v>
      </c>
      <c r="G471" s="31" t="s">
        <v>4572</v>
      </c>
      <c r="H471" s="31" t="s">
        <v>7252</v>
      </c>
      <c r="I471" s="31" t="s">
        <v>2009</v>
      </c>
      <c r="J471" s="31" t="s">
        <v>6781</v>
      </c>
      <c r="K471" s="31" t="s">
        <v>2019</v>
      </c>
      <c r="L471" s="31" t="s">
        <v>2344</v>
      </c>
      <c r="M471" s="15" t="s">
        <v>2329</v>
      </c>
      <c r="N471" s="22" t="s">
        <v>2121</v>
      </c>
      <c r="O471" s="31" t="s">
        <v>4573</v>
      </c>
      <c r="P471" s="22" t="s">
        <v>4574</v>
      </c>
    </row>
    <row r="472" spans="1:16">
      <c r="A472" s="31" t="s">
        <v>1045</v>
      </c>
      <c r="B472" s="31" t="s">
        <v>4575</v>
      </c>
      <c r="C472" s="31" t="s">
        <v>1056</v>
      </c>
      <c r="D472" s="28" t="s">
        <v>2240</v>
      </c>
      <c r="E472" s="28" t="s">
        <v>4449</v>
      </c>
      <c r="F472" s="21">
        <v>222.71</v>
      </c>
      <c r="G472" s="31" t="s">
        <v>4576</v>
      </c>
      <c r="H472" s="31" t="s">
        <v>7253</v>
      </c>
      <c r="I472" s="31" t="s">
        <v>3002</v>
      </c>
      <c r="J472" s="31" t="s">
        <v>6774</v>
      </c>
      <c r="K472" s="31" t="s">
        <v>2019</v>
      </c>
      <c r="L472" s="31" t="s">
        <v>2344</v>
      </c>
      <c r="M472" s="15" t="s">
        <v>2321</v>
      </c>
      <c r="N472" s="22" t="s">
        <v>2121</v>
      </c>
      <c r="O472" s="31" t="s">
        <v>4577</v>
      </c>
      <c r="P472" s="22" t="s">
        <v>4578</v>
      </c>
    </row>
    <row r="473" spans="1:16">
      <c r="A473" s="31" t="s">
        <v>1067</v>
      </c>
      <c r="B473" s="31" t="s">
        <v>4579</v>
      </c>
      <c r="C473" s="31" t="s">
        <v>1078</v>
      </c>
      <c r="D473" s="28" t="s">
        <v>2247</v>
      </c>
      <c r="E473" s="28" t="s">
        <v>4449</v>
      </c>
      <c r="F473" s="21">
        <v>469.55</v>
      </c>
      <c r="G473" s="31" t="s">
        <v>4580</v>
      </c>
      <c r="H473" s="31" t="s">
        <v>7254</v>
      </c>
      <c r="I473" s="31" t="s">
        <v>2127</v>
      </c>
      <c r="J473" s="31" t="s">
        <v>6774</v>
      </c>
      <c r="K473" s="31" t="s">
        <v>2019</v>
      </c>
      <c r="L473" s="31" t="s">
        <v>2482</v>
      </c>
      <c r="M473" s="15" t="s">
        <v>4581</v>
      </c>
      <c r="N473" s="22" t="s">
        <v>2121</v>
      </c>
      <c r="O473" s="31" t="s">
        <v>4582</v>
      </c>
      <c r="P473" s="22" t="s">
        <v>4583</v>
      </c>
    </row>
    <row r="474" spans="1:16">
      <c r="A474" s="31" t="s">
        <v>914</v>
      </c>
      <c r="B474" s="31" t="s">
        <v>4584</v>
      </c>
      <c r="C474" s="31" t="s">
        <v>925</v>
      </c>
      <c r="D474" s="28" t="s">
        <v>2254</v>
      </c>
      <c r="E474" s="28" t="s">
        <v>4449</v>
      </c>
      <c r="F474" s="21">
        <v>378.42</v>
      </c>
      <c r="G474" s="31" t="s">
        <v>4585</v>
      </c>
      <c r="H474" s="31" t="s">
        <v>7255</v>
      </c>
      <c r="I474" s="31" t="s">
        <v>2009</v>
      </c>
      <c r="J474" s="31" t="s">
        <v>6781</v>
      </c>
      <c r="K474" s="31" t="s">
        <v>2019</v>
      </c>
      <c r="L474" s="31" t="s">
        <v>2161</v>
      </c>
      <c r="M474" s="15" t="s">
        <v>2029</v>
      </c>
      <c r="N474" s="22" t="s">
        <v>2161</v>
      </c>
      <c r="O474" s="31" t="s">
        <v>4586</v>
      </c>
      <c r="P474" s="22" t="s">
        <v>4587</v>
      </c>
    </row>
    <row r="475" spans="1:16">
      <c r="A475" s="31" t="s">
        <v>936</v>
      </c>
      <c r="B475" s="31" t="s">
        <v>4588</v>
      </c>
      <c r="C475" s="31" t="s">
        <v>947</v>
      </c>
      <c r="D475" s="28" t="s">
        <v>2262</v>
      </c>
      <c r="E475" s="28" t="s">
        <v>4449</v>
      </c>
      <c r="F475" s="21">
        <v>348</v>
      </c>
      <c r="G475" s="31" t="s">
        <v>4589</v>
      </c>
      <c r="H475" s="31" t="s">
        <v>7256</v>
      </c>
      <c r="I475" s="31" t="s">
        <v>2009</v>
      </c>
      <c r="J475" s="31" t="s">
        <v>6774</v>
      </c>
      <c r="K475" s="31" t="s">
        <v>2019</v>
      </c>
      <c r="L475" s="31" t="s">
        <v>2161</v>
      </c>
      <c r="M475" s="15" t="s">
        <v>2579</v>
      </c>
      <c r="N475" s="22" t="s">
        <v>2161</v>
      </c>
      <c r="O475" s="31" t="s">
        <v>4590</v>
      </c>
      <c r="P475" s="22" t="s">
        <v>4591</v>
      </c>
    </row>
    <row r="476" spans="1:16">
      <c r="A476" s="31" t="s">
        <v>958</v>
      </c>
      <c r="B476" s="31" t="s">
        <v>4592</v>
      </c>
      <c r="C476" s="31" t="s">
        <v>969</v>
      </c>
      <c r="D476" s="28" t="s">
        <v>2270</v>
      </c>
      <c r="E476" s="28" t="s">
        <v>4449</v>
      </c>
      <c r="F476" s="21">
        <v>513.07000000000005</v>
      </c>
      <c r="G476" s="31" t="s">
        <v>4593</v>
      </c>
      <c r="H476" s="31" t="s">
        <v>7257</v>
      </c>
      <c r="I476" s="31" t="s">
        <v>3002</v>
      </c>
      <c r="J476" s="31" t="s">
        <v>6773</v>
      </c>
      <c r="K476" s="31" t="s">
        <v>2019</v>
      </c>
      <c r="L476" s="31" t="s">
        <v>2623</v>
      </c>
      <c r="M476" s="15" t="s">
        <v>4594</v>
      </c>
      <c r="N476" s="22" t="s">
        <v>2146</v>
      </c>
      <c r="O476" s="31" t="s">
        <v>4595</v>
      </c>
      <c r="P476" s="22" t="s">
        <v>4596</v>
      </c>
    </row>
    <row r="477" spans="1:16">
      <c r="A477" s="31" t="s">
        <v>980</v>
      </c>
      <c r="B477" s="31" t="s">
        <v>4597</v>
      </c>
      <c r="C477" s="31" t="s">
        <v>991</v>
      </c>
      <c r="D477" s="28" t="s">
        <v>2277</v>
      </c>
      <c r="E477" s="28" t="s">
        <v>4449</v>
      </c>
      <c r="F477" s="21">
        <v>417.48</v>
      </c>
      <c r="G477" s="31" t="s">
        <v>4598</v>
      </c>
      <c r="H477" s="31" t="s">
        <v>7258</v>
      </c>
      <c r="I477" s="31" t="s">
        <v>2067</v>
      </c>
      <c r="J477" s="31" t="s">
        <v>6774</v>
      </c>
      <c r="K477" s="31" t="s">
        <v>2019</v>
      </c>
      <c r="L477" s="31" t="s">
        <v>2028</v>
      </c>
      <c r="M477" s="15" t="s">
        <v>2962</v>
      </c>
      <c r="N477" s="22" t="s">
        <v>2030</v>
      </c>
      <c r="O477" s="31" t="s">
        <v>4599</v>
      </c>
      <c r="P477" s="22" t="s">
        <v>4600</v>
      </c>
    </row>
    <row r="478" spans="1:16">
      <c r="A478" s="31" t="s">
        <v>1002</v>
      </c>
      <c r="B478" s="31" t="s">
        <v>4601</v>
      </c>
      <c r="C478" s="31" t="s">
        <v>1013</v>
      </c>
      <c r="D478" s="28" t="s">
        <v>2283</v>
      </c>
      <c r="E478" s="28" t="s">
        <v>4449</v>
      </c>
      <c r="F478" s="21">
        <v>267.33999999999997</v>
      </c>
      <c r="G478" s="31" t="s">
        <v>4602</v>
      </c>
      <c r="H478" s="31" t="s">
        <v>7259</v>
      </c>
      <c r="I478" s="31" t="s">
        <v>2067</v>
      </c>
      <c r="J478" s="31" t="s">
        <v>6774</v>
      </c>
      <c r="K478" s="31" t="s">
        <v>2019</v>
      </c>
      <c r="L478" s="31" t="s">
        <v>4603</v>
      </c>
      <c r="M478" s="15" t="s">
        <v>2154</v>
      </c>
      <c r="N478" s="22" t="s">
        <v>2365</v>
      </c>
      <c r="O478" s="31" t="s">
        <v>4604</v>
      </c>
      <c r="P478" s="22" t="s">
        <v>4605</v>
      </c>
    </row>
    <row r="479" spans="1:16">
      <c r="A479" s="31" t="s">
        <v>1024</v>
      </c>
      <c r="B479" s="31" t="s">
        <v>4606</v>
      </c>
      <c r="C479" s="31" t="s">
        <v>1035</v>
      </c>
      <c r="D479" s="28" t="s">
        <v>2289</v>
      </c>
      <c r="E479" s="28" t="s">
        <v>4449</v>
      </c>
      <c r="F479" s="21">
        <v>377.86</v>
      </c>
      <c r="G479" s="31" t="s">
        <v>4607</v>
      </c>
      <c r="H479" s="31" t="s">
        <v>7260</v>
      </c>
      <c r="I479" s="31" t="s">
        <v>3002</v>
      </c>
      <c r="J479" s="31" t="s">
        <v>6781</v>
      </c>
      <c r="K479" s="31" t="s">
        <v>2019</v>
      </c>
      <c r="L479" s="31" t="s">
        <v>4214</v>
      </c>
      <c r="M479" s="15" t="s">
        <v>2415</v>
      </c>
      <c r="N479" s="22" t="s">
        <v>2121</v>
      </c>
      <c r="O479" s="31" t="s">
        <v>4608</v>
      </c>
      <c r="P479" s="22" t="s">
        <v>4609</v>
      </c>
    </row>
    <row r="480" spans="1:16">
      <c r="A480" s="31" t="s">
        <v>1046</v>
      </c>
      <c r="B480" s="31" t="s">
        <v>4610</v>
      </c>
      <c r="C480" s="31" t="s">
        <v>1057</v>
      </c>
      <c r="D480" s="28" t="s">
        <v>2296</v>
      </c>
      <c r="E480" s="28" t="s">
        <v>4449</v>
      </c>
      <c r="F480" s="21">
        <v>341.43</v>
      </c>
      <c r="G480" s="31" t="s">
        <v>4611</v>
      </c>
      <c r="H480" s="31" t="s">
        <v>7261</v>
      </c>
      <c r="I480" s="31" t="s">
        <v>2009</v>
      </c>
      <c r="J480" s="31" t="s">
        <v>6781</v>
      </c>
      <c r="K480" s="31" t="s">
        <v>2019</v>
      </c>
      <c r="L480" s="31" t="s">
        <v>2592</v>
      </c>
      <c r="M480" s="15" t="s">
        <v>2746</v>
      </c>
      <c r="N480" s="22" t="s">
        <v>2121</v>
      </c>
      <c r="O480" s="31" t="s">
        <v>4612</v>
      </c>
      <c r="P480" s="22" t="s">
        <v>4613</v>
      </c>
    </row>
    <row r="481" spans="1:16">
      <c r="A481" s="31" t="s">
        <v>1068</v>
      </c>
      <c r="B481" s="31" t="s">
        <v>4614</v>
      </c>
      <c r="C481" s="31" t="s">
        <v>1079</v>
      </c>
      <c r="D481" s="28" t="s">
        <v>2302</v>
      </c>
      <c r="E481" s="28" t="s">
        <v>4449</v>
      </c>
      <c r="F481" s="21">
        <v>491.46</v>
      </c>
      <c r="G481" s="31" t="s">
        <v>4615</v>
      </c>
      <c r="H481" s="31" t="s">
        <v>7262</v>
      </c>
      <c r="I481" s="31" t="s">
        <v>4616</v>
      </c>
      <c r="J481" s="31" t="s">
        <v>6775</v>
      </c>
      <c r="K481" s="31" t="s">
        <v>2019</v>
      </c>
      <c r="L481" s="31" t="s">
        <v>2557</v>
      </c>
      <c r="M481" s="15" t="s">
        <v>2046</v>
      </c>
      <c r="N481" s="22" t="s">
        <v>2121</v>
      </c>
      <c r="O481" s="31" t="s">
        <v>4617</v>
      </c>
      <c r="P481" s="22" t="s">
        <v>4618</v>
      </c>
    </row>
    <row r="482" spans="1:16">
      <c r="A482" s="31" t="s">
        <v>915</v>
      </c>
      <c r="B482" s="31" t="s">
        <v>4619</v>
      </c>
      <c r="C482" s="31" t="s">
        <v>926</v>
      </c>
      <c r="D482" s="28" t="s">
        <v>2310</v>
      </c>
      <c r="E482" s="28" t="s">
        <v>4449</v>
      </c>
      <c r="F482" s="21">
        <v>441.91</v>
      </c>
      <c r="G482" s="31" t="s">
        <v>4620</v>
      </c>
      <c r="H482" s="31" t="s">
        <v>7263</v>
      </c>
      <c r="I482" s="31" t="s">
        <v>2009</v>
      </c>
      <c r="J482" s="31" t="s">
        <v>6774</v>
      </c>
      <c r="K482" s="31" t="s">
        <v>2019</v>
      </c>
      <c r="L482" s="31" t="s">
        <v>2623</v>
      </c>
      <c r="M482" s="15" t="s">
        <v>2345</v>
      </c>
      <c r="N482" s="22" t="s">
        <v>2146</v>
      </c>
      <c r="O482" s="31" t="s">
        <v>4621</v>
      </c>
      <c r="P482" s="22" t="s">
        <v>4622</v>
      </c>
    </row>
    <row r="483" spans="1:16">
      <c r="A483" s="31" t="s">
        <v>937</v>
      </c>
      <c r="B483" s="31" t="s">
        <v>4623</v>
      </c>
      <c r="C483" s="31" t="s">
        <v>948</v>
      </c>
      <c r="D483" s="28" t="s">
        <v>2317</v>
      </c>
      <c r="E483" s="28" t="s">
        <v>4449</v>
      </c>
      <c r="F483" s="23">
        <v>581.05999999999995</v>
      </c>
      <c r="G483" s="31" t="s">
        <v>4624</v>
      </c>
      <c r="H483" s="31" t="s">
        <v>7264</v>
      </c>
      <c r="I483" s="31" t="s">
        <v>2009</v>
      </c>
      <c r="J483" s="31" t="s">
        <v>6781</v>
      </c>
      <c r="K483" s="31" t="s">
        <v>2019</v>
      </c>
      <c r="L483" s="31" t="s">
        <v>2078</v>
      </c>
      <c r="M483" s="20" t="s">
        <v>2037</v>
      </c>
      <c r="N483" s="31" t="s">
        <v>2013</v>
      </c>
      <c r="O483" s="31" t="s">
        <v>4625</v>
      </c>
      <c r="P483" s="31" t="s">
        <v>4626</v>
      </c>
    </row>
    <row r="484" spans="1:16">
      <c r="A484" s="31" t="s">
        <v>959</v>
      </c>
      <c r="B484" s="31" t="s">
        <v>4627</v>
      </c>
      <c r="C484" s="31" t="s">
        <v>970</v>
      </c>
      <c r="D484" s="28" t="s">
        <v>2325</v>
      </c>
      <c r="E484" s="28" t="s">
        <v>4449</v>
      </c>
      <c r="F484" s="21">
        <v>1243.48</v>
      </c>
      <c r="G484" s="31" t="s">
        <v>3947</v>
      </c>
      <c r="H484" s="31" t="s">
        <v>7265</v>
      </c>
      <c r="I484" s="31" t="s">
        <v>3904</v>
      </c>
      <c r="J484" s="31" t="s">
        <v>6781</v>
      </c>
      <c r="K484" s="31" t="s">
        <v>2019</v>
      </c>
      <c r="L484" s="31" t="s">
        <v>2344</v>
      </c>
      <c r="M484" s="15" t="s">
        <v>4628</v>
      </c>
      <c r="N484" s="22" t="s">
        <v>2121</v>
      </c>
      <c r="O484" s="31" t="s">
        <v>4629</v>
      </c>
      <c r="P484" s="22" t="s">
        <v>4630</v>
      </c>
    </row>
    <row r="485" spans="1:16">
      <c r="A485" s="31" t="s">
        <v>981</v>
      </c>
      <c r="B485" s="31" t="s">
        <v>4631</v>
      </c>
      <c r="C485" s="31" t="s">
        <v>992</v>
      </c>
      <c r="D485" s="28" t="s">
        <v>2332</v>
      </c>
      <c r="E485" s="28" t="s">
        <v>4449</v>
      </c>
      <c r="F485" s="21">
        <v>593.22</v>
      </c>
      <c r="G485" s="31" t="s">
        <v>4632</v>
      </c>
      <c r="H485" s="31" t="s">
        <v>7266</v>
      </c>
      <c r="I485" s="31" t="s">
        <v>3002</v>
      </c>
      <c r="J485" s="31" t="s">
        <v>6781</v>
      </c>
      <c r="K485" s="31" t="s">
        <v>2019</v>
      </c>
      <c r="L485" s="31" t="s">
        <v>2161</v>
      </c>
      <c r="M485" s="15" t="s">
        <v>2616</v>
      </c>
      <c r="N485" s="22" t="s">
        <v>2161</v>
      </c>
      <c r="O485" s="31" t="s">
        <v>4633</v>
      </c>
      <c r="P485" s="22" t="s">
        <v>4634</v>
      </c>
    </row>
    <row r="486" spans="1:16">
      <c r="A486" s="31" t="s">
        <v>1003</v>
      </c>
      <c r="B486" s="31" t="s">
        <v>4635</v>
      </c>
      <c r="C486" s="31" t="s">
        <v>1014</v>
      </c>
      <c r="D486" s="28" t="s">
        <v>2339</v>
      </c>
      <c r="E486" s="28" t="s">
        <v>4449</v>
      </c>
      <c r="F486" s="21">
        <v>535.04</v>
      </c>
      <c r="G486" s="31" t="s">
        <v>4636</v>
      </c>
      <c r="H486" s="31" t="s">
        <v>7267</v>
      </c>
      <c r="I486" s="31" t="s">
        <v>3002</v>
      </c>
      <c r="J486" s="31" t="s">
        <v>6774</v>
      </c>
      <c r="K486" s="31" t="s">
        <v>2019</v>
      </c>
      <c r="L486" s="31" t="s">
        <v>2161</v>
      </c>
      <c r="M486" s="15" t="s">
        <v>2267</v>
      </c>
      <c r="N486" s="22" t="s">
        <v>2161</v>
      </c>
      <c r="O486" s="31" t="s">
        <v>4637</v>
      </c>
      <c r="P486" s="22" t="s">
        <v>4638</v>
      </c>
    </row>
    <row r="487" spans="1:16">
      <c r="A487" s="31" t="s">
        <v>1025</v>
      </c>
      <c r="B487" s="31" t="s">
        <v>4639</v>
      </c>
      <c r="C487" s="31" t="s">
        <v>1036</v>
      </c>
      <c r="D487" s="28" t="s">
        <v>2348</v>
      </c>
      <c r="E487" s="28" t="s">
        <v>4449</v>
      </c>
      <c r="F487" s="21">
        <v>885.23</v>
      </c>
      <c r="G487" s="31" t="s">
        <v>4640</v>
      </c>
      <c r="H487" s="31" t="s">
        <v>7268</v>
      </c>
      <c r="I487" s="31" t="s">
        <v>2915</v>
      </c>
      <c r="J487" s="31" t="s">
        <v>6774</v>
      </c>
      <c r="K487" s="31" t="s">
        <v>2019</v>
      </c>
      <c r="L487" s="31" t="s">
        <v>2521</v>
      </c>
      <c r="M487" s="15" t="s">
        <v>2061</v>
      </c>
      <c r="N487" s="22" t="s">
        <v>2522</v>
      </c>
      <c r="O487" s="31" t="s">
        <v>4641</v>
      </c>
      <c r="P487" s="22" t="s">
        <v>4642</v>
      </c>
    </row>
    <row r="488" spans="1:16">
      <c r="A488" s="31" t="s">
        <v>1047</v>
      </c>
      <c r="B488" s="31" t="s">
        <v>4643</v>
      </c>
      <c r="C488" s="31" t="s">
        <v>1058</v>
      </c>
      <c r="D488" s="28" t="s">
        <v>2353</v>
      </c>
      <c r="E488" s="28" t="s">
        <v>4449</v>
      </c>
      <c r="F488" s="21">
        <v>516.84</v>
      </c>
      <c r="G488" s="31" t="s">
        <v>4644</v>
      </c>
      <c r="H488" s="31" t="s">
        <v>7269</v>
      </c>
      <c r="I488" s="31" t="s">
        <v>2009</v>
      </c>
      <c r="J488" s="31" t="s">
        <v>6774</v>
      </c>
      <c r="K488" s="31" t="s">
        <v>2019</v>
      </c>
      <c r="L488" s="31" t="s">
        <v>2161</v>
      </c>
      <c r="M488" s="15" t="s">
        <v>4594</v>
      </c>
      <c r="N488" s="22" t="s">
        <v>2161</v>
      </c>
      <c r="O488" s="31" t="s">
        <v>4645</v>
      </c>
      <c r="P488" s="22" t="s">
        <v>4646</v>
      </c>
    </row>
    <row r="489" spans="1:16">
      <c r="A489" s="31" t="s">
        <v>1069</v>
      </c>
      <c r="B489" s="31" t="s">
        <v>4647</v>
      </c>
      <c r="C489" s="31" t="s">
        <v>1080</v>
      </c>
      <c r="D489" s="28" t="s">
        <v>2360</v>
      </c>
      <c r="E489" s="28" t="s">
        <v>4449</v>
      </c>
      <c r="F489" s="21">
        <v>513.88</v>
      </c>
      <c r="G489" s="31" t="s">
        <v>4648</v>
      </c>
      <c r="H489" s="31" t="s">
        <v>7270</v>
      </c>
      <c r="I489" s="31" t="s">
        <v>3002</v>
      </c>
      <c r="J489" s="31" t="s">
        <v>6774</v>
      </c>
      <c r="K489" s="31" t="s">
        <v>2019</v>
      </c>
      <c r="L489" s="31" t="s">
        <v>2161</v>
      </c>
      <c r="M489" s="15" t="s">
        <v>4594</v>
      </c>
      <c r="N489" s="22" t="s">
        <v>2161</v>
      </c>
      <c r="O489" s="31" t="s">
        <v>4649</v>
      </c>
      <c r="P489" s="22" t="s">
        <v>4650</v>
      </c>
    </row>
    <row r="490" spans="1:16">
      <c r="A490" s="32" t="s">
        <v>916</v>
      </c>
      <c r="B490" s="31" t="s">
        <v>4652</v>
      </c>
      <c r="C490" s="32" t="s">
        <v>927</v>
      </c>
      <c r="D490" s="28" t="s">
        <v>2368</v>
      </c>
      <c r="E490" s="28" t="s">
        <v>4449</v>
      </c>
      <c r="F490" s="24" t="s">
        <v>4651</v>
      </c>
      <c r="G490" s="31" t="s">
        <v>4653</v>
      </c>
      <c r="H490" s="31" t="s">
        <v>7271</v>
      </c>
      <c r="I490" s="31" t="s">
        <v>2009</v>
      </c>
      <c r="J490" s="32"/>
      <c r="K490" s="31" t="s">
        <v>2019</v>
      </c>
      <c r="L490" s="31" t="s">
        <v>2557</v>
      </c>
      <c r="M490" s="24" t="s">
        <v>2029</v>
      </c>
      <c r="N490" s="31" t="s">
        <v>2121</v>
      </c>
      <c r="O490" s="31" t="s">
        <v>4654</v>
      </c>
      <c r="P490" s="32" t="s">
        <v>4655</v>
      </c>
    </row>
    <row r="491" spans="1:16">
      <c r="A491" s="31" t="s">
        <v>938</v>
      </c>
      <c r="B491" s="31" t="s">
        <v>4656</v>
      </c>
      <c r="C491" s="31" t="s">
        <v>949</v>
      </c>
      <c r="D491" s="28" t="s">
        <v>2374</v>
      </c>
      <c r="E491" s="28" t="s">
        <v>4449</v>
      </c>
      <c r="F491" s="21">
        <v>180.16</v>
      </c>
      <c r="G491" s="31" t="s">
        <v>4657</v>
      </c>
      <c r="H491" s="31" t="s">
        <v>7272</v>
      </c>
      <c r="I491" s="31" t="s">
        <v>2009</v>
      </c>
      <c r="J491" s="31" t="s">
        <v>6779</v>
      </c>
      <c r="K491" s="31" t="s">
        <v>4658</v>
      </c>
      <c r="L491" s="31" t="s">
        <v>2161</v>
      </c>
      <c r="M491" s="15" t="s">
        <v>2820</v>
      </c>
      <c r="N491" s="22" t="s">
        <v>2161</v>
      </c>
      <c r="O491" s="31" t="s">
        <v>4659</v>
      </c>
      <c r="P491" s="22" t="s">
        <v>4660</v>
      </c>
    </row>
    <row r="492" spans="1:16">
      <c r="A492" s="31" t="s">
        <v>960</v>
      </c>
      <c r="B492" s="31" t="s">
        <v>4661</v>
      </c>
      <c r="C492" s="31" t="s">
        <v>971</v>
      </c>
      <c r="D492" s="28" t="s">
        <v>2381</v>
      </c>
      <c r="E492" s="28" t="s">
        <v>4449</v>
      </c>
      <c r="F492" s="21">
        <v>150.13</v>
      </c>
      <c r="G492" s="31" t="s">
        <v>4662</v>
      </c>
      <c r="H492" s="31" t="s">
        <v>7273</v>
      </c>
      <c r="I492" s="31" t="s">
        <v>2009</v>
      </c>
      <c r="J492" s="31" t="s">
        <v>6777</v>
      </c>
      <c r="K492" s="31" t="s">
        <v>2019</v>
      </c>
      <c r="L492" s="31" t="s">
        <v>2161</v>
      </c>
      <c r="M492" s="15" t="s">
        <v>2189</v>
      </c>
      <c r="N492" s="22" t="s">
        <v>2161</v>
      </c>
      <c r="O492" s="31" t="s">
        <v>4663</v>
      </c>
      <c r="P492" s="22" t="s">
        <v>4664</v>
      </c>
    </row>
    <row r="493" spans="1:16">
      <c r="A493" s="31" t="s">
        <v>982</v>
      </c>
      <c r="B493" s="31" t="s">
        <v>4665</v>
      </c>
      <c r="C493" s="31" t="s">
        <v>993</v>
      </c>
      <c r="D493" s="28" t="s">
        <v>2388</v>
      </c>
      <c r="E493" s="28" t="s">
        <v>4449</v>
      </c>
      <c r="F493" s="21">
        <v>310.43</v>
      </c>
      <c r="G493" s="31" t="s">
        <v>2824</v>
      </c>
      <c r="H493" s="31" t="s">
        <v>7274</v>
      </c>
      <c r="I493" s="31" t="s">
        <v>2009</v>
      </c>
      <c r="J493" s="31" t="s">
        <v>6780</v>
      </c>
      <c r="K493" s="31" t="s">
        <v>2019</v>
      </c>
      <c r="L493" s="31" t="s">
        <v>3238</v>
      </c>
      <c r="M493" s="15" t="s">
        <v>2130</v>
      </c>
      <c r="N493" s="22" t="s">
        <v>2161</v>
      </c>
      <c r="O493" s="31" t="s">
        <v>4666</v>
      </c>
      <c r="P493" s="22" t="s">
        <v>4667</v>
      </c>
    </row>
    <row r="494" spans="1:16">
      <c r="A494" s="31" t="s">
        <v>1004</v>
      </c>
      <c r="B494" s="31" t="s">
        <v>4668</v>
      </c>
      <c r="C494" s="31" t="s">
        <v>1015</v>
      </c>
      <c r="D494" s="28" t="s">
        <v>2394</v>
      </c>
      <c r="E494" s="28" t="s">
        <v>4449</v>
      </c>
      <c r="F494" s="21">
        <v>392.49</v>
      </c>
      <c r="G494" s="31" t="s">
        <v>2200</v>
      </c>
      <c r="H494" s="31" t="s">
        <v>7275</v>
      </c>
      <c r="I494" s="31" t="s">
        <v>2009</v>
      </c>
      <c r="J494" s="31" t="s">
        <v>6780</v>
      </c>
      <c r="K494" s="31" t="s">
        <v>4669</v>
      </c>
      <c r="L494" s="31" t="s">
        <v>2344</v>
      </c>
      <c r="M494" s="15" t="s">
        <v>2550</v>
      </c>
      <c r="N494" s="22" t="s">
        <v>2121</v>
      </c>
      <c r="O494" s="31" t="s">
        <v>4670</v>
      </c>
      <c r="P494" s="22" t="s">
        <v>4671</v>
      </c>
    </row>
    <row r="495" spans="1:16">
      <c r="A495" s="31" t="s">
        <v>1026</v>
      </c>
      <c r="B495" s="31" t="s">
        <v>4672</v>
      </c>
      <c r="C495" s="31" t="s">
        <v>1037</v>
      </c>
      <c r="D495" s="28" t="s">
        <v>2399</v>
      </c>
      <c r="E495" s="28" t="s">
        <v>4449</v>
      </c>
      <c r="F495" s="21">
        <v>275.33999999999997</v>
      </c>
      <c r="G495" s="31" t="s">
        <v>2979</v>
      </c>
      <c r="H495" s="31" t="s">
        <v>7276</v>
      </c>
      <c r="I495" s="31" t="s">
        <v>2009</v>
      </c>
      <c r="J495" s="31" t="s">
        <v>6774</v>
      </c>
      <c r="K495" s="31" t="s">
        <v>2019</v>
      </c>
      <c r="L495" s="31" t="s">
        <v>2664</v>
      </c>
      <c r="M495" s="15" t="s">
        <v>2980</v>
      </c>
      <c r="N495" s="22" t="s">
        <v>2365</v>
      </c>
      <c r="O495" s="31" t="s">
        <v>4673</v>
      </c>
      <c r="P495" s="22" t="s">
        <v>4674</v>
      </c>
    </row>
    <row r="496" spans="1:16">
      <c r="A496" s="31" t="s">
        <v>1048</v>
      </c>
      <c r="B496" s="31" t="s">
        <v>4675</v>
      </c>
      <c r="C496" s="31" t="s">
        <v>1059</v>
      </c>
      <c r="D496" s="28" t="s">
        <v>2405</v>
      </c>
      <c r="E496" s="28" t="s">
        <v>4449</v>
      </c>
      <c r="F496" s="21">
        <v>507.06</v>
      </c>
      <c r="G496" s="31" t="s">
        <v>4676</v>
      </c>
      <c r="H496" s="31" t="s">
        <v>7277</v>
      </c>
      <c r="I496" s="31" t="s">
        <v>2009</v>
      </c>
      <c r="J496" s="31" t="s">
        <v>6777</v>
      </c>
      <c r="K496" s="31" t="s">
        <v>4677</v>
      </c>
      <c r="L496" s="31" t="s">
        <v>4678</v>
      </c>
      <c r="M496" s="15" t="s">
        <v>3516</v>
      </c>
      <c r="N496" s="22" t="s">
        <v>2146</v>
      </c>
      <c r="O496" s="31" t="s">
        <v>4679</v>
      </c>
      <c r="P496" s="22" t="s">
        <v>4680</v>
      </c>
    </row>
    <row r="497" spans="1:16">
      <c r="A497" s="31" t="s">
        <v>1070</v>
      </c>
      <c r="B497" s="31" t="s">
        <v>4681</v>
      </c>
      <c r="C497" s="31" t="s">
        <v>7778</v>
      </c>
      <c r="D497" s="28" t="s">
        <v>2411</v>
      </c>
      <c r="E497" s="28" t="s">
        <v>4449</v>
      </c>
      <c r="F497" s="21">
        <v>694.83</v>
      </c>
      <c r="G497" s="31" t="s">
        <v>4682</v>
      </c>
      <c r="H497" s="31" t="s">
        <v>7278</v>
      </c>
      <c r="I497" s="31" t="s">
        <v>4683</v>
      </c>
      <c r="J497" s="31" t="s">
        <v>6776</v>
      </c>
      <c r="K497" s="31" t="s">
        <v>2019</v>
      </c>
      <c r="L497" s="31" t="s">
        <v>2161</v>
      </c>
      <c r="M497" s="15" t="s">
        <v>4684</v>
      </c>
      <c r="N497" s="22" t="s">
        <v>7779</v>
      </c>
      <c r="O497" s="31" t="s">
        <v>4685</v>
      </c>
      <c r="P497" s="22" t="s">
        <v>7780</v>
      </c>
    </row>
    <row r="498" spans="1:16">
      <c r="A498" s="31" t="s">
        <v>917</v>
      </c>
      <c r="B498" s="31" t="s">
        <v>4686</v>
      </c>
      <c r="C498" s="31" t="s">
        <v>928</v>
      </c>
      <c r="D498" s="28" t="s">
        <v>2418</v>
      </c>
      <c r="E498" s="28" t="s">
        <v>4449</v>
      </c>
      <c r="F498" s="21">
        <v>403.21</v>
      </c>
      <c r="G498" s="31" t="s">
        <v>4687</v>
      </c>
      <c r="H498" s="31" t="s">
        <v>7279</v>
      </c>
      <c r="I498" s="31" t="s">
        <v>2009</v>
      </c>
      <c r="J498" s="31" t="s">
        <v>6781</v>
      </c>
      <c r="K498" s="31" t="s">
        <v>4688</v>
      </c>
      <c r="L498" s="31" t="s">
        <v>2664</v>
      </c>
      <c r="M498" s="15" t="s">
        <v>3943</v>
      </c>
      <c r="N498" s="22" t="s">
        <v>2365</v>
      </c>
      <c r="O498" s="31" t="s">
        <v>4689</v>
      </c>
      <c r="P498" s="22" t="s">
        <v>4690</v>
      </c>
    </row>
    <row r="499" spans="1:16">
      <c r="A499" s="31" t="s">
        <v>939</v>
      </c>
      <c r="B499" s="31" t="s">
        <v>4692</v>
      </c>
      <c r="C499" s="33" t="s">
        <v>950</v>
      </c>
      <c r="D499" s="28" t="s">
        <v>2424</v>
      </c>
      <c r="E499" s="28" t="s">
        <v>4449</v>
      </c>
      <c r="F499" s="14" t="s">
        <v>4691</v>
      </c>
      <c r="G499" s="31" t="s">
        <v>4693</v>
      </c>
      <c r="H499" s="31" t="s">
        <v>7280</v>
      </c>
      <c r="I499" s="31" t="s">
        <v>2009</v>
      </c>
      <c r="J499" s="31"/>
      <c r="K499" s="31" t="s">
        <v>4694</v>
      </c>
      <c r="L499" s="31" t="s">
        <v>2161</v>
      </c>
      <c r="M499" s="15" t="s">
        <v>2054</v>
      </c>
      <c r="N499" s="16" t="s">
        <v>2161</v>
      </c>
      <c r="O499" s="31" t="s">
        <v>4695</v>
      </c>
      <c r="P499" s="16" t="s">
        <v>4696</v>
      </c>
    </row>
    <row r="500" spans="1:16">
      <c r="A500" s="31" t="s">
        <v>961</v>
      </c>
      <c r="B500" s="31" t="s">
        <v>4697</v>
      </c>
      <c r="C500" s="31" t="s">
        <v>972</v>
      </c>
      <c r="D500" s="28" t="s">
        <v>2430</v>
      </c>
      <c r="E500" s="28" t="s">
        <v>4449</v>
      </c>
      <c r="F500" s="21">
        <v>627.73</v>
      </c>
      <c r="G500" s="31" t="s">
        <v>4698</v>
      </c>
      <c r="H500" s="31" t="s">
        <v>7281</v>
      </c>
      <c r="I500" s="31" t="s">
        <v>2009</v>
      </c>
      <c r="J500" s="31" t="s">
        <v>6779</v>
      </c>
      <c r="K500" s="31" t="s">
        <v>2019</v>
      </c>
      <c r="L500" s="31" t="s">
        <v>2161</v>
      </c>
      <c r="M500" s="15" t="s">
        <v>2847</v>
      </c>
      <c r="N500" s="22" t="s">
        <v>2161</v>
      </c>
      <c r="O500" s="31" t="s">
        <v>4699</v>
      </c>
      <c r="P500" s="22" t="s">
        <v>4700</v>
      </c>
    </row>
    <row r="501" spans="1:16">
      <c r="A501" s="31" t="s">
        <v>983</v>
      </c>
      <c r="B501" s="31" t="s">
        <v>4701</v>
      </c>
      <c r="C501" s="31" t="s">
        <v>994</v>
      </c>
      <c r="D501" s="28" t="s">
        <v>2436</v>
      </c>
      <c r="E501" s="28" t="s">
        <v>4449</v>
      </c>
      <c r="F501" s="21">
        <v>497.63</v>
      </c>
      <c r="G501" s="31" t="s">
        <v>4702</v>
      </c>
      <c r="H501" s="31" t="s">
        <v>7282</v>
      </c>
      <c r="I501" s="31" t="s">
        <v>2009</v>
      </c>
      <c r="J501" s="31" t="s">
        <v>6774</v>
      </c>
      <c r="K501" s="31" t="s">
        <v>4703</v>
      </c>
      <c r="L501" s="31" t="s">
        <v>2161</v>
      </c>
      <c r="M501" s="15" t="s">
        <v>2658</v>
      </c>
      <c r="N501" s="22" t="s">
        <v>2161</v>
      </c>
      <c r="O501" s="31" t="s">
        <v>4704</v>
      </c>
      <c r="P501" s="22" t="s">
        <v>4705</v>
      </c>
    </row>
    <row r="502" spans="1:16">
      <c r="A502" s="31" t="s">
        <v>1005</v>
      </c>
      <c r="B502" s="31" t="s">
        <v>4706</v>
      </c>
      <c r="C502" s="31" t="s">
        <v>1016</v>
      </c>
      <c r="D502" s="28" t="s">
        <v>2443</v>
      </c>
      <c r="E502" s="28" t="s">
        <v>4449</v>
      </c>
      <c r="F502" s="21">
        <v>500.57</v>
      </c>
      <c r="G502" s="31" t="s">
        <v>4707</v>
      </c>
      <c r="H502" s="31" t="s">
        <v>7283</v>
      </c>
      <c r="I502" s="31" t="s">
        <v>2009</v>
      </c>
      <c r="J502" s="31" t="s">
        <v>6779</v>
      </c>
      <c r="K502" s="31" t="s">
        <v>4708</v>
      </c>
      <c r="L502" s="31" t="s">
        <v>4144</v>
      </c>
      <c r="M502" s="15" t="s">
        <v>2037</v>
      </c>
      <c r="N502" s="22" t="s">
        <v>2146</v>
      </c>
      <c r="O502" s="31" t="s">
        <v>4709</v>
      </c>
      <c r="P502" s="22" t="s">
        <v>4710</v>
      </c>
    </row>
    <row r="503" spans="1:16">
      <c r="A503" s="31" t="s">
        <v>1027</v>
      </c>
      <c r="B503" s="31" t="s">
        <v>4711</v>
      </c>
      <c r="C503" s="31" t="s">
        <v>1038</v>
      </c>
      <c r="D503" s="28" t="s">
        <v>2450</v>
      </c>
      <c r="E503" s="28" t="s">
        <v>4449</v>
      </c>
      <c r="F503" s="21">
        <v>609.83000000000004</v>
      </c>
      <c r="G503" s="31" t="s">
        <v>4712</v>
      </c>
      <c r="H503" s="31" t="s">
        <v>7284</v>
      </c>
      <c r="I503" s="31" t="s">
        <v>2009</v>
      </c>
      <c r="J503" s="31" t="s">
        <v>6774</v>
      </c>
      <c r="K503" s="31" t="s">
        <v>2019</v>
      </c>
      <c r="L503" s="31" t="s">
        <v>2623</v>
      </c>
      <c r="M503" s="15" t="s">
        <v>2037</v>
      </c>
      <c r="N503" s="22" t="s">
        <v>2146</v>
      </c>
      <c r="O503" s="31" t="s">
        <v>4713</v>
      </c>
      <c r="P503" s="22" t="s">
        <v>4714</v>
      </c>
    </row>
    <row r="504" spans="1:16">
      <c r="A504" s="31" t="s">
        <v>1049</v>
      </c>
      <c r="B504" s="31" t="s">
        <v>4715</v>
      </c>
      <c r="C504" s="31" t="s">
        <v>1060</v>
      </c>
      <c r="D504" s="28" t="s">
        <v>2457</v>
      </c>
      <c r="E504" s="28" t="s">
        <v>4449</v>
      </c>
      <c r="F504" s="21">
        <v>415.87</v>
      </c>
      <c r="G504" s="31" t="s">
        <v>4716</v>
      </c>
      <c r="H504" s="31" t="s">
        <v>7285</v>
      </c>
      <c r="I504" s="31" t="s">
        <v>2101</v>
      </c>
      <c r="J504" s="31" t="s">
        <v>6773</v>
      </c>
      <c r="K504" s="31" t="s">
        <v>4717</v>
      </c>
      <c r="L504" s="31" t="s">
        <v>2020</v>
      </c>
      <c r="M504" s="15" t="s">
        <v>2962</v>
      </c>
      <c r="N504" s="22" t="s">
        <v>2013</v>
      </c>
      <c r="O504" s="31" t="s">
        <v>4718</v>
      </c>
      <c r="P504" s="22" t="s">
        <v>4719</v>
      </c>
    </row>
    <row r="505" spans="1:16">
      <c r="A505" s="31" t="s">
        <v>1071</v>
      </c>
      <c r="B505" s="31" t="s">
        <v>4720</v>
      </c>
      <c r="C505" s="31" t="s">
        <v>1082</v>
      </c>
      <c r="D505" s="28" t="s">
        <v>2463</v>
      </c>
      <c r="E505" s="28" t="s">
        <v>4449</v>
      </c>
      <c r="F505" s="21">
        <v>432.46</v>
      </c>
      <c r="G505" s="31" t="s">
        <v>4721</v>
      </c>
      <c r="H505" s="31" t="s">
        <v>7286</v>
      </c>
      <c r="I505" s="31" t="s">
        <v>2009</v>
      </c>
      <c r="J505" s="31" t="s">
        <v>6773</v>
      </c>
      <c r="K505" s="31" t="s">
        <v>4722</v>
      </c>
      <c r="L505" s="31" t="s">
        <v>4723</v>
      </c>
      <c r="M505" s="15" t="s">
        <v>2274</v>
      </c>
      <c r="N505" s="22" t="s">
        <v>2030</v>
      </c>
      <c r="O505" s="31" t="s">
        <v>4724</v>
      </c>
      <c r="P505" s="22" t="s">
        <v>4725</v>
      </c>
    </row>
    <row r="506" spans="1:16">
      <c r="A506" s="31" t="s">
        <v>918</v>
      </c>
      <c r="B506" s="31" t="s">
        <v>4726</v>
      </c>
      <c r="C506" s="31" t="s">
        <v>929</v>
      </c>
      <c r="D506" s="28" t="s">
        <v>2471</v>
      </c>
      <c r="E506" s="28" t="s">
        <v>4449</v>
      </c>
      <c r="F506" s="21">
        <v>677.18</v>
      </c>
      <c r="G506" s="31" t="s">
        <v>4727</v>
      </c>
      <c r="H506" s="31" t="s">
        <v>7287</v>
      </c>
      <c r="I506" s="31" t="s">
        <v>3002</v>
      </c>
      <c r="J506" s="31" t="s">
        <v>6781</v>
      </c>
      <c r="K506" s="31" t="s">
        <v>4728</v>
      </c>
      <c r="L506" s="31" t="s">
        <v>2306</v>
      </c>
      <c r="M506" s="15" t="s">
        <v>2037</v>
      </c>
      <c r="N506" s="22" t="s">
        <v>2111</v>
      </c>
      <c r="O506" s="31" t="s">
        <v>4729</v>
      </c>
      <c r="P506" s="22" t="s">
        <v>4730</v>
      </c>
    </row>
    <row r="507" spans="1:16">
      <c r="A507" s="31" t="s">
        <v>940</v>
      </c>
      <c r="B507" s="31" t="s">
        <v>4731</v>
      </c>
      <c r="C507" s="31" t="s">
        <v>951</v>
      </c>
      <c r="D507" s="28" t="s">
        <v>2477</v>
      </c>
      <c r="E507" s="28" t="s">
        <v>4449</v>
      </c>
      <c r="F507" s="21">
        <v>493.58</v>
      </c>
      <c r="G507" s="31" t="s">
        <v>4732</v>
      </c>
      <c r="H507" s="31" t="s">
        <v>7288</v>
      </c>
      <c r="I507" s="31" t="s">
        <v>2384</v>
      </c>
      <c r="J507" s="31" t="s">
        <v>6773</v>
      </c>
      <c r="K507" s="31" t="s">
        <v>4733</v>
      </c>
      <c r="L507" s="31" t="s">
        <v>2144</v>
      </c>
      <c r="M507" s="15" t="s">
        <v>3345</v>
      </c>
      <c r="N507" s="22" t="s">
        <v>2013</v>
      </c>
      <c r="O507" s="31" t="s">
        <v>4734</v>
      </c>
      <c r="P507" s="22" t="s">
        <v>4735</v>
      </c>
    </row>
    <row r="508" spans="1:16">
      <c r="A508" s="31" t="s">
        <v>962</v>
      </c>
      <c r="B508" s="31" t="s">
        <v>4736</v>
      </c>
      <c r="C508" s="31" t="s">
        <v>973</v>
      </c>
      <c r="D508" s="28" t="s">
        <v>2486</v>
      </c>
      <c r="E508" s="28" t="s">
        <v>4449</v>
      </c>
      <c r="F508" s="21">
        <v>342.41</v>
      </c>
      <c r="G508" s="31" t="s">
        <v>4737</v>
      </c>
      <c r="H508" s="31" t="s">
        <v>7289</v>
      </c>
      <c r="I508" s="31" t="s">
        <v>2009</v>
      </c>
      <c r="J508" s="31" t="s">
        <v>6773</v>
      </c>
      <c r="K508" s="31" t="s">
        <v>2019</v>
      </c>
      <c r="L508" s="31" t="s">
        <v>4738</v>
      </c>
      <c r="M508" s="15" t="s">
        <v>2746</v>
      </c>
      <c r="N508" s="22" t="s">
        <v>4739</v>
      </c>
      <c r="O508" s="31" t="s">
        <v>4740</v>
      </c>
      <c r="P508" s="22" t="s">
        <v>4741</v>
      </c>
    </row>
    <row r="509" spans="1:16">
      <c r="A509" s="31" t="s">
        <v>984</v>
      </c>
      <c r="B509" s="31" t="s">
        <v>4742</v>
      </c>
      <c r="C509" s="31" t="s">
        <v>995</v>
      </c>
      <c r="D509" s="28" t="s">
        <v>2492</v>
      </c>
      <c r="E509" s="28" t="s">
        <v>4449</v>
      </c>
      <c r="F509" s="21">
        <v>564.63</v>
      </c>
      <c r="G509" s="31" t="s">
        <v>4743</v>
      </c>
      <c r="H509" s="31" t="s">
        <v>7290</v>
      </c>
      <c r="I509" s="31" t="s">
        <v>2009</v>
      </c>
      <c r="J509" s="31" t="s">
        <v>6773</v>
      </c>
      <c r="K509" s="31" t="s">
        <v>4744</v>
      </c>
      <c r="L509" s="31" t="s">
        <v>2161</v>
      </c>
      <c r="M509" s="15" t="s">
        <v>2061</v>
      </c>
      <c r="N509" s="22" t="s">
        <v>2161</v>
      </c>
      <c r="O509" s="31" t="s">
        <v>4745</v>
      </c>
      <c r="P509" s="22" t="s">
        <v>4746</v>
      </c>
    </row>
    <row r="510" spans="1:16">
      <c r="A510" s="31" t="s">
        <v>1006</v>
      </c>
      <c r="B510" s="31" t="s">
        <v>4747</v>
      </c>
      <c r="C510" s="31" t="s">
        <v>1017</v>
      </c>
      <c r="D510" s="28" t="s">
        <v>2497</v>
      </c>
      <c r="E510" s="28" t="s">
        <v>4449</v>
      </c>
      <c r="F510" s="21">
        <v>367.4</v>
      </c>
      <c r="G510" s="31" t="s">
        <v>4748</v>
      </c>
      <c r="H510" s="31" t="s">
        <v>7291</v>
      </c>
      <c r="I510" s="31" t="s">
        <v>2009</v>
      </c>
      <c r="J510" s="31" t="s">
        <v>6773</v>
      </c>
      <c r="K510" s="31" t="s">
        <v>2019</v>
      </c>
      <c r="L510" s="31" t="s">
        <v>4749</v>
      </c>
      <c r="M510" s="15" t="s">
        <v>2440</v>
      </c>
      <c r="N510" s="22" t="s">
        <v>2522</v>
      </c>
      <c r="O510" s="31" t="s">
        <v>4750</v>
      </c>
      <c r="P510" s="22" t="s">
        <v>4751</v>
      </c>
    </row>
    <row r="511" spans="1:16">
      <c r="A511" s="31" t="s">
        <v>1028</v>
      </c>
      <c r="B511" s="31" t="s">
        <v>4752</v>
      </c>
      <c r="C511" s="31" t="s">
        <v>1039</v>
      </c>
      <c r="D511" s="28" t="s">
        <v>2503</v>
      </c>
      <c r="E511" s="28" t="s">
        <v>4449</v>
      </c>
      <c r="F511" s="21">
        <v>527.65</v>
      </c>
      <c r="G511" s="31" t="s">
        <v>4753</v>
      </c>
      <c r="H511" s="31" t="s">
        <v>7292</v>
      </c>
      <c r="I511" s="31" t="s">
        <v>2009</v>
      </c>
      <c r="J511" s="31" t="s">
        <v>6775</v>
      </c>
      <c r="K511" s="31" t="s">
        <v>2019</v>
      </c>
      <c r="L511" s="31" t="s">
        <v>2902</v>
      </c>
      <c r="M511" s="15" t="s">
        <v>2037</v>
      </c>
      <c r="N511" s="22" t="s">
        <v>2121</v>
      </c>
      <c r="O511" s="31" t="s">
        <v>4754</v>
      </c>
      <c r="P511" s="22" t="s">
        <v>4755</v>
      </c>
    </row>
    <row r="512" spans="1:16">
      <c r="A512" s="31" t="s">
        <v>1050</v>
      </c>
      <c r="B512" s="31" t="s">
        <v>4756</v>
      </c>
      <c r="C512" s="31" t="s">
        <v>1061</v>
      </c>
      <c r="D512" s="28" t="s">
        <v>2510</v>
      </c>
      <c r="E512" s="28" t="s">
        <v>4449</v>
      </c>
      <c r="F512" s="21">
        <v>298.37</v>
      </c>
      <c r="G512" s="31" t="s">
        <v>4757</v>
      </c>
      <c r="H512" s="31" t="s">
        <v>7293</v>
      </c>
      <c r="I512" s="31" t="s">
        <v>2009</v>
      </c>
      <c r="J512" s="31" t="s">
        <v>6773</v>
      </c>
      <c r="K512" s="31" t="s">
        <v>4758</v>
      </c>
      <c r="L512" s="31" t="s">
        <v>2161</v>
      </c>
      <c r="M512" s="15" t="s">
        <v>2378</v>
      </c>
      <c r="N512" s="22" t="s">
        <v>2161</v>
      </c>
      <c r="O512" s="31" t="s">
        <v>4759</v>
      </c>
      <c r="P512" s="22" t="s">
        <v>4760</v>
      </c>
    </row>
    <row r="513" spans="1:16">
      <c r="A513" s="31" t="s">
        <v>1072</v>
      </c>
      <c r="B513" s="31" t="s">
        <v>4761</v>
      </c>
      <c r="C513" s="31" t="s">
        <v>1083</v>
      </c>
      <c r="D513" s="28" t="s">
        <v>2517</v>
      </c>
      <c r="E513" s="28" t="s">
        <v>4449</v>
      </c>
      <c r="F513" s="21">
        <v>197.66</v>
      </c>
      <c r="G513" s="31" t="s">
        <v>4762</v>
      </c>
      <c r="H513" s="31" t="s">
        <v>7294</v>
      </c>
      <c r="I513" s="31" t="s">
        <v>2101</v>
      </c>
      <c r="J513" s="31" t="s">
        <v>6774</v>
      </c>
      <c r="K513" s="31" t="s">
        <v>2019</v>
      </c>
      <c r="L513" s="31" t="s">
        <v>2161</v>
      </c>
      <c r="M513" s="15" t="s">
        <v>2674</v>
      </c>
      <c r="N513" s="22" t="s">
        <v>2161</v>
      </c>
      <c r="O513" s="31" t="s">
        <v>4763</v>
      </c>
      <c r="P513" s="22" t="s">
        <v>4764</v>
      </c>
    </row>
    <row r="514" spans="1:16">
      <c r="A514" s="31" t="s">
        <v>919</v>
      </c>
      <c r="B514" s="31" t="s">
        <v>4765</v>
      </c>
      <c r="C514" s="31" t="s">
        <v>930</v>
      </c>
      <c r="D514" s="28" t="s">
        <v>2525</v>
      </c>
      <c r="E514" s="28" t="s">
        <v>4449</v>
      </c>
      <c r="F514" s="21">
        <v>232.24</v>
      </c>
      <c r="G514" s="31" t="s">
        <v>4766</v>
      </c>
      <c r="H514" s="31" t="s">
        <v>7295</v>
      </c>
      <c r="I514" s="31" t="s">
        <v>2009</v>
      </c>
      <c r="J514" s="31" t="s">
        <v>6779</v>
      </c>
      <c r="K514" s="31" t="s">
        <v>4767</v>
      </c>
      <c r="L514" s="31" t="s">
        <v>2161</v>
      </c>
      <c r="M514" s="15" t="s">
        <v>3464</v>
      </c>
      <c r="N514" s="22" t="s">
        <v>2161</v>
      </c>
      <c r="O514" s="31" t="s">
        <v>4768</v>
      </c>
      <c r="P514" s="22" t="s">
        <v>4769</v>
      </c>
    </row>
    <row r="515" spans="1:16">
      <c r="A515" s="32" t="s">
        <v>941</v>
      </c>
      <c r="B515" s="31" t="s">
        <v>4771</v>
      </c>
      <c r="C515" s="32" t="s">
        <v>952</v>
      </c>
      <c r="D515" s="28" t="s">
        <v>2531</v>
      </c>
      <c r="E515" s="28" t="s">
        <v>4449</v>
      </c>
      <c r="F515" s="24" t="s">
        <v>4770</v>
      </c>
      <c r="G515" s="31" t="s">
        <v>4772</v>
      </c>
      <c r="H515" s="31" t="s">
        <v>7296</v>
      </c>
      <c r="I515" s="31" t="s">
        <v>4773</v>
      </c>
      <c r="J515" s="32"/>
      <c r="K515" s="31" t="s">
        <v>4774</v>
      </c>
      <c r="L515" s="31" t="s">
        <v>2161</v>
      </c>
      <c r="M515" s="24" t="s">
        <v>4775</v>
      </c>
      <c r="N515" s="31" t="s">
        <v>2365</v>
      </c>
      <c r="O515" s="31" t="s">
        <v>4776</v>
      </c>
      <c r="P515" s="32" t="s">
        <v>4777</v>
      </c>
    </row>
    <row r="516" spans="1:16">
      <c r="A516" s="31" t="s">
        <v>963</v>
      </c>
      <c r="B516" s="31" t="s">
        <v>4778</v>
      </c>
      <c r="C516" s="31" t="s">
        <v>974</v>
      </c>
      <c r="D516" s="28" t="s">
        <v>2538</v>
      </c>
      <c r="E516" s="28" t="s">
        <v>4449</v>
      </c>
      <c r="F516" s="21">
        <v>182.17</v>
      </c>
      <c r="G516" s="31" t="s">
        <v>4779</v>
      </c>
      <c r="H516" s="31" t="s">
        <v>7297</v>
      </c>
      <c r="I516" s="31" t="s">
        <v>2009</v>
      </c>
      <c r="J516" s="31" t="s">
        <v>6774</v>
      </c>
      <c r="K516" s="31" t="s">
        <v>4780</v>
      </c>
      <c r="L516" s="31" t="s">
        <v>2161</v>
      </c>
      <c r="M516" s="15" t="s">
        <v>2820</v>
      </c>
      <c r="N516" s="22" t="s">
        <v>2161</v>
      </c>
      <c r="O516" s="31" t="s">
        <v>4781</v>
      </c>
      <c r="P516" s="22" t="s">
        <v>4782</v>
      </c>
    </row>
    <row r="517" spans="1:16">
      <c r="A517" s="31" t="s">
        <v>985</v>
      </c>
      <c r="B517" s="31" t="s">
        <v>4783</v>
      </c>
      <c r="C517" s="31" t="s">
        <v>996</v>
      </c>
      <c r="D517" s="28" t="s">
        <v>2545</v>
      </c>
      <c r="E517" s="28" t="s">
        <v>4449</v>
      </c>
      <c r="F517" s="21">
        <v>182.17</v>
      </c>
      <c r="G517" s="31" t="s">
        <v>4779</v>
      </c>
      <c r="H517" s="31" t="s">
        <v>7298</v>
      </c>
      <c r="I517" s="31" t="s">
        <v>2009</v>
      </c>
      <c r="J517" s="31" t="s">
        <v>6784</v>
      </c>
      <c r="K517" s="31" t="s">
        <v>4784</v>
      </c>
      <c r="L517" s="31" t="s">
        <v>2161</v>
      </c>
      <c r="M517" s="15" t="s">
        <v>2820</v>
      </c>
      <c r="N517" s="22" t="s">
        <v>2161</v>
      </c>
      <c r="O517" s="31" t="s">
        <v>4785</v>
      </c>
      <c r="P517" s="22" t="s">
        <v>4786</v>
      </c>
    </row>
    <row r="518" spans="1:16">
      <c r="A518" s="31" t="s">
        <v>1007</v>
      </c>
      <c r="B518" s="31" t="s">
        <v>4787</v>
      </c>
      <c r="C518" s="31" t="s">
        <v>1018</v>
      </c>
      <c r="D518" s="28" t="s">
        <v>2553</v>
      </c>
      <c r="E518" s="28" t="s">
        <v>4449</v>
      </c>
      <c r="F518" s="21">
        <v>831.9</v>
      </c>
      <c r="G518" s="31" t="s">
        <v>4788</v>
      </c>
      <c r="H518" s="31" t="s">
        <v>7299</v>
      </c>
      <c r="I518" s="31" t="s">
        <v>2009</v>
      </c>
      <c r="J518" s="31" t="s">
        <v>6773</v>
      </c>
      <c r="K518" s="31" t="s">
        <v>2019</v>
      </c>
      <c r="L518" s="31" t="s">
        <v>2161</v>
      </c>
      <c r="M518" s="15" t="s">
        <v>2037</v>
      </c>
      <c r="N518" s="22" t="s">
        <v>2161</v>
      </c>
      <c r="O518" s="31" t="s">
        <v>4789</v>
      </c>
      <c r="P518" s="22" t="s">
        <v>4790</v>
      </c>
    </row>
    <row r="519" spans="1:16">
      <c r="A519" s="32" t="s">
        <v>1029</v>
      </c>
      <c r="B519" s="31" t="s">
        <v>4792</v>
      </c>
      <c r="C519" s="32" t="s">
        <v>1040</v>
      </c>
      <c r="D519" s="28" t="s">
        <v>2560</v>
      </c>
      <c r="E519" s="28" t="s">
        <v>4449</v>
      </c>
      <c r="F519" s="24" t="s">
        <v>4791</v>
      </c>
      <c r="G519" s="31" t="s">
        <v>4793</v>
      </c>
      <c r="H519" s="31" t="s">
        <v>7300</v>
      </c>
      <c r="I519" s="31" t="s">
        <v>2009</v>
      </c>
      <c r="J519" s="32"/>
      <c r="K519" s="31" t="s">
        <v>2019</v>
      </c>
      <c r="L519" s="31" t="s">
        <v>2161</v>
      </c>
      <c r="M519" s="24" t="s">
        <v>4794</v>
      </c>
      <c r="N519" s="31" t="s">
        <v>2161</v>
      </c>
      <c r="O519" s="31" t="s">
        <v>4795</v>
      </c>
      <c r="P519" s="32" t="s">
        <v>4796</v>
      </c>
    </row>
    <row r="520" spans="1:16">
      <c r="A520" s="32" t="s">
        <v>1051</v>
      </c>
      <c r="B520" s="31" t="s">
        <v>4798</v>
      </c>
      <c r="C520" s="32" t="s">
        <v>1062</v>
      </c>
      <c r="D520" s="28" t="s">
        <v>2568</v>
      </c>
      <c r="E520" s="28" t="s">
        <v>4449</v>
      </c>
      <c r="F520" s="24" t="s">
        <v>4797</v>
      </c>
      <c r="G520" s="31" t="s">
        <v>4799</v>
      </c>
      <c r="H520" s="31" t="s">
        <v>7301</v>
      </c>
      <c r="I520" s="31" t="s">
        <v>2009</v>
      </c>
      <c r="J520" s="32"/>
      <c r="K520" s="31" t="s">
        <v>2019</v>
      </c>
      <c r="L520" s="31" t="s">
        <v>2161</v>
      </c>
      <c r="M520" s="24" t="s">
        <v>4230</v>
      </c>
      <c r="N520" s="31" t="s">
        <v>2161</v>
      </c>
      <c r="O520" s="31" t="s">
        <v>4800</v>
      </c>
      <c r="P520" s="32" t="s">
        <v>4801</v>
      </c>
    </row>
    <row r="521" spans="1:16">
      <c r="A521" s="32" t="s">
        <v>1073</v>
      </c>
      <c r="B521" s="31" t="s">
        <v>4803</v>
      </c>
      <c r="C521" s="32" t="s">
        <v>1084</v>
      </c>
      <c r="D521" s="28" t="s">
        <v>2575</v>
      </c>
      <c r="E521" s="28" t="s">
        <v>4449</v>
      </c>
      <c r="F521" s="24" t="s">
        <v>4802</v>
      </c>
      <c r="G521" s="31" t="s">
        <v>4804</v>
      </c>
      <c r="H521" s="31" t="s">
        <v>7302</v>
      </c>
      <c r="I521" s="31" t="s">
        <v>2009</v>
      </c>
      <c r="J521" s="32"/>
      <c r="K521" s="31" t="s">
        <v>2019</v>
      </c>
      <c r="L521" s="31" t="s">
        <v>2161</v>
      </c>
      <c r="M521" s="24" t="s">
        <v>2202</v>
      </c>
      <c r="N521" s="31" t="s">
        <v>2161</v>
      </c>
      <c r="O521" s="31" t="s">
        <v>4805</v>
      </c>
      <c r="P521" s="32" t="s">
        <v>4806</v>
      </c>
    </row>
    <row r="522" spans="1:16">
      <c r="A522" s="31" t="s">
        <v>920</v>
      </c>
      <c r="B522" s="31" t="s">
        <v>4807</v>
      </c>
      <c r="C522" s="31" t="s">
        <v>931</v>
      </c>
      <c r="D522" s="28" t="s">
        <v>2582</v>
      </c>
      <c r="E522" s="28" t="s">
        <v>4449</v>
      </c>
      <c r="F522" s="21">
        <v>226.23</v>
      </c>
      <c r="G522" s="31" t="s">
        <v>4808</v>
      </c>
      <c r="H522" s="31" t="s">
        <v>7303</v>
      </c>
      <c r="I522" s="31" t="s">
        <v>2009</v>
      </c>
      <c r="J522" s="31"/>
      <c r="K522" s="31" t="s">
        <v>2019</v>
      </c>
      <c r="L522" s="31" t="s">
        <v>2161</v>
      </c>
      <c r="M522" s="15" t="s">
        <v>2321</v>
      </c>
      <c r="N522" s="22" t="s">
        <v>2161</v>
      </c>
      <c r="O522" s="31" t="s">
        <v>4809</v>
      </c>
      <c r="P522" s="22" t="s">
        <v>4810</v>
      </c>
    </row>
    <row r="523" spans="1:16">
      <c r="A523" s="32" t="s">
        <v>942</v>
      </c>
      <c r="B523" s="31" t="s">
        <v>4812</v>
      </c>
      <c r="C523" s="32" t="s">
        <v>953</v>
      </c>
      <c r="D523" s="28" t="s">
        <v>2588</v>
      </c>
      <c r="E523" s="28" t="s">
        <v>4449</v>
      </c>
      <c r="F523" s="24" t="s">
        <v>4811</v>
      </c>
      <c r="G523" s="31" t="s">
        <v>4813</v>
      </c>
      <c r="H523" s="31" t="s">
        <v>7304</v>
      </c>
      <c r="I523" s="31" t="s">
        <v>2009</v>
      </c>
      <c r="J523" s="32"/>
      <c r="K523" s="31" t="s">
        <v>2019</v>
      </c>
      <c r="L523" s="31" t="s">
        <v>2161</v>
      </c>
      <c r="M523" s="24" t="s">
        <v>3357</v>
      </c>
      <c r="N523" s="31" t="s">
        <v>2161</v>
      </c>
      <c r="O523" s="31" t="s">
        <v>4814</v>
      </c>
      <c r="P523" s="32" t="s">
        <v>4815</v>
      </c>
    </row>
    <row r="524" spans="1:16">
      <c r="A524" s="31" t="s">
        <v>964</v>
      </c>
      <c r="B524" s="31" t="s">
        <v>4816</v>
      </c>
      <c r="C524" s="31" t="s">
        <v>975</v>
      </c>
      <c r="D524" s="28" t="s">
        <v>2596</v>
      </c>
      <c r="E524" s="28" t="s">
        <v>4449</v>
      </c>
      <c r="F524" s="21">
        <v>270.35000000000002</v>
      </c>
      <c r="G524" s="31" t="s">
        <v>4817</v>
      </c>
      <c r="H524" s="31" t="s">
        <v>7305</v>
      </c>
      <c r="I524" s="31" t="s">
        <v>2009</v>
      </c>
      <c r="J524" s="31" t="s">
        <v>6773</v>
      </c>
      <c r="K524" s="31" t="s">
        <v>2019</v>
      </c>
      <c r="L524" s="31" t="s">
        <v>2974</v>
      </c>
      <c r="M524" s="15" t="s">
        <v>2293</v>
      </c>
      <c r="N524" s="22" t="s">
        <v>2522</v>
      </c>
      <c r="O524" s="31" t="s">
        <v>4818</v>
      </c>
      <c r="P524" s="22" t="s">
        <v>4819</v>
      </c>
    </row>
    <row r="525" spans="1:16">
      <c r="A525" s="31" t="s">
        <v>986</v>
      </c>
      <c r="B525" s="31" t="s">
        <v>4820</v>
      </c>
      <c r="C525" s="31" t="s">
        <v>997</v>
      </c>
      <c r="D525" s="28" t="s">
        <v>2604</v>
      </c>
      <c r="E525" s="28" t="s">
        <v>4449</v>
      </c>
      <c r="F525" s="21">
        <v>280.27999999999997</v>
      </c>
      <c r="G525" s="31" t="s">
        <v>4821</v>
      </c>
      <c r="H525" s="31" t="s">
        <v>7306</v>
      </c>
      <c r="I525" s="31" t="s">
        <v>2009</v>
      </c>
      <c r="J525" s="31" t="s">
        <v>6777</v>
      </c>
      <c r="K525" s="31" t="s">
        <v>2019</v>
      </c>
      <c r="L525" s="31" t="s">
        <v>2161</v>
      </c>
      <c r="M525" s="15" t="s">
        <v>3279</v>
      </c>
      <c r="N525" s="22" t="s">
        <v>2161</v>
      </c>
      <c r="O525" s="31" t="s">
        <v>4822</v>
      </c>
      <c r="P525" s="22" t="s">
        <v>4823</v>
      </c>
    </row>
    <row r="526" spans="1:16">
      <c r="A526" s="31" t="s">
        <v>1008</v>
      </c>
      <c r="B526" s="31" t="s">
        <v>4824</v>
      </c>
      <c r="C526" s="31" t="s">
        <v>1019</v>
      </c>
      <c r="D526" s="28" t="s">
        <v>2610</v>
      </c>
      <c r="E526" s="28" t="s">
        <v>4449</v>
      </c>
      <c r="F526" s="21">
        <v>187.7</v>
      </c>
      <c r="G526" s="31" t="s">
        <v>4825</v>
      </c>
      <c r="H526" s="31" t="s">
        <v>7307</v>
      </c>
      <c r="I526" s="31" t="s">
        <v>2101</v>
      </c>
      <c r="J526" s="31" t="s">
        <v>6774</v>
      </c>
      <c r="K526" s="31" t="s">
        <v>4826</v>
      </c>
      <c r="L526" s="31" t="s">
        <v>2592</v>
      </c>
      <c r="M526" s="15" t="s">
        <v>2467</v>
      </c>
      <c r="N526" s="22" t="s">
        <v>2121</v>
      </c>
      <c r="O526" s="31" t="s">
        <v>4827</v>
      </c>
      <c r="P526" s="22" t="s">
        <v>4828</v>
      </c>
    </row>
    <row r="527" spans="1:16">
      <c r="A527" s="31" t="s">
        <v>1030</v>
      </c>
      <c r="B527" s="31" t="s">
        <v>4829</v>
      </c>
      <c r="C527" s="31" t="s">
        <v>1041</v>
      </c>
      <c r="D527" s="28" t="s">
        <v>2619</v>
      </c>
      <c r="E527" s="28" t="s">
        <v>4449</v>
      </c>
      <c r="F527" s="21">
        <v>276.2</v>
      </c>
      <c r="G527" s="31" t="s">
        <v>4830</v>
      </c>
      <c r="H527" s="31" t="s">
        <v>7308</v>
      </c>
      <c r="I527" s="31" t="s">
        <v>2101</v>
      </c>
      <c r="J527" s="31" t="s">
        <v>6779</v>
      </c>
      <c r="K527" s="31" t="s">
        <v>4831</v>
      </c>
      <c r="L527" s="31" t="s">
        <v>2592</v>
      </c>
      <c r="M527" s="15" t="s">
        <v>2579</v>
      </c>
      <c r="N527" s="22" t="s">
        <v>2121</v>
      </c>
      <c r="O527" s="31" t="s">
        <v>4832</v>
      </c>
      <c r="P527" s="22" t="s">
        <v>4833</v>
      </c>
    </row>
    <row r="528" spans="1:16">
      <c r="A528" s="31" t="s">
        <v>1052</v>
      </c>
      <c r="B528" s="31" t="s">
        <v>4834</v>
      </c>
      <c r="C528" s="31" t="s">
        <v>1063</v>
      </c>
      <c r="D528" s="28" t="s">
        <v>2626</v>
      </c>
      <c r="E528" s="28" t="s">
        <v>4449</v>
      </c>
      <c r="F528" s="21">
        <v>293.7</v>
      </c>
      <c r="G528" s="31" t="s">
        <v>4835</v>
      </c>
      <c r="H528" s="31" t="s">
        <v>7309</v>
      </c>
      <c r="I528" s="31" t="s">
        <v>2101</v>
      </c>
      <c r="J528" s="31" t="s">
        <v>6781</v>
      </c>
      <c r="K528" s="31" t="s">
        <v>4836</v>
      </c>
      <c r="L528" s="31" t="s">
        <v>2592</v>
      </c>
      <c r="M528" s="15" t="s">
        <v>2195</v>
      </c>
      <c r="N528" s="22" t="s">
        <v>2161</v>
      </c>
      <c r="O528" s="31" t="s">
        <v>4837</v>
      </c>
      <c r="P528" s="22" t="s">
        <v>4838</v>
      </c>
    </row>
    <row r="529" spans="1:16">
      <c r="A529" s="31" t="s">
        <v>1074</v>
      </c>
      <c r="B529" s="31" t="s">
        <v>4839</v>
      </c>
      <c r="C529" s="31" t="s">
        <v>1085</v>
      </c>
      <c r="D529" s="28" t="s">
        <v>2632</v>
      </c>
      <c r="E529" s="28" t="s">
        <v>4449</v>
      </c>
      <c r="F529" s="21">
        <v>324.89</v>
      </c>
      <c r="G529" s="31" t="s">
        <v>4840</v>
      </c>
      <c r="H529" s="31" t="s">
        <v>7310</v>
      </c>
      <c r="I529" s="31" t="s">
        <v>2101</v>
      </c>
      <c r="J529" s="31" t="s">
        <v>6781</v>
      </c>
      <c r="K529" s="31" t="s">
        <v>4841</v>
      </c>
      <c r="L529" s="31" t="s">
        <v>2161</v>
      </c>
      <c r="M529" s="15" t="s">
        <v>2934</v>
      </c>
      <c r="N529" s="22" t="s">
        <v>2542</v>
      </c>
      <c r="O529" s="31" t="s">
        <v>4842</v>
      </c>
      <c r="P529" s="22" t="s">
        <v>4843</v>
      </c>
    </row>
    <row r="530" spans="1:16">
      <c r="A530" s="31" t="s">
        <v>1087</v>
      </c>
      <c r="B530" s="31" t="s">
        <v>4845</v>
      </c>
      <c r="C530" s="31" t="s">
        <v>1098</v>
      </c>
      <c r="D530" s="28" t="s">
        <v>2005</v>
      </c>
      <c r="E530" s="28" t="s">
        <v>4844</v>
      </c>
      <c r="F530" s="21">
        <v>196.68</v>
      </c>
      <c r="G530" s="31" t="s">
        <v>4846</v>
      </c>
      <c r="H530" s="31" t="s">
        <v>7311</v>
      </c>
      <c r="I530" s="31" t="s">
        <v>3879</v>
      </c>
      <c r="J530" s="31" t="s">
        <v>6781</v>
      </c>
      <c r="K530" s="31" t="s">
        <v>2019</v>
      </c>
      <c r="L530" s="31" t="s">
        <v>2902</v>
      </c>
      <c r="M530" s="15" t="s">
        <v>4280</v>
      </c>
      <c r="N530" s="22" t="s">
        <v>2121</v>
      </c>
      <c r="O530" s="31" t="s">
        <v>4847</v>
      </c>
      <c r="P530" s="22" t="s">
        <v>4848</v>
      </c>
    </row>
    <row r="531" spans="1:16">
      <c r="A531" s="31" t="s">
        <v>1109</v>
      </c>
      <c r="B531" s="31" t="s">
        <v>4849</v>
      </c>
      <c r="C531" s="31" t="s">
        <v>1120</v>
      </c>
      <c r="D531" s="28" t="s">
        <v>2016</v>
      </c>
      <c r="E531" s="28" t="s">
        <v>4844</v>
      </c>
      <c r="F531" s="21">
        <v>355.33</v>
      </c>
      <c r="G531" s="31" t="s">
        <v>4850</v>
      </c>
      <c r="H531" s="31" t="s">
        <v>7312</v>
      </c>
      <c r="I531" s="31" t="s">
        <v>2101</v>
      </c>
      <c r="J531" s="31" t="s">
        <v>6781</v>
      </c>
      <c r="K531" s="31" t="s">
        <v>4851</v>
      </c>
      <c r="L531" s="31" t="s">
        <v>4852</v>
      </c>
      <c r="M531" s="15" t="s">
        <v>3137</v>
      </c>
      <c r="N531" s="22" t="s">
        <v>2121</v>
      </c>
      <c r="O531" s="31" t="s">
        <v>4853</v>
      </c>
      <c r="P531" s="22" t="s">
        <v>4854</v>
      </c>
    </row>
    <row r="532" spans="1:16">
      <c r="A532" s="31" t="s">
        <v>1131</v>
      </c>
      <c r="B532" s="31" t="s">
        <v>4855</v>
      </c>
      <c r="C532" s="31" t="s">
        <v>1142</v>
      </c>
      <c r="D532" s="28" t="s">
        <v>2024</v>
      </c>
      <c r="E532" s="28" t="s">
        <v>4844</v>
      </c>
      <c r="F532" s="21">
        <v>461.44</v>
      </c>
      <c r="G532" s="31" t="s">
        <v>4856</v>
      </c>
      <c r="H532" s="31" t="s">
        <v>7313</v>
      </c>
      <c r="I532" s="31" t="s">
        <v>2101</v>
      </c>
      <c r="J532" s="31" t="s">
        <v>6781</v>
      </c>
      <c r="K532" s="31" t="s">
        <v>4857</v>
      </c>
      <c r="L532" s="31" t="s">
        <v>2161</v>
      </c>
      <c r="M532" s="15" t="s">
        <v>2447</v>
      </c>
      <c r="N532" s="22" t="s">
        <v>2161</v>
      </c>
      <c r="O532" s="31" t="s">
        <v>4858</v>
      </c>
      <c r="P532" s="22" t="s">
        <v>4859</v>
      </c>
    </row>
    <row r="533" spans="1:16">
      <c r="A533" s="31" t="s">
        <v>1153</v>
      </c>
      <c r="B533" s="31" t="s">
        <v>4860</v>
      </c>
      <c r="C533" s="31" t="s">
        <v>1164</v>
      </c>
      <c r="D533" s="28" t="s">
        <v>2033</v>
      </c>
      <c r="E533" s="28" t="s">
        <v>4844</v>
      </c>
      <c r="F533" s="21">
        <v>266.5</v>
      </c>
      <c r="G533" s="31" t="s">
        <v>4861</v>
      </c>
      <c r="H533" s="31" t="s">
        <v>7314</v>
      </c>
      <c r="I533" s="31" t="s">
        <v>2101</v>
      </c>
      <c r="J533" s="31" t="s">
        <v>6779</v>
      </c>
      <c r="K533" s="31" t="s">
        <v>4862</v>
      </c>
      <c r="L533" s="31" t="s">
        <v>2344</v>
      </c>
      <c r="M533" s="15" t="s">
        <v>2154</v>
      </c>
      <c r="N533" s="22" t="s">
        <v>2121</v>
      </c>
      <c r="O533" s="31" t="s">
        <v>4863</v>
      </c>
      <c r="P533" s="22" t="s">
        <v>4864</v>
      </c>
    </row>
    <row r="534" spans="1:16">
      <c r="A534" s="31" t="s">
        <v>1175</v>
      </c>
      <c r="B534" s="31" t="s">
        <v>4865</v>
      </c>
      <c r="C534" s="31" t="s">
        <v>1186</v>
      </c>
      <c r="D534" s="28" t="s">
        <v>2041</v>
      </c>
      <c r="E534" s="28" t="s">
        <v>4844</v>
      </c>
      <c r="F534" s="21">
        <v>326.82</v>
      </c>
      <c r="G534" s="31" t="s">
        <v>4866</v>
      </c>
      <c r="H534" s="31" t="s">
        <v>7315</v>
      </c>
      <c r="I534" s="31" t="s">
        <v>2009</v>
      </c>
      <c r="J534" s="31" t="s">
        <v>6774</v>
      </c>
      <c r="K534" s="31" t="s">
        <v>4867</v>
      </c>
      <c r="L534" s="31" t="s">
        <v>2482</v>
      </c>
      <c r="M534" s="15" t="s">
        <v>2934</v>
      </c>
      <c r="N534" s="22" t="s">
        <v>2121</v>
      </c>
      <c r="O534" s="31" t="s">
        <v>4868</v>
      </c>
      <c r="P534" s="22" t="s">
        <v>4869</v>
      </c>
    </row>
    <row r="535" spans="1:16">
      <c r="A535" s="31" t="s">
        <v>1197</v>
      </c>
      <c r="B535" s="31" t="s">
        <v>4870</v>
      </c>
      <c r="C535" s="31" t="s">
        <v>1208</v>
      </c>
      <c r="D535" s="28" t="s">
        <v>2049</v>
      </c>
      <c r="E535" s="28" t="s">
        <v>4844</v>
      </c>
      <c r="F535" s="21">
        <v>211.33</v>
      </c>
      <c r="G535" s="31" t="s">
        <v>4871</v>
      </c>
      <c r="H535" s="31" t="s">
        <v>7316</v>
      </c>
      <c r="I535" s="31" t="s">
        <v>2009</v>
      </c>
      <c r="J535" s="31" t="s">
        <v>6781</v>
      </c>
      <c r="K535" s="31" t="s">
        <v>4872</v>
      </c>
      <c r="L535" s="31" t="s">
        <v>2592</v>
      </c>
      <c r="M535" s="15" t="s">
        <v>3044</v>
      </c>
      <c r="N535" s="22" t="s">
        <v>2121</v>
      </c>
      <c r="O535" s="31" t="s">
        <v>4873</v>
      </c>
      <c r="P535" s="22" t="s">
        <v>4874</v>
      </c>
    </row>
    <row r="536" spans="1:16">
      <c r="A536" s="31" t="s">
        <v>1219</v>
      </c>
      <c r="B536" s="31" t="s">
        <v>4875</v>
      </c>
      <c r="C536" s="31" t="s">
        <v>1230</v>
      </c>
      <c r="D536" s="28" t="s">
        <v>2057</v>
      </c>
      <c r="E536" s="28" t="s">
        <v>4844</v>
      </c>
      <c r="F536" s="21">
        <v>425.91</v>
      </c>
      <c r="G536" s="31" t="s">
        <v>4876</v>
      </c>
      <c r="H536" s="31" t="s">
        <v>7317</v>
      </c>
      <c r="I536" s="31" t="s">
        <v>2009</v>
      </c>
      <c r="J536" s="31" t="s">
        <v>6781</v>
      </c>
      <c r="K536" s="31" t="s">
        <v>4877</v>
      </c>
      <c r="L536" s="31" t="s">
        <v>2592</v>
      </c>
      <c r="M536" s="15" t="s">
        <v>2728</v>
      </c>
      <c r="N536" s="22" t="s">
        <v>2121</v>
      </c>
      <c r="O536" s="31" t="s">
        <v>4878</v>
      </c>
      <c r="P536" s="22" t="s">
        <v>4879</v>
      </c>
    </row>
    <row r="537" spans="1:16">
      <c r="A537" s="31" t="s">
        <v>1241</v>
      </c>
      <c r="B537" s="31" t="s">
        <v>4880</v>
      </c>
      <c r="C537" s="31" t="s">
        <v>1252</v>
      </c>
      <c r="D537" s="28" t="s">
        <v>2064</v>
      </c>
      <c r="E537" s="28" t="s">
        <v>4844</v>
      </c>
      <c r="F537" s="21">
        <v>288.39</v>
      </c>
      <c r="G537" s="31" t="s">
        <v>4881</v>
      </c>
      <c r="H537" s="31" t="s">
        <v>7318</v>
      </c>
      <c r="I537" s="31" t="s">
        <v>2009</v>
      </c>
      <c r="J537" s="31" t="s">
        <v>6781</v>
      </c>
      <c r="K537" s="31" t="s">
        <v>4882</v>
      </c>
      <c r="L537" s="31" t="s">
        <v>2280</v>
      </c>
      <c r="M537" s="15" t="s">
        <v>2314</v>
      </c>
      <c r="N537" s="22" t="s">
        <v>2146</v>
      </c>
      <c r="O537" s="31" t="s">
        <v>4883</v>
      </c>
      <c r="P537" s="22" t="s">
        <v>4884</v>
      </c>
    </row>
    <row r="538" spans="1:16">
      <c r="A538" s="31" t="s">
        <v>1088</v>
      </c>
      <c r="B538" s="31" t="s">
        <v>4885</v>
      </c>
      <c r="C538" s="31" t="s">
        <v>1099</v>
      </c>
      <c r="D538" s="28" t="s">
        <v>2073</v>
      </c>
      <c r="E538" s="28" t="s">
        <v>4844</v>
      </c>
      <c r="F538" s="21">
        <v>321.33863000000002</v>
      </c>
      <c r="G538" s="31" t="s">
        <v>4886</v>
      </c>
      <c r="H538" s="31" t="s">
        <v>7319</v>
      </c>
      <c r="I538" s="31" t="s">
        <v>2009</v>
      </c>
      <c r="J538" s="31" t="s">
        <v>6773</v>
      </c>
      <c r="K538" s="31" t="s">
        <v>4887</v>
      </c>
      <c r="L538" s="31" t="s">
        <v>2161</v>
      </c>
      <c r="M538" s="15" t="s">
        <v>3660</v>
      </c>
      <c r="N538" s="22" t="s">
        <v>2161</v>
      </c>
      <c r="O538" s="31" t="s">
        <v>4888</v>
      </c>
      <c r="P538" s="22" t="s">
        <v>4889</v>
      </c>
    </row>
    <row r="539" spans="1:16">
      <c r="A539" s="32" t="s">
        <v>1110</v>
      </c>
      <c r="B539" s="31" t="s">
        <v>4891</v>
      </c>
      <c r="C539" s="32" t="s">
        <v>1121</v>
      </c>
      <c r="D539" s="28" t="s">
        <v>2081</v>
      </c>
      <c r="E539" s="28" t="s">
        <v>4844</v>
      </c>
      <c r="F539" s="24" t="s">
        <v>4890</v>
      </c>
      <c r="G539" s="31" t="s">
        <v>4892</v>
      </c>
      <c r="H539" s="31" t="s">
        <v>7320</v>
      </c>
      <c r="I539" s="31" t="s">
        <v>2009</v>
      </c>
      <c r="J539" s="32"/>
      <c r="K539" s="31" t="s">
        <v>4893</v>
      </c>
      <c r="L539" s="31" t="s">
        <v>2161</v>
      </c>
      <c r="M539" s="24" t="s">
        <v>2145</v>
      </c>
      <c r="N539" s="31" t="s">
        <v>2161</v>
      </c>
      <c r="O539" s="31" t="s">
        <v>4894</v>
      </c>
      <c r="P539" s="32" t="s">
        <v>4895</v>
      </c>
    </row>
    <row r="540" spans="1:16">
      <c r="A540" s="31" t="s">
        <v>1132</v>
      </c>
      <c r="B540" s="31" t="s">
        <v>4896</v>
      </c>
      <c r="C540" s="31" t="s">
        <v>1143</v>
      </c>
      <c r="D540" s="28" t="s">
        <v>2090</v>
      </c>
      <c r="E540" s="28" t="s">
        <v>4844</v>
      </c>
      <c r="F540" s="21">
        <v>452.49990000000003</v>
      </c>
      <c r="G540" s="31" t="s">
        <v>4897</v>
      </c>
      <c r="H540" s="31" t="s">
        <v>7321</v>
      </c>
      <c r="I540" s="31" t="s">
        <v>2009</v>
      </c>
      <c r="J540" s="31" t="s">
        <v>6779</v>
      </c>
      <c r="K540" s="31" t="s">
        <v>4898</v>
      </c>
      <c r="L540" s="31" t="s">
        <v>2161</v>
      </c>
      <c r="M540" s="15" t="s">
        <v>2364</v>
      </c>
      <c r="N540" s="22" t="s">
        <v>2161</v>
      </c>
      <c r="O540" s="31" t="s">
        <v>4899</v>
      </c>
      <c r="P540" s="22" t="s">
        <v>4900</v>
      </c>
    </row>
    <row r="541" spans="1:16">
      <c r="A541" s="31" t="s">
        <v>1154</v>
      </c>
      <c r="B541" s="31" t="s">
        <v>4901</v>
      </c>
      <c r="C541" s="31" t="s">
        <v>1165</v>
      </c>
      <c r="D541" s="28" t="s">
        <v>2098</v>
      </c>
      <c r="E541" s="28" t="s">
        <v>4844</v>
      </c>
      <c r="F541" s="21">
        <v>891.53</v>
      </c>
      <c r="G541" s="31" t="s">
        <v>4902</v>
      </c>
      <c r="H541" s="31" t="s">
        <v>7322</v>
      </c>
      <c r="I541" s="31" t="s">
        <v>7763</v>
      </c>
      <c r="J541" s="31" t="s">
        <v>6782</v>
      </c>
      <c r="K541" s="31" t="s">
        <v>4903</v>
      </c>
      <c r="L541" s="31" t="s">
        <v>2902</v>
      </c>
      <c r="M541" s="15" t="s">
        <v>2037</v>
      </c>
      <c r="N541" s="22" t="s">
        <v>2121</v>
      </c>
      <c r="O541" s="31" t="s">
        <v>4904</v>
      </c>
      <c r="P541" s="22" t="s">
        <v>4905</v>
      </c>
    </row>
    <row r="542" spans="1:16">
      <c r="A542" s="31" t="s">
        <v>1176</v>
      </c>
      <c r="B542" s="31" t="s">
        <v>4906</v>
      </c>
      <c r="C542" s="31" t="s">
        <v>1187</v>
      </c>
      <c r="D542" s="28" t="s">
        <v>2106</v>
      </c>
      <c r="E542" s="28" t="s">
        <v>4844</v>
      </c>
      <c r="F542" s="21">
        <v>493.6</v>
      </c>
      <c r="G542" s="31" t="s">
        <v>4907</v>
      </c>
      <c r="H542" s="31" t="s">
        <v>7323</v>
      </c>
      <c r="I542" s="31" t="s">
        <v>2009</v>
      </c>
      <c r="J542" s="31" t="s">
        <v>6781</v>
      </c>
      <c r="K542" s="31" t="s">
        <v>4908</v>
      </c>
      <c r="L542" s="31" t="s">
        <v>4909</v>
      </c>
      <c r="M542" s="15" t="s">
        <v>2054</v>
      </c>
      <c r="N542" s="22" t="s">
        <v>2013</v>
      </c>
      <c r="O542" s="31" t="s">
        <v>4910</v>
      </c>
      <c r="P542" s="22" t="s">
        <v>4911</v>
      </c>
    </row>
    <row r="543" spans="1:16">
      <c r="A543" s="31" t="s">
        <v>1198</v>
      </c>
      <c r="B543" s="31" t="s">
        <v>4912</v>
      </c>
      <c r="C543" s="31" t="s">
        <v>1209</v>
      </c>
      <c r="D543" s="28" t="s">
        <v>2114</v>
      </c>
      <c r="E543" s="28" t="s">
        <v>4844</v>
      </c>
      <c r="F543" s="21">
        <v>705.65030999999999</v>
      </c>
      <c r="G543" s="31" t="s">
        <v>4913</v>
      </c>
      <c r="H543" s="31" t="s">
        <v>7324</v>
      </c>
      <c r="I543" s="31" t="s">
        <v>2009</v>
      </c>
      <c r="J543" s="31" t="s">
        <v>6773</v>
      </c>
      <c r="K543" s="31" t="s">
        <v>4914</v>
      </c>
      <c r="L543" s="31" t="s">
        <v>2161</v>
      </c>
      <c r="M543" s="15" t="s">
        <v>2145</v>
      </c>
      <c r="N543" s="22" t="s">
        <v>2161</v>
      </c>
      <c r="O543" s="31" t="s">
        <v>4915</v>
      </c>
      <c r="P543" s="22" t="s">
        <v>4916</v>
      </c>
    </row>
    <row r="544" spans="1:16">
      <c r="A544" s="31" t="s">
        <v>1220</v>
      </c>
      <c r="B544" s="31" t="s">
        <v>4917</v>
      </c>
      <c r="C544" s="31" t="s">
        <v>1231</v>
      </c>
      <c r="D544" s="28" t="s">
        <v>2124</v>
      </c>
      <c r="E544" s="28" t="s">
        <v>4844</v>
      </c>
      <c r="F544" s="21">
        <v>443</v>
      </c>
      <c r="G544" s="31" t="s">
        <v>4918</v>
      </c>
      <c r="H544" s="31" t="s">
        <v>7325</v>
      </c>
      <c r="I544" s="31" t="s">
        <v>2101</v>
      </c>
      <c r="J544" s="31" t="s">
        <v>6773</v>
      </c>
      <c r="K544" s="31" t="s">
        <v>4919</v>
      </c>
      <c r="L544" s="31" t="s">
        <v>2161</v>
      </c>
      <c r="M544" s="15" t="s">
        <v>2061</v>
      </c>
      <c r="N544" s="22" t="s">
        <v>2161</v>
      </c>
      <c r="O544" s="31" t="s">
        <v>4920</v>
      </c>
      <c r="P544" s="22" t="s">
        <v>4921</v>
      </c>
    </row>
    <row r="545" spans="1:16">
      <c r="A545" s="31" t="s">
        <v>1242</v>
      </c>
      <c r="B545" s="31" t="s">
        <v>4922</v>
      </c>
      <c r="C545" s="31" t="s">
        <v>1253</v>
      </c>
      <c r="D545" s="28" t="s">
        <v>2134</v>
      </c>
      <c r="E545" s="28" t="s">
        <v>4844</v>
      </c>
      <c r="F545" s="21">
        <v>513.5</v>
      </c>
      <c r="G545" s="31" t="s">
        <v>4923</v>
      </c>
      <c r="H545" s="31" t="s">
        <v>7326</v>
      </c>
      <c r="I545" s="31" t="s">
        <v>2101</v>
      </c>
      <c r="J545" s="31" t="s">
        <v>6779</v>
      </c>
      <c r="K545" s="31" t="s">
        <v>2019</v>
      </c>
      <c r="L545" s="31" t="s">
        <v>4214</v>
      </c>
      <c r="M545" s="15" t="s">
        <v>3345</v>
      </c>
      <c r="N545" s="22" t="s">
        <v>2121</v>
      </c>
      <c r="O545" s="31" t="s">
        <v>4924</v>
      </c>
      <c r="P545" s="22" t="s">
        <v>4925</v>
      </c>
    </row>
    <row r="546" spans="1:16">
      <c r="A546" s="31" t="s">
        <v>1089</v>
      </c>
      <c r="B546" s="31" t="s">
        <v>4926</v>
      </c>
      <c r="C546" s="31" t="s">
        <v>1100</v>
      </c>
      <c r="D546" s="28" t="s">
        <v>2140</v>
      </c>
      <c r="E546" s="28" t="s">
        <v>4844</v>
      </c>
      <c r="F546" s="21">
        <v>610.70000000000005</v>
      </c>
      <c r="G546" s="31" t="s">
        <v>4927</v>
      </c>
      <c r="H546" s="31" t="s">
        <v>7327</v>
      </c>
      <c r="I546" s="31" t="s">
        <v>2009</v>
      </c>
      <c r="J546" s="31" t="s">
        <v>6777</v>
      </c>
      <c r="K546" s="31" t="s">
        <v>4928</v>
      </c>
      <c r="L546" s="31" t="s">
        <v>2657</v>
      </c>
      <c r="M546" s="15" t="s">
        <v>2903</v>
      </c>
      <c r="N546" s="22" t="s">
        <v>2522</v>
      </c>
      <c r="O546" s="31" t="s">
        <v>4929</v>
      </c>
      <c r="P546" s="22" t="s">
        <v>4930</v>
      </c>
    </row>
    <row r="547" spans="1:16">
      <c r="A547" s="31" t="s">
        <v>1111</v>
      </c>
      <c r="B547" s="31" t="s">
        <v>4931</v>
      </c>
      <c r="C547" s="31" t="s">
        <v>1122</v>
      </c>
      <c r="D547" s="28" t="s">
        <v>2149</v>
      </c>
      <c r="E547" s="28" t="s">
        <v>4844</v>
      </c>
      <c r="F547" s="21">
        <v>211.22</v>
      </c>
      <c r="G547" s="31" t="s">
        <v>4932</v>
      </c>
      <c r="H547" s="31" t="s">
        <v>7328</v>
      </c>
      <c r="I547" s="31" t="s">
        <v>2009</v>
      </c>
      <c r="J547" s="31" t="s">
        <v>6774</v>
      </c>
      <c r="K547" s="31" t="s">
        <v>4933</v>
      </c>
      <c r="L547" s="31" t="s">
        <v>4749</v>
      </c>
      <c r="M547" s="15" t="s">
        <v>3044</v>
      </c>
      <c r="N547" s="22" t="s">
        <v>2365</v>
      </c>
      <c r="O547" s="31" t="s">
        <v>4934</v>
      </c>
      <c r="P547" s="22" t="s">
        <v>4935</v>
      </c>
    </row>
    <row r="548" spans="1:16">
      <c r="A548" s="31" t="s">
        <v>1133</v>
      </c>
      <c r="B548" s="31" t="s">
        <v>4936</v>
      </c>
      <c r="C548" s="31" t="s">
        <v>1144</v>
      </c>
      <c r="D548" s="28" t="s">
        <v>2157</v>
      </c>
      <c r="E548" s="28" t="s">
        <v>4844</v>
      </c>
      <c r="F548" s="21">
        <v>517.4</v>
      </c>
      <c r="G548" s="31" t="s">
        <v>4937</v>
      </c>
      <c r="H548" s="31" t="s">
        <v>7329</v>
      </c>
      <c r="I548" s="31" t="s">
        <v>2101</v>
      </c>
      <c r="J548" s="31" t="s">
        <v>6774</v>
      </c>
      <c r="K548" s="31" t="s">
        <v>4938</v>
      </c>
      <c r="L548" s="31" t="s">
        <v>2161</v>
      </c>
      <c r="M548" s="15" t="s">
        <v>2061</v>
      </c>
      <c r="N548" s="22" t="s">
        <v>2161</v>
      </c>
      <c r="O548" s="31" t="s">
        <v>4939</v>
      </c>
      <c r="P548" s="22" t="s">
        <v>4940</v>
      </c>
    </row>
    <row r="549" spans="1:16">
      <c r="A549" s="31" t="s">
        <v>1155</v>
      </c>
      <c r="B549" s="31" t="s">
        <v>4941</v>
      </c>
      <c r="C549" s="31" t="s">
        <v>1166</v>
      </c>
      <c r="D549" s="28" t="s">
        <v>2164</v>
      </c>
      <c r="E549" s="28" t="s">
        <v>4844</v>
      </c>
      <c r="F549" s="21">
        <v>207.66</v>
      </c>
      <c r="G549" s="31" t="s">
        <v>4942</v>
      </c>
      <c r="H549" s="31" t="s">
        <v>7330</v>
      </c>
      <c r="I549" s="31" t="s">
        <v>2101</v>
      </c>
      <c r="J549" s="31" t="s">
        <v>6773</v>
      </c>
      <c r="K549" s="31" t="s">
        <v>2019</v>
      </c>
      <c r="L549" s="31" t="s">
        <v>2161</v>
      </c>
      <c r="M549" s="15" t="s">
        <v>3044</v>
      </c>
      <c r="N549" s="22" t="s">
        <v>2161</v>
      </c>
      <c r="O549" s="31" t="s">
        <v>4943</v>
      </c>
      <c r="P549" s="22" t="s">
        <v>4944</v>
      </c>
    </row>
    <row r="550" spans="1:16">
      <c r="A550" s="31" t="s">
        <v>1177</v>
      </c>
      <c r="B550" s="31" t="s">
        <v>4945</v>
      </c>
      <c r="C550" s="31" t="s">
        <v>1188</v>
      </c>
      <c r="D550" s="28" t="s">
        <v>2171</v>
      </c>
      <c r="E550" s="28" t="s">
        <v>4844</v>
      </c>
      <c r="F550" s="21">
        <v>320.33999999999997</v>
      </c>
      <c r="G550" s="31" t="s">
        <v>4946</v>
      </c>
      <c r="H550" s="31" t="s">
        <v>7331</v>
      </c>
      <c r="I550" s="31" t="s">
        <v>2009</v>
      </c>
      <c r="J550" s="31" t="s">
        <v>6779</v>
      </c>
      <c r="K550" s="31" t="s">
        <v>4947</v>
      </c>
      <c r="L550" s="31" t="s">
        <v>2161</v>
      </c>
      <c r="M550" s="15" t="s">
        <v>3660</v>
      </c>
      <c r="N550" s="22" t="s">
        <v>2161</v>
      </c>
      <c r="O550" s="31" t="s">
        <v>4948</v>
      </c>
      <c r="P550" s="22" t="s">
        <v>4949</v>
      </c>
    </row>
    <row r="551" spans="1:16">
      <c r="A551" s="31" t="s">
        <v>1199</v>
      </c>
      <c r="B551" s="31" t="s">
        <v>4950</v>
      </c>
      <c r="C551" s="31" t="s">
        <v>1210</v>
      </c>
      <c r="D551" s="28" t="s">
        <v>2178</v>
      </c>
      <c r="E551" s="28" t="s">
        <v>4844</v>
      </c>
      <c r="F551" s="21">
        <v>317.42</v>
      </c>
      <c r="G551" s="31" t="s">
        <v>4951</v>
      </c>
      <c r="H551" s="31" t="s">
        <v>7332</v>
      </c>
      <c r="I551" s="31" t="s">
        <v>2009</v>
      </c>
      <c r="J551" s="31" t="s">
        <v>6775</v>
      </c>
      <c r="K551" s="31" t="s">
        <v>4952</v>
      </c>
      <c r="L551" s="31" t="s">
        <v>2974</v>
      </c>
      <c r="M551" s="15" t="s">
        <v>3164</v>
      </c>
      <c r="N551" s="22" t="s">
        <v>2522</v>
      </c>
      <c r="O551" s="31" t="s">
        <v>4953</v>
      </c>
      <c r="P551" s="22" t="s">
        <v>4954</v>
      </c>
    </row>
    <row r="552" spans="1:16">
      <c r="A552" s="31" t="s">
        <v>1221</v>
      </c>
      <c r="B552" s="31" t="s">
        <v>4955</v>
      </c>
      <c r="C552" s="31" t="s">
        <v>1232</v>
      </c>
      <c r="D552" s="28" t="s">
        <v>2185</v>
      </c>
      <c r="E552" s="28" t="s">
        <v>4844</v>
      </c>
      <c r="F552" s="21">
        <v>360.36989999999997</v>
      </c>
      <c r="G552" s="31" t="s">
        <v>4956</v>
      </c>
      <c r="H552" s="31" t="s">
        <v>7333</v>
      </c>
      <c r="I552" s="31" t="s">
        <v>2009</v>
      </c>
      <c r="J552" s="31" t="s">
        <v>6781</v>
      </c>
      <c r="K552" s="31" t="s">
        <v>2019</v>
      </c>
      <c r="L552" s="31" t="s">
        <v>2657</v>
      </c>
      <c r="M552" s="15" t="s">
        <v>2222</v>
      </c>
      <c r="N552" s="22" t="s">
        <v>2522</v>
      </c>
      <c r="O552" s="31" t="s">
        <v>4957</v>
      </c>
      <c r="P552" s="22" t="s">
        <v>4958</v>
      </c>
    </row>
    <row r="553" spans="1:16">
      <c r="A553" s="31" t="s">
        <v>1243</v>
      </c>
      <c r="B553" s="31" t="s">
        <v>4959</v>
      </c>
      <c r="C553" s="31" t="s">
        <v>1254</v>
      </c>
      <c r="D553" s="28" t="s">
        <v>2192</v>
      </c>
      <c r="E553" s="28" t="s">
        <v>4844</v>
      </c>
      <c r="F553" s="21">
        <v>634.61</v>
      </c>
      <c r="G553" s="31" t="s">
        <v>4960</v>
      </c>
      <c r="H553" s="31" t="s">
        <v>7334</v>
      </c>
      <c r="I553" s="31" t="s">
        <v>2996</v>
      </c>
      <c r="J553" s="31" t="s">
        <v>6774</v>
      </c>
      <c r="K553" s="31" t="s">
        <v>4961</v>
      </c>
      <c r="L553" s="31" t="s">
        <v>2161</v>
      </c>
      <c r="M553" s="15" t="s">
        <v>2120</v>
      </c>
      <c r="N553" s="22" t="s">
        <v>2161</v>
      </c>
      <c r="O553" s="31" t="s">
        <v>4962</v>
      </c>
      <c r="P553" s="22" t="s">
        <v>4963</v>
      </c>
    </row>
    <row r="554" spans="1:16">
      <c r="A554" s="31" t="s">
        <v>1090</v>
      </c>
      <c r="B554" s="31" t="s">
        <v>4964</v>
      </c>
      <c r="C554" s="31" t="s">
        <v>1101</v>
      </c>
      <c r="D554" s="28" t="s">
        <v>2198</v>
      </c>
      <c r="E554" s="28" t="s">
        <v>4844</v>
      </c>
      <c r="F554" s="21">
        <v>312.43975</v>
      </c>
      <c r="G554" s="31" t="s">
        <v>4965</v>
      </c>
      <c r="H554" s="31" t="s">
        <v>7335</v>
      </c>
      <c r="I554" s="31" t="s">
        <v>2009</v>
      </c>
      <c r="J554" s="31" t="s">
        <v>6779</v>
      </c>
      <c r="K554" s="31" t="s">
        <v>4966</v>
      </c>
      <c r="L554" s="31" t="s">
        <v>4967</v>
      </c>
      <c r="M554" s="15" t="s">
        <v>3164</v>
      </c>
      <c r="N554" s="22" t="s">
        <v>2121</v>
      </c>
      <c r="O554" s="31" t="s">
        <v>4968</v>
      </c>
      <c r="P554" s="22" t="s">
        <v>4969</v>
      </c>
    </row>
    <row r="555" spans="1:16">
      <c r="A555" s="31" t="s">
        <v>1112</v>
      </c>
      <c r="B555" s="31" t="s">
        <v>4970</v>
      </c>
      <c r="C555" s="31" t="s">
        <v>1123</v>
      </c>
      <c r="D555" s="28" t="s">
        <v>2205</v>
      </c>
      <c r="E555" s="28" t="s">
        <v>4844</v>
      </c>
      <c r="F555" s="21">
        <v>373.87</v>
      </c>
      <c r="G555" s="31" t="s">
        <v>4971</v>
      </c>
      <c r="H555" s="31" t="s">
        <v>7336</v>
      </c>
      <c r="I555" s="31" t="s">
        <v>2101</v>
      </c>
      <c r="J555" s="31" t="s">
        <v>6781</v>
      </c>
      <c r="K555" s="31" t="s">
        <v>4972</v>
      </c>
      <c r="L555" s="31" t="s">
        <v>2651</v>
      </c>
      <c r="M555" s="15" t="s">
        <v>2137</v>
      </c>
      <c r="N555" s="22" t="s">
        <v>2121</v>
      </c>
      <c r="O555" s="31" t="s">
        <v>4973</v>
      </c>
      <c r="P555" s="22" t="s">
        <v>4974</v>
      </c>
    </row>
    <row r="556" spans="1:16">
      <c r="A556" s="31" t="s">
        <v>1134</v>
      </c>
      <c r="B556" s="27" t="s">
        <v>7781</v>
      </c>
      <c r="C556" s="31" t="s">
        <v>1145</v>
      </c>
      <c r="D556" s="28" t="s">
        <v>2211</v>
      </c>
      <c r="E556" s="28" t="s">
        <v>4844</v>
      </c>
      <c r="F556" s="23">
        <v>296.83999999999997</v>
      </c>
      <c r="G556" s="31" t="s">
        <v>4975</v>
      </c>
      <c r="H556" s="31" t="s">
        <v>7337</v>
      </c>
      <c r="I556" s="31" t="s">
        <v>2101</v>
      </c>
      <c r="J556" s="31" t="s">
        <v>6775</v>
      </c>
      <c r="K556" s="31" t="s">
        <v>2019</v>
      </c>
      <c r="L556" s="31" t="s">
        <v>2344</v>
      </c>
      <c r="M556" s="20" t="s">
        <v>2259</v>
      </c>
      <c r="N556" s="31" t="s">
        <v>2121</v>
      </c>
      <c r="O556" s="31" t="s">
        <v>4976</v>
      </c>
      <c r="P556" s="31" t="s">
        <v>4977</v>
      </c>
    </row>
    <row r="557" spans="1:16">
      <c r="A557" s="31" t="s">
        <v>1156</v>
      </c>
      <c r="B557" s="31" t="s">
        <v>4978</v>
      </c>
      <c r="C557" s="31" t="s">
        <v>1167</v>
      </c>
      <c r="D557" s="28" t="s">
        <v>2217</v>
      </c>
      <c r="E557" s="28" t="s">
        <v>4844</v>
      </c>
      <c r="F557" s="21">
        <v>228.25</v>
      </c>
      <c r="G557" s="31" t="s">
        <v>4979</v>
      </c>
      <c r="H557" s="31" t="s">
        <v>7338</v>
      </c>
      <c r="I557" s="31" t="s">
        <v>2009</v>
      </c>
      <c r="J557" s="31" t="s">
        <v>6774</v>
      </c>
      <c r="K557" s="31" t="s">
        <v>4980</v>
      </c>
      <c r="L557" s="31" t="s">
        <v>3204</v>
      </c>
      <c r="M557" s="15" t="s">
        <v>3579</v>
      </c>
      <c r="N557" s="22" t="s">
        <v>2365</v>
      </c>
      <c r="O557" s="31" t="s">
        <v>4981</v>
      </c>
      <c r="P557" s="22" t="s">
        <v>4982</v>
      </c>
    </row>
    <row r="558" spans="1:16">
      <c r="A558" s="31" t="s">
        <v>1178</v>
      </c>
      <c r="B558" s="31" t="s">
        <v>4983</v>
      </c>
      <c r="C558" s="31" t="s">
        <v>1189</v>
      </c>
      <c r="D558" s="28" t="s">
        <v>2225</v>
      </c>
      <c r="E558" s="28" t="s">
        <v>4844</v>
      </c>
      <c r="F558" s="21">
        <v>732.67</v>
      </c>
      <c r="G558" s="31" t="s">
        <v>4984</v>
      </c>
      <c r="H558" s="31" t="s">
        <v>7339</v>
      </c>
      <c r="I558" s="31" t="s">
        <v>2900</v>
      </c>
      <c r="J558" s="31" t="s">
        <v>6774</v>
      </c>
      <c r="K558" s="31" t="s">
        <v>2019</v>
      </c>
      <c r="L558" s="31" t="s">
        <v>2902</v>
      </c>
      <c r="M558" s="15" t="s">
        <v>2037</v>
      </c>
      <c r="N558" s="22" t="s">
        <v>2121</v>
      </c>
      <c r="O558" s="31" t="s">
        <v>4985</v>
      </c>
      <c r="P558" s="22" t="s">
        <v>4986</v>
      </c>
    </row>
    <row r="559" spans="1:16">
      <c r="A559" s="31" t="s">
        <v>1200</v>
      </c>
      <c r="B559" s="31" t="s">
        <v>4987</v>
      </c>
      <c r="C559" s="31" t="s">
        <v>1211</v>
      </c>
      <c r="D559" s="28" t="s">
        <v>2233</v>
      </c>
      <c r="E559" s="28" t="s">
        <v>4844</v>
      </c>
      <c r="F559" s="21">
        <v>340.3</v>
      </c>
      <c r="G559" s="31" t="s">
        <v>4988</v>
      </c>
      <c r="H559" s="31" t="s">
        <v>7340</v>
      </c>
      <c r="I559" s="31" t="s">
        <v>3002</v>
      </c>
      <c r="J559" s="31" t="s">
        <v>6780</v>
      </c>
      <c r="K559" s="31" t="s">
        <v>2019</v>
      </c>
      <c r="L559" s="31" t="s">
        <v>2686</v>
      </c>
      <c r="M559" s="15" t="s">
        <v>3011</v>
      </c>
      <c r="N559" s="22" t="s">
        <v>2542</v>
      </c>
      <c r="O559" s="31" t="s">
        <v>4989</v>
      </c>
      <c r="P559" s="22" t="s">
        <v>4990</v>
      </c>
    </row>
    <row r="560" spans="1:16">
      <c r="A560" s="31" t="s">
        <v>1222</v>
      </c>
      <c r="B560" s="31" t="s">
        <v>4991</v>
      </c>
      <c r="C560" s="31" t="s">
        <v>1233</v>
      </c>
      <c r="D560" s="28" t="s">
        <v>2240</v>
      </c>
      <c r="E560" s="28" t="s">
        <v>4844</v>
      </c>
      <c r="F560" s="21">
        <v>377.9</v>
      </c>
      <c r="G560" s="31" t="s">
        <v>4992</v>
      </c>
      <c r="H560" s="31" t="s">
        <v>7341</v>
      </c>
      <c r="I560" s="31" t="s">
        <v>2009</v>
      </c>
      <c r="J560" s="31" t="s">
        <v>6774</v>
      </c>
      <c r="K560" s="31" t="s">
        <v>4993</v>
      </c>
      <c r="L560" s="31" t="s">
        <v>2521</v>
      </c>
      <c r="M560" s="15" t="s">
        <v>2746</v>
      </c>
      <c r="N560" s="22" t="s">
        <v>2522</v>
      </c>
      <c r="O560" s="31" t="s">
        <v>4994</v>
      </c>
      <c r="P560" s="22" t="s">
        <v>4995</v>
      </c>
    </row>
    <row r="561" spans="1:16">
      <c r="A561" s="31" t="s">
        <v>1244</v>
      </c>
      <c r="B561" s="31" t="s">
        <v>4996</v>
      </c>
      <c r="C561" s="31" t="s">
        <v>1255</v>
      </c>
      <c r="D561" s="28" t="s">
        <v>2247</v>
      </c>
      <c r="E561" s="28" t="s">
        <v>4844</v>
      </c>
      <c r="F561" s="21">
        <v>396.91</v>
      </c>
      <c r="G561" s="31" t="s">
        <v>4997</v>
      </c>
      <c r="H561" s="31" t="s">
        <v>7342</v>
      </c>
      <c r="I561" s="31" t="s">
        <v>4998</v>
      </c>
      <c r="J561" s="31" t="s">
        <v>6774</v>
      </c>
      <c r="K561" s="31" t="s">
        <v>2019</v>
      </c>
      <c r="L561" s="31" t="s">
        <v>2161</v>
      </c>
      <c r="M561" s="15" t="s">
        <v>2550</v>
      </c>
      <c r="N561" s="22" t="s">
        <v>2161</v>
      </c>
      <c r="O561" s="31" t="s">
        <v>4999</v>
      </c>
      <c r="P561" s="22" t="s">
        <v>5000</v>
      </c>
    </row>
    <row r="562" spans="1:16">
      <c r="A562" s="31" t="s">
        <v>1091</v>
      </c>
      <c r="B562" s="31" t="s">
        <v>5001</v>
      </c>
      <c r="C562" s="31" t="s">
        <v>1102</v>
      </c>
      <c r="D562" s="28" t="s">
        <v>2254</v>
      </c>
      <c r="E562" s="28" t="s">
        <v>4844</v>
      </c>
      <c r="F562" s="21">
        <v>385.48</v>
      </c>
      <c r="G562" s="31" t="s">
        <v>5002</v>
      </c>
      <c r="H562" s="31" t="s">
        <v>7343</v>
      </c>
      <c r="I562" s="31" t="s">
        <v>2009</v>
      </c>
      <c r="J562" s="31" t="s">
        <v>6779</v>
      </c>
      <c r="K562" s="31" t="s">
        <v>5003</v>
      </c>
      <c r="L562" s="31" t="s">
        <v>4214</v>
      </c>
      <c r="M562" s="15" t="s">
        <v>3345</v>
      </c>
      <c r="N562" s="22" t="s">
        <v>2121</v>
      </c>
      <c r="O562" s="31" t="s">
        <v>5004</v>
      </c>
      <c r="P562" s="22" t="s">
        <v>5005</v>
      </c>
    </row>
    <row r="563" spans="1:16">
      <c r="A563" s="31" t="s">
        <v>1113</v>
      </c>
      <c r="B563" s="31" t="s">
        <v>5006</v>
      </c>
      <c r="C563" s="31" t="s">
        <v>1124</v>
      </c>
      <c r="D563" s="28" t="s">
        <v>2262</v>
      </c>
      <c r="E563" s="28" t="s">
        <v>4844</v>
      </c>
      <c r="F563" s="21">
        <v>244.20864</v>
      </c>
      <c r="G563" s="31" t="s">
        <v>3822</v>
      </c>
      <c r="H563" s="31" t="s">
        <v>7344</v>
      </c>
      <c r="I563" s="31" t="s">
        <v>2009</v>
      </c>
      <c r="J563" s="31" t="s">
        <v>6777</v>
      </c>
      <c r="K563" s="31" t="s">
        <v>5007</v>
      </c>
      <c r="L563" s="31" t="s">
        <v>2161</v>
      </c>
      <c r="M563" s="15" t="s">
        <v>2483</v>
      </c>
      <c r="N563" s="22" t="s">
        <v>2161</v>
      </c>
      <c r="O563" s="31" t="s">
        <v>5008</v>
      </c>
      <c r="P563" s="22" t="s">
        <v>5009</v>
      </c>
    </row>
    <row r="564" spans="1:16">
      <c r="A564" s="31" t="s">
        <v>1135</v>
      </c>
      <c r="B564" s="31" t="s">
        <v>5011</v>
      </c>
      <c r="C564" s="31" t="s">
        <v>1146</v>
      </c>
      <c r="D564" s="28" t="s">
        <v>2270</v>
      </c>
      <c r="E564" s="28" t="s">
        <v>4844</v>
      </c>
      <c r="F564" s="14" t="s">
        <v>5010</v>
      </c>
      <c r="G564" s="31" t="s">
        <v>5012</v>
      </c>
      <c r="H564" s="31" t="s">
        <v>7345</v>
      </c>
      <c r="I564" s="31" t="s">
        <v>2613</v>
      </c>
      <c r="J564" s="31" t="s">
        <v>6779</v>
      </c>
      <c r="K564" s="31" t="s">
        <v>2019</v>
      </c>
      <c r="L564" s="31" t="s">
        <v>4528</v>
      </c>
      <c r="M564" s="15" t="s">
        <v>4581</v>
      </c>
      <c r="N564" s="16" t="s">
        <v>2365</v>
      </c>
      <c r="O564" s="31" t="s">
        <v>5013</v>
      </c>
      <c r="P564" s="16" t="s">
        <v>5014</v>
      </c>
    </row>
    <row r="565" spans="1:16">
      <c r="A565" s="31" t="s">
        <v>1157</v>
      </c>
      <c r="B565" s="31" t="s">
        <v>5015</v>
      </c>
      <c r="C565" s="31" t="s">
        <v>1168</v>
      </c>
      <c r="D565" s="28" t="s">
        <v>2277</v>
      </c>
      <c r="E565" s="28" t="s">
        <v>4844</v>
      </c>
      <c r="F565" s="21">
        <v>837.06727000000001</v>
      </c>
      <c r="G565" s="31" t="s">
        <v>5016</v>
      </c>
      <c r="H565" s="31" t="s">
        <v>7346</v>
      </c>
      <c r="I565" s="31" t="s">
        <v>2009</v>
      </c>
      <c r="J565" s="31" t="s">
        <v>6777</v>
      </c>
      <c r="K565" s="31" t="s">
        <v>5017</v>
      </c>
      <c r="L565" s="31" t="s">
        <v>2161</v>
      </c>
      <c r="M565" s="15" t="s">
        <v>5018</v>
      </c>
      <c r="N565" s="22" t="s">
        <v>2161</v>
      </c>
      <c r="O565" s="31" t="s">
        <v>5019</v>
      </c>
      <c r="P565" s="22" t="s">
        <v>5020</v>
      </c>
    </row>
    <row r="566" spans="1:16">
      <c r="A566" s="31" t="s">
        <v>1179</v>
      </c>
      <c r="B566" s="31" t="s">
        <v>5021</v>
      </c>
      <c r="C566" s="31" t="s">
        <v>1190</v>
      </c>
      <c r="D566" s="28" t="s">
        <v>2283</v>
      </c>
      <c r="E566" s="28" t="s">
        <v>4844</v>
      </c>
      <c r="F566" s="21">
        <v>384.26</v>
      </c>
      <c r="G566" s="31" t="s">
        <v>5022</v>
      </c>
      <c r="H566" s="31" t="s">
        <v>7347</v>
      </c>
      <c r="I566" s="31" t="s">
        <v>5023</v>
      </c>
      <c r="J566" s="31" t="s">
        <v>6776</v>
      </c>
      <c r="K566" s="31" t="s">
        <v>2019</v>
      </c>
      <c r="L566" s="31" t="s">
        <v>2161</v>
      </c>
      <c r="M566" s="15" t="s">
        <v>2029</v>
      </c>
      <c r="N566" s="22" t="s">
        <v>2121</v>
      </c>
      <c r="O566" s="31" t="s">
        <v>5024</v>
      </c>
      <c r="P566" s="22" t="s">
        <v>5025</v>
      </c>
    </row>
    <row r="567" spans="1:16">
      <c r="A567" s="31" t="s">
        <v>1201</v>
      </c>
      <c r="B567" s="31" t="s">
        <v>5026</v>
      </c>
      <c r="C567" s="31" t="s">
        <v>1212</v>
      </c>
      <c r="D567" s="28" t="s">
        <v>2289</v>
      </c>
      <c r="E567" s="28" t="s">
        <v>4844</v>
      </c>
      <c r="F567" s="21">
        <v>308.82</v>
      </c>
      <c r="G567" s="31" t="s">
        <v>5027</v>
      </c>
      <c r="H567" s="31" t="s">
        <v>7348</v>
      </c>
      <c r="I567" s="31" t="s">
        <v>2101</v>
      </c>
      <c r="J567" s="31" t="s">
        <v>6781</v>
      </c>
      <c r="K567" s="31" t="s">
        <v>5028</v>
      </c>
      <c r="L567" s="31" t="s">
        <v>2344</v>
      </c>
      <c r="M567" s="15" t="s">
        <v>2329</v>
      </c>
      <c r="N567" s="22" t="s">
        <v>2121</v>
      </c>
      <c r="O567" s="31" t="s">
        <v>5029</v>
      </c>
      <c r="P567" s="22" t="s">
        <v>5030</v>
      </c>
    </row>
    <row r="568" spans="1:16">
      <c r="A568" s="31" t="s">
        <v>1223</v>
      </c>
      <c r="B568" s="31" t="s">
        <v>5031</v>
      </c>
      <c r="C568" s="31" t="s">
        <v>1234</v>
      </c>
      <c r="D568" s="28" t="s">
        <v>2296</v>
      </c>
      <c r="E568" s="28" t="s">
        <v>4844</v>
      </c>
      <c r="F568" s="21">
        <v>405.27</v>
      </c>
      <c r="G568" s="31" t="s">
        <v>5032</v>
      </c>
      <c r="H568" s="31" t="s">
        <v>7349</v>
      </c>
      <c r="I568" s="31" t="s">
        <v>2101</v>
      </c>
      <c r="J568" s="31" t="s">
        <v>6774</v>
      </c>
      <c r="K568" s="31" t="s">
        <v>2019</v>
      </c>
      <c r="L568" s="31" t="s">
        <v>2161</v>
      </c>
      <c r="M568" s="15" t="s">
        <v>3943</v>
      </c>
      <c r="N568" s="22" t="s">
        <v>2161</v>
      </c>
      <c r="O568" s="31" t="s">
        <v>5033</v>
      </c>
      <c r="P568" s="22" t="s">
        <v>5034</v>
      </c>
    </row>
    <row r="569" spans="1:16">
      <c r="A569" s="31" t="s">
        <v>1245</v>
      </c>
      <c r="B569" s="31" t="s">
        <v>5035</v>
      </c>
      <c r="C569" s="31" t="s">
        <v>1256</v>
      </c>
      <c r="D569" s="28" t="s">
        <v>2302</v>
      </c>
      <c r="E569" s="28" t="s">
        <v>4844</v>
      </c>
      <c r="F569" s="21">
        <v>337.37831999999997</v>
      </c>
      <c r="G569" s="31" t="s">
        <v>5036</v>
      </c>
      <c r="H569" s="31" t="s">
        <v>7350</v>
      </c>
      <c r="I569" s="31" t="s">
        <v>2009</v>
      </c>
      <c r="J569" s="31" t="s">
        <v>6779</v>
      </c>
      <c r="K569" s="31" t="s">
        <v>5037</v>
      </c>
      <c r="L569" s="31" t="s">
        <v>2161</v>
      </c>
      <c r="M569" s="15" t="s">
        <v>3011</v>
      </c>
      <c r="N569" s="22" t="s">
        <v>2161</v>
      </c>
      <c r="O569" s="31" t="s">
        <v>5038</v>
      </c>
      <c r="P569" s="22" t="s">
        <v>5039</v>
      </c>
    </row>
    <row r="570" spans="1:16">
      <c r="A570" s="31" t="s">
        <v>1092</v>
      </c>
      <c r="B570" s="31" t="s">
        <v>5040</v>
      </c>
      <c r="C570" s="31" t="s">
        <v>1103</v>
      </c>
      <c r="D570" s="28" t="s">
        <v>2310</v>
      </c>
      <c r="E570" s="28" t="s">
        <v>4844</v>
      </c>
      <c r="F570" s="21">
        <v>579.11</v>
      </c>
      <c r="G570" s="31" t="s">
        <v>5041</v>
      </c>
      <c r="H570" s="31" t="s">
        <v>7351</v>
      </c>
      <c r="I570" s="31" t="s">
        <v>3002</v>
      </c>
      <c r="J570" s="31" t="s">
        <v>6779</v>
      </c>
      <c r="K570" s="31" t="s">
        <v>5042</v>
      </c>
      <c r="L570" s="31" t="s">
        <v>2664</v>
      </c>
      <c r="M570" s="15" t="s">
        <v>5043</v>
      </c>
      <c r="N570" s="22" t="s">
        <v>2365</v>
      </c>
      <c r="O570" s="31" t="s">
        <v>5044</v>
      </c>
      <c r="P570" s="22" t="s">
        <v>5045</v>
      </c>
    </row>
    <row r="571" spans="1:16">
      <c r="A571" s="31" t="s">
        <v>1114</v>
      </c>
      <c r="B571" s="31" t="s">
        <v>5046</v>
      </c>
      <c r="C571" s="31" t="s">
        <v>1125</v>
      </c>
      <c r="D571" s="28" t="s">
        <v>2317</v>
      </c>
      <c r="E571" s="28" t="s">
        <v>4844</v>
      </c>
      <c r="F571" s="21">
        <v>256.79000000000002</v>
      </c>
      <c r="G571" s="31" t="s">
        <v>5047</v>
      </c>
      <c r="H571" s="31" t="s">
        <v>7352</v>
      </c>
      <c r="I571" s="31" t="s">
        <v>2101</v>
      </c>
      <c r="J571" s="31" t="s">
        <v>6774</v>
      </c>
      <c r="K571" s="31" t="s">
        <v>2019</v>
      </c>
      <c r="L571" s="31" t="s">
        <v>2344</v>
      </c>
      <c r="M571" s="15" t="s">
        <v>2514</v>
      </c>
      <c r="N571" s="22" t="s">
        <v>2121</v>
      </c>
      <c r="O571" s="31" t="s">
        <v>5048</v>
      </c>
      <c r="P571" s="22" t="s">
        <v>5049</v>
      </c>
    </row>
    <row r="572" spans="1:16">
      <c r="A572" s="31" t="s">
        <v>1136</v>
      </c>
      <c r="B572" s="31" t="s">
        <v>5050</v>
      </c>
      <c r="C572" s="31" t="s">
        <v>1147</v>
      </c>
      <c r="D572" s="28" t="s">
        <v>2325</v>
      </c>
      <c r="E572" s="28" t="s">
        <v>4844</v>
      </c>
      <c r="F572" s="21">
        <v>313.86</v>
      </c>
      <c r="G572" s="31" t="s">
        <v>5051</v>
      </c>
      <c r="H572" s="31" t="s">
        <v>7353</v>
      </c>
      <c r="I572" s="31" t="s">
        <v>2101</v>
      </c>
      <c r="J572" s="31" t="s">
        <v>6781</v>
      </c>
      <c r="K572" s="31" t="s">
        <v>5052</v>
      </c>
      <c r="L572" s="31" t="s">
        <v>5053</v>
      </c>
      <c r="M572" s="15" t="s">
        <v>3164</v>
      </c>
      <c r="N572" s="22" t="s">
        <v>2121</v>
      </c>
      <c r="O572" s="31" t="s">
        <v>5054</v>
      </c>
      <c r="P572" s="22" t="s">
        <v>5055</v>
      </c>
    </row>
    <row r="573" spans="1:16">
      <c r="A573" s="31" t="s">
        <v>1158</v>
      </c>
      <c r="B573" s="31" t="s">
        <v>5056</v>
      </c>
      <c r="C573" s="31" t="s">
        <v>1169</v>
      </c>
      <c r="D573" s="28" t="s">
        <v>2332</v>
      </c>
      <c r="E573" s="28" t="s">
        <v>4844</v>
      </c>
      <c r="F573" s="21">
        <v>246.74</v>
      </c>
      <c r="G573" s="31" t="s">
        <v>5057</v>
      </c>
      <c r="H573" s="31" t="s">
        <v>7354</v>
      </c>
      <c r="I573" s="31" t="s">
        <v>2101</v>
      </c>
      <c r="J573" s="31" t="s">
        <v>6781</v>
      </c>
      <c r="K573" s="31" t="s">
        <v>5058</v>
      </c>
      <c r="L573" s="31" t="s">
        <v>2344</v>
      </c>
      <c r="M573" s="15" t="s">
        <v>2103</v>
      </c>
      <c r="N573" s="22" t="s">
        <v>2121</v>
      </c>
      <c r="O573" s="31" t="s">
        <v>5059</v>
      </c>
      <c r="P573" s="22" t="s">
        <v>5060</v>
      </c>
    </row>
    <row r="574" spans="1:16">
      <c r="A574" s="31" t="s">
        <v>1180</v>
      </c>
      <c r="B574" s="31" t="s">
        <v>5061</v>
      </c>
      <c r="C574" s="31" t="s">
        <v>1191</v>
      </c>
      <c r="D574" s="28" t="s">
        <v>2339</v>
      </c>
      <c r="E574" s="28" t="s">
        <v>4844</v>
      </c>
      <c r="F574" s="21">
        <v>333.29</v>
      </c>
      <c r="G574" s="31" t="s">
        <v>5062</v>
      </c>
      <c r="H574" s="31" t="s">
        <v>7355</v>
      </c>
      <c r="I574" s="31" t="s">
        <v>5063</v>
      </c>
      <c r="J574" s="31" t="s">
        <v>6773</v>
      </c>
      <c r="K574" s="31" t="s">
        <v>5064</v>
      </c>
      <c r="L574" s="31" t="s">
        <v>2344</v>
      </c>
      <c r="M574" s="15" t="s">
        <v>2950</v>
      </c>
      <c r="N574" s="22" t="s">
        <v>2542</v>
      </c>
      <c r="O574" s="31" t="s">
        <v>5065</v>
      </c>
      <c r="P574" s="22" t="s">
        <v>5066</v>
      </c>
    </row>
    <row r="575" spans="1:16">
      <c r="A575" s="31" t="s">
        <v>1202</v>
      </c>
      <c r="B575" s="31" t="s">
        <v>5067</v>
      </c>
      <c r="C575" s="31" t="s">
        <v>1213</v>
      </c>
      <c r="D575" s="28" t="s">
        <v>2348</v>
      </c>
      <c r="E575" s="28" t="s">
        <v>4844</v>
      </c>
      <c r="F575" s="21">
        <v>183.2</v>
      </c>
      <c r="G575" s="31" t="s">
        <v>5068</v>
      </c>
      <c r="H575" s="31" t="s">
        <v>7356</v>
      </c>
      <c r="I575" s="31" t="s">
        <v>2009</v>
      </c>
      <c r="J575" s="31" t="s">
        <v>6774</v>
      </c>
      <c r="K575" s="31" t="s">
        <v>5069</v>
      </c>
      <c r="L575" s="31" t="s">
        <v>2161</v>
      </c>
      <c r="M575" s="15" t="s">
        <v>2145</v>
      </c>
      <c r="N575" s="22" t="s">
        <v>2121</v>
      </c>
      <c r="O575" s="31" t="s">
        <v>5070</v>
      </c>
      <c r="P575" s="22" t="s">
        <v>5071</v>
      </c>
    </row>
    <row r="576" spans="1:16">
      <c r="A576" s="31" t="s">
        <v>1224</v>
      </c>
      <c r="B576" s="31" t="s">
        <v>5072</v>
      </c>
      <c r="C576" s="31" t="s">
        <v>1235</v>
      </c>
      <c r="D576" s="28" t="s">
        <v>2353</v>
      </c>
      <c r="E576" s="28" t="s">
        <v>4844</v>
      </c>
      <c r="F576" s="21">
        <v>274.25</v>
      </c>
      <c r="G576" s="31" t="s">
        <v>5073</v>
      </c>
      <c r="H576" s="31" t="s">
        <v>7357</v>
      </c>
      <c r="I576" s="31" t="s">
        <v>2996</v>
      </c>
      <c r="J576" s="31" t="s">
        <v>6777</v>
      </c>
      <c r="K576" s="31" t="s">
        <v>5074</v>
      </c>
      <c r="L576" s="31" t="s">
        <v>2521</v>
      </c>
      <c r="M576" s="15" t="s">
        <v>4498</v>
      </c>
      <c r="N576" s="22" t="s">
        <v>2522</v>
      </c>
      <c r="O576" s="31" t="s">
        <v>5075</v>
      </c>
      <c r="P576" s="22" t="s">
        <v>5076</v>
      </c>
    </row>
    <row r="577" spans="1:16">
      <c r="A577" s="31" t="s">
        <v>1246</v>
      </c>
      <c r="B577" s="31" t="s">
        <v>5077</v>
      </c>
      <c r="C577" s="31" t="s">
        <v>1257</v>
      </c>
      <c r="D577" s="28" t="s">
        <v>2360</v>
      </c>
      <c r="E577" s="28" t="s">
        <v>4844</v>
      </c>
      <c r="F577" s="21">
        <v>252.27</v>
      </c>
      <c r="G577" s="31" t="s">
        <v>2884</v>
      </c>
      <c r="H577" s="31" t="s">
        <v>7358</v>
      </c>
      <c r="I577" s="31" t="s">
        <v>2009</v>
      </c>
      <c r="J577" s="31" t="s">
        <v>6780</v>
      </c>
      <c r="K577" s="31" t="s">
        <v>5078</v>
      </c>
      <c r="L577" s="31" t="s">
        <v>2521</v>
      </c>
      <c r="M577" s="15" t="s">
        <v>2514</v>
      </c>
      <c r="N577" s="22" t="s">
        <v>2522</v>
      </c>
      <c r="O577" s="31" t="s">
        <v>5079</v>
      </c>
      <c r="P577" s="22" t="s">
        <v>5080</v>
      </c>
    </row>
    <row r="578" spans="1:16">
      <c r="A578" s="31" t="s">
        <v>1093</v>
      </c>
      <c r="B578" s="31" t="s">
        <v>5081</v>
      </c>
      <c r="C578" s="31" t="s">
        <v>1104</v>
      </c>
      <c r="D578" s="28" t="s">
        <v>2368</v>
      </c>
      <c r="E578" s="28" t="s">
        <v>4844</v>
      </c>
      <c r="F578" s="21">
        <v>478.88</v>
      </c>
      <c r="G578" s="31" t="s">
        <v>5082</v>
      </c>
      <c r="H578" s="31" t="s">
        <v>7359</v>
      </c>
      <c r="I578" s="31" t="s">
        <v>2101</v>
      </c>
      <c r="J578" s="31" t="s">
        <v>6773</v>
      </c>
      <c r="K578" s="31" t="s">
        <v>5083</v>
      </c>
      <c r="L578" s="31" t="s">
        <v>2161</v>
      </c>
      <c r="M578" s="15" t="s">
        <v>2054</v>
      </c>
      <c r="N578" s="22" t="s">
        <v>2161</v>
      </c>
      <c r="O578" s="31" t="s">
        <v>5084</v>
      </c>
      <c r="P578" s="22" t="s">
        <v>5085</v>
      </c>
    </row>
    <row r="579" spans="1:16">
      <c r="A579" s="31" t="s">
        <v>1115</v>
      </c>
      <c r="B579" s="31" t="s">
        <v>5086</v>
      </c>
      <c r="C579" s="31" t="s">
        <v>1126</v>
      </c>
      <c r="D579" s="28" t="s">
        <v>2374</v>
      </c>
      <c r="E579" s="28" t="s">
        <v>4844</v>
      </c>
      <c r="F579" s="21">
        <v>207.27</v>
      </c>
      <c r="G579" s="31" t="s">
        <v>5087</v>
      </c>
      <c r="H579" s="31" t="s">
        <v>7360</v>
      </c>
      <c r="I579" s="31" t="s">
        <v>2009</v>
      </c>
      <c r="J579" s="31" t="s">
        <v>6781</v>
      </c>
      <c r="K579" s="31" t="s">
        <v>5088</v>
      </c>
      <c r="L579" s="31" t="s">
        <v>2161</v>
      </c>
      <c r="M579" s="15" t="s">
        <v>3044</v>
      </c>
      <c r="N579" s="22" t="s">
        <v>2161</v>
      </c>
      <c r="O579" s="31" t="s">
        <v>5089</v>
      </c>
      <c r="P579" s="22" t="s">
        <v>5090</v>
      </c>
    </row>
    <row r="580" spans="1:16">
      <c r="A580" s="31" t="s">
        <v>1137</v>
      </c>
      <c r="B580" s="31" t="s">
        <v>5091</v>
      </c>
      <c r="C580" s="31" t="s">
        <v>1148</v>
      </c>
      <c r="D580" s="28" t="s">
        <v>2381</v>
      </c>
      <c r="E580" s="28" t="s">
        <v>4844</v>
      </c>
      <c r="F580" s="21">
        <v>189.64</v>
      </c>
      <c r="G580" s="31" t="s">
        <v>5092</v>
      </c>
      <c r="H580" s="31" t="s">
        <v>7361</v>
      </c>
      <c r="I580" s="31" t="s">
        <v>2101</v>
      </c>
      <c r="J580" s="31" t="s">
        <v>6779</v>
      </c>
      <c r="K580" s="31" t="s">
        <v>5093</v>
      </c>
      <c r="L580" s="31" t="s">
        <v>2592</v>
      </c>
      <c r="M580" s="15" t="s">
        <v>2467</v>
      </c>
      <c r="N580" s="22" t="s">
        <v>2121</v>
      </c>
      <c r="O580" s="31" t="s">
        <v>5094</v>
      </c>
      <c r="P580" s="22" t="s">
        <v>5095</v>
      </c>
    </row>
    <row r="581" spans="1:16">
      <c r="A581" s="31" t="s">
        <v>1159</v>
      </c>
      <c r="B581" s="31" t="s">
        <v>5096</v>
      </c>
      <c r="C581" s="31" t="s">
        <v>1170</v>
      </c>
      <c r="D581" s="28" t="s">
        <v>2388</v>
      </c>
      <c r="E581" s="28" t="s">
        <v>4844</v>
      </c>
      <c r="F581" s="21">
        <v>323.81</v>
      </c>
      <c r="G581" s="31" t="s">
        <v>5097</v>
      </c>
      <c r="H581" s="31" t="s">
        <v>7362</v>
      </c>
      <c r="I581" s="31" t="s">
        <v>2101</v>
      </c>
      <c r="J581" s="31" t="s">
        <v>6779</v>
      </c>
      <c r="K581" s="31" t="s">
        <v>5098</v>
      </c>
      <c r="L581" s="31" t="s">
        <v>2344</v>
      </c>
      <c r="M581" s="15" t="s">
        <v>2934</v>
      </c>
      <c r="N581" s="22" t="s">
        <v>2121</v>
      </c>
      <c r="O581" s="31" t="s">
        <v>5099</v>
      </c>
      <c r="P581" s="22" t="s">
        <v>5100</v>
      </c>
    </row>
    <row r="582" spans="1:16">
      <c r="A582" s="31" t="s">
        <v>1181</v>
      </c>
      <c r="B582" s="31" t="s">
        <v>5101</v>
      </c>
      <c r="C582" s="31" t="s">
        <v>1192</v>
      </c>
      <c r="D582" s="28" t="s">
        <v>2394</v>
      </c>
      <c r="E582" s="28" t="s">
        <v>4844</v>
      </c>
      <c r="F582" s="21">
        <v>479.14</v>
      </c>
      <c r="G582" s="31" t="s">
        <v>4228</v>
      </c>
      <c r="H582" s="31" t="s">
        <v>7363</v>
      </c>
      <c r="I582" s="31" t="s">
        <v>3952</v>
      </c>
      <c r="J582" s="31" t="s">
        <v>6779</v>
      </c>
      <c r="K582" s="31" t="s">
        <v>5102</v>
      </c>
      <c r="L582" s="31" t="s">
        <v>2161</v>
      </c>
      <c r="M582" s="15" t="s">
        <v>3351</v>
      </c>
      <c r="N582" s="22" t="s">
        <v>2161</v>
      </c>
      <c r="O582" s="31" t="s">
        <v>5103</v>
      </c>
      <c r="P582" s="22" t="s">
        <v>5104</v>
      </c>
    </row>
    <row r="583" spans="1:16">
      <c r="A583" s="31" t="s">
        <v>1203</v>
      </c>
      <c r="B583" s="31" t="s">
        <v>5105</v>
      </c>
      <c r="C583" s="31" t="s">
        <v>1214</v>
      </c>
      <c r="D583" s="28" t="s">
        <v>2399</v>
      </c>
      <c r="E583" s="28" t="s">
        <v>4844</v>
      </c>
      <c r="F583" s="21">
        <v>444.7</v>
      </c>
      <c r="G583" s="31" t="s">
        <v>5106</v>
      </c>
      <c r="H583" s="31" t="s">
        <v>7364</v>
      </c>
      <c r="I583" s="31" t="s">
        <v>3952</v>
      </c>
      <c r="J583" s="31" t="s">
        <v>6781</v>
      </c>
      <c r="K583" s="31" t="s">
        <v>5107</v>
      </c>
      <c r="L583" s="31" t="s">
        <v>2161</v>
      </c>
      <c r="M583" s="15" t="s">
        <v>2061</v>
      </c>
      <c r="N583" s="22" t="s">
        <v>2161</v>
      </c>
      <c r="O583" s="31" t="s">
        <v>5108</v>
      </c>
      <c r="P583" s="22" t="s">
        <v>5109</v>
      </c>
    </row>
    <row r="584" spans="1:16">
      <c r="A584" s="31" t="s">
        <v>1225</v>
      </c>
      <c r="B584" s="31" t="s">
        <v>5110</v>
      </c>
      <c r="C584" s="31" t="s">
        <v>1236</v>
      </c>
      <c r="D584" s="28" t="s">
        <v>2405</v>
      </c>
      <c r="E584" s="28" t="s">
        <v>4844</v>
      </c>
      <c r="F584" s="21">
        <v>416.13</v>
      </c>
      <c r="G584" s="31" t="s">
        <v>5111</v>
      </c>
      <c r="H584" s="31" t="s">
        <v>7365</v>
      </c>
      <c r="I584" s="31" t="s">
        <v>2009</v>
      </c>
      <c r="J584" s="31" t="s">
        <v>6781</v>
      </c>
      <c r="K584" s="31" t="s">
        <v>5112</v>
      </c>
      <c r="L584" s="31" t="s">
        <v>2161</v>
      </c>
      <c r="M584" s="15" t="s">
        <v>2962</v>
      </c>
      <c r="N584" s="22" t="s">
        <v>2161</v>
      </c>
      <c r="O584" s="31" t="s">
        <v>5113</v>
      </c>
      <c r="P584" s="22" t="s">
        <v>5114</v>
      </c>
    </row>
    <row r="585" spans="1:16">
      <c r="A585" s="31" t="s">
        <v>1247</v>
      </c>
      <c r="B585" s="31" t="s">
        <v>5115</v>
      </c>
      <c r="C585" s="31" t="s">
        <v>1258</v>
      </c>
      <c r="D585" s="28" t="s">
        <v>2411</v>
      </c>
      <c r="E585" s="28" t="s">
        <v>4844</v>
      </c>
      <c r="F585" s="21">
        <v>185.18</v>
      </c>
      <c r="G585" s="31" t="s">
        <v>5116</v>
      </c>
      <c r="H585" s="31" t="s">
        <v>7366</v>
      </c>
      <c r="I585" s="31" t="s">
        <v>2009</v>
      </c>
      <c r="J585" s="31" t="s">
        <v>6779</v>
      </c>
      <c r="K585" s="31" t="s">
        <v>5117</v>
      </c>
      <c r="L585" s="31" t="s">
        <v>2161</v>
      </c>
      <c r="M585" s="15" t="s">
        <v>5118</v>
      </c>
      <c r="N585" s="22" t="s">
        <v>2161</v>
      </c>
      <c r="O585" s="31" t="s">
        <v>5119</v>
      </c>
      <c r="P585" s="22" t="s">
        <v>5120</v>
      </c>
    </row>
    <row r="586" spans="1:16">
      <c r="A586" s="31" t="s">
        <v>1094</v>
      </c>
      <c r="B586" s="31" t="s">
        <v>5121</v>
      </c>
      <c r="C586" s="31" t="s">
        <v>1105</v>
      </c>
      <c r="D586" s="28" t="s">
        <v>2418</v>
      </c>
      <c r="E586" s="28" t="s">
        <v>4844</v>
      </c>
      <c r="F586" s="21">
        <v>135.16</v>
      </c>
      <c r="G586" s="31" t="s">
        <v>5122</v>
      </c>
      <c r="H586" s="31" t="s">
        <v>7367</v>
      </c>
      <c r="I586" s="31" t="s">
        <v>2009</v>
      </c>
      <c r="J586" s="31" t="s">
        <v>6781</v>
      </c>
      <c r="K586" s="31" t="s">
        <v>5123</v>
      </c>
      <c r="L586" s="31" t="s">
        <v>2161</v>
      </c>
      <c r="M586" s="15" t="s">
        <v>2095</v>
      </c>
      <c r="N586" s="22" t="s">
        <v>2161</v>
      </c>
      <c r="O586" s="31" t="s">
        <v>5124</v>
      </c>
      <c r="P586" s="22" t="s">
        <v>5125</v>
      </c>
    </row>
    <row r="587" spans="1:16">
      <c r="A587" s="32" t="s">
        <v>1116</v>
      </c>
      <c r="B587" s="31" t="s">
        <v>5127</v>
      </c>
      <c r="C587" s="32" t="s">
        <v>1127</v>
      </c>
      <c r="D587" s="28" t="s">
        <v>2424</v>
      </c>
      <c r="E587" s="28" t="s">
        <v>4844</v>
      </c>
      <c r="F587" s="24" t="s">
        <v>5126</v>
      </c>
      <c r="G587" s="31" t="s">
        <v>5128</v>
      </c>
      <c r="H587" s="31" t="s">
        <v>7368</v>
      </c>
      <c r="I587" s="31" t="s">
        <v>2101</v>
      </c>
      <c r="J587" s="32"/>
      <c r="K587" s="31" t="s">
        <v>5129</v>
      </c>
      <c r="L587" s="31" t="s">
        <v>2482</v>
      </c>
      <c r="M587" s="24" t="s">
        <v>3028</v>
      </c>
      <c r="N587" s="31" t="s">
        <v>2121</v>
      </c>
      <c r="O587" s="31" t="s">
        <v>5130</v>
      </c>
      <c r="P587" s="32" t="s">
        <v>5131</v>
      </c>
    </row>
    <row r="588" spans="1:16">
      <c r="A588" s="31" t="s">
        <v>1138</v>
      </c>
      <c r="B588" s="31" t="s">
        <v>5132</v>
      </c>
      <c r="C588" s="31" t="s">
        <v>1149</v>
      </c>
      <c r="D588" s="28" t="s">
        <v>2430</v>
      </c>
      <c r="E588" s="28" t="s">
        <v>4844</v>
      </c>
      <c r="F588" s="21">
        <v>241.72</v>
      </c>
      <c r="G588" s="31" t="s">
        <v>5133</v>
      </c>
      <c r="H588" s="31" t="s">
        <v>7369</v>
      </c>
      <c r="I588" s="31" t="s">
        <v>2101</v>
      </c>
      <c r="J588" s="31" t="s">
        <v>6777</v>
      </c>
      <c r="K588" s="31" t="s">
        <v>2019</v>
      </c>
      <c r="L588" s="31" t="s">
        <v>3873</v>
      </c>
      <c r="M588" s="15" t="s">
        <v>2728</v>
      </c>
      <c r="N588" s="22" t="s">
        <v>3874</v>
      </c>
      <c r="O588" s="31" t="s">
        <v>5134</v>
      </c>
      <c r="P588" s="22" t="s">
        <v>5135</v>
      </c>
    </row>
    <row r="589" spans="1:16">
      <c r="A589" s="32" t="s">
        <v>1160</v>
      </c>
      <c r="B589" s="31" t="s">
        <v>5137</v>
      </c>
      <c r="C589" s="32" t="s">
        <v>1171</v>
      </c>
      <c r="D589" s="28" t="s">
        <v>2436</v>
      </c>
      <c r="E589" s="28" t="s">
        <v>4844</v>
      </c>
      <c r="F589" s="24" t="s">
        <v>5136</v>
      </c>
      <c r="G589" s="31" t="s">
        <v>5138</v>
      </c>
      <c r="H589" s="31" t="s">
        <v>7370</v>
      </c>
      <c r="I589" s="31" t="s">
        <v>2101</v>
      </c>
      <c r="J589" s="32"/>
      <c r="K589" s="31" t="s">
        <v>2019</v>
      </c>
      <c r="L589" s="31" t="s">
        <v>2161</v>
      </c>
      <c r="M589" s="24" t="s">
        <v>5139</v>
      </c>
      <c r="N589" s="31" t="s">
        <v>2161</v>
      </c>
      <c r="O589" s="31" t="s">
        <v>5140</v>
      </c>
      <c r="P589" s="32" t="s">
        <v>5141</v>
      </c>
    </row>
    <row r="590" spans="1:16">
      <c r="A590" s="31" t="s">
        <v>1182</v>
      </c>
      <c r="B590" s="31" t="s">
        <v>5142</v>
      </c>
      <c r="C590" s="31" t="s">
        <v>1193</v>
      </c>
      <c r="D590" s="28" t="s">
        <v>2443</v>
      </c>
      <c r="E590" s="28" t="s">
        <v>4844</v>
      </c>
      <c r="F590" s="21">
        <v>155.19</v>
      </c>
      <c r="G590" s="31" t="s">
        <v>5143</v>
      </c>
      <c r="H590" s="31" t="s">
        <v>7371</v>
      </c>
      <c r="I590" s="31" t="s">
        <v>2009</v>
      </c>
      <c r="J590" s="31" t="s">
        <v>6777</v>
      </c>
      <c r="K590" s="31" t="s">
        <v>2019</v>
      </c>
      <c r="L590" s="31" t="s">
        <v>2161</v>
      </c>
      <c r="M590" s="15" t="s">
        <v>3500</v>
      </c>
      <c r="N590" s="22" t="s">
        <v>2121</v>
      </c>
      <c r="O590" s="31" t="s">
        <v>5144</v>
      </c>
      <c r="P590" s="22" t="s">
        <v>5145</v>
      </c>
    </row>
    <row r="591" spans="1:16">
      <c r="A591" s="31" t="s">
        <v>1204</v>
      </c>
      <c r="B591" s="31" t="s">
        <v>5146</v>
      </c>
      <c r="C591" s="31" t="s">
        <v>1215</v>
      </c>
      <c r="D591" s="28" t="s">
        <v>2450</v>
      </c>
      <c r="E591" s="28" t="s">
        <v>4844</v>
      </c>
      <c r="F591" s="21">
        <v>490.43</v>
      </c>
      <c r="G591" s="31" t="s">
        <v>5147</v>
      </c>
      <c r="H591" s="31" t="s">
        <v>7372</v>
      </c>
      <c r="I591" s="31" t="s">
        <v>2506</v>
      </c>
      <c r="J591" s="31" t="s">
        <v>6779</v>
      </c>
      <c r="K591" s="31" t="s">
        <v>2019</v>
      </c>
      <c r="L591" s="31" t="s">
        <v>2902</v>
      </c>
      <c r="M591" s="15" t="s">
        <v>2579</v>
      </c>
      <c r="N591" s="22" t="s">
        <v>2121</v>
      </c>
      <c r="O591" s="31" t="s">
        <v>5148</v>
      </c>
      <c r="P591" s="22" t="s">
        <v>5149</v>
      </c>
    </row>
    <row r="592" spans="1:16">
      <c r="A592" s="31" t="s">
        <v>1226</v>
      </c>
      <c r="B592" s="31" t="s">
        <v>5150</v>
      </c>
      <c r="C592" s="31" t="s">
        <v>1237</v>
      </c>
      <c r="D592" s="28" t="s">
        <v>2457</v>
      </c>
      <c r="E592" s="28" t="s">
        <v>4844</v>
      </c>
      <c r="F592" s="21">
        <v>427.96</v>
      </c>
      <c r="G592" s="31" t="s">
        <v>5151</v>
      </c>
      <c r="H592" s="31" t="s">
        <v>7373</v>
      </c>
      <c r="I592" s="31" t="s">
        <v>3879</v>
      </c>
      <c r="J592" s="31" t="s">
        <v>6774</v>
      </c>
      <c r="K592" s="31" t="s">
        <v>5152</v>
      </c>
      <c r="L592" s="31" t="s">
        <v>2902</v>
      </c>
      <c r="M592" s="15" t="s">
        <v>3351</v>
      </c>
      <c r="N592" s="22" t="s">
        <v>2121</v>
      </c>
      <c r="O592" s="31" t="s">
        <v>5153</v>
      </c>
      <c r="P592" s="22" t="s">
        <v>5154</v>
      </c>
    </row>
    <row r="593" spans="1:16">
      <c r="A593" s="31" t="s">
        <v>1248</v>
      </c>
      <c r="B593" s="31" t="s">
        <v>5155</v>
      </c>
      <c r="C593" s="31" t="s">
        <v>1259</v>
      </c>
      <c r="D593" s="28" t="s">
        <v>2463</v>
      </c>
      <c r="E593" s="28" t="s">
        <v>4844</v>
      </c>
      <c r="F593" s="21">
        <v>475.57</v>
      </c>
      <c r="G593" s="31" t="s">
        <v>5156</v>
      </c>
      <c r="H593" s="31" t="s">
        <v>7374</v>
      </c>
      <c r="I593" s="31" t="s">
        <v>4010</v>
      </c>
      <c r="J593" s="31" t="s">
        <v>6781</v>
      </c>
      <c r="K593" s="31" t="s">
        <v>5157</v>
      </c>
      <c r="L593" s="31" t="s">
        <v>2902</v>
      </c>
      <c r="M593" s="15" t="s">
        <v>3528</v>
      </c>
      <c r="N593" s="22" t="s">
        <v>2121</v>
      </c>
      <c r="O593" s="31" t="s">
        <v>5158</v>
      </c>
      <c r="P593" s="22" t="s">
        <v>5159</v>
      </c>
    </row>
    <row r="594" spans="1:16">
      <c r="A594" s="31" t="s">
        <v>1095</v>
      </c>
      <c r="B594" s="31" t="s">
        <v>5160</v>
      </c>
      <c r="C594" s="31" t="s">
        <v>1106</v>
      </c>
      <c r="D594" s="28" t="s">
        <v>2471</v>
      </c>
      <c r="E594" s="28" t="s">
        <v>4844</v>
      </c>
      <c r="F594" s="21">
        <v>255.22</v>
      </c>
      <c r="G594" s="31" t="s">
        <v>5161</v>
      </c>
      <c r="H594" s="31" t="s">
        <v>7375</v>
      </c>
      <c r="I594" s="31" t="s">
        <v>3307</v>
      </c>
      <c r="J594" s="31" t="s">
        <v>6779</v>
      </c>
      <c r="K594" s="31" t="s">
        <v>2019</v>
      </c>
      <c r="L594" s="31" t="s">
        <v>2161</v>
      </c>
      <c r="M594" s="15" t="s">
        <v>2054</v>
      </c>
      <c r="N594" s="22" t="s">
        <v>2161</v>
      </c>
      <c r="O594" s="31" t="s">
        <v>5162</v>
      </c>
      <c r="P594" s="22" t="s">
        <v>5163</v>
      </c>
    </row>
    <row r="595" spans="1:16">
      <c r="A595" s="31" t="s">
        <v>1117</v>
      </c>
      <c r="B595" s="31" t="s">
        <v>5164</v>
      </c>
      <c r="C595" s="31" t="s">
        <v>1128</v>
      </c>
      <c r="D595" s="28" t="s">
        <v>2477</v>
      </c>
      <c r="E595" s="28" t="s">
        <v>4844</v>
      </c>
      <c r="F595" s="21">
        <v>418.36</v>
      </c>
      <c r="G595" s="31" t="s">
        <v>5165</v>
      </c>
      <c r="H595" s="31" t="s">
        <v>7376</v>
      </c>
      <c r="I595" s="31" t="s">
        <v>2101</v>
      </c>
      <c r="J595" s="31" t="s">
        <v>6781</v>
      </c>
      <c r="K595" s="31" t="s">
        <v>5166</v>
      </c>
      <c r="L595" s="31" t="s">
        <v>2651</v>
      </c>
      <c r="M595" s="15" t="s">
        <v>2175</v>
      </c>
      <c r="N595" s="22" t="s">
        <v>2121</v>
      </c>
      <c r="O595" s="31" t="s">
        <v>5167</v>
      </c>
      <c r="P595" s="22" t="s">
        <v>5168</v>
      </c>
    </row>
    <row r="596" spans="1:16">
      <c r="A596" s="31" t="s">
        <v>1139</v>
      </c>
      <c r="B596" s="27" t="s">
        <v>7782</v>
      </c>
      <c r="C596" s="31" t="s">
        <v>1150</v>
      </c>
      <c r="D596" s="28" t="s">
        <v>2486</v>
      </c>
      <c r="E596" s="28" t="s">
        <v>4844</v>
      </c>
      <c r="F596" s="21">
        <v>167.59</v>
      </c>
      <c r="G596" s="31" t="s">
        <v>5169</v>
      </c>
      <c r="H596" s="31" t="s">
        <v>7377</v>
      </c>
      <c r="I596" s="31" t="s">
        <v>2101</v>
      </c>
      <c r="J596" s="31" t="s">
        <v>6781</v>
      </c>
      <c r="K596" s="31" t="s">
        <v>5170</v>
      </c>
      <c r="L596" s="31" t="s">
        <v>2161</v>
      </c>
      <c r="M596" s="15" t="s">
        <v>2793</v>
      </c>
      <c r="N596" s="22" t="s">
        <v>2161</v>
      </c>
      <c r="O596" s="31" t="s">
        <v>5171</v>
      </c>
      <c r="P596" s="22" t="s">
        <v>5172</v>
      </c>
    </row>
    <row r="597" spans="1:16">
      <c r="A597" s="31" t="s">
        <v>1161</v>
      </c>
      <c r="B597" s="31" t="s">
        <v>5173</v>
      </c>
      <c r="C597" s="31" t="s">
        <v>1172</v>
      </c>
      <c r="D597" s="28" t="s">
        <v>2492</v>
      </c>
      <c r="E597" s="28" t="s">
        <v>4844</v>
      </c>
      <c r="F597" s="21">
        <v>747.95</v>
      </c>
      <c r="G597" s="31" t="s">
        <v>5174</v>
      </c>
      <c r="H597" s="31" t="s">
        <v>7378</v>
      </c>
      <c r="I597" s="31" t="s">
        <v>2009</v>
      </c>
      <c r="J597" s="31" t="s">
        <v>6781</v>
      </c>
      <c r="K597" s="31" t="s">
        <v>5175</v>
      </c>
      <c r="L597" s="31" t="s">
        <v>2781</v>
      </c>
      <c r="M597" s="15" t="s">
        <v>2740</v>
      </c>
      <c r="N597" s="22" t="s">
        <v>2365</v>
      </c>
      <c r="O597" s="31" t="s">
        <v>5176</v>
      </c>
      <c r="P597" s="22" t="s">
        <v>5177</v>
      </c>
    </row>
    <row r="598" spans="1:16">
      <c r="A598" s="31" t="s">
        <v>1183</v>
      </c>
      <c r="B598" s="31" t="s">
        <v>5178</v>
      </c>
      <c r="C598" s="31" t="s">
        <v>1194</v>
      </c>
      <c r="D598" s="28" t="s">
        <v>2497</v>
      </c>
      <c r="E598" s="28" t="s">
        <v>4844</v>
      </c>
      <c r="F598" s="21">
        <v>357.43</v>
      </c>
      <c r="G598" s="31" t="s">
        <v>5179</v>
      </c>
      <c r="H598" s="31" t="s">
        <v>7379</v>
      </c>
      <c r="I598" s="31" t="s">
        <v>2009</v>
      </c>
      <c r="J598" s="31" t="s">
        <v>6773</v>
      </c>
      <c r="K598" s="31" t="s">
        <v>5180</v>
      </c>
      <c r="L598" s="31" t="s">
        <v>4528</v>
      </c>
      <c r="M598" s="15" t="s">
        <v>3137</v>
      </c>
      <c r="N598" s="22" t="s">
        <v>2111</v>
      </c>
      <c r="O598" s="31" t="s">
        <v>5181</v>
      </c>
      <c r="P598" s="22" t="s">
        <v>5182</v>
      </c>
    </row>
    <row r="599" spans="1:16">
      <c r="A599" s="31" t="s">
        <v>1205</v>
      </c>
      <c r="B599" s="31" t="s">
        <v>5183</v>
      </c>
      <c r="C599" s="31" t="s">
        <v>1216</v>
      </c>
      <c r="D599" s="28" t="s">
        <v>2503</v>
      </c>
      <c r="E599" s="28" t="s">
        <v>4844</v>
      </c>
      <c r="F599" s="21">
        <v>327.89</v>
      </c>
      <c r="G599" s="31" t="s">
        <v>5184</v>
      </c>
      <c r="H599" s="31" t="s">
        <v>7380</v>
      </c>
      <c r="I599" s="31" t="s">
        <v>2101</v>
      </c>
      <c r="J599" s="31" t="s">
        <v>6779</v>
      </c>
      <c r="K599" s="31" t="s">
        <v>5185</v>
      </c>
      <c r="L599" s="31" t="s">
        <v>2161</v>
      </c>
      <c r="M599" s="15" t="s">
        <v>2880</v>
      </c>
      <c r="N599" s="22" t="s">
        <v>2161</v>
      </c>
      <c r="O599" s="31" t="s">
        <v>5186</v>
      </c>
      <c r="P599" s="22" t="s">
        <v>5187</v>
      </c>
    </row>
    <row r="600" spans="1:16">
      <c r="A600" s="31" t="s">
        <v>1227</v>
      </c>
      <c r="B600" s="27" t="s">
        <v>7783</v>
      </c>
      <c r="C600" s="31" t="s">
        <v>1238</v>
      </c>
      <c r="D600" s="28" t="s">
        <v>2510</v>
      </c>
      <c r="E600" s="28" t="s">
        <v>4844</v>
      </c>
      <c r="F600" s="21">
        <v>402.48</v>
      </c>
      <c r="G600" s="31" t="s">
        <v>5188</v>
      </c>
      <c r="H600" s="31" t="s">
        <v>7381</v>
      </c>
      <c r="I600" s="31" t="s">
        <v>2009</v>
      </c>
      <c r="J600" s="31" t="s">
        <v>6773</v>
      </c>
      <c r="K600" s="31" t="s">
        <v>5189</v>
      </c>
      <c r="L600" s="31" t="s">
        <v>2161</v>
      </c>
      <c r="M600" s="15" t="s">
        <v>2307</v>
      </c>
      <c r="N600" s="22" t="s">
        <v>2161</v>
      </c>
      <c r="O600" s="31" t="s">
        <v>5190</v>
      </c>
      <c r="P600" s="22" t="s">
        <v>5191</v>
      </c>
    </row>
    <row r="601" spans="1:16">
      <c r="A601" s="31" t="s">
        <v>1249</v>
      </c>
      <c r="B601" s="31" t="s">
        <v>5192</v>
      </c>
      <c r="C601" s="31" t="s">
        <v>1260</v>
      </c>
      <c r="D601" s="28" t="s">
        <v>2517</v>
      </c>
      <c r="E601" s="28" t="s">
        <v>4844</v>
      </c>
      <c r="F601" s="23">
        <v>302.12</v>
      </c>
      <c r="G601" s="31" t="s">
        <v>5193</v>
      </c>
      <c r="H601" s="31" t="s">
        <v>7382</v>
      </c>
      <c r="I601" s="31" t="s">
        <v>2009</v>
      </c>
      <c r="J601" s="31" t="s">
        <v>6774</v>
      </c>
      <c r="K601" s="31" t="s">
        <v>5194</v>
      </c>
      <c r="L601" s="31" t="s">
        <v>2521</v>
      </c>
      <c r="M601" s="20" t="s">
        <v>2378</v>
      </c>
      <c r="N601" s="31" t="s">
        <v>2522</v>
      </c>
      <c r="O601" s="31" t="s">
        <v>5195</v>
      </c>
      <c r="P601" s="31" t="s">
        <v>5196</v>
      </c>
    </row>
    <row r="602" spans="1:16">
      <c r="A602" s="31" t="s">
        <v>1096</v>
      </c>
      <c r="B602" s="31" t="s">
        <v>5197</v>
      </c>
      <c r="C602" s="31" t="s">
        <v>1107</v>
      </c>
      <c r="D602" s="28" t="s">
        <v>2525</v>
      </c>
      <c r="E602" s="28" t="s">
        <v>4844</v>
      </c>
      <c r="F602" s="21">
        <v>598.08000000000004</v>
      </c>
      <c r="G602" s="31" t="s">
        <v>3807</v>
      </c>
      <c r="H602" s="31" t="s">
        <v>7383</v>
      </c>
      <c r="I602" s="31" t="s">
        <v>2862</v>
      </c>
      <c r="J602" s="31" t="s">
        <v>6773</v>
      </c>
      <c r="K602" s="31" t="s">
        <v>5198</v>
      </c>
      <c r="L602" s="31" t="s">
        <v>2280</v>
      </c>
      <c r="M602" s="15" t="s">
        <v>5199</v>
      </c>
      <c r="N602" s="22" t="s">
        <v>2146</v>
      </c>
      <c r="O602" s="31" t="s">
        <v>5200</v>
      </c>
      <c r="P602" s="22" t="s">
        <v>5201</v>
      </c>
    </row>
    <row r="603" spans="1:16">
      <c r="A603" s="31" t="s">
        <v>1118</v>
      </c>
      <c r="B603" s="31" t="s">
        <v>5202</v>
      </c>
      <c r="C603" s="31" t="s">
        <v>1129</v>
      </c>
      <c r="D603" s="28" t="s">
        <v>2531</v>
      </c>
      <c r="E603" s="28" t="s">
        <v>4844</v>
      </c>
      <c r="F603" s="21">
        <v>475.88</v>
      </c>
      <c r="G603" s="31" t="s">
        <v>5203</v>
      </c>
      <c r="H603" s="31" t="s">
        <v>7384</v>
      </c>
      <c r="I603" s="31" t="s">
        <v>2996</v>
      </c>
      <c r="J603" s="31" t="s">
        <v>6774</v>
      </c>
      <c r="K603" s="31" t="s">
        <v>5204</v>
      </c>
      <c r="L603" s="31" t="s">
        <v>2161</v>
      </c>
      <c r="M603" s="15" t="s">
        <v>2980</v>
      </c>
      <c r="N603" s="22" t="s">
        <v>2161</v>
      </c>
      <c r="O603" s="31" t="s">
        <v>5205</v>
      </c>
      <c r="P603" s="22" t="s">
        <v>5206</v>
      </c>
    </row>
    <row r="604" spans="1:16">
      <c r="A604" s="31" t="s">
        <v>1140</v>
      </c>
      <c r="B604" s="31" t="s">
        <v>5207</v>
      </c>
      <c r="C604" s="31" t="s">
        <v>1151</v>
      </c>
      <c r="D604" s="28" t="s">
        <v>2538</v>
      </c>
      <c r="E604" s="28" t="s">
        <v>4844</v>
      </c>
      <c r="F604" s="21">
        <v>387.39</v>
      </c>
      <c r="G604" s="31" t="s">
        <v>5208</v>
      </c>
      <c r="H604" s="31" t="s">
        <v>7385</v>
      </c>
      <c r="I604" s="31" t="s">
        <v>2996</v>
      </c>
      <c r="J604" s="31" t="s">
        <v>6779</v>
      </c>
      <c r="K604" s="31" t="s">
        <v>5209</v>
      </c>
      <c r="L604" s="31" t="s">
        <v>2161</v>
      </c>
      <c r="M604" s="15" t="s">
        <v>2202</v>
      </c>
      <c r="N604" s="22" t="s">
        <v>2161</v>
      </c>
      <c r="O604" s="31" t="s">
        <v>5210</v>
      </c>
      <c r="P604" s="22" t="s">
        <v>5211</v>
      </c>
    </row>
    <row r="605" spans="1:16">
      <c r="A605" s="31" t="s">
        <v>1162</v>
      </c>
      <c r="B605" s="31" t="s">
        <v>5212</v>
      </c>
      <c r="C605" s="31" t="s">
        <v>1173</v>
      </c>
      <c r="D605" s="28" t="s">
        <v>2545</v>
      </c>
      <c r="E605" s="28" t="s">
        <v>4844</v>
      </c>
      <c r="F605" s="21">
        <v>247.72</v>
      </c>
      <c r="G605" s="31" t="s">
        <v>5213</v>
      </c>
      <c r="H605" s="31" t="s">
        <v>7386</v>
      </c>
      <c r="I605" s="31" t="s">
        <v>2101</v>
      </c>
      <c r="J605" s="31" t="s">
        <v>6779</v>
      </c>
      <c r="K605" s="31" t="s">
        <v>5214</v>
      </c>
      <c r="L605" s="31" t="s">
        <v>2344</v>
      </c>
      <c r="M605" s="15" t="s">
        <v>2514</v>
      </c>
      <c r="N605" s="22" t="s">
        <v>2121</v>
      </c>
      <c r="O605" s="31" t="s">
        <v>5215</v>
      </c>
      <c r="P605" s="22" t="s">
        <v>5216</v>
      </c>
    </row>
    <row r="606" spans="1:16">
      <c r="A606" s="31" t="s">
        <v>1184</v>
      </c>
      <c r="B606" s="31" t="s">
        <v>5217</v>
      </c>
      <c r="C606" s="31" t="s">
        <v>1195</v>
      </c>
      <c r="D606" s="28" t="s">
        <v>2553</v>
      </c>
      <c r="E606" s="28" t="s">
        <v>4844</v>
      </c>
      <c r="F606" s="21">
        <v>386.52</v>
      </c>
      <c r="G606" s="31" t="s">
        <v>5218</v>
      </c>
      <c r="H606" s="31" t="s">
        <v>7387</v>
      </c>
      <c r="I606" s="31" t="s">
        <v>2009</v>
      </c>
      <c r="J606" s="31" t="s">
        <v>6779</v>
      </c>
      <c r="K606" s="31" t="s">
        <v>5219</v>
      </c>
      <c r="L606" s="31" t="s">
        <v>2280</v>
      </c>
      <c r="M606" s="15" t="s">
        <v>3392</v>
      </c>
      <c r="N606" s="22" t="s">
        <v>2146</v>
      </c>
      <c r="O606" s="31" t="s">
        <v>5220</v>
      </c>
      <c r="P606" s="22" t="s">
        <v>5221</v>
      </c>
    </row>
    <row r="607" spans="1:16">
      <c r="A607" s="31" t="s">
        <v>1206</v>
      </c>
      <c r="B607" s="31" t="s">
        <v>5222</v>
      </c>
      <c r="C607" s="31" t="s">
        <v>1217</v>
      </c>
      <c r="D607" s="28" t="s">
        <v>2560</v>
      </c>
      <c r="E607" s="28" t="s">
        <v>4844</v>
      </c>
      <c r="F607" s="21">
        <v>203.67</v>
      </c>
      <c r="G607" s="31" t="s">
        <v>5223</v>
      </c>
      <c r="H607" s="31" t="s">
        <v>7388</v>
      </c>
      <c r="I607" s="31" t="s">
        <v>2101</v>
      </c>
      <c r="J607" s="31" t="s">
        <v>6780</v>
      </c>
      <c r="K607" s="31" t="s">
        <v>2019</v>
      </c>
      <c r="L607" s="31" t="s">
        <v>2344</v>
      </c>
      <c r="M607" s="15" t="s">
        <v>3351</v>
      </c>
      <c r="N607" s="22" t="s">
        <v>2542</v>
      </c>
      <c r="O607" s="31" t="s">
        <v>5224</v>
      </c>
      <c r="P607" s="22" t="s">
        <v>5225</v>
      </c>
    </row>
    <row r="608" spans="1:16">
      <c r="A608" s="31" t="s">
        <v>1228</v>
      </c>
      <c r="B608" s="31" t="s">
        <v>5227</v>
      </c>
      <c r="C608" s="31" t="s">
        <v>1239</v>
      </c>
      <c r="D608" s="28" t="s">
        <v>2568</v>
      </c>
      <c r="E608" s="28" t="s">
        <v>4844</v>
      </c>
      <c r="F608" s="14" t="s">
        <v>5226</v>
      </c>
      <c r="G608" s="31" t="s">
        <v>5188</v>
      </c>
      <c r="H608" s="31" t="s">
        <v>7389</v>
      </c>
      <c r="I608" s="31" t="s">
        <v>2009</v>
      </c>
      <c r="J608" s="31" t="s">
        <v>6775</v>
      </c>
      <c r="K608" s="31" t="s">
        <v>5228</v>
      </c>
      <c r="L608" s="31" t="s">
        <v>2161</v>
      </c>
      <c r="M608" s="15" t="s">
        <v>3943</v>
      </c>
      <c r="N608" s="16" t="s">
        <v>2146</v>
      </c>
      <c r="O608" s="31" t="s">
        <v>5229</v>
      </c>
      <c r="P608" s="16" t="s">
        <v>5230</v>
      </c>
    </row>
    <row r="609" spans="1:16">
      <c r="A609" s="31" t="s">
        <v>1250</v>
      </c>
      <c r="B609" s="31" t="s">
        <v>5231</v>
      </c>
      <c r="C609" s="31" t="s">
        <v>1261</v>
      </c>
      <c r="D609" s="28" t="s">
        <v>2575</v>
      </c>
      <c r="E609" s="28" t="s">
        <v>4844</v>
      </c>
      <c r="F609" s="21">
        <v>300.82</v>
      </c>
      <c r="G609" s="31" t="s">
        <v>5232</v>
      </c>
      <c r="H609" s="31" t="s">
        <v>7390</v>
      </c>
      <c r="I609" s="31" t="s">
        <v>2101</v>
      </c>
      <c r="J609" s="31" t="s">
        <v>6780</v>
      </c>
      <c r="K609" s="31" t="s">
        <v>2019</v>
      </c>
      <c r="L609" s="31" t="s">
        <v>2657</v>
      </c>
      <c r="M609" s="15" t="s">
        <v>2378</v>
      </c>
      <c r="N609" s="22" t="s">
        <v>2522</v>
      </c>
      <c r="O609" s="31" t="s">
        <v>5233</v>
      </c>
      <c r="P609" s="22" t="s">
        <v>5234</v>
      </c>
    </row>
    <row r="610" spans="1:16">
      <c r="A610" s="31" t="s">
        <v>1097</v>
      </c>
      <c r="B610" s="31" t="s">
        <v>5235</v>
      </c>
      <c r="C610" s="31" t="s">
        <v>1108</v>
      </c>
      <c r="D610" s="28" t="s">
        <v>2582</v>
      </c>
      <c r="E610" s="28" t="s">
        <v>4844</v>
      </c>
      <c r="F610" s="21">
        <v>480.9</v>
      </c>
      <c r="G610" s="31" t="s">
        <v>5236</v>
      </c>
      <c r="H610" s="31" t="s">
        <v>7391</v>
      </c>
      <c r="I610" s="31" t="s">
        <v>2101</v>
      </c>
      <c r="J610" s="31" t="s">
        <v>6779</v>
      </c>
      <c r="K610" s="31" t="s">
        <v>2019</v>
      </c>
      <c r="L610" s="31" t="s">
        <v>2161</v>
      </c>
      <c r="M610" s="15" t="s">
        <v>4230</v>
      </c>
      <c r="N610" s="22" t="s">
        <v>2161</v>
      </c>
      <c r="O610" s="31" t="s">
        <v>5237</v>
      </c>
      <c r="P610" s="22" t="s">
        <v>5238</v>
      </c>
    </row>
    <row r="611" spans="1:16">
      <c r="A611" s="31" t="s">
        <v>1119</v>
      </c>
      <c r="B611" s="31" t="s">
        <v>5239</v>
      </c>
      <c r="C611" s="31" t="s">
        <v>1130</v>
      </c>
      <c r="D611" s="28" t="s">
        <v>2588</v>
      </c>
      <c r="E611" s="28" t="s">
        <v>4844</v>
      </c>
      <c r="F611" s="21">
        <v>280.83999999999997</v>
      </c>
      <c r="G611" s="31" t="s">
        <v>5240</v>
      </c>
      <c r="H611" s="31" t="s">
        <v>7392</v>
      </c>
      <c r="I611" s="31" t="s">
        <v>3002</v>
      </c>
      <c r="J611" s="31" t="s">
        <v>6779</v>
      </c>
      <c r="K611" s="31" t="s">
        <v>2019</v>
      </c>
      <c r="L611" s="31" t="s">
        <v>2161</v>
      </c>
      <c r="M611" s="15" t="s">
        <v>2095</v>
      </c>
      <c r="N611" s="22" t="s">
        <v>2161</v>
      </c>
      <c r="O611" s="31" t="s">
        <v>5241</v>
      </c>
      <c r="P611" s="22" t="s">
        <v>5242</v>
      </c>
    </row>
    <row r="612" spans="1:16">
      <c r="A612" s="31" t="s">
        <v>1141</v>
      </c>
      <c r="B612" s="31" t="s">
        <v>5243</v>
      </c>
      <c r="C612" s="31" t="s">
        <v>1152</v>
      </c>
      <c r="D612" s="28" t="s">
        <v>2596</v>
      </c>
      <c r="E612" s="28" t="s">
        <v>4844</v>
      </c>
      <c r="F612" s="21">
        <v>179.22</v>
      </c>
      <c r="G612" s="31" t="s">
        <v>5244</v>
      </c>
      <c r="H612" s="31" t="s">
        <v>7393</v>
      </c>
      <c r="I612" s="31" t="s">
        <v>2009</v>
      </c>
      <c r="J612" s="31" t="s">
        <v>6779</v>
      </c>
      <c r="K612" s="31" t="s">
        <v>2019</v>
      </c>
      <c r="L612" s="31" t="s">
        <v>2557</v>
      </c>
      <c r="M612" s="15" t="s">
        <v>2820</v>
      </c>
      <c r="N612" s="22" t="s">
        <v>2121</v>
      </c>
      <c r="O612" s="31" t="s">
        <v>5245</v>
      </c>
      <c r="P612" s="22" t="s">
        <v>5246</v>
      </c>
    </row>
    <row r="613" spans="1:16">
      <c r="A613" s="31" t="s">
        <v>1163</v>
      </c>
      <c r="B613" s="31" t="s">
        <v>5247</v>
      </c>
      <c r="C613" s="31" t="s">
        <v>1174</v>
      </c>
      <c r="D613" s="28" t="s">
        <v>2604</v>
      </c>
      <c r="E613" s="28" t="s">
        <v>4844</v>
      </c>
      <c r="F613" s="21">
        <v>267.24</v>
      </c>
      <c r="G613" s="31" t="s">
        <v>3390</v>
      </c>
      <c r="H613" s="31" t="s">
        <v>7394</v>
      </c>
      <c r="I613" s="31" t="s">
        <v>2009</v>
      </c>
      <c r="J613" s="31" t="s">
        <v>6774</v>
      </c>
      <c r="K613" s="31" t="s">
        <v>5248</v>
      </c>
      <c r="L613" s="31" t="s">
        <v>2161</v>
      </c>
      <c r="M613" s="15" t="s">
        <v>2154</v>
      </c>
      <c r="N613" s="22" t="s">
        <v>2131</v>
      </c>
      <c r="O613" s="31" t="s">
        <v>5249</v>
      </c>
      <c r="P613" s="22" t="s">
        <v>5250</v>
      </c>
    </row>
    <row r="614" spans="1:16">
      <c r="A614" s="31" t="s">
        <v>1185</v>
      </c>
      <c r="B614" s="31" t="s">
        <v>5251</v>
      </c>
      <c r="C614" s="31" t="s">
        <v>1196</v>
      </c>
      <c r="D614" s="28" t="s">
        <v>2610</v>
      </c>
      <c r="E614" s="28" t="s">
        <v>4844</v>
      </c>
      <c r="F614" s="21">
        <v>474.98</v>
      </c>
      <c r="G614" s="31" t="s">
        <v>5252</v>
      </c>
      <c r="H614" s="31" t="s">
        <v>7395</v>
      </c>
      <c r="I614" s="31" t="s">
        <v>2101</v>
      </c>
      <c r="J614" s="31" t="s">
        <v>6782</v>
      </c>
      <c r="K614" s="31" t="s">
        <v>2019</v>
      </c>
      <c r="L614" s="31" t="s">
        <v>2623</v>
      </c>
      <c r="M614" s="15" t="s">
        <v>3205</v>
      </c>
      <c r="N614" s="22" t="s">
        <v>2146</v>
      </c>
      <c r="O614" s="31" t="s">
        <v>5253</v>
      </c>
      <c r="P614" s="22" t="s">
        <v>5254</v>
      </c>
    </row>
    <row r="615" spans="1:16">
      <c r="A615" s="31" t="s">
        <v>1207</v>
      </c>
      <c r="B615" s="31" t="s">
        <v>5255</v>
      </c>
      <c r="C615" s="31" t="s">
        <v>1218</v>
      </c>
      <c r="D615" s="28" t="s">
        <v>2619</v>
      </c>
      <c r="E615" s="28" t="s">
        <v>4844</v>
      </c>
      <c r="F615" s="21">
        <v>356.22</v>
      </c>
      <c r="G615" s="31" t="s">
        <v>5256</v>
      </c>
      <c r="H615" s="31" t="s">
        <v>7396</v>
      </c>
      <c r="I615" s="31" t="s">
        <v>2009</v>
      </c>
      <c r="J615" s="31" t="s">
        <v>6774</v>
      </c>
      <c r="K615" s="31" t="s">
        <v>2019</v>
      </c>
      <c r="L615" s="31" t="s">
        <v>2161</v>
      </c>
      <c r="M615" s="15" t="s">
        <v>3137</v>
      </c>
      <c r="N615" s="22" t="s">
        <v>2161</v>
      </c>
      <c r="O615" s="31" t="s">
        <v>5257</v>
      </c>
      <c r="P615" s="22" t="s">
        <v>5258</v>
      </c>
    </row>
    <row r="616" spans="1:16">
      <c r="A616" s="31" t="s">
        <v>1229</v>
      </c>
      <c r="B616" s="31" t="s">
        <v>5259</v>
      </c>
      <c r="C616" s="31" t="s">
        <v>1240</v>
      </c>
      <c r="D616" s="28" t="s">
        <v>2626</v>
      </c>
      <c r="E616" s="28" t="s">
        <v>4844</v>
      </c>
      <c r="F616" s="21">
        <v>466.97</v>
      </c>
      <c r="G616" s="31" t="s">
        <v>5260</v>
      </c>
      <c r="H616" s="31" t="s">
        <v>7397</v>
      </c>
      <c r="I616" s="31" t="s">
        <v>4311</v>
      </c>
      <c r="J616" s="31" t="s">
        <v>6781</v>
      </c>
      <c r="K616" s="31" t="s">
        <v>2019</v>
      </c>
      <c r="L616" s="31" t="s">
        <v>2161</v>
      </c>
      <c r="M616" s="15" t="s">
        <v>3458</v>
      </c>
      <c r="N616" s="22" t="s">
        <v>2161</v>
      </c>
      <c r="O616" s="31" t="s">
        <v>5261</v>
      </c>
      <c r="P616" s="22" t="s">
        <v>5262</v>
      </c>
    </row>
    <row r="617" spans="1:16">
      <c r="A617" s="31" t="s">
        <v>1251</v>
      </c>
      <c r="B617" s="31" t="s">
        <v>5263</v>
      </c>
      <c r="C617" s="31" t="s">
        <v>1262</v>
      </c>
      <c r="D617" s="28" t="s">
        <v>2632</v>
      </c>
      <c r="E617" s="28" t="s">
        <v>4844</v>
      </c>
      <c r="F617" s="21">
        <v>435.31</v>
      </c>
      <c r="G617" s="31" t="s">
        <v>5264</v>
      </c>
      <c r="H617" s="31" t="s">
        <v>7398</v>
      </c>
      <c r="I617" s="31" t="s">
        <v>2613</v>
      </c>
      <c r="J617" s="31" t="s">
        <v>6779</v>
      </c>
      <c r="K617" s="31" t="s">
        <v>2019</v>
      </c>
      <c r="L617" s="31" t="s">
        <v>2651</v>
      </c>
      <c r="M617" s="15" t="s">
        <v>2752</v>
      </c>
      <c r="N617" s="22" t="s">
        <v>2121</v>
      </c>
      <c r="O617" s="31" t="s">
        <v>5265</v>
      </c>
      <c r="P617" s="22" t="s">
        <v>5266</v>
      </c>
    </row>
    <row r="618" spans="1:16">
      <c r="A618" s="31" t="s">
        <v>1264</v>
      </c>
      <c r="B618" s="31" t="s">
        <v>5268</v>
      </c>
      <c r="C618" s="31" t="s">
        <v>1275</v>
      </c>
      <c r="D618" s="28" t="s">
        <v>2005</v>
      </c>
      <c r="E618" s="28" t="s">
        <v>5267</v>
      </c>
      <c r="F618" s="21">
        <v>144.13</v>
      </c>
      <c r="G618" s="31" t="s">
        <v>5269</v>
      </c>
      <c r="H618" s="31" t="s">
        <v>7399</v>
      </c>
      <c r="I618" s="31" t="s">
        <v>2915</v>
      </c>
      <c r="J618" s="31" t="s">
        <v>6782</v>
      </c>
      <c r="K618" s="31" t="s">
        <v>2019</v>
      </c>
      <c r="L618" s="31" t="s">
        <v>2161</v>
      </c>
      <c r="M618" s="15" t="s">
        <v>4473</v>
      </c>
      <c r="N618" s="22" t="s">
        <v>2161</v>
      </c>
      <c r="O618" s="31" t="s">
        <v>5270</v>
      </c>
      <c r="P618" s="22" t="s">
        <v>5271</v>
      </c>
    </row>
    <row r="619" spans="1:16">
      <c r="A619" s="31" t="s">
        <v>1286</v>
      </c>
      <c r="B619" s="31" t="s">
        <v>5272</v>
      </c>
      <c r="C619" s="31" t="s">
        <v>1297</v>
      </c>
      <c r="D619" s="28" t="s">
        <v>2016</v>
      </c>
      <c r="E619" s="28" t="s">
        <v>5267</v>
      </c>
      <c r="F619" s="21">
        <v>207.22</v>
      </c>
      <c r="G619" s="31" t="s">
        <v>5273</v>
      </c>
      <c r="H619" s="31" t="s">
        <v>7400</v>
      </c>
      <c r="I619" s="31" t="s">
        <v>2009</v>
      </c>
      <c r="J619" s="31" t="s">
        <v>6781</v>
      </c>
      <c r="K619" s="31" t="s">
        <v>2019</v>
      </c>
      <c r="L619" s="31" t="s">
        <v>2161</v>
      </c>
      <c r="M619" s="15" t="s">
        <v>2054</v>
      </c>
      <c r="N619" s="22" t="s">
        <v>2161</v>
      </c>
      <c r="O619" s="31" t="s">
        <v>5274</v>
      </c>
      <c r="P619" s="22" t="s">
        <v>5275</v>
      </c>
    </row>
    <row r="620" spans="1:16">
      <c r="A620" s="31" t="s">
        <v>1308</v>
      </c>
      <c r="B620" s="31" t="s">
        <v>5276</v>
      </c>
      <c r="C620" s="31" t="s">
        <v>1319</v>
      </c>
      <c r="D620" s="28" t="s">
        <v>2024</v>
      </c>
      <c r="E620" s="28" t="s">
        <v>5267</v>
      </c>
      <c r="F620" s="21">
        <v>356.44</v>
      </c>
      <c r="G620" s="31" t="s">
        <v>5277</v>
      </c>
      <c r="H620" s="31" t="s">
        <v>7401</v>
      </c>
      <c r="I620" s="31" t="s">
        <v>2009</v>
      </c>
      <c r="J620" s="31" t="s">
        <v>6773</v>
      </c>
      <c r="K620" s="31" t="s">
        <v>2019</v>
      </c>
      <c r="L620" s="31" t="s">
        <v>2161</v>
      </c>
      <c r="M620" s="15" t="s">
        <v>2130</v>
      </c>
      <c r="N620" s="22" t="s">
        <v>2161</v>
      </c>
      <c r="O620" s="31" t="s">
        <v>5278</v>
      </c>
      <c r="P620" s="22" t="s">
        <v>5279</v>
      </c>
    </row>
    <row r="621" spans="1:16">
      <c r="A621" s="31" t="s">
        <v>1330</v>
      </c>
      <c r="B621" s="31" t="s">
        <v>5280</v>
      </c>
      <c r="C621" s="31" t="s">
        <v>1341</v>
      </c>
      <c r="D621" s="28" t="s">
        <v>2033</v>
      </c>
      <c r="E621" s="28" t="s">
        <v>5267</v>
      </c>
      <c r="F621" s="21">
        <v>448.94</v>
      </c>
      <c r="G621" s="31" t="s">
        <v>5281</v>
      </c>
      <c r="H621" s="31" t="s">
        <v>7402</v>
      </c>
      <c r="I621" s="31" t="s">
        <v>2009</v>
      </c>
      <c r="J621" s="31" t="s">
        <v>6777</v>
      </c>
      <c r="K621" s="31" t="s">
        <v>5282</v>
      </c>
      <c r="L621" s="31" t="s">
        <v>2280</v>
      </c>
      <c r="M621" s="15" t="s">
        <v>2364</v>
      </c>
      <c r="N621" s="22" t="s">
        <v>2542</v>
      </c>
      <c r="O621" s="31" t="s">
        <v>5283</v>
      </c>
      <c r="P621" s="22" t="s">
        <v>5284</v>
      </c>
    </row>
    <row r="622" spans="1:16">
      <c r="A622" s="31" t="s">
        <v>1352</v>
      </c>
      <c r="B622" s="31" t="s">
        <v>5285</v>
      </c>
      <c r="C622" s="31" t="s">
        <v>1363</v>
      </c>
      <c r="D622" s="28" t="s">
        <v>2041</v>
      </c>
      <c r="E622" s="28" t="s">
        <v>5267</v>
      </c>
      <c r="F622" s="21">
        <v>269.38</v>
      </c>
      <c r="G622" s="31" t="s">
        <v>5286</v>
      </c>
      <c r="H622" s="31" t="s">
        <v>7403</v>
      </c>
      <c r="I622" s="31" t="s">
        <v>2009</v>
      </c>
      <c r="J622" s="31" t="s">
        <v>6780</v>
      </c>
      <c r="K622" s="31" t="s">
        <v>2019</v>
      </c>
      <c r="L622" s="31" t="s">
        <v>2161</v>
      </c>
      <c r="M622" s="15" t="s">
        <v>2293</v>
      </c>
      <c r="N622" s="22" t="s">
        <v>2161</v>
      </c>
      <c r="O622" s="31" t="s">
        <v>5287</v>
      </c>
      <c r="P622" s="22" t="s">
        <v>5288</v>
      </c>
    </row>
    <row r="623" spans="1:16">
      <c r="A623" s="31" t="s">
        <v>1374</v>
      </c>
      <c r="B623" s="31" t="s">
        <v>5289</v>
      </c>
      <c r="C623" s="31" t="s">
        <v>1385</v>
      </c>
      <c r="D623" s="28" t="s">
        <v>2049</v>
      </c>
      <c r="E623" s="28" t="s">
        <v>5267</v>
      </c>
      <c r="F623" s="21">
        <v>699.85</v>
      </c>
      <c r="G623" s="31" t="s">
        <v>5290</v>
      </c>
      <c r="H623" s="31" t="s">
        <v>7404</v>
      </c>
      <c r="I623" s="31" t="s">
        <v>2101</v>
      </c>
      <c r="J623" s="31" t="s">
        <v>6779</v>
      </c>
      <c r="K623" s="31" t="s">
        <v>2019</v>
      </c>
      <c r="L623" s="31" t="s">
        <v>2161</v>
      </c>
      <c r="M623" s="15" t="s">
        <v>5291</v>
      </c>
      <c r="N623" s="22" t="s">
        <v>2161</v>
      </c>
      <c r="O623" s="31" t="s">
        <v>5292</v>
      </c>
      <c r="P623" s="22" t="s">
        <v>5293</v>
      </c>
    </row>
    <row r="624" spans="1:16">
      <c r="A624" s="31" t="s">
        <v>1396</v>
      </c>
      <c r="B624" s="31" t="s">
        <v>5294</v>
      </c>
      <c r="C624" s="31" t="s">
        <v>1407</v>
      </c>
      <c r="D624" s="28" t="s">
        <v>2057</v>
      </c>
      <c r="E624" s="28" t="s">
        <v>5267</v>
      </c>
      <c r="F624" s="21">
        <v>776.87</v>
      </c>
      <c r="G624" s="31" t="s">
        <v>5295</v>
      </c>
      <c r="H624" s="31" t="s">
        <v>7405</v>
      </c>
      <c r="I624" s="31" t="s">
        <v>2009</v>
      </c>
      <c r="J624" s="31" t="s">
        <v>6781</v>
      </c>
      <c r="K624" s="31" t="s">
        <v>2019</v>
      </c>
      <c r="L624" s="31" t="s">
        <v>2161</v>
      </c>
      <c r="M624" s="15" t="s">
        <v>2037</v>
      </c>
      <c r="N624" s="22" t="s">
        <v>2161</v>
      </c>
      <c r="O624" s="31" t="s">
        <v>5296</v>
      </c>
      <c r="P624" s="22" t="s">
        <v>5297</v>
      </c>
    </row>
    <row r="625" spans="1:16">
      <c r="A625" s="31" t="s">
        <v>1418</v>
      </c>
      <c r="B625" s="31" t="s">
        <v>5298</v>
      </c>
      <c r="C625" s="31" t="s">
        <v>1429</v>
      </c>
      <c r="D625" s="28" t="s">
        <v>2064</v>
      </c>
      <c r="E625" s="28" t="s">
        <v>5267</v>
      </c>
      <c r="F625" s="21">
        <v>323.41000000000003</v>
      </c>
      <c r="G625" s="31" t="s">
        <v>5299</v>
      </c>
      <c r="H625" s="31" t="s">
        <v>7406</v>
      </c>
      <c r="I625" s="31" t="s">
        <v>2009</v>
      </c>
      <c r="J625" s="31" t="s">
        <v>6781</v>
      </c>
      <c r="K625" s="31" t="s">
        <v>2019</v>
      </c>
      <c r="L625" s="31" t="s">
        <v>2161</v>
      </c>
      <c r="M625" s="15" t="s">
        <v>2934</v>
      </c>
      <c r="N625" s="22" t="s">
        <v>2522</v>
      </c>
      <c r="O625" s="31" t="s">
        <v>5300</v>
      </c>
      <c r="P625" s="22" t="s">
        <v>5301</v>
      </c>
    </row>
    <row r="626" spans="1:16">
      <c r="A626" s="31" t="s">
        <v>1265</v>
      </c>
      <c r="B626" s="31" t="s">
        <v>5302</v>
      </c>
      <c r="C626" s="31" t="s">
        <v>1276</v>
      </c>
      <c r="D626" s="28" t="s">
        <v>2073</v>
      </c>
      <c r="E626" s="28" t="s">
        <v>5267</v>
      </c>
      <c r="F626" s="21">
        <v>415.82</v>
      </c>
      <c r="G626" s="31" t="s">
        <v>5303</v>
      </c>
      <c r="H626" s="31" t="s">
        <v>7407</v>
      </c>
      <c r="I626" s="31" t="s">
        <v>2009</v>
      </c>
      <c r="J626" s="31" t="s">
        <v>6779</v>
      </c>
      <c r="K626" s="31" t="s">
        <v>2019</v>
      </c>
      <c r="L626" s="31" t="s">
        <v>2161</v>
      </c>
      <c r="M626" s="15" t="s">
        <v>2962</v>
      </c>
      <c r="N626" s="22" t="s">
        <v>2121</v>
      </c>
      <c r="O626" s="31" t="s">
        <v>5304</v>
      </c>
      <c r="P626" s="22" t="s">
        <v>5305</v>
      </c>
    </row>
    <row r="627" spans="1:16">
      <c r="A627" s="31" t="s">
        <v>1287</v>
      </c>
      <c r="B627" s="31" t="s">
        <v>5306</v>
      </c>
      <c r="C627" s="31" t="s">
        <v>1298</v>
      </c>
      <c r="D627" s="28" t="s">
        <v>2081</v>
      </c>
      <c r="E627" s="28" t="s">
        <v>5267</v>
      </c>
      <c r="F627" s="21">
        <v>168.17</v>
      </c>
      <c r="G627" s="31" t="s">
        <v>5307</v>
      </c>
      <c r="H627" s="31" t="s">
        <v>7408</v>
      </c>
      <c r="I627" s="31" t="s">
        <v>2009</v>
      </c>
      <c r="J627" s="31" t="s">
        <v>6780</v>
      </c>
      <c r="K627" s="31" t="s">
        <v>2019</v>
      </c>
      <c r="L627" s="31" t="s">
        <v>3010</v>
      </c>
      <c r="M627" s="15" t="s">
        <v>2793</v>
      </c>
      <c r="N627" s="22" t="s">
        <v>2365</v>
      </c>
      <c r="O627" s="31" t="s">
        <v>5308</v>
      </c>
      <c r="P627" s="22" t="s">
        <v>5309</v>
      </c>
    </row>
    <row r="628" spans="1:16">
      <c r="A628" s="31" t="s">
        <v>1309</v>
      </c>
      <c r="B628" s="31" t="s">
        <v>5310</v>
      </c>
      <c r="C628" s="31" t="s">
        <v>1320</v>
      </c>
      <c r="D628" s="28" t="s">
        <v>2090</v>
      </c>
      <c r="E628" s="28" t="s">
        <v>5267</v>
      </c>
      <c r="F628" s="21">
        <v>288.43</v>
      </c>
      <c r="G628" s="31" t="s">
        <v>5311</v>
      </c>
      <c r="H628" s="31" t="s">
        <v>7409</v>
      </c>
      <c r="I628" s="31" t="s">
        <v>2009</v>
      </c>
      <c r="J628" s="31" t="s">
        <v>6780</v>
      </c>
      <c r="K628" s="31" t="s">
        <v>5312</v>
      </c>
      <c r="L628" s="31" t="s">
        <v>2686</v>
      </c>
      <c r="M628" s="15" t="s">
        <v>2314</v>
      </c>
      <c r="N628" s="22" t="s">
        <v>2146</v>
      </c>
      <c r="O628" s="31" t="s">
        <v>5313</v>
      </c>
      <c r="P628" s="22" t="s">
        <v>5314</v>
      </c>
    </row>
    <row r="629" spans="1:16">
      <c r="A629" s="31" t="s">
        <v>1331</v>
      </c>
      <c r="B629" s="31" t="s">
        <v>5315</v>
      </c>
      <c r="C629" s="31" t="s">
        <v>1342</v>
      </c>
      <c r="D629" s="28" t="s">
        <v>2098</v>
      </c>
      <c r="E629" s="28" t="s">
        <v>5267</v>
      </c>
      <c r="F629" s="21">
        <v>338.44</v>
      </c>
      <c r="G629" s="31" t="s">
        <v>5316</v>
      </c>
      <c r="H629" s="31" t="s">
        <v>7410</v>
      </c>
      <c r="I629" s="31" t="s">
        <v>2009</v>
      </c>
      <c r="J629" s="31" t="s">
        <v>6782</v>
      </c>
      <c r="K629" s="31" t="s">
        <v>2019</v>
      </c>
      <c r="L629" s="31" t="s">
        <v>2161</v>
      </c>
      <c r="M629" s="15" t="s">
        <v>3011</v>
      </c>
      <c r="N629" s="22" t="s">
        <v>2161</v>
      </c>
      <c r="O629" s="31" t="s">
        <v>5317</v>
      </c>
      <c r="P629" s="22" t="s">
        <v>5318</v>
      </c>
    </row>
    <row r="630" spans="1:16">
      <c r="A630" s="31" t="s">
        <v>1353</v>
      </c>
      <c r="B630" s="31" t="s">
        <v>5319</v>
      </c>
      <c r="C630" s="31" t="s">
        <v>1364</v>
      </c>
      <c r="D630" s="28" t="s">
        <v>2106</v>
      </c>
      <c r="E630" s="28" t="s">
        <v>5267</v>
      </c>
      <c r="F630" s="21">
        <v>429.59</v>
      </c>
      <c r="G630" s="31" t="s">
        <v>5320</v>
      </c>
      <c r="H630" s="31" t="s">
        <v>7411</v>
      </c>
      <c r="I630" s="31" t="s">
        <v>2009</v>
      </c>
      <c r="J630" s="31" t="s">
        <v>6777</v>
      </c>
      <c r="K630" s="31" t="s">
        <v>5321</v>
      </c>
      <c r="L630" s="31" t="s">
        <v>2280</v>
      </c>
      <c r="M630" s="15" t="s">
        <v>2956</v>
      </c>
      <c r="N630" s="22" t="s">
        <v>2146</v>
      </c>
      <c r="O630" s="31" t="s">
        <v>5322</v>
      </c>
      <c r="P630" s="22" t="s">
        <v>5323</v>
      </c>
    </row>
    <row r="631" spans="1:16">
      <c r="A631" s="31" t="s">
        <v>1375</v>
      </c>
      <c r="B631" s="31" t="s">
        <v>5324</v>
      </c>
      <c r="C631" s="31" t="s">
        <v>1386</v>
      </c>
      <c r="D631" s="28" t="s">
        <v>2114</v>
      </c>
      <c r="E631" s="28" t="s">
        <v>5267</v>
      </c>
      <c r="F631" s="21">
        <v>343.85</v>
      </c>
      <c r="G631" s="31" t="s">
        <v>5325</v>
      </c>
      <c r="H631" s="31" t="s">
        <v>7412</v>
      </c>
      <c r="I631" s="31" t="s">
        <v>2101</v>
      </c>
      <c r="J631" s="31" t="s">
        <v>6781</v>
      </c>
      <c r="K631" s="31" t="s">
        <v>2019</v>
      </c>
      <c r="L631" s="31" t="s">
        <v>2161</v>
      </c>
      <c r="M631" s="15" t="s">
        <v>3500</v>
      </c>
      <c r="N631" s="22" t="s">
        <v>2161</v>
      </c>
      <c r="O631" s="31" t="s">
        <v>5326</v>
      </c>
      <c r="P631" s="22" t="s">
        <v>5327</v>
      </c>
    </row>
    <row r="632" spans="1:16">
      <c r="A632" s="31" t="s">
        <v>1397</v>
      </c>
      <c r="B632" s="31" t="s">
        <v>5328</v>
      </c>
      <c r="C632" s="31" t="s">
        <v>1408</v>
      </c>
      <c r="D632" s="28" t="s">
        <v>2124</v>
      </c>
      <c r="E632" s="28" t="s">
        <v>5267</v>
      </c>
      <c r="F632" s="21">
        <v>494.52</v>
      </c>
      <c r="G632" s="31" t="s">
        <v>5329</v>
      </c>
      <c r="H632" s="31" t="s">
        <v>7413</v>
      </c>
      <c r="I632" s="31" t="s">
        <v>2009</v>
      </c>
      <c r="J632" s="31" t="s">
        <v>6780</v>
      </c>
      <c r="K632" s="31" t="s">
        <v>5330</v>
      </c>
      <c r="L632" s="31" t="s">
        <v>2161</v>
      </c>
      <c r="M632" s="15" t="s">
        <v>2658</v>
      </c>
      <c r="N632" s="22" t="s">
        <v>2161</v>
      </c>
      <c r="O632" s="31" t="s">
        <v>5331</v>
      </c>
      <c r="P632" s="22" t="s">
        <v>5332</v>
      </c>
    </row>
    <row r="633" spans="1:16">
      <c r="A633" s="31" t="s">
        <v>1419</v>
      </c>
      <c r="B633" s="31" t="s">
        <v>5333</v>
      </c>
      <c r="C633" s="31" t="s">
        <v>1430</v>
      </c>
      <c r="D633" s="28" t="s">
        <v>2134</v>
      </c>
      <c r="E633" s="28" t="s">
        <v>5267</v>
      </c>
      <c r="F633" s="21">
        <v>321.16000000000003</v>
      </c>
      <c r="G633" s="31" t="s">
        <v>5334</v>
      </c>
      <c r="H633" s="31" t="s">
        <v>7414</v>
      </c>
      <c r="I633" s="31" t="s">
        <v>2009</v>
      </c>
      <c r="J633" s="31" t="s">
        <v>6774</v>
      </c>
      <c r="K633" s="31" t="s">
        <v>2019</v>
      </c>
      <c r="L633" s="31" t="s">
        <v>2161</v>
      </c>
      <c r="M633" s="15" t="s">
        <v>3660</v>
      </c>
      <c r="N633" s="22" t="s">
        <v>2161</v>
      </c>
      <c r="O633" s="31" t="s">
        <v>5335</v>
      </c>
      <c r="P633" s="22" t="s">
        <v>5336</v>
      </c>
    </row>
    <row r="634" spans="1:16">
      <c r="A634" s="31" t="s">
        <v>1266</v>
      </c>
      <c r="B634" s="31" t="s">
        <v>5337</v>
      </c>
      <c r="C634" s="31" t="s">
        <v>1277</v>
      </c>
      <c r="D634" s="28" t="s">
        <v>2140</v>
      </c>
      <c r="E634" s="28" t="s">
        <v>5267</v>
      </c>
      <c r="F634" s="21">
        <v>380.66</v>
      </c>
      <c r="G634" s="31" t="s">
        <v>3450</v>
      </c>
      <c r="H634" s="31" t="s">
        <v>7415</v>
      </c>
      <c r="I634" s="31" t="s">
        <v>2009</v>
      </c>
      <c r="J634" s="31" t="s">
        <v>6773</v>
      </c>
      <c r="K634" s="31" t="s">
        <v>2019</v>
      </c>
      <c r="L634" s="31" t="s">
        <v>2161</v>
      </c>
      <c r="M634" s="15" t="s">
        <v>2029</v>
      </c>
      <c r="N634" s="22" t="s">
        <v>2161</v>
      </c>
      <c r="O634" s="31" t="s">
        <v>5338</v>
      </c>
      <c r="P634" s="22" t="s">
        <v>5339</v>
      </c>
    </row>
    <row r="635" spans="1:16">
      <c r="A635" s="31" t="s">
        <v>1288</v>
      </c>
      <c r="B635" s="31" t="s">
        <v>5340</v>
      </c>
      <c r="C635" s="31" t="s">
        <v>1299</v>
      </c>
      <c r="D635" s="28" t="s">
        <v>2149</v>
      </c>
      <c r="E635" s="28" t="s">
        <v>5267</v>
      </c>
      <c r="F635" s="21">
        <v>236.11</v>
      </c>
      <c r="G635" s="31" t="s">
        <v>5341</v>
      </c>
      <c r="H635" s="31" t="s">
        <v>7416</v>
      </c>
      <c r="I635" s="31" t="s">
        <v>5342</v>
      </c>
      <c r="J635" s="31" t="s">
        <v>6780</v>
      </c>
      <c r="K635" s="31" t="s">
        <v>2019</v>
      </c>
      <c r="L635" s="31" t="s">
        <v>2902</v>
      </c>
      <c r="M635" s="15" t="s">
        <v>2336</v>
      </c>
      <c r="N635" s="22" t="s">
        <v>2121</v>
      </c>
      <c r="O635" s="31" t="s">
        <v>5343</v>
      </c>
      <c r="P635" s="22" t="s">
        <v>5344</v>
      </c>
    </row>
    <row r="636" spans="1:16">
      <c r="A636" s="31" t="s">
        <v>1310</v>
      </c>
      <c r="B636" s="31" t="s">
        <v>5345</v>
      </c>
      <c r="C636" s="31" t="s">
        <v>1321</v>
      </c>
      <c r="D636" s="28" t="s">
        <v>2157</v>
      </c>
      <c r="E636" s="28" t="s">
        <v>5267</v>
      </c>
      <c r="F636" s="21">
        <v>337.28</v>
      </c>
      <c r="G636" s="31" t="s">
        <v>5346</v>
      </c>
      <c r="H636" s="31" t="s">
        <v>7417</v>
      </c>
      <c r="I636" s="31" t="s">
        <v>4479</v>
      </c>
      <c r="J636" s="31" t="s">
        <v>6777</v>
      </c>
      <c r="K636" s="31" t="s">
        <v>2019</v>
      </c>
      <c r="L636" s="31" t="s">
        <v>2161</v>
      </c>
      <c r="M636" s="15" t="s">
        <v>3660</v>
      </c>
      <c r="N636" s="22" t="s">
        <v>2161</v>
      </c>
      <c r="O636" s="31" t="s">
        <v>5347</v>
      </c>
      <c r="P636" s="22" t="s">
        <v>5348</v>
      </c>
    </row>
    <row r="637" spans="1:16">
      <c r="A637" s="31" t="s">
        <v>1332</v>
      </c>
      <c r="B637" s="31" t="s">
        <v>5349</v>
      </c>
      <c r="C637" s="31" t="s">
        <v>1343</v>
      </c>
      <c r="D637" s="28" t="s">
        <v>2164</v>
      </c>
      <c r="E637" s="28" t="s">
        <v>5267</v>
      </c>
      <c r="F637" s="21">
        <v>440.5</v>
      </c>
      <c r="G637" s="31" t="s">
        <v>5350</v>
      </c>
      <c r="H637" s="31" t="s">
        <v>7418</v>
      </c>
      <c r="I637" s="31" t="s">
        <v>2009</v>
      </c>
      <c r="J637" s="31" t="s">
        <v>6781</v>
      </c>
      <c r="K637" s="31" t="s">
        <v>2019</v>
      </c>
      <c r="L637" s="31" t="s">
        <v>2036</v>
      </c>
      <c r="M637" s="15" t="s">
        <v>2345</v>
      </c>
      <c r="N637" s="22" t="s">
        <v>2038</v>
      </c>
      <c r="O637" s="31" t="s">
        <v>5351</v>
      </c>
      <c r="P637" s="22" t="s">
        <v>5352</v>
      </c>
    </row>
    <row r="638" spans="1:16">
      <c r="A638" s="31" t="s">
        <v>1354</v>
      </c>
      <c r="B638" s="31" t="s">
        <v>5353</v>
      </c>
      <c r="C638" s="31" t="s">
        <v>1365</v>
      </c>
      <c r="D638" s="28" t="s">
        <v>2171</v>
      </c>
      <c r="E638" s="28" t="s">
        <v>5267</v>
      </c>
      <c r="F638" s="21">
        <v>385.37</v>
      </c>
      <c r="G638" s="31" t="s">
        <v>5354</v>
      </c>
      <c r="H638" s="31" t="s">
        <v>7419</v>
      </c>
      <c r="I638" s="31" t="s">
        <v>2009</v>
      </c>
      <c r="J638" s="31" t="s">
        <v>6773</v>
      </c>
      <c r="K638" s="31" t="s">
        <v>2019</v>
      </c>
      <c r="L638" s="31" t="s">
        <v>2657</v>
      </c>
      <c r="M638" s="15" t="s">
        <v>3735</v>
      </c>
      <c r="N638" s="22" t="s">
        <v>2522</v>
      </c>
      <c r="O638" s="31" t="s">
        <v>5355</v>
      </c>
      <c r="P638" s="22" t="s">
        <v>5356</v>
      </c>
    </row>
    <row r="639" spans="1:16">
      <c r="A639" s="31" t="s">
        <v>1376</v>
      </c>
      <c r="B639" s="31" t="s">
        <v>5357</v>
      </c>
      <c r="C639" s="31" t="s">
        <v>1387</v>
      </c>
      <c r="D639" s="28" t="s">
        <v>2178</v>
      </c>
      <c r="E639" s="28" t="s">
        <v>5267</v>
      </c>
      <c r="F639" s="21">
        <v>519.55999999999995</v>
      </c>
      <c r="G639" s="31" t="s">
        <v>5358</v>
      </c>
      <c r="H639" s="31" t="s">
        <v>7420</v>
      </c>
      <c r="I639" s="31" t="s">
        <v>2009</v>
      </c>
      <c r="J639" s="31" t="s">
        <v>6779</v>
      </c>
      <c r="K639" s="31" t="s">
        <v>2019</v>
      </c>
      <c r="L639" s="31" t="s">
        <v>2564</v>
      </c>
      <c r="M639" s="15" t="s">
        <v>2189</v>
      </c>
      <c r="N639" s="22" t="s">
        <v>2565</v>
      </c>
      <c r="O639" s="31" t="s">
        <v>5359</v>
      </c>
      <c r="P639" s="22" t="s">
        <v>5360</v>
      </c>
    </row>
    <row r="640" spans="1:16">
      <c r="A640" s="31" t="s">
        <v>1398</v>
      </c>
      <c r="B640" s="31" t="s">
        <v>5361</v>
      </c>
      <c r="C640" s="31" t="s">
        <v>1409</v>
      </c>
      <c r="D640" s="28" t="s">
        <v>2185</v>
      </c>
      <c r="E640" s="28" t="s">
        <v>5267</v>
      </c>
      <c r="F640" s="21">
        <v>424.98</v>
      </c>
      <c r="G640" s="31" t="s">
        <v>5362</v>
      </c>
      <c r="H640" s="31" t="s">
        <v>7421</v>
      </c>
      <c r="I640" s="31" t="s">
        <v>2009</v>
      </c>
      <c r="J640" s="31" t="s">
        <v>6779</v>
      </c>
      <c r="K640" s="31" t="s">
        <v>2019</v>
      </c>
      <c r="L640" s="31" t="s">
        <v>2161</v>
      </c>
      <c r="M640" s="15" t="s">
        <v>2956</v>
      </c>
      <c r="N640" s="22" t="s">
        <v>2161</v>
      </c>
      <c r="O640" s="31" t="s">
        <v>5363</v>
      </c>
      <c r="P640" s="22" t="s">
        <v>5364</v>
      </c>
    </row>
    <row r="641" spans="1:16">
      <c r="A641" s="31" t="s">
        <v>1420</v>
      </c>
      <c r="B641" s="31" t="s">
        <v>5365</v>
      </c>
      <c r="C641" s="31" t="s">
        <v>1431</v>
      </c>
      <c r="D641" s="28" t="s">
        <v>2192</v>
      </c>
      <c r="E641" s="28" t="s">
        <v>5267</v>
      </c>
      <c r="F641" s="21">
        <v>719.91</v>
      </c>
      <c r="G641" s="31" t="s">
        <v>5366</v>
      </c>
      <c r="H641" s="31" t="s">
        <v>7422</v>
      </c>
      <c r="I641" s="31" t="s">
        <v>2009</v>
      </c>
      <c r="J641" s="31" t="s">
        <v>6774</v>
      </c>
      <c r="K641" s="31" t="s">
        <v>2019</v>
      </c>
      <c r="L641" s="31" t="s">
        <v>2028</v>
      </c>
      <c r="M641" s="15" t="s">
        <v>2514</v>
      </c>
      <c r="N641" s="22" t="s">
        <v>2030</v>
      </c>
      <c r="O641" s="31" t="s">
        <v>5367</v>
      </c>
      <c r="P641" s="22" t="s">
        <v>5368</v>
      </c>
    </row>
    <row r="642" spans="1:16">
      <c r="A642" s="31" t="s">
        <v>1267</v>
      </c>
      <c r="B642" s="31" t="s">
        <v>5369</v>
      </c>
      <c r="C642" s="31" t="s">
        <v>1278</v>
      </c>
      <c r="D642" s="28" t="s">
        <v>2198</v>
      </c>
      <c r="E642" s="28" t="s">
        <v>5267</v>
      </c>
      <c r="F642" s="21">
        <v>776.02</v>
      </c>
      <c r="G642" s="31" t="s">
        <v>5370</v>
      </c>
      <c r="H642" s="31" t="s">
        <v>7423</v>
      </c>
      <c r="I642" s="31" t="s">
        <v>2009</v>
      </c>
      <c r="J642" s="31" t="s">
        <v>6773</v>
      </c>
      <c r="K642" s="31" t="s">
        <v>2019</v>
      </c>
      <c r="L642" s="31" t="s">
        <v>5371</v>
      </c>
      <c r="M642" s="15" t="s">
        <v>2037</v>
      </c>
      <c r="N642" s="22" t="s">
        <v>2365</v>
      </c>
      <c r="O642" s="31" t="s">
        <v>5372</v>
      </c>
      <c r="P642" s="22" t="s">
        <v>5373</v>
      </c>
    </row>
    <row r="643" spans="1:16">
      <c r="A643" s="31" t="s">
        <v>1289</v>
      </c>
      <c r="B643" s="31" t="s">
        <v>5374</v>
      </c>
      <c r="C643" s="31" t="s">
        <v>1300</v>
      </c>
      <c r="D643" s="28" t="s">
        <v>2205</v>
      </c>
      <c r="E643" s="28" t="s">
        <v>5267</v>
      </c>
      <c r="F643" s="21">
        <v>322.27</v>
      </c>
      <c r="G643" s="31" t="s">
        <v>5375</v>
      </c>
      <c r="H643" s="31" t="s">
        <v>7424</v>
      </c>
      <c r="I643" s="31" t="s">
        <v>3307</v>
      </c>
      <c r="J643" s="31" t="s">
        <v>6773</v>
      </c>
      <c r="K643" s="31" t="s">
        <v>2019</v>
      </c>
      <c r="L643" s="31" t="s">
        <v>2161</v>
      </c>
      <c r="M643" s="15" t="s">
        <v>3660</v>
      </c>
      <c r="N643" s="22" t="s">
        <v>2161</v>
      </c>
      <c r="O643" s="31" t="s">
        <v>5376</v>
      </c>
      <c r="P643" s="22" t="s">
        <v>5377</v>
      </c>
    </row>
    <row r="644" spans="1:16">
      <c r="A644" s="31" t="s">
        <v>1311</v>
      </c>
      <c r="B644" s="31" t="s">
        <v>5378</v>
      </c>
      <c r="C644" s="31" t="s">
        <v>1322</v>
      </c>
      <c r="D644" s="28" t="s">
        <v>2211</v>
      </c>
      <c r="E644" s="28" t="s">
        <v>5267</v>
      </c>
      <c r="F644" s="21">
        <v>435.88</v>
      </c>
      <c r="G644" s="31" t="s">
        <v>5379</v>
      </c>
      <c r="H644" s="31" t="s">
        <v>7425</v>
      </c>
      <c r="I644" s="31" t="s">
        <v>2009</v>
      </c>
      <c r="J644" s="31" t="s">
        <v>6777</v>
      </c>
      <c r="K644" s="31" t="s">
        <v>2019</v>
      </c>
      <c r="L644" s="31" t="s">
        <v>3204</v>
      </c>
      <c r="M644" s="15" t="s">
        <v>2752</v>
      </c>
      <c r="N644" s="22" t="s">
        <v>2365</v>
      </c>
      <c r="O644" s="31" t="s">
        <v>5380</v>
      </c>
      <c r="P644" s="22" t="s">
        <v>5381</v>
      </c>
    </row>
    <row r="645" spans="1:16">
      <c r="A645" s="31" t="s">
        <v>1333</v>
      </c>
      <c r="B645" s="31" t="s">
        <v>5382</v>
      </c>
      <c r="C645" s="31" t="s">
        <v>1344</v>
      </c>
      <c r="D645" s="28" t="s">
        <v>2217</v>
      </c>
      <c r="E645" s="28" t="s">
        <v>5267</v>
      </c>
      <c r="F645" s="21">
        <v>365.83</v>
      </c>
      <c r="G645" s="31" t="s">
        <v>5383</v>
      </c>
      <c r="H645" s="31" t="s">
        <v>7426</v>
      </c>
      <c r="I645" s="31" t="s">
        <v>3002</v>
      </c>
      <c r="J645" s="31" t="s">
        <v>6779</v>
      </c>
      <c r="K645" s="31" t="s">
        <v>2019</v>
      </c>
      <c r="L645" s="31" t="s">
        <v>2482</v>
      </c>
      <c r="M645" s="15" t="s">
        <v>5384</v>
      </c>
      <c r="N645" s="22" t="s">
        <v>2121</v>
      </c>
      <c r="O645" s="31" t="s">
        <v>5385</v>
      </c>
      <c r="P645" s="22" t="s">
        <v>5386</v>
      </c>
    </row>
    <row r="646" spans="1:16">
      <c r="A646" s="32" t="s">
        <v>1355</v>
      </c>
      <c r="B646" s="31" t="s">
        <v>5388</v>
      </c>
      <c r="C646" s="32" t="s">
        <v>1366</v>
      </c>
      <c r="D646" s="28" t="s">
        <v>2225</v>
      </c>
      <c r="E646" s="28" t="s">
        <v>5267</v>
      </c>
      <c r="F646" s="24" t="s">
        <v>5387</v>
      </c>
      <c r="G646" s="31" t="s">
        <v>5389</v>
      </c>
      <c r="H646" s="31" t="s">
        <v>7427</v>
      </c>
      <c r="I646" s="31" t="s">
        <v>2009</v>
      </c>
      <c r="J646" s="32"/>
      <c r="K646" s="31" t="s">
        <v>5388</v>
      </c>
      <c r="L646" s="31" t="s">
        <v>2161</v>
      </c>
      <c r="M646" s="24" t="s">
        <v>3057</v>
      </c>
      <c r="N646" s="31" t="s">
        <v>2161</v>
      </c>
      <c r="O646" s="31" t="s">
        <v>5390</v>
      </c>
      <c r="P646" s="32" t="s">
        <v>5391</v>
      </c>
    </row>
    <row r="647" spans="1:16">
      <c r="A647" s="31" t="s">
        <v>1377</v>
      </c>
      <c r="B647" s="31" t="s">
        <v>5392</v>
      </c>
      <c r="C647" s="31" t="s">
        <v>1388</v>
      </c>
      <c r="D647" s="28" t="s">
        <v>2233</v>
      </c>
      <c r="E647" s="28" t="s">
        <v>5267</v>
      </c>
      <c r="F647" s="21">
        <v>298.36</v>
      </c>
      <c r="G647" s="31" t="s">
        <v>5393</v>
      </c>
      <c r="H647" s="31" t="s">
        <v>7428</v>
      </c>
      <c r="I647" s="31" t="s">
        <v>2009</v>
      </c>
      <c r="J647" s="31" t="s">
        <v>6782</v>
      </c>
      <c r="K647" s="31" t="s">
        <v>2019</v>
      </c>
      <c r="L647" s="31" t="s">
        <v>2557</v>
      </c>
      <c r="M647" s="15" t="s">
        <v>2378</v>
      </c>
      <c r="N647" s="22" t="s">
        <v>2121</v>
      </c>
      <c r="O647" s="31" t="s">
        <v>5394</v>
      </c>
      <c r="P647" s="22" t="s">
        <v>5395</v>
      </c>
    </row>
    <row r="648" spans="1:16">
      <c r="A648" s="31" t="s">
        <v>1399</v>
      </c>
      <c r="B648" s="31" t="s">
        <v>5396</v>
      </c>
      <c r="C648" s="31" t="s">
        <v>1410</v>
      </c>
      <c r="D648" s="28" t="s">
        <v>2240</v>
      </c>
      <c r="E648" s="28" t="s">
        <v>5267</v>
      </c>
      <c r="F648" s="21">
        <v>437.52</v>
      </c>
      <c r="G648" s="31" t="s">
        <v>5397</v>
      </c>
      <c r="H648" s="31" t="s">
        <v>7429</v>
      </c>
      <c r="I648" s="31" t="s">
        <v>2009</v>
      </c>
      <c r="J648" s="31" t="s">
        <v>6774</v>
      </c>
      <c r="K648" s="31" t="s">
        <v>2019</v>
      </c>
      <c r="L648" s="31" t="s">
        <v>2144</v>
      </c>
      <c r="M648" s="15" t="s">
        <v>2752</v>
      </c>
      <c r="N648" s="22" t="s">
        <v>2013</v>
      </c>
      <c r="O648" s="31" t="s">
        <v>5398</v>
      </c>
      <c r="P648" s="22" t="s">
        <v>5399</v>
      </c>
    </row>
    <row r="649" spans="1:16">
      <c r="A649" s="31" t="s">
        <v>1421</v>
      </c>
      <c r="B649" s="31" t="s">
        <v>5400</v>
      </c>
      <c r="C649" s="31" t="s">
        <v>1432</v>
      </c>
      <c r="D649" s="28" t="s">
        <v>2247</v>
      </c>
      <c r="E649" s="28" t="s">
        <v>5267</v>
      </c>
      <c r="F649" s="21">
        <v>365.4</v>
      </c>
      <c r="G649" s="31" t="s">
        <v>5401</v>
      </c>
      <c r="H649" s="31" t="s">
        <v>7430</v>
      </c>
      <c r="I649" s="31" t="s">
        <v>2009</v>
      </c>
      <c r="J649" s="31" t="s">
        <v>6781</v>
      </c>
      <c r="K649" s="31" t="s">
        <v>2019</v>
      </c>
      <c r="L649" s="31" t="s">
        <v>2161</v>
      </c>
      <c r="M649" s="15" t="s">
        <v>2440</v>
      </c>
      <c r="N649" s="22" t="s">
        <v>2161</v>
      </c>
      <c r="O649" s="31" t="s">
        <v>5402</v>
      </c>
      <c r="P649" s="22" t="s">
        <v>5403</v>
      </c>
    </row>
    <row r="650" spans="1:16">
      <c r="A650" s="31" t="s">
        <v>1268</v>
      </c>
      <c r="B650" s="31" t="s">
        <v>5404</v>
      </c>
      <c r="C650" s="31" t="s">
        <v>1279</v>
      </c>
      <c r="D650" s="28" t="s">
        <v>2254</v>
      </c>
      <c r="E650" s="28" t="s">
        <v>5267</v>
      </c>
      <c r="F650" s="21">
        <v>180.16</v>
      </c>
      <c r="G650" s="31" t="s">
        <v>5405</v>
      </c>
      <c r="H650" s="31" t="s">
        <v>7431</v>
      </c>
      <c r="I650" s="31" t="s">
        <v>2009</v>
      </c>
      <c r="J650" s="31" t="s">
        <v>6773</v>
      </c>
      <c r="K650" s="31" t="s">
        <v>2019</v>
      </c>
      <c r="L650" s="31" t="s">
        <v>2161</v>
      </c>
      <c r="M650" s="15" t="s">
        <v>2820</v>
      </c>
      <c r="N650" s="22" t="s">
        <v>2030</v>
      </c>
      <c r="O650" s="31" t="s">
        <v>5406</v>
      </c>
      <c r="P650" s="22" t="s">
        <v>5407</v>
      </c>
    </row>
    <row r="651" spans="1:16">
      <c r="A651" s="31" t="s">
        <v>1290</v>
      </c>
      <c r="B651" s="31" t="s">
        <v>5408</v>
      </c>
      <c r="C651" s="31" t="s">
        <v>1301</v>
      </c>
      <c r="D651" s="28" t="s">
        <v>2262</v>
      </c>
      <c r="E651" s="28" t="s">
        <v>5267</v>
      </c>
      <c r="F651" s="21">
        <v>282.22000000000003</v>
      </c>
      <c r="G651" s="31" t="s">
        <v>5409</v>
      </c>
      <c r="H651" s="31" t="s">
        <v>7432</v>
      </c>
      <c r="I651" s="31" t="s">
        <v>2009</v>
      </c>
      <c r="J651" s="31" t="s">
        <v>6779</v>
      </c>
      <c r="K651" s="31" t="s">
        <v>2019</v>
      </c>
      <c r="L651" s="31" t="s">
        <v>2722</v>
      </c>
      <c r="M651" s="15" t="s">
        <v>3279</v>
      </c>
      <c r="N651" s="22" t="s">
        <v>2121</v>
      </c>
      <c r="O651" s="31" t="s">
        <v>5410</v>
      </c>
      <c r="P651" s="22" t="s">
        <v>5411</v>
      </c>
    </row>
    <row r="652" spans="1:16">
      <c r="A652" s="31" t="s">
        <v>1312</v>
      </c>
      <c r="B652" s="31" t="s">
        <v>5412</v>
      </c>
      <c r="C652" s="31" t="s">
        <v>1323</v>
      </c>
      <c r="D652" s="28" t="s">
        <v>2270</v>
      </c>
      <c r="E652" s="28" t="s">
        <v>5267</v>
      </c>
      <c r="F652" s="21">
        <v>268.35000000000002</v>
      </c>
      <c r="G652" s="31" t="s">
        <v>5413</v>
      </c>
      <c r="H652" s="31" t="s">
        <v>7433</v>
      </c>
      <c r="I652" s="31" t="s">
        <v>5414</v>
      </c>
      <c r="J652" s="31" t="s">
        <v>6779</v>
      </c>
      <c r="K652" s="31" t="s">
        <v>2019</v>
      </c>
      <c r="L652" s="31" t="s">
        <v>4749</v>
      </c>
      <c r="M652" s="15" t="s">
        <v>3464</v>
      </c>
      <c r="N652" s="22" t="s">
        <v>2522</v>
      </c>
      <c r="O652" s="31" t="s">
        <v>5415</v>
      </c>
      <c r="P652" s="22" t="s">
        <v>5416</v>
      </c>
    </row>
    <row r="653" spans="1:16">
      <c r="A653" s="31" t="s">
        <v>1334</v>
      </c>
      <c r="B653" s="31" t="s">
        <v>5417</v>
      </c>
      <c r="C653" s="31" t="s">
        <v>1345</v>
      </c>
      <c r="D653" s="28" t="s">
        <v>2277</v>
      </c>
      <c r="E653" s="28" t="s">
        <v>5267</v>
      </c>
      <c r="F653" s="21">
        <v>463.79</v>
      </c>
      <c r="G653" s="31" t="s">
        <v>5418</v>
      </c>
      <c r="H653" s="31" t="s">
        <v>7434</v>
      </c>
      <c r="I653" s="31" t="s">
        <v>2009</v>
      </c>
      <c r="J653" s="31" t="s">
        <v>6782</v>
      </c>
      <c r="K653" s="31" t="s">
        <v>2019</v>
      </c>
      <c r="L653" s="31" t="s">
        <v>5419</v>
      </c>
      <c r="M653" s="15" t="s">
        <v>3724</v>
      </c>
      <c r="N653" s="22" t="s">
        <v>2542</v>
      </c>
      <c r="O653" s="31" t="s">
        <v>5420</v>
      </c>
      <c r="P653" s="22" t="s">
        <v>5421</v>
      </c>
    </row>
    <row r="654" spans="1:16">
      <c r="A654" s="31" t="s">
        <v>1356</v>
      </c>
      <c r="B654" s="31" t="s">
        <v>5422</v>
      </c>
      <c r="C654" s="31" t="s">
        <v>1367</v>
      </c>
      <c r="D654" s="28" t="s">
        <v>2283</v>
      </c>
      <c r="E654" s="28" t="s">
        <v>5267</v>
      </c>
      <c r="F654" s="21">
        <v>835.93</v>
      </c>
      <c r="G654" s="31" t="s">
        <v>5423</v>
      </c>
      <c r="H654" s="31" t="s">
        <v>7435</v>
      </c>
      <c r="I654" s="31" t="s">
        <v>2009</v>
      </c>
      <c r="J654" s="31" t="s">
        <v>6781</v>
      </c>
      <c r="K654" s="31" t="s">
        <v>5424</v>
      </c>
      <c r="L654" s="31" t="s">
        <v>2161</v>
      </c>
      <c r="M654" s="15" t="s">
        <v>2037</v>
      </c>
      <c r="N654" s="22" t="s">
        <v>2161</v>
      </c>
      <c r="O654" s="31" t="s">
        <v>5425</v>
      </c>
      <c r="P654" s="22" t="s">
        <v>5426</v>
      </c>
    </row>
    <row r="655" spans="1:16">
      <c r="A655" s="31" t="s">
        <v>1378</v>
      </c>
      <c r="B655" s="31" t="s">
        <v>5427</v>
      </c>
      <c r="C655" s="31" t="s">
        <v>1389</v>
      </c>
      <c r="D655" s="28" t="s">
        <v>2289</v>
      </c>
      <c r="E655" s="28" t="s">
        <v>5267</v>
      </c>
      <c r="F655" s="21">
        <v>223.27</v>
      </c>
      <c r="G655" s="31" t="s">
        <v>5428</v>
      </c>
      <c r="H655" s="31" t="s">
        <v>7436</v>
      </c>
      <c r="I655" s="31" t="s">
        <v>2009</v>
      </c>
      <c r="J655" s="31" t="s">
        <v>6777</v>
      </c>
      <c r="K655" s="31" t="s">
        <v>2019</v>
      </c>
      <c r="L655" s="31" t="s">
        <v>2153</v>
      </c>
      <c r="M655" s="15" t="s">
        <v>2321</v>
      </c>
      <c r="N655" s="22" t="s">
        <v>2121</v>
      </c>
      <c r="O655" s="31" t="s">
        <v>5429</v>
      </c>
      <c r="P655" s="22" t="s">
        <v>5430</v>
      </c>
    </row>
    <row r="656" spans="1:16">
      <c r="A656" s="31" t="s">
        <v>1400</v>
      </c>
      <c r="B656" s="31" t="s">
        <v>5431</v>
      </c>
      <c r="C656" s="31" t="s">
        <v>1411</v>
      </c>
      <c r="D656" s="28" t="s">
        <v>2296</v>
      </c>
      <c r="E656" s="28" t="s">
        <v>5267</v>
      </c>
      <c r="F656" s="21">
        <v>256.08999999999997</v>
      </c>
      <c r="G656" s="31" t="s">
        <v>4188</v>
      </c>
      <c r="H656" s="31" t="s">
        <v>7437</v>
      </c>
      <c r="I656" s="31" t="s">
        <v>2009</v>
      </c>
      <c r="J656" s="31" t="s">
        <v>6773</v>
      </c>
      <c r="K656" s="31" t="s">
        <v>2019</v>
      </c>
      <c r="L656" s="31" t="s">
        <v>2521</v>
      </c>
      <c r="M656" s="15" t="s">
        <v>3004</v>
      </c>
      <c r="N656" s="22" t="s">
        <v>2522</v>
      </c>
      <c r="O656" s="31" t="s">
        <v>5432</v>
      </c>
      <c r="P656" s="22" t="s">
        <v>5433</v>
      </c>
    </row>
    <row r="657" spans="1:16">
      <c r="A657" s="31" t="s">
        <v>1422</v>
      </c>
      <c r="B657" s="31" t="s">
        <v>5434</v>
      </c>
      <c r="C657" s="31" t="s">
        <v>1433</v>
      </c>
      <c r="D657" s="28" t="s">
        <v>2302</v>
      </c>
      <c r="E657" s="28" t="s">
        <v>5267</v>
      </c>
      <c r="F657" s="21">
        <v>174.19</v>
      </c>
      <c r="G657" s="31" t="s">
        <v>5435</v>
      </c>
      <c r="H657" s="31" t="s">
        <v>7438</v>
      </c>
      <c r="I657" s="31" t="s">
        <v>2009</v>
      </c>
      <c r="J657" s="31" t="s">
        <v>6782</v>
      </c>
      <c r="K657" s="31" t="s">
        <v>2019</v>
      </c>
      <c r="L657" s="31" t="s">
        <v>2161</v>
      </c>
      <c r="M657" s="15" t="s">
        <v>2012</v>
      </c>
      <c r="N657" s="22" t="s">
        <v>2161</v>
      </c>
      <c r="O657" s="31" t="s">
        <v>5436</v>
      </c>
      <c r="P657" s="22" t="s">
        <v>5437</v>
      </c>
    </row>
    <row r="658" spans="1:16">
      <c r="A658" s="31" t="s">
        <v>1269</v>
      </c>
      <c r="B658" s="31" t="s">
        <v>5439</v>
      </c>
      <c r="C658" s="31" t="s">
        <v>1280</v>
      </c>
      <c r="D658" s="28" t="s">
        <v>2310</v>
      </c>
      <c r="E658" s="28" t="s">
        <v>5267</v>
      </c>
      <c r="F658" s="14" t="s">
        <v>5438</v>
      </c>
      <c r="G658" s="31" t="s">
        <v>5440</v>
      </c>
      <c r="H658" s="31" t="s">
        <v>7439</v>
      </c>
      <c r="I658" s="31" t="s">
        <v>2009</v>
      </c>
      <c r="J658" s="31" t="s">
        <v>6775</v>
      </c>
      <c r="K658" s="31" t="s">
        <v>2019</v>
      </c>
      <c r="L658" s="31" t="s">
        <v>2161</v>
      </c>
      <c r="M658" s="15" t="s">
        <v>2728</v>
      </c>
      <c r="N658" s="16" t="s">
        <v>2161</v>
      </c>
      <c r="O658" s="31" t="s">
        <v>5441</v>
      </c>
      <c r="P658" s="16" t="s">
        <v>5442</v>
      </c>
    </row>
    <row r="659" spans="1:16">
      <c r="A659" s="31" t="s">
        <v>1291</v>
      </c>
      <c r="B659" s="31" t="s">
        <v>5443</v>
      </c>
      <c r="C659" s="31" t="s">
        <v>1302</v>
      </c>
      <c r="D659" s="28" t="s">
        <v>2317</v>
      </c>
      <c r="E659" s="28" t="s">
        <v>5267</v>
      </c>
      <c r="F659" s="21">
        <v>472.54</v>
      </c>
      <c r="G659" s="31" t="s">
        <v>5444</v>
      </c>
      <c r="H659" s="31" t="s">
        <v>7440</v>
      </c>
      <c r="I659" s="31" t="s">
        <v>2009</v>
      </c>
      <c r="J659" s="31" t="s">
        <v>6773</v>
      </c>
      <c r="K659" s="31" t="s">
        <v>2019</v>
      </c>
      <c r="L659" s="31" t="s">
        <v>2768</v>
      </c>
      <c r="M659" s="15" t="s">
        <v>2103</v>
      </c>
      <c r="N659" s="22" t="s">
        <v>2030</v>
      </c>
      <c r="O659" s="31" t="s">
        <v>5445</v>
      </c>
      <c r="P659" s="22" t="s">
        <v>5446</v>
      </c>
    </row>
    <row r="660" spans="1:16">
      <c r="A660" s="31" t="s">
        <v>1313</v>
      </c>
      <c r="B660" s="31" t="s">
        <v>5447</v>
      </c>
      <c r="C660" s="31" t="s">
        <v>1324</v>
      </c>
      <c r="D660" s="28" t="s">
        <v>2325</v>
      </c>
      <c r="E660" s="28" t="s">
        <v>5267</v>
      </c>
      <c r="F660" s="21">
        <v>324.37</v>
      </c>
      <c r="G660" s="31" t="s">
        <v>5448</v>
      </c>
      <c r="H660" s="31" t="s">
        <v>7441</v>
      </c>
      <c r="I660" s="31" t="s">
        <v>2009</v>
      </c>
      <c r="J660" s="31" t="s">
        <v>6773</v>
      </c>
      <c r="K660" s="31" t="s">
        <v>2019</v>
      </c>
      <c r="L660" s="31" t="s">
        <v>2161</v>
      </c>
      <c r="M660" s="15" t="s">
        <v>2934</v>
      </c>
      <c r="N660" s="22" t="s">
        <v>2161</v>
      </c>
      <c r="O660" s="31" t="s">
        <v>5449</v>
      </c>
      <c r="P660" s="22" t="s">
        <v>5450</v>
      </c>
    </row>
    <row r="661" spans="1:16">
      <c r="A661" s="31" t="s">
        <v>1335</v>
      </c>
      <c r="B661" s="31" t="s">
        <v>5451</v>
      </c>
      <c r="C661" s="31" t="s">
        <v>1346</v>
      </c>
      <c r="D661" s="28" t="s">
        <v>2332</v>
      </c>
      <c r="E661" s="28" t="s">
        <v>5267</v>
      </c>
      <c r="F661" s="21">
        <v>303.39999999999998</v>
      </c>
      <c r="G661" s="31" t="s">
        <v>5452</v>
      </c>
      <c r="H661" s="31" t="s">
        <v>7442</v>
      </c>
      <c r="I661" s="31" t="s">
        <v>2009</v>
      </c>
      <c r="J661" s="31" t="s">
        <v>6777</v>
      </c>
      <c r="K661" s="31" t="s">
        <v>5453</v>
      </c>
      <c r="L661" s="31" t="s">
        <v>2768</v>
      </c>
      <c r="M661" s="15" t="s">
        <v>2378</v>
      </c>
      <c r="N661" s="22" t="s">
        <v>2030</v>
      </c>
      <c r="O661" s="31" t="s">
        <v>5454</v>
      </c>
      <c r="P661" s="22" t="s">
        <v>5455</v>
      </c>
    </row>
    <row r="662" spans="1:16">
      <c r="A662" s="31" t="s">
        <v>1357</v>
      </c>
      <c r="B662" s="31" t="s">
        <v>5456</v>
      </c>
      <c r="C662" s="31" t="s">
        <v>1368</v>
      </c>
      <c r="D662" s="28" t="s">
        <v>2339</v>
      </c>
      <c r="E662" s="28" t="s">
        <v>5267</v>
      </c>
      <c r="F662" s="21">
        <v>563.98</v>
      </c>
      <c r="G662" s="31" t="s">
        <v>5457</v>
      </c>
      <c r="H662" s="31" t="s">
        <v>7443</v>
      </c>
      <c r="I662" s="31" t="s">
        <v>2101</v>
      </c>
      <c r="J662" s="31" t="s">
        <v>6773</v>
      </c>
      <c r="K662" s="31" t="s">
        <v>2019</v>
      </c>
      <c r="L662" s="31" t="s">
        <v>5458</v>
      </c>
      <c r="M662" s="15" t="s">
        <v>2037</v>
      </c>
      <c r="N662" s="22" t="s">
        <v>2111</v>
      </c>
      <c r="O662" s="31" t="s">
        <v>5459</v>
      </c>
      <c r="P662" s="22" t="s">
        <v>5460</v>
      </c>
    </row>
    <row r="663" spans="1:16">
      <c r="A663" s="31" t="s">
        <v>1379</v>
      </c>
      <c r="B663" s="31" t="s">
        <v>5461</v>
      </c>
      <c r="C663" s="31" t="s">
        <v>1390</v>
      </c>
      <c r="D663" s="28" t="s">
        <v>2348</v>
      </c>
      <c r="E663" s="28" t="s">
        <v>5267</v>
      </c>
      <c r="F663" s="21">
        <v>446.51</v>
      </c>
      <c r="G663" s="31" t="s">
        <v>5462</v>
      </c>
      <c r="H663" s="31" t="s">
        <v>7444</v>
      </c>
      <c r="I663" s="31" t="s">
        <v>2009</v>
      </c>
      <c r="J663" s="31" t="s">
        <v>6777</v>
      </c>
      <c r="K663" s="31" t="s">
        <v>5463</v>
      </c>
      <c r="L663" s="31" t="s">
        <v>4144</v>
      </c>
      <c r="M663" s="15" t="s">
        <v>2061</v>
      </c>
      <c r="N663" s="22" t="s">
        <v>2365</v>
      </c>
      <c r="O663" s="31" t="s">
        <v>5464</v>
      </c>
      <c r="P663" s="22" t="s">
        <v>5465</v>
      </c>
    </row>
    <row r="664" spans="1:16">
      <c r="A664" s="31" t="s">
        <v>1401</v>
      </c>
      <c r="B664" s="31" t="s">
        <v>5466</v>
      </c>
      <c r="C664" s="31" t="s">
        <v>1412</v>
      </c>
      <c r="D664" s="28" t="s">
        <v>2353</v>
      </c>
      <c r="E664" s="28" t="s">
        <v>5267</v>
      </c>
      <c r="F664" s="21">
        <v>547.05999999999995</v>
      </c>
      <c r="G664" s="31" t="s">
        <v>5467</v>
      </c>
      <c r="H664" s="31" t="s">
        <v>7445</v>
      </c>
      <c r="I664" s="31" t="s">
        <v>2009</v>
      </c>
      <c r="J664" s="31" t="s">
        <v>6773</v>
      </c>
      <c r="K664" s="31" t="s">
        <v>2019</v>
      </c>
      <c r="L664" s="31" t="s">
        <v>2651</v>
      </c>
      <c r="M664" s="15" t="s">
        <v>4794</v>
      </c>
      <c r="N664" s="22" t="s">
        <v>2121</v>
      </c>
      <c r="O664" s="31" t="s">
        <v>5468</v>
      </c>
      <c r="P664" s="22" t="s">
        <v>5469</v>
      </c>
    </row>
    <row r="665" spans="1:16">
      <c r="A665" s="31" t="s">
        <v>1423</v>
      </c>
      <c r="B665" s="31" t="s">
        <v>5470</v>
      </c>
      <c r="C665" s="31" t="s">
        <v>1434</v>
      </c>
      <c r="D665" s="28" t="s">
        <v>2360</v>
      </c>
      <c r="E665" s="28" t="s">
        <v>5267</v>
      </c>
      <c r="F665" s="21">
        <v>1004.83</v>
      </c>
      <c r="G665" s="31" t="s">
        <v>5471</v>
      </c>
      <c r="H665" s="31" t="s">
        <v>7446</v>
      </c>
      <c r="I665" s="31" t="s">
        <v>2052</v>
      </c>
      <c r="J665" s="31" t="s">
        <v>6774</v>
      </c>
      <c r="K665" s="31" t="s">
        <v>5472</v>
      </c>
      <c r="L665" s="31" t="s">
        <v>2161</v>
      </c>
      <c r="M665" s="15" t="s">
        <v>5473</v>
      </c>
      <c r="N665" s="22" t="s">
        <v>2161</v>
      </c>
      <c r="O665" s="31" t="s">
        <v>5474</v>
      </c>
      <c r="P665" s="22" t="s">
        <v>5475</v>
      </c>
    </row>
    <row r="666" spans="1:16">
      <c r="A666" s="31" t="s">
        <v>1270</v>
      </c>
      <c r="B666" s="31" t="s">
        <v>5476</v>
      </c>
      <c r="C666" s="31" t="s">
        <v>1281</v>
      </c>
      <c r="D666" s="28" t="s">
        <v>2368</v>
      </c>
      <c r="E666" s="28" t="s">
        <v>5267</v>
      </c>
      <c r="F666" s="21">
        <v>314.36</v>
      </c>
      <c r="G666" s="31" t="s">
        <v>5477</v>
      </c>
      <c r="H666" s="31" t="s">
        <v>7447</v>
      </c>
      <c r="I666" s="31" t="s">
        <v>2009</v>
      </c>
      <c r="J666" s="31" t="s">
        <v>6784</v>
      </c>
      <c r="K666" s="31" t="s">
        <v>2019</v>
      </c>
      <c r="L666" s="31" t="s">
        <v>2557</v>
      </c>
      <c r="M666" s="15" t="s">
        <v>3164</v>
      </c>
      <c r="N666" s="22" t="s">
        <v>2121</v>
      </c>
      <c r="O666" s="31" t="s">
        <v>5478</v>
      </c>
      <c r="P666" s="22" t="s">
        <v>5479</v>
      </c>
    </row>
    <row r="667" spans="1:16">
      <c r="A667" s="31" t="s">
        <v>1292</v>
      </c>
      <c r="B667" s="31" t="s">
        <v>5480</v>
      </c>
      <c r="C667" s="31" t="s">
        <v>1303</v>
      </c>
      <c r="D667" s="28" t="s">
        <v>2374</v>
      </c>
      <c r="E667" s="28" t="s">
        <v>5267</v>
      </c>
      <c r="F667" s="21">
        <v>533.57000000000005</v>
      </c>
      <c r="G667" s="31" t="s">
        <v>5481</v>
      </c>
      <c r="H667" s="31" t="s">
        <v>7448</v>
      </c>
      <c r="I667" s="31" t="s">
        <v>2613</v>
      </c>
      <c r="J667" s="31" t="s">
        <v>6782</v>
      </c>
      <c r="K667" s="31" t="s">
        <v>2019</v>
      </c>
      <c r="L667" s="31" t="s">
        <v>2161</v>
      </c>
      <c r="M667" s="15" t="s">
        <v>2267</v>
      </c>
      <c r="N667" s="22" t="s">
        <v>2161</v>
      </c>
      <c r="O667" s="31" t="s">
        <v>5482</v>
      </c>
      <c r="P667" s="22" t="s">
        <v>5483</v>
      </c>
    </row>
    <row r="668" spans="1:16">
      <c r="A668" s="31" t="s">
        <v>1314</v>
      </c>
      <c r="B668" s="31" t="s">
        <v>5484</v>
      </c>
      <c r="C668" s="31" t="s">
        <v>1325</v>
      </c>
      <c r="D668" s="28" t="s">
        <v>2381</v>
      </c>
      <c r="E668" s="28" t="s">
        <v>5267</v>
      </c>
      <c r="F668" s="21">
        <v>456.45</v>
      </c>
      <c r="G668" s="31" t="s">
        <v>5485</v>
      </c>
      <c r="H668" s="31" t="s">
        <v>7449</v>
      </c>
      <c r="I668" s="31" t="s">
        <v>2009</v>
      </c>
      <c r="J668" s="31" t="s">
        <v>6781</v>
      </c>
      <c r="K668" s="31" t="s">
        <v>2019</v>
      </c>
      <c r="L668" s="31" t="s">
        <v>2623</v>
      </c>
      <c r="M668" s="15" t="s">
        <v>2975</v>
      </c>
      <c r="N668" s="22" t="s">
        <v>2146</v>
      </c>
      <c r="O668" s="31" t="s">
        <v>5486</v>
      </c>
      <c r="P668" s="22" t="s">
        <v>5487</v>
      </c>
    </row>
    <row r="669" spans="1:16">
      <c r="A669" s="31" t="s">
        <v>1336</v>
      </c>
      <c r="B669" s="31" t="s">
        <v>5488</v>
      </c>
      <c r="C669" s="31" t="s">
        <v>1347</v>
      </c>
      <c r="D669" s="28" t="s">
        <v>2388</v>
      </c>
      <c r="E669" s="28" t="s">
        <v>5267</v>
      </c>
      <c r="F669" s="21">
        <v>563.57000000000005</v>
      </c>
      <c r="G669" s="31" t="s">
        <v>5489</v>
      </c>
      <c r="H669" s="31" t="s">
        <v>7450</v>
      </c>
      <c r="I669" s="31" t="s">
        <v>2009</v>
      </c>
      <c r="J669" s="31" t="s">
        <v>6774</v>
      </c>
      <c r="K669" s="31" t="s">
        <v>2019</v>
      </c>
      <c r="L669" s="31" t="s">
        <v>2902</v>
      </c>
      <c r="M669" s="15" t="s">
        <v>3906</v>
      </c>
      <c r="N669" s="22" t="s">
        <v>2121</v>
      </c>
      <c r="O669" s="31" t="s">
        <v>5490</v>
      </c>
      <c r="P669" s="22" t="s">
        <v>5491</v>
      </c>
    </row>
    <row r="670" spans="1:16">
      <c r="A670" s="31" t="s">
        <v>1358</v>
      </c>
      <c r="B670" s="31" t="s">
        <v>5492</v>
      </c>
      <c r="C670" s="31" t="s">
        <v>1369</v>
      </c>
      <c r="D670" s="28" t="s">
        <v>2394</v>
      </c>
      <c r="E670" s="28" t="s">
        <v>5267</v>
      </c>
      <c r="F670" s="21">
        <v>480.55</v>
      </c>
      <c r="G670" s="31" t="s">
        <v>5493</v>
      </c>
      <c r="H670" s="31" t="s">
        <v>7451</v>
      </c>
      <c r="I670" s="31" t="s">
        <v>2990</v>
      </c>
      <c r="J670" s="31" t="s">
        <v>6774</v>
      </c>
      <c r="K670" s="31" t="s">
        <v>2019</v>
      </c>
      <c r="L670" s="31" t="s">
        <v>2902</v>
      </c>
      <c r="M670" s="15" t="s">
        <v>2054</v>
      </c>
      <c r="N670" s="22" t="s">
        <v>2121</v>
      </c>
      <c r="O670" s="31" t="s">
        <v>5494</v>
      </c>
      <c r="P670" s="22" t="s">
        <v>5495</v>
      </c>
    </row>
    <row r="671" spans="1:16">
      <c r="A671" s="31" t="s">
        <v>1380</v>
      </c>
      <c r="B671" s="31" t="s">
        <v>5496</v>
      </c>
      <c r="C671" s="31" t="s">
        <v>1391</v>
      </c>
      <c r="D671" s="28" t="s">
        <v>2399</v>
      </c>
      <c r="E671" s="28" t="s">
        <v>5267</v>
      </c>
      <c r="F671" s="21">
        <v>582.65</v>
      </c>
      <c r="G671" s="31" t="s">
        <v>5497</v>
      </c>
      <c r="H671" s="31" t="s">
        <v>7452</v>
      </c>
      <c r="I671" s="31" t="s">
        <v>2009</v>
      </c>
      <c r="J671" s="31" t="s">
        <v>6781</v>
      </c>
      <c r="K671" s="31" t="s">
        <v>2019</v>
      </c>
      <c r="L671" s="31" t="s">
        <v>2657</v>
      </c>
      <c r="M671" s="15" t="s">
        <v>5498</v>
      </c>
      <c r="N671" s="22" t="s">
        <v>2522</v>
      </c>
      <c r="O671" s="31" t="s">
        <v>5499</v>
      </c>
      <c r="P671" s="22" t="s">
        <v>5500</v>
      </c>
    </row>
    <row r="672" spans="1:16">
      <c r="A672" s="31" t="s">
        <v>1402</v>
      </c>
      <c r="B672" s="31" t="s">
        <v>5501</v>
      </c>
      <c r="C672" s="31" t="s">
        <v>1413</v>
      </c>
      <c r="D672" s="28" t="s">
        <v>2405</v>
      </c>
      <c r="E672" s="28" t="s">
        <v>5267</v>
      </c>
      <c r="F672" s="21">
        <v>473.56</v>
      </c>
      <c r="G672" s="31" t="s">
        <v>5502</v>
      </c>
      <c r="H672" s="31" t="s">
        <v>7453</v>
      </c>
      <c r="I672" s="31" t="s">
        <v>2862</v>
      </c>
      <c r="J672" s="31" t="s">
        <v>6784</v>
      </c>
      <c r="K672" s="31" t="s">
        <v>2019</v>
      </c>
      <c r="L672" s="31" t="s">
        <v>2161</v>
      </c>
      <c r="M672" s="15" t="s">
        <v>3528</v>
      </c>
      <c r="N672" s="22" t="s">
        <v>2161</v>
      </c>
      <c r="O672" s="31" t="s">
        <v>5503</v>
      </c>
      <c r="P672" s="22" t="s">
        <v>5504</v>
      </c>
    </row>
    <row r="673" spans="1:16">
      <c r="A673" s="31" t="s">
        <v>1424</v>
      </c>
      <c r="B673" s="31" t="s">
        <v>5505</v>
      </c>
      <c r="C673" s="31" t="s">
        <v>1435</v>
      </c>
      <c r="D673" s="28" t="s">
        <v>2411</v>
      </c>
      <c r="E673" s="28" t="s">
        <v>5267</v>
      </c>
      <c r="F673" s="21">
        <v>568.53</v>
      </c>
      <c r="G673" s="31" t="s">
        <v>5506</v>
      </c>
      <c r="H673" s="31" t="s">
        <v>7454</v>
      </c>
      <c r="I673" s="31" t="s">
        <v>2009</v>
      </c>
      <c r="J673" s="31" t="s">
        <v>6774</v>
      </c>
      <c r="K673" s="31" t="s">
        <v>2019</v>
      </c>
      <c r="L673" s="31" t="s">
        <v>2623</v>
      </c>
      <c r="M673" s="15" t="s">
        <v>5507</v>
      </c>
      <c r="N673" s="22" t="s">
        <v>2146</v>
      </c>
      <c r="O673" s="31" t="s">
        <v>5508</v>
      </c>
      <c r="P673" s="22" t="s">
        <v>5509</v>
      </c>
    </row>
    <row r="674" spans="1:16">
      <c r="A674" s="31" t="s">
        <v>1271</v>
      </c>
      <c r="B674" s="31" t="s">
        <v>5510</v>
      </c>
      <c r="C674" s="31" t="s">
        <v>1282</v>
      </c>
      <c r="D674" s="28" t="s">
        <v>2418</v>
      </c>
      <c r="E674" s="28" t="s">
        <v>5267</v>
      </c>
      <c r="F674" s="21">
        <v>236.74</v>
      </c>
      <c r="G674" s="31" t="s">
        <v>4568</v>
      </c>
      <c r="H674" s="31" t="s">
        <v>7455</v>
      </c>
      <c r="I674" s="31" t="s">
        <v>3002</v>
      </c>
      <c r="J674" s="31" t="s">
        <v>6779</v>
      </c>
      <c r="K674" s="31" t="s">
        <v>2019</v>
      </c>
      <c r="L674" s="31" t="s">
        <v>2344</v>
      </c>
      <c r="M674" s="15" t="s">
        <v>3392</v>
      </c>
      <c r="N674" s="22" t="s">
        <v>2121</v>
      </c>
      <c r="O674" s="31" t="s">
        <v>5511</v>
      </c>
      <c r="P674" s="22" t="s">
        <v>5512</v>
      </c>
    </row>
    <row r="675" spans="1:16">
      <c r="A675" s="31" t="s">
        <v>1293</v>
      </c>
      <c r="B675" s="31" t="s">
        <v>5513</v>
      </c>
      <c r="C675" s="31" t="s">
        <v>1304</v>
      </c>
      <c r="D675" s="28" t="s">
        <v>2424</v>
      </c>
      <c r="E675" s="28" t="s">
        <v>5267</v>
      </c>
      <c r="F675" s="21">
        <v>334.24</v>
      </c>
      <c r="G675" s="31" t="s">
        <v>5514</v>
      </c>
      <c r="H675" s="31" t="s">
        <v>7456</v>
      </c>
      <c r="I675" s="31" t="s">
        <v>2808</v>
      </c>
      <c r="J675" s="31" t="s">
        <v>6779</v>
      </c>
      <c r="K675" s="31" t="s">
        <v>2019</v>
      </c>
      <c r="L675" s="31" t="s">
        <v>2161</v>
      </c>
      <c r="M675" s="15" t="s">
        <v>2746</v>
      </c>
      <c r="N675" s="22" t="s">
        <v>2161</v>
      </c>
      <c r="O675" s="31" t="s">
        <v>5515</v>
      </c>
      <c r="P675" s="22" t="s">
        <v>5516</v>
      </c>
    </row>
    <row r="676" spans="1:16">
      <c r="A676" s="31" t="s">
        <v>1315</v>
      </c>
      <c r="B676" s="31" t="s">
        <v>5517</v>
      </c>
      <c r="C676" s="31" t="s">
        <v>1326</v>
      </c>
      <c r="D676" s="28" t="s">
        <v>2430</v>
      </c>
      <c r="E676" s="28" t="s">
        <v>5267</v>
      </c>
      <c r="F676" s="21">
        <v>369.29</v>
      </c>
      <c r="G676" s="31" t="s">
        <v>5518</v>
      </c>
      <c r="H676" s="31" t="s">
        <v>7457</v>
      </c>
      <c r="I676" s="31" t="s">
        <v>5519</v>
      </c>
      <c r="J676" s="31" t="s">
        <v>6781</v>
      </c>
      <c r="K676" s="31" t="s">
        <v>2019</v>
      </c>
      <c r="L676" s="31" t="s">
        <v>2161</v>
      </c>
      <c r="M676" s="15" t="s">
        <v>2593</v>
      </c>
      <c r="N676" s="22" t="s">
        <v>2161</v>
      </c>
      <c r="O676" s="31" t="s">
        <v>5520</v>
      </c>
      <c r="P676" s="22" t="s">
        <v>5521</v>
      </c>
    </row>
    <row r="677" spans="1:16">
      <c r="A677" s="31" t="s">
        <v>1337</v>
      </c>
      <c r="B677" s="31" t="s">
        <v>5522</v>
      </c>
      <c r="C677" s="31" t="s">
        <v>1348</v>
      </c>
      <c r="D677" s="28" t="s">
        <v>2436</v>
      </c>
      <c r="E677" s="28" t="s">
        <v>5267</v>
      </c>
      <c r="F677" s="21">
        <v>363.84</v>
      </c>
      <c r="G677" s="31" t="s">
        <v>5523</v>
      </c>
      <c r="H677" s="31" t="s">
        <v>7458</v>
      </c>
      <c r="I677" s="31" t="s">
        <v>3002</v>
      </c>
      <c r="J677" s="31" t="s">
        <v>6773</v>
      </c>
      <c r="K677" s="31" t="s">
        <v>2019</v>
      </c>
      <c r="L677" s="31" t="s">
        <v>4214</v>
      </c>
      <c r="M677" s="15" t="s">
        <v>2440</v>
      </c>
      <c r="N677" s="22" t="s">
        <v>2121</v>
      </c>
      <c r="O677" s="31" t="s">
        <v>5524</v>
      </c>
      <c r="P677" s="22" t="s">
        <v>5525</v>
      </c>
    </row>
    <row r="678" spans="1:16">
      <c r="A678" s="31" t="s">
        <v>1359</v>
      </c>
      <c r="B678" s="31" t="s">
        <v>5526</v>
      </c>
      <c r="C678" s="31" t="s">
        <v>1370</v>
      </c>
      <c r="D678" s="28" t="s">
        <v>2443</v>
      </c>
      <c r="E678" s="28" t="s">
        <v>5267</v>
      </c>
      <c r="F678" s="21">
        <v>1213.42</v>
      </c>
      <c r="G678" s="31" t="s">
        <v>5527</v>
      </c>
      <c r="H678" s="35" t="s">
        <v>7459</v>
      </c>
      <c r="I678" s="31" t="s">
        <v>2009</v>
      </c>
      <c r="J678" s="31" t="s">
        <v>6779</v>
      </c>
      <c r="K678" s="31" t="s">
        <v>2019</v>
      </c>
      <c r="L678" s="31" t="s">
        <v>2161</v>
      </c>
      <c r="M678" s="15" t="s">
        <v>2037</v>
      </c>
      <c r="N678" s="22" t="s">
        <v>2161</v>
      </c>
      <c r="O678" s="31" t="s">
        <v>5528</v>
      </c>
      <c r="P678" s="22" t="s">
        <v>5529</v>
      </c>
    </row>
    <row r="679" spans="1:16">
      <c r="A679" s="31" t="s">
        <v>1381</v>
      </c>
      <c r="B679" s="31" t="s">
        <v>5530</v>
      </c>
      <c r="C679" s="31" t="s">
        <v>1392</v>
      </c>
      <c r="D679" s="28" t="s">
        <v>2450</v>
      </c>
      <c r="E679" s="28" t="s">
        <v>5267</v>
      </c>
      <c r="F679" s="21">
        <v>200.28</v>
      </c>
      <c r="G679" s="31" t="s">
        <v>5531</v>
      </c>
      <c r="H679" s="31" t="s">
        <v>7460</v>
      </c>
      <c r="I679" s="31" t="s">
        <v>2009</v>
      </c>
      <c r="J679" s="31" t="s">
        <v>6781</v>
      </c>
      <c r="K679" s="31" t="s">
        <v>2019</v>
      </c>
      <c r="L679" s="31" t="s">
        <v>2344</v>
      </c>
      <c r="M679" s="15" t="s">
        <v>2674</v>
      </c>
      <c r="N679" s="22" t="s">
        <v>2121</v>
      </c>
      <c r="O679" s="31" t="s">
        <v>5532</v>
      </c>
      <c r="P679" s="22" t="s">
        <v>5533</v>
      </c>
    </row>
    <row r="680" spans="1:16">
      <c r="A680" s="31" t="s">
        <v>1403</v>
      </c>
      <c r="B680" s="27" t="s">
        <v>7784</v>
      </c>
      <c r="C680" s="31" t="s">
        <v>1414</v>
      </c>
      <c r="D680" s="28" t="s">
        <v>2457</v>
      </c>
      <c r="E680" s="28" t="s">
        <v>5267</v>
      </c>
      <c r="F680" s="21">
        <v>521.04</v>
      </c>
      <c r="G680" s="31" t="s">
        <v>5534</v>
      </c>
      <c r="H680" s="31" t="s">
        <v>7461</v>
      </c>
      <c r="I680" s="31" t="s">
        <v>2009</v>
      </c>
      <c r="J680" s="31" t="s">
        <v>6782</v>
      </c>
      <c r="K680" s="31" t="s">
        <v>5535</v>
      </c>
      <c r="L680" s="31" t="s">
        <v>2161</v>
      </c>
      <c r="M680" s="15" t="s">
        <v>3050</v>
      </c>
      <c r="N680" s="22" t="s">
        <v>2161</v>
      </c>
      <c r="O680" s="31" t="s">
        <v>5536</v>
      </c>
      <c r="P680" s="22" t="s">
        <v>5537</v>
      </c>
    </row>
    <row r="681" spans="1:16">
      <c r="A681" s="31" t="s">
        <v>1425</v>
      </c>
      <c r="B681" s="31" t="s">
        <v>5538</v>
      </c>
      <c r="C681" s="31" t="s">
        <v>1436</v>
      </c>
      <c r="D681" s="28" t="s">
        <v>2463</v>
      </c>
      <c r="E681" s="28" t="s">
        <v>5267</v>
      </c>
      <c r="F681" s="21">
        <v>366.84</v>
      </c>
      <c r="G681" s="31" t="s">
        <v>5539</v>
      </c>
      <c r="H681" s="31" t="s">
        <v>7462</v>
      </c>
      <c r="I681" s="31" t="s">
        <v>2009</v>
      </c>
      <c r="J681" s="31" t="s">
        <v>6781</v>
      </c>
      <c r="K681" s="31" t="s">
        <v>2019</v>
      </c>
      <c r="L681" s="31" t="s">
        <v>2009</v>
      </c>
      <c r="M681" s="15" t="s">
        <v>2740</v>
      </c>
      <c r="N681" s="22" t="s">
        <v>2161</v>
      </c>
      <c r="O681" s="31" t="s">
        <v>5540</v>
      </c>
      <c r="P681" s="22" t="s">
        <v>5541</v>
      </c>
    </row>
    <row r="682" spans="1:16">
      <c r="A682" s="31" t="s">
        <v>1272</v>
      </c>
      <c r="B682" s="31" t="s">
        <v>5542</v>
      </c>
      <c r="C682" s="31" t="s">
        <v>1283</v>
      </c>
      <c r="D682" s="28" t="s">
        <v>2471</v>
      </c>
      <c r="E682" s="28" t="s">
        <v>5267</v>
      </c>
      <c r="F682" s="21">
        <v>435.28</v>
      </c>
      <c r="G682" s="31" t="s">
        <v>5543</v>
      </c>
      <c r="H682" s="31" t="s">
        <v>7463</v>
      </c>
      <c r="I682" s="31" t="s">
        <v>2009</v>
      </c>
      <c r="J682" s="31" t="s">
        <v>6781</v>
      </c>
      <c r="K682" s="31" t="s">
        <v>2019</v>
      </c>
      <c r="L682" s="31" t="s">
        <v>2909</v>
      </c>
      <c r="M682" s="15" t="s">
        <v>3044</v>
      </c>
      <c r="N682" s="22" t="s">
        <v>2131</v>
      </c>
      <c r="O682" s="31" t="s">
        <v>5544</v>
      </c>
      <c r="P682" s="22" t="s">
        <v>5545</v>
      </c>
    </row>
    <row r="683" spans="1:16">
      <c r="A683" s="31" t="s">
        <v>1294</v>
      </c>
      <c r="B683" s="31" t="s">
        <v>5546</v>
      </c>
      <c r="C683" s="31" t="s">
        <v>1305</v>
      </c>
      <c r="D683" s="28" t="s">
        <v>2477</v>
      </c>
      <c r="E683" s="28" t="s">
        <v>5267</v>
      </c>
      <c r="F683" s="21">
        <v>475.62</v>
      </c>
      <c r="G683" s="31" t="s">
        <v>5547</v>
      </c>
      <c r="H683" s="31" t="s">
        <v>7464</v>
      </c>
      <c r="I683" s="31" t="s">
        <v>2009</v>
      </c>
      <c r="J683" s="31" t="s">
        <v>6779</v>
      </c>
      <c r="K683" s="31" t="s">
        <v>5548</v>
      </c>
      <c r="L683" s="31" t="s">
        <v>2280</v>
      </c>
      <c r="M683" s="15" t="s">
        <v>2962</v>
      </c>
      <c r="N683" s="22" t="s">
        <v>2161</v>
      </c>
      <c r="O683" s="31" t="s">
        <v>5549</v>
      </c>
      <c r="P683" s="22" t="s">
        <v>5550</v>
      </c>
    </row>
    <row r="684" spans="1:16">
      <c r="A684" s="31" t="s">
        <v>1316</v>
      </c>
      <c r="B684" s="31" t="s">
        <v>5551</v>
      </c>
      <c r="C684" s="31" t="s">
        <v>1327</v>
      </c>
      <c r="D684" s="28" t="s">
        <v>2486</v>
      </c>
      <c r="E684" s="28" t="s">
        <v>5267</v>
      </c>
      <c r="F684" s="21">
        <v>508.56</v>
      </c>
      <c r="G684" s="31" t="s">
        <v>5552</v>
      </c>
      <c r="H684" s="31" t="s">
        <v>7465</v>
      </c>
      <c r="I684" s="31" t="s">
        <v>2613</v>
      </c>
      <c r="J684" s="31" t="s">
        <v>6779</v>
      </c>
      <c r="K684" s="31" t="s">
        <v>2019</v>
      </c>
      <c r="L684" s="31" t="s">
        <v>2344</v>
      </c>
      <c r="M684" s="15" t="s">
        <v>5553</v>
      </c>
      <c r="N684" s="22" t="s">
        <v>2121</v>
      </c>
      <c r="O684" s="31" t="s">
        <v>5554</v>
      </c>
      <c r="P684" s="22" t="s">
        <v>5555</v>
      </c>
    </row>
    <row r="685" spans="1:16">
      <c r="A685" s="31" t="s">
        <v>1338</v>
      </c>
      <c r="B685" s="31" t="s">
        <v>5556</v>
      </c>
      <c r="C685" s="31" t="s">
        <v>1349</v>
      </c>
      <c r="D685" s="28" t="s">
        <v>2492</v>
      </c>
      <c r="E685" s="28" t="s">
        <v>5267</v>
      </c>
      <c r="F685" s="21">
        <v>128.15</v>
      </c>
      <c r="G685" s="31" t="s">
        <v>5557</v>
      </c>
      <c r="H685" s="31" t="s">
        <v>7466</v>
      </c>
      <c r="I685" s="31" t="s">
        <v>2009</v>
      </c>
      <c r="J685" s="31" t="s">
        <v>6780</v>
      </c>
      <c r="K685" s="31" t="s">
        <v>2019</v>
      </c>
      <c r="L685" s="31" t="s">
        <v>2161</v>
      </c>
      <c r="M685" s="15" t="s">
        <v>2357</v>
      </c>
      <c r="N685" s="22" t="s">
        <v>2161</v>
      </c>
      <c r="O685" s="31" t="s">
        <v>5558</v>
      </c>
      <c r="P685" s="22" t="s">
        <v>5559</v>
      </c>
    </row>
    <row r="686" spans="1:16">
      <c r="A686" s="31" t="s">
        <v>1360</v>
      </c>
      <c r="B686" s="31" t="s">
        <v>5560</v>
      </c>
      <c r="C686" s="31" t="s">
        <v>1371</v>
      </c>
      <c r="D686" s="28" t="s">
        <v>2497</v>
      </c>
      <c r="E686" s="28" t="s">
        <v>5267</v>
      </c>
      <c r="F686" s="21">
        <v>339.41</v>
      </c>
      <c r="G686" s="31" t="s">
        <v>5561</v>
      </c>
      <c r="H686" s="31" t="s">
        <v>7467</v>
      </c>
      <c r="I686" s="31" t="s">
        <v>2009</v>
      </c>
      <c r="J686" s="31" t="s">
        <v>6776</v>
      </c>
      <c r="K686" s="31" t="s">
        <v>2019</v>
      </c>
      <c r="L686" s="31" t="s">
        <v>2161</v>
      </c>
      <c r="M686" s="15" t="s">
        <v>3011</v>
      </c>
      <c r="N686" s="22" t="s">
        <v>2161</v>
      </c>
      <c r="O686" s="31" t="s">
        <v>5562</v>
      </c>
      <c r="P686" s="22" t="s">
        <v>5563</v>
      </c>
    </row>
    <row r="687" spans="1:16">
      <c r="A687" s="31" t="s">
        <v>1382</v>
      </c>
      <c r="B687" s="31" t="s">
        <v>5564</v>
      </c>
      <c r="C687" s="31" t="s">
        <v>1393</v>
      </c>
      <c r="D687" s="28" t="s">
        <v>2503</v>
      </c>
      <c r="E687" s="28" t="s">
        <v>5267</v>
      </c>
      <c r="F687" s="21">
        <v>360.38</v>
      </c>
      <c r="G687" s="31" t="s">
        <v>5565</v>
      </c>
      <c r="H687" s="31" t="s">
        <v>7468</v>
      </c>
      <c r="I687" s="31" t="s">
        <v>2009</v>
      </c>
      <c r="J687" s="31" t="s">
        <v>6781</v>
      </c>
      <c r="K687" s="31" t="s">
        <v>5566</v>
      </c>
      <c r="L687" s="31" t="s">
        <v>2161</v>
      </c>
      <c r="M687" s="15" t="s">
        <v>2110</v>
      </c>
      <c r="N687" s="22" t="s">
        <v>2161</v>
      </c>
      <c r="O687" s="31" t="s">
        <v>5567</v>
      </c>
      <c r="P687" s="22" t="s">
        <v>5568</v>
      </c>
    </row>
    <row r="688" spans="1:16">
      <c r="A688" s="31" t="s">
        <v>1404</v>
      </c>
      <c r="B688" s="31" t="s">
        <v>5569</v>
      </c>
      <c r="C688" s="31" t="s">
        <v>1415</v>
      </c>
      <c r="D688" s="28" t="s">
        <v>2510</v>
      </c>
      <c r="E688" s="28" t="s">
        <v>5267</v>
      </c>
      <c r="F688" s="21">
        <v>244.27</v>
      </c>
      <c r="G688" s="31" t="s">
        <v>5570</v>
      </c>
      <c r="H688" s="31" t="s">
        <v>7469</v>
      </c>
      <c r="I688" s="31" t="s">
        <v>2009</v>
      </c>
      <c r="J688" s="31" t="s">
        <v>6775</v>
      </c>
      <c r="K688" s="31" t="s">
        <v>2019</v>
      </c>
      <c r="L688" s="31" t="s">
        <v>2161</v>
      </c>
      <c r="M688" s="15" t="s">
        <v>2483</v>
      </c>
      <c r="N688" s="22" t="s">
        <v>2161</v>
      </c>
      <c r="O688" s="31" t="s">
        <v>5571</v>
      </c>
      <c r="P688" s="22" t="s">
        <v>5572</v>
      </c>
    </row>
    <row r="689" spans="1:16">
      <c r="A689" s="31" t="s">
        <v>1426</v>
      </c>
      <c r="B689" s="31" t="s">
        <v>5573</v>
      </c>
      <c r="C689" s="31" t="s">
        <v>1437</v>
      </c>
      <c r="D689" s="28" t="s">
        <v>2517</v>
      </c>
      <c r="E689" s="28" t="s">
        <v>5267</v>
      </c>
      <c r="F689" s="21">
        <v>205.64</v>
      </c>
      <c r="G689" s="31" t="s">
        <v>5574</v>
      </c>
      <c r="H689" s="31" t="s">
        <v>7470</v>
      </c>
      <c r="I689" s="31" t="s">
        <v>2101</v>
      </c>
      <c r="J689" s="31" t="s">
        <v>6780</v>
      </c>
      <c r="K689" s="31" t="s">
        <v>2019</v>
      </c>
      <c r="L689" s="31" t="s">
        <v>2161</v>
      </c>
      <c r="M689" s="15" t="s">
        <v>3351</v>
      </c>
      <c r="N689" s="22" t="s">
        <v>2161</v>
      </c>
      <c r="O689" s="31" t="s">
        <v>5575</v>
      </c>
      <c r="P689" s="22" t="s">
        <v>5576</v>
      </c>
    </row>
    <row r="690" spans="1:16">
      <c r="A690" s="31" t="s">
        <v>1273</v>
      </c>
      <c r="B690" s="31" t="s">
        <v>5577</v>
      </c>
      <c r="C690" s="31" t="s">
        <v>1284</v>
      </c>
      <c r="D690" s="28" t="s">
        <v>2525</v>
      </c>
      <c r="E690" s="28" t="s">
        <v>5267</v>
      </c>
      <c r="F690" s="21">
        <v>176.12</v>
      </c>
      <c r="G690" s="31" t="s">
        <v>5578</v>
      </c>
      <c r="H690" s="31" t="s">
        <v>7471</v>
      </c>
      <c r="I690" s="31" t="s">
        <v>2009</v>
      </c>
      <c r="J690" s="31" t="s">
        <v>6776</v>
      </c>
      <c r="K690" s="31" t="s">
        <v>2019</v>
      </c>
      <c r="L690" s="31" t="s">
        <v>2161</v>
      </c>
      <c r="M690" s="15" t="s">
        <v>2012</v>
      </c>
      <c r="N690" s="22" t="s">
        <v>2161</v>
      </c>
      <c r="O690" s="31" t="s">
        <v>5579</v>
      </c>
      <c r="P690" s="22" t="s">
        <v>5580</v>
      </c>
    </row>
    <row r="691" spans="1:16">
      <c r="A691" s="31" t="s">
        <v>1295</v>
      </c>
      <c r="B691" s="31" t="s">
        <v>5581</v>
      </c>
      <c r="C691" s="31" t="s">
        <v>1306</v>
      </c>
      <c r="D691" s="28" t="s">
        <v>2531</v>
      </c>
      <c r="E691" s="28" t="s">
        <v>5267</v>
      </c>
      <c r="F691" s="21">
        <v>255.32</v>
      </c>
      <c r="G691" s="31" t="s">
        <v>5582</v>
      </c>
      <c r="H691" s="31" t="s">
        <v>7472</v>
      </c>
      <c r="I691" s="31" t="s">
        <v>2009</v>
      </c>
      <c r="J691" s="31" t="s">
        <v>6779</v>
      </c>
      <c r="K691" s="31" t="s">
        <v>2019</v>
      </c>
      <c r="L691" s="31" t="s">
        <v>2161</v>
      </c>
      <c r="M691" s="15" t="s">
        <v>3125</v>
      </c>
      <c r="N691" s="22" t="s">
        <v>2161</v>
      </c>
      <c r="O691" s="31" t="s">
        <v>5583</v>
      </c>
      <c r="P691" s="22" t="s">
        <v>5584</v>
      </c>
    </row>
    <row r="692" spans="1:16">
      <c r="A692" s="31" t="s">
        <v>1317</v>
      </c>
      <c r="B692" s="31" t="s">
        <v>5585</v>
      </c>
      <c r="C692" s="31" t="s">
        <v>1328</v>
      </c>
      <c r="D692" s="28" t="s">
        <v>2538</v>
      </c>
      <c r="E692" s="28" t="s">
        <v>5267</v>
      </c>
      <c r="F692" s="21">
        <v>393.95</v>
      </c>
      <c r="G692" s="31" t="s">
        <v>5586</v>
      </c>
      <c r="H692" s="31" t="s">
        <v>7473</v>
      </c>
      <c r="I692" s="31" t="s">
        <v>3879</v>
      </c>
      <c r="J692" s="31" t="s">
        <v>6781</v>
      </c>
      <c r="K692" s="31" t="s">
        <v>2019</v>
      </c>
      <c r="L692" s="31" t="s">
        <v>2902</v>
      </c>
      <c r="M692" s="15" t="s">
        <v>2550</v>
      </c>
      <c r="N692" s="22" t="s">
        <v>2121</v>
      </c>
      <c r="O692" s="31" t="s">
        <v>5587</v>
      </c>
      <c r="P692" s="22" t="s">
        <v>5588</v>
      </c>
    </row>
    <row r="693" spans="1:16">
      <c r="A693" s="31" t="s">
        <v>1339</v>
      </c>
      <c r="B693" s="31" t="s">
        <v>5589</v>
      </c>
      <c r="C693" s="31" t="s">
        <v>1350</v>
      </c>
      <c r="D693" s="28" t="s">
        <v>2545</v>
      </c>
      <c r="E693" s="28" t="s">
        <v>5267</v>
      </c>
      <c r="F693" s="21">
        <v>219.63</v>
      </c>
      <c r="G693" s="31" t="s">
        <v>5590</v>
      </c>
      <c r="H693" s="31" t="s">
        <v>7474</v>
      </c>
      <c r="I693" s="31" t="s">
        <v>2009</v>
      </c>
      <c r="J693" s="31" t="s">
        <v>6780</v>
      </c>
      <c r="K693" s="31" t="s">
        <v>2019</v>
      </c>
      <c r="L693" s="31" t="s">
        <v>2161</v>
      </c>
      <c r="M693" s="15" t="s">
        <v>2601</v>
      </c>
      <c r="N693" s="22" t="s">
        <v>2161</v>
      </c>
      <c r="O693" s="31" t="s">
        <v>5591</v>
      </c>
      <c r="P693" s="22" t="s">
        <v>5592</v>
      </c>
    </row>
    <row r="694" spans="1:16">
      <c r="A694" s="31" t="s">
        <v>1361</v>
      </c>
      <c r="B694" s="31" t="s">
        <v>5594</v>
      </c>
      <c r="C694" s="31" t="s">
        <v>1372</v>
      </c>
      <c r="D694" s="28" t="s">
        <v>2553</v>
      </c>
      <c r="E694" s="28" t="s">
        <v>5267</v>
      </c>
      <c r="F694" s="14" t="s">
        <v>5593</v>
      </c>
      <c r="G694" s="31" t="s">
        <v>3317</v>
      </c>
      <c r="H694" s="31" t="s">
        <v>7475</v>
      </c>
      <c r="I694" s="31" t="s">
        <v>2009</v>
      </c>
      <c r="J694" s="31" t="s">
        <v>6782</v>
      </c>
      <c r="K694" s="31" t="s">
        <v>2019</v>
      </c>
      <c r="L694" s="31" t="s">
        <v>2161</v>
      </c>
      <c r="M694" s="15" t="s">
        <v>2752</v>
      </c>
      <c r="N694" s="16" t="s">
        <v>2161</v>
      </c>
      <c r="O694" s="31" t="s">
        <v>5595</v>
      </c>
      <c r="P694" s="16" t="s">
        <v>5596</v>
      </c>
    </row>
    <row r="695" spans="1:16">
      <c r="A695" s="31" t="s">
        <v>1383</v>
      </c>
      <c r="B695" s="31" t="s">
        <v>5597</v>
      </c>
      <c r="C695" s="31" t="s">
        <v>1394</v>
      </c>
      <c r="D695" s="28" t="s">
        <v>2560</v>
      </c>
      <c r="E695" s="28" t="s">
        <v>5267</v>
      </c>
      <c r="F695" s="21">
        <v>290.32</v>
      </c>
      <c r="G695" s="31" t="s">
        <v>5598</v>
      </c>
      <c r="H695" s="31" t="s">
        <v>7476</v>
      </c>
      <c r="I695" s="31" t="s">
        <v>2009</v>
      </c>
      <c r="J695" s="31" t="s">
        <v>6779</v>
      </c>
      <c r="K695" s="31" t="s">
        <v>2019</v>
      </c>
      <c r="L695" s="31" t="s">
        <v>2161</v>
      </c>
      <c r="M695" s="15" t="s">
        <v>2195</v>
      </c>
      <c r="N695" s="22" t="s">
        <v>2161</v>
      </c>
      <c r="O695" s="31" t="s">
        <v>5599</v>
      </c>
      <c r="P695" s="22" t="s">
        <v>5600</v>
      </c>
    </row>
    <row r="696" spans="1:16">
      <c r="A696" s="31" t="s">
        <v>1405</v>
      </c>
      <c r="B696" s="31" t="s">
        <v>5601</v>
      </c>
      <c r="C696" s="31" t="s">
        <v>1416</v>
      </c>
      <c r="D696" s="28" t="s">
        <v>2568</v>
      </c>
      <c r="E696" s="28" t="s">
        <v>5267</v>
      </c>
      <c r="F696" s="21">
        <v>244.31</v>
      </c>
      <c r="G696" s="31" t="s">
        <v>5602</v>
      </c>
      <c r="H696" s="31" t="s">
        <v>7477</v>
      </c>
      <c r="I696" s="31" t="s">
        <v>2009</v>
      </c>
      <c r="J696" s="31" t="s">
        <v>6779</v>
      </c>
      <c r="K696" s="31" t="s">
        <v>2019</v>
      </c>
      <c r="L696" s="31" t="s">
        <v>2161</v>
      </c>
      <c r="M696" s="15" t="s">
        <v>2483</v>
      </c>
      <c r="N696" s="22" t="s">
        <v>2161</v>
      </c>
      <c r="O696" s="31" t="s">
        <v>5603</v>
      </c>
      <c r="P696" s="22" t="s">
        <v>5604</v>
      </c>
    </row>
    <row r="697" spans="1:16">
      <c r="A697" s="31" t="s">
        <v>1427</v>
      </c>
      <c r="B697" s="31" t="s">
        <v>5605</v>
      </c>
      <c r="C697" s="31" t="s">
        <v>1438</v>
      </c>
      <c r="D697" s="28" t="s">
        <v>2575</v>
      </c>
      <c r="E697" s="28" t="s">
        <v>5267</v>
      </c>
      <c r="F697" s="21">
        <v>264.3</v>
      </c>
      <c r="G697" s="31" t="s">
        <v>5606</v>
      </c>
      <c r="H697" s="31" t="s">
        <v>7478</v>
      </c>
      <c r="I697" s="31" t="s">
        <v>2009</v>
      </c>
      <c r="J697" s="31" t="s">
        <v>6779</v>
      </c>
      <c r="K697" s="31" t="s">
        <v>2019</v>
      </c>
      <c r="L697" s="31" t="s">
        <v>2161</v>
      </c>
      <c r="M697" s="15" t="s">
        <v>2154</v>
      </c>
      <c r="N697" s="22" t="s">
        <v>2161</v>
      </c>
      <c r="O697" s="31" t="s">
        <v>5607</v>
      </c>
      <c r="P697" s="22" t="s">
        <v>5608</v>
      </c>
    </row>
    <row r="698" spans="1:16">
      <c r="A698" s="31" t="s">
        <v>1274</v>
      </c>
      <c r="B698" s="31" t="s">
        <v>5609</v>
      </c>
      <c r="C698" s="31" t="s">
        <v>1285</v>
      </c>
      <c r="D698" s="28" t="s">
        <v>2582</v>
      </c>
      <c r="E698" s="28" t="s">
        <v>5267</v>
      </c>
      <c r="F698" s="21">
        <v>278.33</v>
      </c>
      <c r="G698" s="31" t="s">
        <v>5610</v>
      </c>
      <c r="H698" s="31" t="s">
        <v>7479</v>
      </c>
      <c r="I698" s="31" t="s">
        <v>2009</v>
      </c>
      <c r="J698" s="31" t="s">
        <v>6780</v>
      </c>
      <c r="K698" s="31" t="s">
        <v>2019</v>
      </c>
      <c r="L698" s="31" t="s">
        <v>2161</v>
      </c>
      <c r="M698" s="15" t="s">
        <v>3279</v>
      </c>
      <c r="N698" s="22" t="s">
        <v>2161</v>
      </c>
      <c r="O698" s="31" t="s">
        <v>5611</v>
      </c>
      <c r="P698" s="22" t="s">
        <v>5612</v>
      </c>
    </row>
    <row r="699" spans="1:16">
      <c r="A699" s="31" t="s">
        <v>1296</v>
      </c>
      <c r="B699" s="31" t="s">
        <v>5613</v>
      </c>
      <c r="C699" s="31" t="s">
        <v>1307</v>
      </c>
      <c r="D699" s="28" t="s">
        <v>2588</v>
      </c>
      <c r="E699" s="28" t="s">
        <v>5267</v>
      </c>
      <c r="F699" s="21">
        <v>161.11000000000001</v>
      </c>
      <c r="G699" s="31" t="s">
        <v>5614</v>
      </c>
      <c r="H699" s="31" t="s">
        <v>7480</v>
      </c>
      <c r="I699" s="31" t="s">
        <v>5615</v>
      </c>
      <c r="J699" s="31" t="s">
        <v>6779</v>
      </c>
      <c r="K699" s="31" t="s">
        <v>2019</v>
      </c>
      <c r="L699" s="31" t="s">
        <v>2161</v>
      </c>
      <c r="M699" s="15" t="s">
        <v>4498</v>
      </c>
      <c r="N699" s="22" t="s">
        <v>2161</v>
      </c>
      <c r="O699" s="31" t="s">
        <v>5616</v>
      </c>
      <c r="P699" s="22" t="s">
        <v>5617</v>
      </c>
    </row>
    <row r="700" spans="1:16">
      <c r="A700" s="31" t="s">
        <v>1318</v>
      </c>
      <c r="B700" s="27" t="s">
        <v>7785</v>
      </c>
      <c r="C700" s="31" t="s">
        <v>1329</v>
      </c>
      <c r="D700" s="28" t="s">
        <v>2596</v>
      </c>
      <c r="E700" s="28" t="s">
        <v>5267</v>
      </c>
      <c r="F700" s="21">
        <v>142.18</v>
      </c>
      <c r="G700" s="31" t="s">
        <v>5618</v>
      </c>
      <c r="H700" s="31" t="s">
        <v>7481</v>
      </c>
      <c r="I700" s="31" t="s">
        <v>2009</v>
      </c>
      <c r="J700" s="31" t="s">
        <v>6779</v>
      </c>
      <c r="K700" s="31" t="s">
        <v>2019</v>
      </c>
      <c r="L700" s="31" t="s">
        <v>2161</v>
      </c>
      <c r="M700" s="15" t="s">
        <v>3105</v>
      </c>
      <c r="N700" s="22" t="s">
        <v>2161</v>
      </c>
      <c r="O700" s="31" t="s">
        <v>5619</v>
      </c>
      <c r="P700" s="22" t="s">
        <v>5620</v>
      </c>
    </row>
    <row r="701" spans="1:16">
      <c r="A701" s="31" t="s">
        <v>1340</v>
      </c>
      <c r="B701" s="31" t="s">
        <v>5621</v>
      </c>
      <c r="C701" s="31" t="s">
        <v>1351</v>
      </c>
      <c r="D701" s="28" t="s">
        <v>2604</v>
      </c>
      <c r="E701" s="28" t="s">
        <v>5267</v>
      </c>
      <c r="F701" s="21">
        <v>140.19</v>
      </c>
      <c r="G701" s="31" t="s">
        <v>5622</v>
      </c>
      <c r="H701" s="31" t="s">
        <v>5625</v>
      </c>
      <c r="I701" s="31" t="s">
        <v>2009</v>
      </c>
      <c r="J701" s="31" t="s">
        <v>6782</v>
      </c>
      <c r="K701" s="31" t="s">
        <v>2019</v>
      </c>
      <c r="L701" s="31" t="s">
        <v>2161</v>
      </c>
      <c r="M701" s="15" t="s">
        <v>3105</v>
      </c>
      <c r="N701" s="22" t="s">
        <v>2161</v>
      </c>
      <c r="O701" s="31" t="s">
        <v>5623</v>
      </c>
      <c r="P701" s="22" t="s">
        <v>5624</v>
      </c>
    </row>
    <row r="702" spans="1:16">
      <c r="A702" s="31" t="s">
        <v>1362</v>
      </c>
      <c r="B702" s="31" t="s">
        <v>5626</v>
      </c>
      <c r="C702" s="31" t="s">
        <v>1373</v>
      </c>
      <c r="D702" s="28" t="s">
        <v>2610</v>
      </c>
      <c r="E702" s="28" t="s">
        <v>5267</v>
      </c>
      <c r="F702" s="21">
        <v>282.81</v>
      </c>
      <c r="G702" s="31" t="s">
        <v>5627</v>
      </c>
      <c r="H702" s="31" t="s">
        <v>7482</v>
      </c>
      <c r="I702" s="31" t="s">
        <v>3002</v>
      </c>
      <c r="J702" s="31" t="s">
        <v>6780</v>
      </c>
      <c r="K702" s="31" t="s">
        <v>2019</v>
      </c>
      <c r="L702" s="31" t="s">
        <v>2161</v>
      </c>
      <c r="M702" s="15" t="s">
        <v>2314</v>
      </c>
      <c r="N702" s="22" t="s">
        <v>2161</v>
      </c>
      <c r="O702" s="31" t="s">
        <v>5628</v>
      </c>
      <c r="P702" s="22" t="s">
        <v>5629</v>
      </c>
    </row>
    <row r="703" spans="1:16">
      <c r="A703" s="31" t="s">
        <v>1384</v>
      </c>
      <c r="B703" s="31" t="s">
        <v>5630</v>
      </c>
      <c r="C703" s="31" t="s">
        <v>1395</v>
      </c>
      <c r="D703" s="28" t="s">
        <v>2619</v>
      </c>
      <c r="E703" s="28" t="s">
        <v>5267</v>
      </c>
      <c r="F703" s="21">
        <v>507.46</v>
      </c>
      <c r="G703" s="31" t="s">
        <v>5631</v>
      </c>
      <c r="H703" s="31" t="s">
        <v>7483</v>
      </c>
      <c r="I703" s="31" t="s">
        <v>5342</v>
      </c>
      <c r="J703" s="31" t="s">
        <v>6779</v>
      </c>
      <c r="K703" s="31" t="s">
        <v>2019</v>
      </c>
      <c r="L703" s="31" t="s">
        <v>2902</v>
      </c>
      <c r="M703" s="15" t="s">
        <v>5498</v>
      </c>
      <c r="N703" s="22" t="s">
        <v>2121</v>
      </c>
      <c r="O703" s="31" t="s">
        <v>5632</v>
      </c>
      <c r="P703" s="22" t="s">
        <v>5633</v>
      </c>
    </row>
    <row r="704" spans="1:16">
      <c r="A704" s="31" t="s">
        <v>1406</v>
      </c>
      <c r="B704" s="31" t="s">
        <v>5634</v>
      </c>
      <c r="C704" s="31" t="s">
        <v>1417</v>
      </c>
      <c r="D704" s="28" t="s">
        <v>2626</v>
      </c>
      <c r="E704" s="28" t="s">
        <v>5267</v>
      </c>
      <c r="F704" s="21">
        <v>291.82</v>
      </c>
      <c r="G704" s="31" t="s">
        <v>5635</v>
      </c>
      <c r="H704" s="31" t="s">
        <v>7484</v>
      </c>
      <c r="I704" s="31" t="s">
        <v>3002</v>
      </c>
      <c r="J704" s="31" t="s">
        <v>6781</v>
      </c>
      <c r="K704" s="31" t="s">
        <v>2019</v>
      </c>
      <c r="L704" s="31" t="s">
        <v>2651</v>
      </c>
      <c r="M704" s="15" t="s">
        <v>3057</v>
      </c>
      <c r="N704" s="22" t="s">
        <v>2121</v>
      </c>
      <c r="O704" s="31" t="s">
        <v>5636</v>
      </c>
      <c r="P704" s="22" t="s">
        <v>5637</v>
      </c>
    </row>
    <row r="705" spans="1:16">
      <c r="A705" s="31" t="s">
        <v>1428</v>
      </c>
      <c r="B705" s="31" t="s">
        <v>5638</v>
      </c>
      <c r="C705" s="31" t="s">
        <v>1439</v>
      </c>
      <c r="D705" s="28" t="s">
        <v>2632</v>
      </c>
      <c r="E705" s="28" t="s">
        <v>5267</v>
      </c>
      <c r="F705" s="21">
        <v>305.29000000000002</v>
      </c>
      <c r="G705" s="31" t="s">
        <v>5639</v>
      </c>
      <c r="H705" s="31" t="s">
        <v>7485</v>
      </c>
      <c r="I705" s="31" t="s">
        <v>2009</v>
      </c>
      <c r="J705" s="31" t="s">
        <v>6781</v>
      </c>
      <c r="K705" s="31" t="s">
        <v>2019</v>
      </c>
      <c r="L705" s="31" t="s">
        <v>2161</v>
      </c>
      <c r="M705" s="15" t="s">
        <v>2734</v>
      </c>
      <c r="N705" s="22" t="s">
        <v>2322</v>
      </c>
      <c r="O705" s="31" t="s">
        <v>5640</v>
      </c>
      <c r="P705" s="22" t="s">
        <v>5641</v>
      </c>
    </row>
    <row r="706" spans="1:16">
      <c r="A706" s="31" t="s">
        <v>1441</v>
      </c>
      <c r="B706" s="31" t="s">
        <v>5643</v>
      </c>
      <c r="C706" s="31" t="s">
        <v>1452</v>
      </c>
      <c r="D706" s="28" t="s">
        <v>2005</v>
      </c>
      <c r="E706" s="28" t="s">
        <v>5642</v>
      </c>
      <c r="F706" s="21">
        <v>356.5</v>
      </c>
      <c r="G706" s="31" t="s">
        <v>5644</v>
      </c>
      <c r="H706" s="31" t="s">
        <v>7486</v>
      </c>
      <c r="I706" s="31" t="s">
        <v>2009</v>
      </c>
      <c r="J706" s="31" t="s">
        <v>6780</v>
      </c>
      <c r="K706" s="31" t="s">
        <v>2019</v>
      </c>
      <c r="L706" s="31" t="s">
        <v>2280</v>
      </c>
      <c r="M706" s="15" t="s">
        <v>3137</v>
      </c>
      <c r="N706" s="22" t="s">
        <v>2146</v>
      </c>
      <c r="O706" s="31" t="s">
        <v>5645</v>
      </c>
      <c r="P706" s="22" t="s">
        <v>5646</v>
      </c>
    </row>
    <row r="707" spans="1:16">
      <c r="A707" s="31" t="s">
        <v>1463</v>
      </c>
      <c r="B707" s="31" t="s">
        <v>5647</v>
      </c>
      <c r="C707" s="31" t="s">
        <v>1474</v>
      </c>
      <c r="D707" s="28" t="s">
        <v>2016</v>
      </c>
      <c r="E707" s="28" t="s">
        <v>5642</v>
      </c>
      <c r="F707" s="21">
        <v>320.83999999999997</v>
      </c>
      <c r="G707" s="31" t="s">
        <v>5648</v>
      </c>
      <c r="H707" s="31" t="s">
        <v>7487</v>
      </c>
      <c r="I707" s="31" t="s">
        <v>3002</v>
      </c>
      <c r="J707" s="31" t="s">
        <v>6781</v>
      </c>
      <c r="K707" s="31" t="s">
        <v>2019</v>
      </c>
      <c r="L707" s="31" t="s">
        <v>2161</v>
      </c>
      <c r="M707" s="15" t="s">
        <v>3660</v>
      </c>
      <c r="N707" s="22" t="s">
        <v>2161</v>
      </c>
      <c r="O707" s="31" t="s">
        <v>5649</v>
      </c>
      <c r="P707" s="22" t="s">
        <v>5650</v>
      </c>
    </row>
    <row r="708" spans="1:16">
      <c r="A708" s="31" t="s">
        <v>1485</v>
      </c>
      <c r="B708" s="31" t="s">
        <v>5651</v>
      </c>
      <c r="C708" s="31" t="s">
        <v>1496</v>
      </c>
      <c r="D708" s="28" t="s">
        <v>2024</v>
      </c>
      <c r="E708" s="28" t="s">
        <v>5642</v>
      </c>
      <c r="F708" s="21">
        <v>527.63</v>
      </c>
      <c r="G708" s="31" t="s">
        <v>5652</v>
      </c>
      <c r="H708" s="31" t="s">
        <v>7488</v>
      </c>
      <c r="I708" s="31" t="s">
        <v>2009</v>
      </c>
      <c r="J708" s="31" t="s">
        <v>6777</v>
      </c>
      <c r="K708" s="31" t="s">
        <v>5653</v>
      </c>
      <c r="L708" s="31" t="s">
        <v>2161</v>
      </c>
      <c r="M708" s="15" t="s">
        <v>3917</v>
      </c>
      <c r="N708" s="22" t="s">
        <v>2522</v>
      </c>
      <c r="O708" s="31" t="s">
        <v>5654</v>
      </c>
      <c r="P708" s="22" t="s">
        <v>5655</v>
      </c>
    </row>
    <row r="709" spans="1:16">
      <c r="A709" s="31" t="s">
        <v>1507</v>
      </c>
      <c r="B709" s="31" t="s">
        <v>5656</v>
      </c>
      <c r="C709" s="31" t="s">
        <v>1518</v>
      </c>
      <c r="D709" s="28" t="s">
        <v>2033</v>
      </c>
      <c r="E709" s="28" t="s">
        <v>5642</v>
      </c>
      <c r="F709" s="21">
        <v>353.93</v>
      </c>
      <c r="G709" s="31" t="s">
        <v>5657</v>
      </c>
      <c r="H709" s="31" t="s">
        <v>7489</v>
      </c>
      <c r="I709" s="31" t="s">
        <v>3002</v>
      </c>
      <c r="J709" s="31" t="s">
        <v>6781</v>
      </c>
      <c r="K709" s="31" t="s">
        <v>2019</v>
      </c>
      <c r="L709" s="31" t="s">
        <v>2161</v>
      </c>
      <c r="M709" s="15" t="s">
        <v>3028</v>
      </c>
      <c r="N709" s="22" t="s">
        <v>2161</v>
      </c>
      <c r="O709" s="31" t="s">
        <v>5658</v>
      </c>
      <c r="P709" s="22" t="s">
        <v>5659</v>
      </c>
    </row>
    <row r="710" spans="1:16">
      <c r="A710" s="31" t="s">
        <v>1529</v>
      </c>
      <c r="B710" s="31" t="s">
        <v>5660</v>
      </c>
      <c r="C710" s="31" t="s">
        <v>1540</v>
      </c>
      <c r="D710" s="28" t="s">
        <v>2041</v>
      </c>
      <c r="E710" s="28" t="s">
        <v>5642</v>
      </c>
      <c r="F710" s="21">
        <v>282.81</v>
      </c>
      <c r="G710" s="31" t="s">
        <v>5627</v>
      </c>
      <c r="H710" s="31" t="s">
        <v>7490</v>
      </c>
      <c r="I710" s="31" t="s">
        <v>3002</v>
      </c>
      <c r="J710" s="31" t="s">
        <v>6777</v>
      </c>
      <c r="K710" s="31" t="s">
        <v>2019</v>
      </c>
      <c r="L710" s="31" t="s">
        <v>2161</v>
      </c>
      <c r="M710" s="15" t="s">
        <v>2054</v>
      </c>
      <c r="N710" s="22" t="s">
        <v>2161</v>
      </c>
      <c r="O710" s="31" t="s">
        <v>5661</v>
      </c>
      <c r="P710" s="22" t="s">
        <v>5662</v>
      </c>
    </row>
    <row r="711" spans="1:16">
      <c r="A711" s="31" t="s">
        <v>1551</v>
      </c>
      <c r="B711" s="31" t="s">
        <v>5663</v>
      </c>
      <c r="C711" s="31" t="s">
        <v>1562</v>
      </c>
      <c r="D711" s="28" t="s">
        <v>2049</v>
      </c>
      <c r="E711" s="28" t="s">
        <v>5642</v>
      </c>
      <c r="F711" s="21">
        <v>384.51</v>
      </c>
      <c r="G711" s="31" t="s">
        <v>2683</v>
      </c>
      <c r="H711" s="31" t="s">
        <v>7491</v>
      </c>
      <c r="I711" s="31" t="s">
        <v>2009</v>
      </c>
      <c r="J711" s="31" t="s">
        <v>6780</v>
      </c>
      <c r="K711" s="31" t="s">
        <v>2019</v>
      </c>
      <c r="L711" s="31" t="s">
        <v>2280</v>
      </c>
      <c r="M711" s="15" t="s">
        <v>3735</v>
      </c>
      <c r="N711" s="22" t="s">
        <v>2146</v>
      </c>
      <c r="O711" s="31" t="s">
        <v>5664</v>
      </c>
      <c r="P711" s="22" t="s">
        <v>5665</v>
      </c>
    </row>
    <row r="712" spans="1:16">
      <c r="A712" s="31" t="s">
        <v>1573</v>
      </c>
      <c r="B712" s="31" t="s">
        <v>5666</v>
      </c>
      <c r="C712" s="31" t="s">
        <v>1584</v>
      </c>
      <c r="D712" s="28" t="s">
        <v>2057</v>
      </c>
      <c r="E712" s="28" t="s">
        <v>5642</v>
      </c>
      <c r="F712" s="21">
        <v>500.78</v>
      </c>
      <c r="G712" s="31" t="s">
        <v>5667</v>
      </c>
      <c r="H712" s="31" t="s">
        <v>7492</v>
      </c>
      <c r="I712" s="31" t="s">
        <v>3952</v>
      </c>
      <c r="J712" s="31" t="s">
        <v>6779</v>
      </c>
      <c r="K712" s="31" t="s">
        <v>5668</v>
      </c>
      <c r="L712" s="31" t="s">
        <v>2161</v>
      </c>
      <c r="M712" s="15" t="s">
        <v>2037</v>
      </c>
      <c r="N712" s="22" t="s">
        <v>2161</v>
      </c>
      <c r="O712" s="31" t="s">
        <v>5669</v>
      </c>
      <c r="P712" s="22" t="s">
        <v>5670</v>
      </c>
    </row>
    <row r="713" spans="1:16">
      <c r="A713" s="31" t="s">
        <v>1595</v>
      </c>
      <c r="B713" s="31" t="s">
        <v>5671</v>
      </c>
      <c r="C713" s="31" t="s">
        <v>1606</v>
      </c>
      <c r="D713" s="28" t="s">
        <v>2064</v>
      </c>
      <c r="E713" s="28" t="s">
        <v>5642</v>
      </c>
      <c r="F713" s="21">
        <v>1066.19</v>
      </c>
      <c r="G713" s="31" t="s">
        <v>5672</v>
      </c>
      <c r="H713" s="35" t="s">
        <v>7493</v>
      </c>
      <c r="I713" s="31" t="s">
        <v>4010</v>
      </c>
      <c r="J713" s="31" t="s">
        <v>6781</v>
      </c>
      <c r="K713" s="31" t="s">
        <v>2019</v>
      </c>
      <c r="L713" s="31" t="s">
        <v>2161</v>
      </c>
      <c r="M713" s="15" t="s">
        <v>5673</v>
      </c>
      <c r="N713" s="22" t="s">
        <v>2161</v>
      </c>
      <c r="O713" s="31" t="s">
        <v>5674</v>
      </c>
      <c r="P713" s="22" t="s">
        <v>5675</v>
      </c>
    </row>
    <row r="714" spans="1:16">
      <c r="A714" s="31" t="s">
        <v>1442</v>
      </c>
      <c r="B714" s="31" t="s">
        <v>5676</v>
      </c>
      <c r="C714" s="31" t="s">
        <v>1453</v>
      </c>
      <c r="D714" s="28" t="s">
        <v>2073</v>
      </c>
      <c r="E714" s="28" t="s">
        <v>5642</v>
      </c>
      <c r="F714" s="21">
        <v>403.53</v>
      </c>
      <c r="G714" s="31" t="s">
        <v>5677</v>
      </c>
      <c r="H714" s="31" t="s">
        <v>7494</v>
      </c>
      <c r="I714" s="31" t="s">
        <v>2067</v>
      </c>
      <c r="J714" s="31" t="s">
        <v>6779</v>
      </c>
      <c r="K714" s="31" t="s">
        <v>2019</v>
      </c>
      <c r="L714" s="31" t="s">
        <v>2651</v>
      </c>
      <c r="M714" s="15" t="s">
        <v>2514</v>
      </c>
      <c r="N714" s="22" t="s">
        <v>2121</v>
      </c>
      <c r="O714" s="31" t="s">
        <v>5678</v>
      </c>
      <c r="P714" s="22" t="s">
        <v>5679</v>
      </c>
    </row>
    <row r="715" spans="1:16">
      <c r="A715" s="31" t="s">
        <v>1464</v>
      </c>
      <c r="B715" s="31" t="s">
        <v>5680</v>
      </c>
      <c r="C715" s="31" t="s">
        <v>1475</v>
      </c>
      <c r="D715" s="28" t="s">
        <v>2081</v>
      </c>
      <c r="E715" s="28" t="s">
        <v>5642</v>
      </c>
      <c r="F715" s="21">
        <v>310.43</v>
      </c>
      <c r="G715" s="31" t="s">
        <v>2824</v>
      </c>
      <c r="H715" s="31" t="s">
        <v>7495</v>
      </c>
      <c r="I715" s="31" t="s">
        <v>2009</v>
      </c>
      <c r="J715" s="31" t="s">
        <v>6781</v>
      </c>
      <c r="K715" s="31" t="s">
        <v>2019</v>
      </c>
      <c r="L715" s="31" t="s">
        <v>2280</v>
      </c>
      <c r="M715" s="15" t="s">
        <v>2329</v>
      </c>
      <c r="N715" s="22" t="s">
        <v>2146</v>
      </c>
      <c r="O715" s="31" t="s">
        <v>5681</v>
      </c>
      <c r="P715" s="22" t="s">
        <v>5682</v>
      </c>
    </row>
    <row r="716" spans="1:16">
      <c r="A716" s="31" t="s">
        <v>1486</v>
      </c>
      <c r="B716" s="31" t="s">
        <v>5683</v>
      </c>
      <c r="C716" s="31" t="s">
        <v>1497</v>
      </c>
      <c r="D716" s="28" t="s">
        <v>2090</v>
      </c>
      <c r="E716" s="28" t="s">
        <v>5642</v>
      </c>
      <c r="F716" s="21">
        <v>371.39</v>
      </c>
      <c r="G716" s="31" t="s">
        <v>5684</v>
      </c>
      <c r="H716" s="31" t="s">
        <v>7496</v>
      </c>
      <c r="I716" s="31" t="s">
        <v>3307</v>
      </c>
      <c r="J716" s="31" t="s">
        <v>6779</v>
      </c>
      <c r="K716" s="31" t="s">
        <v>2019</v>
      </c>
      <c r="L716" s="31" t="s">
        <v>2161</v>
      </c>
      <c r="M716" s="15" t="s">
        <v>5118</v>
      </c>
      <c r="N716" s="22" t="s">
        <v>2161</v>
      </c>
      <c r="O716" s="31" t="s">
        <v>5685</v>
      </c>
      <c r="P716" s="22" t="s">
        <v>5686</v>
      </c>
    </row>
    <row r="717" spans="1:16">
      <c r="A717" s="31" t="s">
        <v>1508</v>
      </c>
      <c r="B717" s="31" t="s">
        <v>5687</v>
      </c>
      <c r="C717" s="31" t="s">
        <v>1519</v>
      </c>
      <c r="D717" s="28" t="s">
        <v>2098</v>
      </c>
      <c r="E717" s="28" t="s">
        <v>5642</v>
      </c>
      <c r="F717" s="21">
        <v>292.55</v>
      </c>
      <c r="G717" s="31" t="s">
        <v>5688</v>
      </c>
      <c r="H717" s="31" t="s">
        <v>7497</v>
      </c>
      <c r="I717" s="31" t="s">
        <v>2101</v>
      </c>
      <c r="J717" s="31" t="s">
        <v>6780</v>
      </c>
      <c r="K717" s="31" t="s">
        <v>2019</v>
      </c>
      <c r="L717" s="31" t="s">
        <v>2664</v>
      </c>
      <c r="M717" s="15" t="s">
        <v>2415</v>
      </c>
      <c r="N717" s="22" t="s">
        <v>2365</v>
      </c>
      <c r="O717" s="31" t="s">
        <v>5689</v>
      </c>
      <c r="P717" s="22" t="s">
        <v>5690</v>
      </c>
    </row>
    <row r="718" spans="1:16">
      <c r="A718" s="31" t="s">
        <v>1530</v>
      </c>
      <c r="B718" s="31" t="s">
        <v>5691</v>
      </c>
      <c r="C718" s="31" t="s">
        <v>1541</v>
      </c>
      <c r="D718" s="28" t="s">
        <v>2106</v>
      </c>
      <c r="E718" s="28" t="s">
        <v>5642</v>
      </c>
      <c r="F718" s="21">
        <v>188.23</v>
      </c>
      <c r="G718" s="31" t="s">
        <v>5692</v>
      </c>
      <c r="H718" s="31" t="s">
        <v>7498</v>
      </c>
      <c r="I718" s="31" t="s">
        <v>2009</v>
      </c>
      <c r="J718" s="31" t="s">
        <v>6779</v>
      </c>
      <c r="K718" s="31" t="s">
        <v>2019</v>
      </c>
      <c r="L718" s="31" t="s">
        <v>2161</v>
      </c>
      <c r="M718" s="15" t="s">
        <v>2467</v>
      </c>
      <c r="N718" s="22" t="s">
        <v>2161</v>
      </c>
      <c r="O718" s="31" t="s">
        <v>5693</v>
      </c>
      <c r="P718" s="22" t="s">
        <v>5694</v>
      </c>
    </row>
    <row r="719" spans="1:16">
      <c r="A719" s="31" t="s">
        <v>1552</v>
      </c>
      <c r="B719" s="31" t="s">
        <v>5695</v>
      </c>
      <c r="C719" s="31" t="s">
        <v>1563</v>
      </c>
      <c r="D719" s="28" t="s">
        <v>2114</v>
      </c>
      <c r="E719" s="28" t="s">
        <v>5642</v>
      </c>
      <c r="F719" s="21">
        <v>291.82</v>
      </c>
      <c r="G719" s="31" t="s">
        <v>4025</v>
      </c>
      <c r="H719" s="31" t="s">
        <v>7499</v>
      </c>
      <c r="I719" s="31" t="s">
        <v>3002</v>
      </c>
      <c r="J719" s="31" t="s">
        <v>6781</v>
      </c>
      <c r="K719" s="31" t="s">
        <v>2019</v>
      </c>
      <c r="L719" s="31" t="s">
        <v>2482</v>
      </c>
      <c r="M719" s="15" t="s">
        <v>2195</v>
      </c>
      <c r="N719" s="22" t="s">
        <v>2121</v>
      </c>
      <c r="O719" s="31" t="s">
        <v>5696</v>
      </c>
      <c r="P719" s="22" t="s">
        <v>5697</v>
      </c>
    </row>
    <row r="720" spans="1:16">
      <c r="A720" s="32" t="s">
        <v>1574</v>
      </c>
      <c r="B720" s="31" t="s">
        <v>5699</v>
      </c>
      <c r="C720" s="32" t="s">
        <v>1585</v>
      </c>
      <c r="D720" s="28" t="s">
        <v>2124</v>
      </c>
      <c r="E720" s="28" t="s">
        <v>5642</v>
      </c>
      <c r="F720" s="24" t="s">
        <v>5698</v>
      </c>
      <c r="G720" s="31" t="s">
        <v>5700</v>
      </c>
      <c r="H720" s="31" t="s">
        <v>7500</v>
      </c>
      <c r="I720" s="31" t="s">
        <v>4396</v>
      </c>
      <c r="J720" s="32"/>
      <c r="K720" s="31" t="s">
        <v>2019</v>
      </c>
      <c r="L720" s="31" t="s">
        <v>2651</v>
      </c>
      <c r="M720" s="24" t="s">
        <v>2467</v>
      </c>
      <c r="N720" s="31" t="s">
        <v>2121</v>
      </c>
      <c r="O720" s="31" t="s">
        <v>5701</v>
      </c>
      <c r="P720" s="32" t="s">
        <v>5702</v>
      </c>
    </row>
    <row r="721" spans="1:16">
      <c r="A721" s="31" t="s">
        <v>1596</v>
      </c>
      <c r="B721" s="31" t="s">
        <v>5703</v>
      </c>
      <c r="C721" s="31" t="s">
        <v>1607</v>
      </c>
      <c r="D721" s="28" t="s">
        <v>2134</v>
      </c>
      <c r="E721" s="28" t="s">
        <v>5642</v>
      </c>
      <c r="F721" s="21">
        <v>383.51</v>
      </c>
      <c r="G721" s="31" t="s">
        <v>5704</v>
      </c>
      <c r="H721" s="31" t="s">
        <v>7501</v>
      </c>
      <c r="I721" s="31" t="s">
        <v>2009</v>
      </c>
      <c r="J721" s="31" t="s">
        <v>6781</v>
      </c>
      <c r="K721" s="31" t="s">
        <v>5705</v>
      </c>
      <c r="L721" s="31" t="s">
        <v>3010</v>
      </c>
      <c r="M721" s="15" t="s">
        <v>3735</v>
      </c>
      <c r="N721" s="22" t="s">
        <v>2365</v>
      </c>
      <c r="O721" s="31" t="s">
        <v>5706</v>
      </c>
      <c r="P721" s="22" t="s">
        <v>5707</v>
      </c>
    </row>
    <row r="722" spans="1:16">
      <c r="A722" s="31" t="s">
        <v>1443</v>
      </c>
      <c r="B722" s="31" t="s">
        <v>5708</v>
      </c>
      <c r="C722" s="31" t="s">
        <v>1454</v>
      </c>
      <c r="D722" s="28" t="s">
        <v>2140</v>
      </c>
      <c r="E722" s="28" t="s">
        <v>5642</v>
      </c>
      <c r="F722" s="21">
        <v>422.36</v>
      </c>
      <c r="G722" s="31" t="s">
        <v>5709</v>
      </c>
      <c r="H722" s="31" t="s">
        <v>7502</v>
      </c>
      <c r="I722" s="31" t="s">
        <v>5710</v>
      </c>
      <c r="J722" s="31" t="s">
        <v>6779</v>
      </c>
      <c r="K722" s="31" t="s">
        <v>2019</v>
      </c>
      <c r="L722" s="31" t="s">
        <v>2161</v>
      </c>
      <c r="M722" s="15" t="s">
        <v>2740</v>
      </c>
      <c r="N722" s="22" t="s">
        <v>2161</v>
      </c>
      <c r="O722" s="31" t="s">
        <v>5711</v>
      </c>
      <c r="P722" s="22" t="s">
        <v>5712</v>
      </c>
    </row>
    <row r="723" spans="1:16">
      <c r="A723" s="31" t="s">
        <v>1465</v>
      </c>
      <c r="B723" s="31" t="s">
        <v>5713</v>
      </c>
      <c r="C723" s="31" t="s">
        <v>1476</v>
      </c>
      <c r="D723" s="28" t="s">
        <v>2149</v>
      </c>
      <c r="E723" s="28" t="s">
        <v>5642</v>
      </c>
      <c r="F723" s="21">
        <v>261.25</v>
      </c>
      <c r="G723" s="31" t="s">
        <v>5714</v>
      </c>
      <c r="H723" s="31" t="s">
        <v>7503</v>
      </c>
      <c r="I723" s="31" t="s">
        <v>2009</v>
      </c>
      <c r="J723" s="31" t="s">
        <v>6777</v>
      </c>
      <c r="K723" s="31" t="s">
        <v>2019</v>
      </c>
      <c r="L723" s="31" t="s">
        <v>2161</v>
      </c>
      <c r="M723" s="15" t="s">
        <v>2054</v>
      </c>
      <c r="N723" s="22" t="s">
        <v>2111</v>
      </c>
      <c r="O723" s="31" t="s">
        <v>5715</v>
      </c>
      <c r="P723" s="22" t="s">
        <v>5716</v>
      </c>
    </row>
    <row r="724" spans="1:16">
      <c r="A724" s="31" t="s">
        <v>1487</v>
      </c>
      <c r="B724" s="31" t="s">
        <v>5717</v>
      </c>
      <c r="C724" s="31" t="s">
        <v>1498</v>
      </c>
      <c r="D724" s="28" t="s">
        <v>2157</v>
      </c>
      <c r="E724" s="28" t="s">
        <v>5642</v>
      </c>
      <c r="F724" s="21">
        <v>313.86</v>
      </c>
      <c r="G724" s="31" t="s">
        <v>5051</v>
      </c>
      <c r="H724" s="31" t="s">
        <v>7504</v>
      </c>
      <c r="I724" s="31" t="s">
        <v>3002</v>
      </c>
      <c r="J724" s="31" t="s">
        <v>6779</v>
      </c>
      <c r="K724" s="31" t="s">
        <v>2019</v>
      </c>
      <c r="L724" s="31" t="s">
        <v>2482</v>
      </c>
      <c r="M724" s="15" t="s">
        <v>3164</v>
      </c>
      <c r="N724" s="22" t="s">
        <v>2121</v>
      </c>
      <c r="O724" s="31" t="s">
        <v>5718</v>
      </c>
      <c r="P724" s="22" t="s">
        <v>5719</v>
      </c>
    </row>
    <row r="725" spans="1:16">
      <c r="A725" s="31" t="s">
        <v>1509</v>
      </c>
      <c r="B725" s="31" t="s">
        <v>5720</v>
      </c>
      <c r="C725" s="31" t="s">
        <v>1520</v>
      </c>
      <c r="D725" s="28" t="s">
        <v>2164</v>
      </c>
      <c r="E725" s="28" t="s">
        <v>5642</v>
      </c>
      <c r="F725" s="21">
        <v>217.65</v>
      </c>
      <c r="G725" s="31" t="s">
        <v>5721</v>
      </c>
      <c r="H725" s="31" t="s">
        <v>7505</v>
      </c>
      <c r="I725" s="31" t="s">
        <v>3002</v>
      </c>
      <c r="J725" s="31" t="s">
        <v>6774</v>
      </c>
      <c r="K725" s="31" t="s">
        <v>2019</v>
      </c>
      <c r="L725" s="31" t="s">
        <v>2344</v>
      </c>
      <c r="M725" s="15" t="s">
        <v>2601</v>
      </c>
      <c r="N725" s="22" t="s">
        <v>2121</v>
      </c>
      <c r="O725" s="31" t="s">
        <v>5722</v>
      </c>
      <c r="P725" s="22" t="s">
        <v>5723</v>
      </c>
    </row>
    <row r="726" spans="1:16">
      <c r="A726" s="31" t="s">
        <v>1531</v>
      </c>
      <c r="B726" s="31" t="s">
        <v>5724</v>
      </c>
      <c r="C726" s="31" t="s">
        <v>1542</v>
      </c>
      <c r="D726" s="28" t="s">
        <v>2171</v>
      </c>
      <c r="E726" s="28" t="s">
        <v>5642</v>
      </c>
      <c r="F726" s="21">
        <v>522.54999999999995</v>
      </c>
      <c r="G726" s="31" t="s">
        <v>5725</v>
      </c>
      <c r="H726" s="31" t="s">
        <v>7506</v>
      </c>
      <c r="I726" s="31" t="s">
        <v>2613</v>
      </c>
      <c r="J726" s="31" t="s">
        <v>6779</v>
      </c>
      <c r="K726" s="31" t="s">
        <v>2019</v>
      </c>
      <c r="L726" s="31" t="s">
        <v>2651</v>
      </c>
      <c r="M726" s="15" t="s">
        <v>3917</v>
      </c>
      <c r="N726" s="22" t="s">
        <v>2121</v>
      </c>
      <c r="O726" s="31" t="s">
        <v>5726</v>
      </c>
      <c r="P726" s="22" t="s">
        <v>5727</v>
      </c>
    </row>
    <row r="727" spans="1:16">
      <c r="A727" s="31" t="s">
        <v>1553</v>
      </c>
      <c r="B727" s="31" t="s">
        <v>5728</v>
      </c>
      <c r="C727" s="31" t="s">
        <v>1564</v>
      </c>
      <c r="D727" s="28" t="s">
        <v>2178</v>
      </c>
      <c r="E727" s="28" t="s">
        <v>5642</v>
      </c>
      <c r="F727" s="21">
        <v>189.64</v>
      </c>
      <c r="G727" s="31" t="s">
        <v>5092</v>
      </c>
      <c r="H727" s="31" t="s">
        <v>7507</v>
      </c>
      <c r="I727" s="31" t="s">
        <v>3002</v>
      </c>
      <c r="J727" s="31" t="s">
        <v>6775</v>
      </c>
      <c r="K727" s="31" t="s">
        <v>2019</v>
      </c>
      <c r="L727" s="31" t="s">
        <v>2161</v>
      </c>
      <c r="M727" s="15" t="s">
        <v>2467</v>
      </c>
      <c r="N727" s="22" t="s">
        <v>2161</v>
      </c>
      <c r="O727" s="31" t="s">
        <v>5729</v>
      </c>
      <c r="P727" s="22" t="s">
        <v>5730</v>
      </c>
    </row>
    <row r="728" spans="1:16">
      <c r="A728" s="31" t="s">
        <v>1575</v>
      </c>
      <c r="B728" s="31" t="s">
        <v>5731</v>
      </c>
      <c r="C728" s="31" t="s">
        <v>1586</v>
      </c>
      <c r="D728" s="28" t="s">
        <v>2185</v>
      </c>
      <c r="E728" s="28" t="s">
        <v>5642</v>
      </c>
      <c r="F728" s="21">
        <v>296.83999999999997</v>
      </c>
      <c r="G728" s="31" t="s">
        <v>4975</v>
      </c>
      <c r="H728" s="31" t="s">
        <v>7508</v>
      </c>
      <c r="I728" s="31" t="s">
        <v>3002</v>
      </c>
      <c r="J728" s="31" t="s">
        <v>6781</v>
      </c>
      <c r="K728" s="31" t="s">
        <v>2019</v>
      </c>
      <c r="L728" s="31" t="s">
        <v>2161</v>
      </c>
      <c r="M728" s="15" t="s">
        <v>3004</v>
      </c>
      <c r="N728" s="22" t="s">
        <v>2161</v>
      </c>
      <c r="O728" s="31" t="s">
        <v>5732</v>
      </c>
      <c r="P728" s="22" t="s">
        <v>5733</v>
      </c>
    </row>
    <row r="729" spans="1:16">
      <c r="A729" s="31" t="s">
        <v>1597</v>
      </c>
      <c r="B729" s="31" t="s">
        <v>5734</v>
      </c>
      <c r="C729" s="31" t="s">
        <v>1608</v>
      </c>
      <c r="D729" s="28" t="s">
        <v>2192</v>
      </c>
      <c r="E729" s="28" t="s">
        <v>5642</v>
      </c>
      <c r="F729" s="21">
        <v>484.48</v>
      </c>
      <c r="G729" s="31" t="s">
        <v>5735</v>
      </c>
      <c r="H729" s="31" t="s">
        <v>7509</v>
      </c>
      <c r="I729" s="31" t="s">
        <v>2996</v>
      </c>
      <c r="J729" s="31" t="s">
        <v>6781</v>
      </c>
      <c r="K729" s="31" t="s">
        <v>2019</v>
      </c>
      <c r="L729" s="31" t="s">
        <v>2161</v>
      </c>
      <c r="M729" s="15" t="s">
        <v>2021</v>
      </c>
      <c r="N729" s="22" t="s">
        <v>2161</v>
      </c>
      <c r="O729" s="31" t="s">
        <v>5736</v>
      </c>
      <c r="P729" s="22" t="s">
        <v>5737</v>
      </c>
    </row>
    <row r="730" spans="1:16">
      <c r="A730" s="31" t="s">
        <v>1444</v>
      </c>
      <c r="B730" s="31" t="s">
        <v>5738</v>
      </c>
      <c r="C730" s="31" t="s">
        <v>1455</v>
      </c>
      <c r="D730" s="28" t="s">
        <v>2198</v>
      </c>
      <c r="E730" s="28" t="s">
        <v>5642</v>
      </c>
      <c r="F730" s="21">
        <v>267.37</v>
      </c>
      <c r="G730" s="31" t="s">
        <v>5739</v>
      </c>
      <c r="H730" s="31" t="s">
        <v>7510</v>
      </c>
      <c r="I730" s="31" t="s">
        <v>2009</v>
      </c>
      <c r="J730" s="31" t="s">
        <v>6781</v>
      </c>
      <c r="K730" s="31" t="s">
        <v>2019</v>
      </c>
      <c r="L730" s="31" t="s">
        <v>2161</v>
      </c>
      <c r="M730" s="15" t="s">
        <v>2154</v>
      </c>
      <c r="N730" s="22" t="s">
        <v>2161</v>
      </c>
      <c r="O730" s="31" t="s">
        <v>5740</v>
      </c>
      <c r="P730" s="22" t="s">
        <v>5741</v>
      </c>
    </row>
    <row r="731" spans="1:16">
      <c r="A731" s="31" t="s">
        <v>1466</v>
      </c>
      <c r="B731" s="31" t="s">
        <v>5742</v>
      </c>
      <c r="C731" s="31" t="s">
        <v>1477</v>
      </c>
      <c r="D731" s="28" t="s">
        <v>2205</v>
      </c>
      <c r="E731" s="28" t="s">
        <v>5642</v>
      </c>
      <c r="F731" s="21">
        <v>409.5</v>
      </c>
      <c r="G731" s="31" t="s">
        <v>5743</v>
      </c>
      <c r="H731" s="31" t="s">
        <v>7511</v>
      </c>
      <c r="I731" s="31" t="s">
        <v>2067</v>
      </c>
      <c r="J731" s="31" t="s">
        <v>6781</v>
      </c>
      <c r="K731" s="31" t="s">
        <v>2019</v>
      </c>
      <c r="L731" s="31" t="s">
        <v>2161</v>
      </c>
      <c r="M731" s="15" t="s">
        <v>3421</v>
      </c>
      <c r="N731" s="22" t="s">
        <v>2161</v>
      </c>
      <c r="O731" s="31" t="s">
        <v>5744</v>
      </c>
      <c r="P731" s="22" t="s">
        <v>5745</v>
      </c>
    </row>
    <row r="732" spans="1:16">
      <c r="A732" s="31" t="s">
        <v>1488</v>
      </c>
      <c r="B732" s="31" t="s">
        <v>5746</v>
      </c>
      <c r="C732" s="31" t="s">
        <v>1499</v>
      </c>
      <c r="D732" s="28" t="s">
        <v>2211</v>
      </c>
      <c r="E732" s="28" t="s">
        <v>5642</v>
      </c>
      <c r="F732" s="21">
        <v>248.16</v>
      </c>
      <c r="G732" s="31" t="s">
        <v>5747</v>
      </c>
      <c r="H732" s="31" t="s">
        <v>7512</v>
      </c>
      <c r="I732" s="31" t="s">
        <v>2009</v>
      </c>
      <c r="J732" s="31" t="s">
        <v>6779</v>
      </c>
      <c r="K732" s="31" t="s">
        <v>2019</v>
      </c>
      <c r="L732" s="31" t="s">
        <v>2557</v>
      </c>
      <c r="M732" s="15" t="s">
        <v>2514</v>
      </c>
      <c r="N732" s="22" t="s">
        <v>2121</v>
      </c>
      <c r="O732" s="31" t="s">
        <v>5748</v>
      </c>
      <c r="P732" s="22" t="s">
        <v>5749</v>
      </c>
    </row>
    <row r="733" spans="1:16">
      <c r="A733" s="31" t="s">
        <v>1510</v>
      </c>
      <c r="B733" s="31" t="s">
        <v>5750</v>
      </c>
      <c r="C733" s="31" t="s">
        <v>1521</v>
      </c>
      <c r="D733" s="28" t="s">
        <v>2217</v>
      </c>
      <c r="E733" s="28" t="s">
        <v>5642</v>
      </c>
      <c r="F733" s="21">
        <v>480.42</v>
      </c>
      <c r="G733" s="31" t="s">
        <v>5751</v>
      </c>
      <c r="H733" s="31" t="s">
        <v>7513</v>
      </c>
      <c r="I733" s="31" t="s">
        <v>4396</v>
      </c>
      <c r="J733" s="31" t="s">
        <v>6781</v>
      </c>
      <c r="K733" s="31" t="s">
        <v>2019</v>
      </c>
      <c r="L733" s="31" t="s">
        <v>2161</v>
      </c>
      <c r="M733" s="15" t="s">
        <v>2345</v>
      </c>
      <c r="N733" s="22" t="s">
        <v>2468</v>
      </c>
      <c r="O733" s="31" t="s">
        <v>5752</v>
      </c>
      <c r="P733" s="22" t="s">
        <v>5753</v>
      </c>
    </row>
    <row r="734" spans="1:16">
      <c r="A734" s="32" t="s">
        <v>1532</v>
      </c>
      <c r="B734" s="31" t="s">
        <v>5755</v>
      </c>
      <c r="C734" s="32" t="s">
        <v>1543</v>
      </c>
      <c r="D734" s="28" t="s">
        <v>2225</v>
      </c>
      <c r="E734" s="28" t="s">
        <v>5642</v>
      </c>
      <c r="F734" s="24" t="s">
        <v>5754</v>
      </c>
      <c r="G734" s="31" t="s">
        <v>5756</v>
      </c>
      <c r="H734" s="31" t="s">
        <v>7514</v>
      </c>
      <c r="I734" s="31" t="s">
        <v>2009</v>
      </c>
      <c r="J734" s="32"/>
      <c r="K734" s="31" t="s">
        <v>2019</v>
      </c>
      <c r="L734" s="31" t="s">
        <v>2161</v>
      </c>
      <c r="M734" s="24" t="s">
        <v>2950</v>
      </c>
      <c r="N734" s="31" t="s">
        <v>2121</v>
      </c>
      <c r="O734" s="31" t="s">
        <v>5757</v>
      </c>
      <c r="P734" s="32" t="s">
        <v>5758</v>
      </c>
    </row>
    <row r="735" spans="1:16">
      <c r="A735" s="32" t="s">
        <v>1554</v>
      </c>
      <c r="B735" s="31" t="s">
        <v>5760</v>
      </c>
      <c r="C735" s="32" t="s">
        <v>1565</v>
      </c>
      <c r="D735" s="28" t="s">
        <v>2233</v>
      </c>
      <c r="E735" s="28" t="s">
        <v>5642</v>
      </c>
      <c r="F735" s="24" t="s">
        <v>5759</v>
      </c>
      <c r="G735" s="31" t="s">
        <v>5761</v>
      </c>
      <c r="H735" s="31" t="s">
        <v>7515</v>
      </c>
      <c r="I735" s="31" t="s">
        <v>3002</v>
      </c>
      <c r="J735" s="32"/>
      <c r="K735" s="31" t="s">
        <v>2019</v>
      </c>
      <c r="L735" s="31" t="s">
        <v>2161</v>
      </c>
      <c r="M735" s="24" t="s">
        <v>2293</v>
      </c>
      <c r="N735" s="31" t="s">
        <v>2542</v>
      </c>
      <c r="O735" s="31" t="s">
        <v>5762</v>
      </c>
      <c r="P735" s="32" t="s">
        <v>5763</v>
      </c>
    </row>
    <row r="736" spans="1:16">
      <c r="A736" s="31" t="s">
        <v>1576</v>
      </c>
      <c r="B736" s="31" t="s">
        <v>5764</v>
      </c>
      <c r="C736" s="31" t="s">
        <v>1587</v>
      </c>
      <c r="D736" s="28" t="s">
        <v>2240</v>
      </c>
      <c r="E736" s="28" t="s">
        <v>5642</v>
      </c>
      <c r="F736" s="21">
        <v>538.12</v>
      </c>
      <c r="G736" s="31" t="s">
        <v>5765</v>
      </c>
      <c r="H736" s="31" t="s">
        <v>7516</v>
      </c>
      <c r="I736" s="31" t="s">
        <v>3002</v>
      </c>
      <c r="J736" s="31" t="s">
        <v>6781</v>
      </c>
      <c r="K736" s="31" t="s">
        <v>2019</v>
      </c>
      <c r="L736" s="31" t="s">
        <v>2651</v>
      </c>
      <c r="M736" s="15" t="s">
        <v>2267</v>
      </c>
      <c r="N736" s="22" t="s">
        <v>2121</v>
      </c>
      <c r="O736" s="31" t="s">
        <v>5766</v>
      </c>
      <c r="P736" s="22" t="s">
        <v>5767</v>
      </c>
    </row>
    <row r="737" spans="1:16">
      <c r="A737" s="31" t="s">
        <v>1598</v>
      </c>
      <c r="B737" s="31" t="s">
        <v>5768</v>
      </c>
      <c r="C737" s="31" t="s">
        <v>1609</v>
      </c>
      <c r="D737" s="28" t="s">
        <v>2247</v>
      </c>
      <c r="E737" s="28" t="s">
        <v>5642</v>
      </c>
      <c r="F737" s="21">
        <v>231.29</v>
      </c>
      <c r="G737" s="31" t="s">
        <v>5769</v>
      </c>
      <c r="H737" s="31" t="s">
        <v>7517</v>
      </c>
      <c r="I737" s="31" t="s">
        <v>2009</v>
      </c>
      <c r="J737" s="31" t="s">
        <v>6781</v>
      </c>
      <c r="K737" s="31" t="s">
        <v>2019</v>
      </c>
      <c r="L737" s="31" t="s">
        <v>2161</v>
      </c>
      <c r="M737" s="15" t="s">
        <v>3579</v>
      </c>
      <c r="N737" s="22" t="s">
        <v>2161</v>
      </c>
      <c r="O737" s="31" t="s">
        <v>5770</v>
      </c>
      <c r="P737" s="22" t="s">
        <v>5771</v>
      </c>
    </row>
    <row r="738" spans="1:16">
      <c r="A738" s="31" t="s">
        <v>1445</v>
      </c>
      <c r="B738" s="31" t="s">
        <v>5772</v>
      </c>
      <c r="C738" s="31" t="s">
        <v>1456</v>
      </c>
      <c r="D738" s="28" t="s">
        <v>2254</v>
      </c>
      <c r="E738" s="28" t="s">
        <v>5642</v>
      </c>
      <c r="F738" s="21">
        <v>268.74</v>
      </c>
      <c r="G738" s="31" t="s">
        <v>5773</v>
      </c>
      <c r="H738" s="31" t="s">
        <v>7518</v>
      </c>
      <c r="I738" s="31" t="s">
        <v>2009</v>
      </c>
      <c r="J738" s="31" t="s">
        <v>6781</v>
      </c>
      <c r="K738" s="31" t="s">
        <v>2019</v>
      </c>
      <c r="L738" s="31" t="s">
        <v>4603</v>
      </c>
      <c r="M738" s="15" t="s">
        <v>2154</v>
      </c>
      <c r="N738" s="22" t="s">
        <v>2365</v>
      </c>
      <c r="O738" s="31" t="s">
        <v>5774</v>
      </c>
      <c r="P738" s="22" t="s">
        <v>5775</v>
      </c>
    </row>
    <row r="739" spans="1:16">
      <c r="A739" s="31" t="s">
        <v>1467</v>
      </c>
      <c r="B739" s="31" t="s">
        <v>5776</v>
      </c>
      <c r="C739" s="31" t="s">
        <v>1478</v>
      </c>
      <c r="D739" s="28" t="s">
        <v>2262</v>
      </c>
      <c r="E739" s="28" t="s">
        <v>5642</v>
      </c>
      <c r="F739" s="21">
        <v>410.59</v>
      </c>
      <c r="G739" s="31" t="s">
        <v>5777</v>
      </c>
      <c r="H739" s="31" t="s">
        <v>7519</v>
      </c>
      <c r="I739" s="31" t="s">
        <v>2067</v>
      </c>
      <c r="J739" s="31" t="s">
        <v>6781</v>
      </c>
      <c r="K739" s="31" t="s">
        <v>2019</v>
      </c>
      <c r="L739" s="31" t="s">
        <v>2592</v>
      </c>
      <c r="M739" s="15" t="s">
        <v>3004</v>
      </c>
      <c r="N739" s="22" t="s">
        <v>2121</v>
      </c>
      <c r="O739" s="31" t="s">
        <v>5778</v>
      </c>
      <c r="P739" s="22" t="s">
        <v>5779</v>
      </c>
    </row>
    <row r="740" spans="1:16">
      <c r="A740" s="31" t="s">
        <v>1489</v>
      </c>
      <c r="B740" s="31" t="s">
        <v>5780</v>
      </c>
      <c r="C740" s="31" t="s">
        <v>1500</v>
      </c>
      <c r="D740" s="28" t="s">
        <v>2270</v>
      </c>
      <c r="E740" s="28" t="s">
        <v>5642</v>
      </c>
      <c r="F740" s="21">
        <v>376.57</v>
      </c>
      <c r="G740" s="31" t="s">
        <v>5781</v>
      </c>
      <c r="H740" s="31" t="s">
        <v>7520</v>
      </c>
      <c r="I740" s="31" t="s">
        <v>2009</v>
      </c>
      <c r="J740" s="31" t="s">
        <v>6781</v>
      </c>
      <c r="K740" s="31" t="s">
        <v>2019</v>
      </c>
      <c r="L740" s="31" t="s">
        <v>2161</v>
      </c>
      <c r="M740" s="15" t="s">
        <v>2137</v>
      </c>
      <c r="N740" s="22" t="s">
        <v>2161</v>
      </c>
      <c r="O740" s="31" t="s">
        <v>5782</v>
      </c>
      <c r="P740" s="22" t="s">
        <v>5783</v>
      </c>
    </row>
    <row r="741" spans="1:16">
      <c r="A741" s="31" t="s">
        <v>1511</v>
      </c>
      <c r="B741" s="31" t="s">
        <v>5784</v>
      </c>
      <c r="C741" s="31" t="s">
        <v>1522</v>
      </c>
      <c r="D741" s="28" t="s">
        <v>2277</v>
      </c>
      <c r="E741" s="28" t="s">
        <v>5642</v>
      </c>
      <c r="F741" s="21">
        <v>277.23</v>
      </c>
      <c r="G741" s="31" t="s">
        <v>5785</v>
      </c>
      <c r="H741" s="31" t="s">
        <v>7521</v>
      </c>
      <c r="I741" s="31" t="s">
        <v>4396</v>
      </c>
      <c r="J741" s="31" t="s">
        <v>6781</v>
      </c>
      <c r="K741" s="31" t="s">
        <v>2019</v>
      </c>
      <c r="L741" s="31" t="s">
        <v>2161</v>
      </c>
      <c r="M741" s="15" t="s">
        <v>3279</v>
      </c>
      <c r="N741" s="22" t="s">
        <v>2161</v>
      </c>
      <c r="O741" s="31" t="s">
        <v>5786</v>
      </c>
      <c r="P741" s="22" t="s">
        <v>5787</v>
      </c>
    </row>
    <row r="742" spans="1:16">
      <c r="A742" s="31" t="s">
        <v>1533</v>
      </c>
      <c r="B742" s="31" t="s">
        <v>5788</v>
      </c>
      <c r="C742" s="31" t="s">
        <v>1544</v>
      </c>
      <c r="D742" s="28" t="s">
        <v>2283</v>
      </c>
      <c r="E742" s="28" t="s">
        <v>5642</v>
      </c>
      <c r="F742" s="21">
        <v>413.34</v>
      </c>
      <c r="G742" s="31" t="s">
        <v>5789</v>
      </c>
      <c r="H742" s="31" t="s">
        <v>7522</v>
      </c>
      <c r="I742" s="31" t="s">
        <v>7764</v>
      </c>
      <c r="J742" s="31" t="s">
        <v>6779</v>
      </c>
      <c r="K742" s="31" t="s">
        <v>2019</v>
      </c>
      <c r="L742" s="31" t="s">
        <v>2161</v>
      </c>
      <c r="M742" s="15" t="s">
        <v>5790</v>
      </c>
      <c r="N742" s="22" t="s">
        <v>2161</v>
      </c>
      <c r="O742" s="31" t="s">
        <v>5791</v>
      </c>
      <c r="P742" s="22" t="s">
        <v>5792</v>
      </c>
    </row>
    <row r="743" spans="1:16">
      <c r="A743" s="31" t="s">
        <v>1555</v>
      </c>
      <c r="B743" s="31" t="s">
        <v>5793</v>
      </c>
      <c r="C743" s="31" t="s">
        <v>1566</v>
      </c>
      <c r="D743" s="28" t="s">
        <v>2289</v>
      </c>
      <c r="E743" s="28" t="s">
        <v>5642</v>
      </c>
      <c r="F743" s="21">
        <v>396.51</v>
      </c>
      <c r="G743" s="31" t="s">
        <v>5794</v>
      </c>
      <c r="H743" s="31" t="s">
        <v>7523</v>
      </c>
      <c r="I743" s="31" t="s">
        <v>2009</v>
      </c>
      <c r="J743" s="31" t="s">
        <v>6773</v>
      </c>
      <c r="K743" s="31" t="s">
        <v>2019</v>
      </c>
      <c r="L743" s="31" t="s">
        <v>2344</v>
      </c>
      <c r="M743" s="15" t="s">
        <v>2550</v>
      </c>
      <c r="N743" s="22" t="s">
        <v>2121</v>
      </c>
      <c r="O743" s="31" t="s">
        <v>5795</v>
      </c>
      <c r="P743" s="22" t="s">
        <v>5796</v>
      </c>
    </row>
    <row r="744" spans="1:16">
      <c r="A744" s="31" t="s">
        <v>1577</v>
      </c>
      <c r="B744" s="31" t="s">
        <v>5797</v>
      </c>
      <c r="C744" s="31" t="s">
        <v>1588</v>
      </c>
      <c r="D744" s="28" t="s">
        <v>2296</v>
      </c>
      <c r="E744" s="28" t="s">
        <v>5642</v>
      </c>
      <c r="F744" s="21">
        <v>372.89</v>
      </c>
      <c r="G744" s="31" t="s">
        <v>5798</v>
      </c>
      <c r="H744" s="31" t="s">
        <v>7524</v>
      </c>
      <c r="I744" s="31" t="s">
        <v>3002</v>
      </c>
      <c r="J744" s="31" t="s">
        <v>6781</v>
      </c>
      <c r="K744" s="31" t="s">
        <v>2019</v>
      </c>
      <c r="L744" s="31" t="s">
        <v>2344</v>
      </c>
      <c r="M744" s="15" t="s">
        <v>2137</v>
      </c>
      <c r="N744" s="22" t="s">
        <v>2121</v>
      </c>
      <c r="O744" s="31" t="s">
        <v>5799</v>
      </c>
      <c r="P744" s="22" t="s">
        <v>5800</v>
      </c>
    </row>
    <row r="745" spans="1:16">
      <c r="A745" s="31" t="s">
        <v>1599</v>
      </c>
      <c r="B745" s="31" t="s">
        <v>5801</v>
      </c>
      <c r="C745" s="31" t="s">
        <v>1610</v>
      </c>
      <c r="D745" s="28" t="s">
        <v>2302</v>
      </c>
      <c r="E745" s="28" t="s">
        <v>5642</v>
      </c>
      <c r="F745" s="21">
        <v>447.46</v>
      </c>
      <c r="G745" s="31" t="s">
        <v>5802</v>
      </c>
      <c r="H745" s="31" t="s">
        <v>7525</v>
      </c>
      <c r="I745" s="31" t="s">
        <v>2009</v>
      </c>
      <c r="J745" s="31" t="s">
        <v>6774</v>
      </c>
      <c r="K745" s="31" t="s">
        <v>2019</v>
      </c>
      <c r="L745" s="31" t="s">
        <v>2557</v>
      </c>
      <c r="M745" s="15" t="s">
        <v>2364</v>
      </c>
      <c r="N745" s="22" t="s">
        <v>2121</v>
      </c>
      <c r="O745" s="31" t="s">
        <v>5803</v>
      </c>
      <c r="P745" s="22" t="s">
        <v>5804</v>
      </c>
    </row>
    <row r="746" spans="1:16">
      <c r="A746" s="31" t="s">
        <v>1446</v>
      </c>
      <c r="B746" s="31" t="s">
        <v>5805</v>
      </c>
      <c r="C746" s="31" t="s">
        <v>1457</v>
      </c>
      <c r="D746" s="28" t="s">
        <v>2310</v>
      </c>
      <c r="E746" s="28" t="s">
        <v>5642</v>
      </c>
      <c r="F746" s="21">
        <v>310.82</v>
      </c>
      <c r="G746" s="31" t="s">
        <v>5806</v>
      </c>
      <c r="H746" s="31" t="s">
        <v>7526</v>
      </c>
      <c r="I746" s="31" t="s">
        <v>2009</v>
      </c>
      <c r="J746" s="31" t="s">
        <v>6774</v>
      </c>
      <c r="K746" s="31" t="s">
        <v>2019</v>
      </c>
      <c r="L746" s="31" t="s">
        <v>2651</v>
      </c>
      <c r="M746" s="15" t="s">
        <v>2357</v>
      </c>
      <c r="N746" s="22" t="s">
        <v>2121</v>
      </c>
      <c r="O746" s="31" t="s">
        <v>5807</v>
      </c>
      <c r="P746" s="22" t="s">
        <v>5808</v>
      </c>
    </row>
    <row r="747" spans="1:16">
      <c r="A747" s="31" t="s">
        <v>1468</v>
      </c>
      <c r="B747" s="31" t="s">
        <v>5809</v>
      </c>
      <c r="C747" s="31" t="s">
        <v>1479</v>
      </c>
      <c r="D747" s="28" t="s">
        <v>2317</v>
      </c>
      <c r="E747" s="28" t="s">
        <v>5642</v>
      </c>
      <c r="F747" s="21">
        <v>289.37</v>
      </c>
      <c r="G747" s="31" t="s">
        <v>5810</v>
      </c>
      <c r="H747" s="31" t="s">
        <v>7527</v>
      </c>
      <c r="I747" s="31" t="s">
        <v>2009</v>
      </c>
      <c r="J747" s="31" t="s">
        <v>6781</v>
      </c>
      <c r="K747" s="31" t="s">
        <v>2019</v>
      </c>
      <c r="L747" s="31" t="s">
        <v>2902</v>
      </c>
      <c r="M747" s="15" t="s">
        <v>2195</v>
      </c>
      <c r="N747" s="22" t="s">
        <v>2121</v>
      </c>
      <c r="O747" s="31" t="s">
        <v>5811</v>
      </c>
      <c r="P747" s="22" t="s">
        <v>5812</v>
      </c>
    </row>
    <row r="748" spans="1:16">
      <c r="A748" s="31" t="s">
        <v>1490</v>
      </c>
      <c r="B748" s="31" t="s">
        <v>5813</v>
      </c>
      <c r="C748" s="31" t="s">
        <v>1501</v>
      </c>
      <c r="D748" s="28" t="s">
        <v>2325</v>
      </c>
      <c r="E748" s="28" t="s">
        <v>5642</v>
      </c>
      <c r="F748" s="21">
        <v>179.24</v>
      </c>
      <c r="G748" s="31" t="s">
        <v>5814</v>
      </c>
      <c r="H748" s="31" t="s">
        <v>7528</v>
      </c>
      <c r="I748" s="31" t="s">
        <v>2009</v>
      </c>
      <c r="J748" s="31" t="s">
        <v>6782</v>
      </c>
      <c r="K748" s="31" t="s">
        <v>2019</v>
      </c>
      <c r="L748" s="31" t="s">
        <v>2161</v>
      </c>
      <c r="M748" s="15" t="s">
        <v>2820</v>
      </c>
      <c r="N748" s="22" t="s">
        <v>2161</v>
      </c>
      <c r="O748" s="31" t="s">
        <v>5815</v>
      </c>
      <c r="P748" s="22" t="s">
        <v>5816</v>
      </c>
    </row>
    <row r="749" spans="1:16">
      <c r="A749" s="31" t="s">
        <v>1512</v>
      </c>
      <c r="B749" s="31" t="s">
        <v>5817</v>
      </c>
      <c r="C749" s="31" t="s">
        <v>1523</v>
      </c>
      <c r="D749" s="28" t="s">
        <v>2332</v>
      </c>
      <c r="E749" s="28" t="s">
        <v>5642</v>
      </c>
      <c r="F749" s="21">
        <v>728.77</v>
      </c>
      <c r="G749" s="31" t="s">
        <v>5818</v>
      </c>
      <c r="H749" s="31" t="s">
        <v>7529</v>
      </c>
      <c r="I749" s="31" t="s">
        <v>2009</v>
      </c>
      <c r="J749" s="31" t="s">
        <v>6781</v>
      </c>
      <c r="K749" s="31" t="s">
        <v>2019</v>
      </c>
      <c r="L749" s="31" t="s">
        <v>2521</v>
      </c>
      <c r="M749" s="15" t="s">
        <v>2037</v>
      </c>
      <c r="N749" s="22" t="s">
        <v>2522</v>
      </c>
      <c r="O749" s="31" t="s">
        <v>5819</v>
      </c>
      <c r="P749" s="22" t="s">
        <v>5820</v>
      </c>
    </row>
    <row r="750" spans="1:16">
      <c r="A750" s="31" t="s">
        <v>1534</v>
      </c>
      <c r="B750" s="31" t="s">
        <v>5821</v>
      </c>
      <c r="C750" s="31" t="s">
        <v>1545</v>
      </c>
      <c r="D750" s="28" t="s">
        <v>2339</v>
      </c>
      <c r="E750" s="28" t="s">
        <v>5642</v>
      </c>
      <c r="F750" s="21">
        <v>116.18</v>
      </c>
      <c r="G750" s="31" t="s">
        <v>5822</v>
      </c>
      <c r="H750" s="31" t="s">
        <v>7530</v>
      </c>
      <c r="I750" s="31" t="s">
        <v>2009</v>
      </c>
      <c r="J750" s="31" t="s">
        <v>6777</v>
      </c>
      <c r="K750" s="31" t="s">
        <v>2019</v>
      </c>
      <c r="L750" s="31" t="s">
        <v>2161</v>
      </c>
      <c r="M750" s="15" t="s">
        <v>3249</v>
      </c>
      <c r="N750" s="22" t="s">
        <v>2161</v>
      </c>
      <c r="O750" s="31" t="s">
        <v>5823</v>
      </c>
      <c r="P750" s="22" t="s">
        <v>5824</v>
      </c>
    </row>
    <row r="751" spans="1:16">
      <c r="A751" s="31" t="s">
        <v>1556</v>
      </c>
      <c r="B751" s="31" t="s">
        <v>5825</v>
      </c>
      <c r="C751" s="31" t="s">
        <v>1567</v>
      </c>
      <c r="D751" s="28" t="s">
        <v>2348</v>
      </c>
      <c r="E751" s="28" t="s">
        <v>5642</v>
      </c>
      <c r="F751" s="21">
        <v>483.95</v>
      </c>
      <c r="G751" s="31" t="s">
        <v>5826</v>
      </c>
      <c r="H751" s="31" t="s">
        <v>7531</v>
      </c>
      <c r="I751" s="31" t="s">
        <v>2009</v>
      </c>
      <c r="J751" s="31" t="s">
        <v>6774</v>
      </c>
      <c r="K751" s="31" t="s">
        <v>2019</v>
      </c>
      <c r="L751" s="31" t="s">
        <v>2664</v>
      </c>
      <c r="M751" s="15" t="s">
        <v>2021</v>
      </c>
      <c r="N751" s="22" t="s">
        <v>2365</v>
      </c>
      <c r="O751" s="31" t="s">
        <v>5827</v>
      </c>
      <c r="P751" s="22" t="s">
        <v>5828</v>
      </c>
    </row>
    <row r="752" spans="1:16">
      <c r="A752" s="31" t="s">
        <v>1578</v>
      </c>
      <c r="B752" s="31" t="s">
        <v>5829</v>
      </c>
      <c r="C752" s="31" t="s">
        <v>1589</v>
      </c>
      <c r="D752" s="28" t="s">
        <v>2353</v>
      </c>
      <c r="E752" s="28" t="s">
        <v>5642</v>
      </c>
      <c r="F752" s="21">
        <v>481.41</v>
      </c>
      <c r="G752" s="31" t="s">
        <v>5830</v>
      </c>
      <c r="H752" s="31" t="s">
        <v>7532</v>
      </c>
      <c r="I752" s="31" t="s">
        <v>2996</v>
      </c>
      <c r="J752" s="31" t="s">
        <v>6777</v>
      </c>
      <c r="K752" s="31" t="s">
        <v>5831</v>
      </c>
      <c r="L752" s="31" t="s">
        <v>2161</v>
      </c>
      <c r="M752" s="15" t="s">
        <v>4230</v>
      </c>
      <c r="N752" s="22" t="s">
        <v>2161</v>
      </c>
      <c r="O752" s="31" t="s">
        <v>5832</v>
      </c>
      <c r="P752" s="22" t="s">
        <v>5833</v>
      </c>
    </row>
    <row r="753" spans="1:16">
      <c r="A753" s="31" t="s">
        <v>1600</v>
      </c>
      <c r="B753" s="31" t="s">
        <v>5834</v>
      </c>
      <c r="C753" s="31" t="s">
        <v>1611</v>
      </c>
      <c r="D753" s="28" t="s">
        <v>2360</v>
      </c>
      <c r="E753" s="28" t="s">
        <v>5642</v>
      </c>
      <c r="F753" s="21">
        <v>273.24</v>
      </c>
      <c r="G753" s="31" t="s">
        <v>5835</v>
      </c>
      <c r="H753" s="31" t="s">
        <v>7533</v>
      </c>
      <c r="I753" s="31" t="s">
        <v>2009</v>
      </c>
      <c r="J753" s="31" t="s">
        <v>6777</v>
      </c>
      <c r="K753" s="31" t="s">
        <v>2019</v>
      </c>
      <c r="L753" s="31" t="s">
        <v>5836</v>
      </c>
      <c r="M753" s="15" t="s">
        <v>2980</v>
      </c>
      <c r="N753" s="22" t="s">
        <v>2365</v>
      </c>
      <c r="O753" s="31" t="s">
        <v>5837</v>
      </c>
      <c r="P753" s="22" t="s">
        <v>5838</v>
      </c>
    </row>
    <row r="754" spans="1:16">
      <c r="A754" s="31" t="s">
        <v>1447</v>
      </c>
      <c r="B754" s="31" t="s">
        <v>5839</v>
      </c>
      <c r="C754" s="31" t="s">
        <v>1458</v>
      </c>
      <c r="D754" s="28" t="s">
        <v>2368</v>
      </c>
      <c r="E754" s="28" t="s">
        <v>5642</v>
      </c>
      <c r="F754" s="21">
        <v>285.36</v>
      </c>
      <c r="G754" s="31" t="s">
        <v>5840</v>
      </c>
      <c r="H754" s="31" t="s">
        <v>7534</v>
      </c>
      <c r="I754" s="31" t="s">
        <v>2009</v>
      </c>
      <c r="J754" s="31" t="s">
        <v>6777</v>
      </c>
      <c r="K754" s="31" t="s">
        <v>5841</v>
      </c>
      <c r="L754" s="31" t="s">
        <v>2161</v>
      </c>
      <c r="M754" s="15" t="s">
        <v>2314</v>
      </c>
      <c r="N754" s="22" t="s">
        <v>2161</v>
      </c>
      <c r="O754" s="31" t="s">
        <v>5842</v>
      </c>
      <c r="P754" s="22" t="s">
        <v>5843</v>
      </c>
    </row>
    <row r="755" spans="1:16">
      <c r="A755" s="31" t="s">
        <v>1469</v>
      </c>
      <c r="B755" s="27" t="s">
        <v>7786</v>
      </c>
      <c r="C755" s="31" t="s">
        <v>1480</v>
      </c>
      <c r="D755" s="28" t="s">
        <v>2374</v>
      </c>
      <c r="E755" s="28" t="s">
        <v>5642</v>
      </c>
      <c r="F755" s="21">
        <v>272.77</v>
      </c>
      <c r="G755" s="31" t="s">
        <v>5844</v>
      </c>
      <c r="H755" s="31" t="s">
        <v>7535</v>
      </c>
      <c r="I755" s="31" t="s">
        <v>3002</v>
      </c>
      <c r="J755" s="31" t="s">
        <v>6781</v>
      </c>
      <c r="K755" s="31" t="s">
        <v>2019</v>
      </c>
      <c r="L755" s="31" t="s">
        <v>2521</v>
      </c>
      <c r="M755" s="15" t="s">
        <v>2980</v>
      </c>
      <c r="N755" s="22" t="s">
        <v>2522</v>
      </c>
      <c r="O755" s="31" t="s">
        <v>5845</v>
      </c>
      <c r="P755" s="22" t="s">
        <v>5846</v>
      </c>
    </row>
    <row r="756" spans="1:16">
      <c r="A756" s="32" t="s">
        <v>1491</v>
      </c>
      <c r="B756" s="31" t="s">
        <v>5847</v>
      </c>
      <c r="C756" s="32" t="s">
        <v>1502</v>
      </c>
      <c r="D756" s="28" t="s">
        <v>2381</v>
      </c>
      <c r="E756" s="28" t="s">
        <v>5642</v>
      </c>
      <c r="F756" s="12">
        <v>370.28</v>
      </c>
      <c r="G756" s="31" t="s">
        <v>5848</v>
      </c>
      <c r="H756" s="31" t="s">
        <v>7536</v>
      </c>
      <c r="I756" s="31" t="s">
        <v>5849</v>
      </c>
      <c r="J756" s="31"/>
      <c r="K756" s="31" t="s">
        <v>2019</v>
      </c>
      <c r="L756" s="31" t="s">
        <v>2902</v>
      </c>
      <c r="M756" s="15" t="s">
        <v>2593</v>
      </c>
      <c r="N756" s="13" t="s">
        <v>2121</v>
      </c>
      <c r="O756" s="31" t="s">
        <v>5850</v>
      </c>
      <c r="P756" s="13" t="s">
        <v>5851</v>
      </c>
    </row>
    <row r="757" spans="1:16">
      <c r="A757" s="31" t="s">
        <v>1513</v>
      </c>
      <c r="B757" s="31" t="s">
        <v>5852</v>
      </c>
      <c r="C757" s="31" t="s">
        <v>1524</v>
      </c>
      <c r="D757" s="28" t="s">
        <v>2388</v>
      </c>
      <c r="E757" s="28" t="s">
        <v>5642</v>
      </c>
      <c r="F757" s="21">
        <v>356.25</v>
      </c>
      <c r="G757" s="31" t="s">
        <v>5853</v>
      </c>
      <c r="H757" s="31" t="s">
        <v>7537</v>
      </c>
      <c r="I757" s="31" t="s">
        <v>2900</v>
      </c>
      <c r="J757" s="31" t="s">
        <v>6779</v>
      </c>
      <c r="K757" s="31" t="s">
        <v>2019</v>
      </c>
      <c r="L757" s="31" t="s">
        <v>2902</v>
      </c>
      <c r="M757" s="15" t="s">
        <v>3137</v>
      </c>
      <c r="N757" s="22" t="s">
        <v>2121</v>
      </c>
      <c r="O757" s="31" t="s">
        <v>5854</v>
      </c>
      <c r="P757" s="22" t="s">
        <v>5855</v>
      </c>
    </row>
    <row r="758" spans="1:16">
      <c r="A758" s="31" t="s">
        <v>1535</v>
      </c>
      <c r="B758" s="31" t="s">
        <v>5856</v>
      </c>
      <c r="C758" s="31" t="s">
        <v>1546</v>
      </c>
      <c r="D758" s="28" t="s">
        <v>2394</v>
      </c>
      <c r="E758" s="28" t="s">
        <v>5642</v>
      </c>
      <c r="F758" s="21">
        <v>447.83</v>
      </c>
      <c r="G758" s="31" t="s">
        <v>5857</v>
      </c>
      <c r="H758" s="31" t="s">
        <v>7538</v>
      </c>
      <c r="I758" s="31" t="s">
        <v>3002</v>
      </c>
      <c r="J758" s="31" t="s">
        <v>6781</v>
      </c>
      <c r="K758" s="31" t="s">
        <v>2019</v>
      </c>
      <c r="L758" s="31" t="s">
        <v>2651</v>
      </c>
      <c r="M758" s="15" t="s">
        <v>2364</v>
      </c>
      <c r="N758" s="22" t="s">
        <v>2121</v>
      </c>
      <c r="O758" s="31" t="s">
        <v>5858</v>
      </c>
      <c r="P758" s="22" t="s">
        <v>5859</v>
      </c>
    </row>
    <row r="759" spans="1:16">
      <c r="A759" s="31" t="s">
        <v>1557</v>
      </c>
      <c r="B759" s="31" t="s">
        <v>5860</v>
      </c>
      <c r="C759" s="31" t="s">
        <v>1568</v>
      </c>
      <c r="D759" s="28" t="s">
        <v>2399</v>
      </c>
      <c r="E759" s="28" t="s">
        <v>5642</v>
      </c>
      <c r="F759" s="21">
        <v>427.92</v>
      </c>
      <c r="G759" s="31" t="s">
        <v>5861</v>
      </c>
      <c r="H759" s="31" t="s">
        <v>7539</v>
      </c>
      <c r="I759" s="31" t="s">
        <v>2019</v>
      </c>
      <c r="J759" s="31" t="s">
        <v>6781</v>
      </c>
      <c r="K759" s="31" t="s">
        <v>2019</v>
      </c>
      <c r="L759" s="31" t="s">
        <v>2902</v>
      </c>
      <c r="M759" s="15" t="s">
        <v>2054</v>
      </c>
      <c r="N759" s="22" t="s">
        <v>2121</v>
      </c>
      <c r="O759" s="31" t="s">
        <v>5862</v>
      </c>
      <c r="P759" s="22" t="s">
        <v>5863</v>
      </c>
    </row>
    <row r="760" spans="1:16">
      <c r="A760" s="31" t="s">
        <v>1579</v>
      </c>
      <c r="B760" s="31" t="s">
        <v>5864</v>
      </c>
      <c r="C760" s="31" t="s">
        <v>1590</v>
      </c>
      <c r="D760" s="28" t="s">
        <v>2405</v>
      </c>
      <c r="E760" s="28" t="s">
        <v>5642</v>
      </c>
      <c r="F760" s="21">
        <v>564.54999999999995</v>
      </c>
      <c r="G760" s="31" t="s">
        <v>5865</v>
      </c>
      <c r="H760" s="31" t="s">
        <v>7540</v>
      </c>
      <c r="I760" s="31" t="s">
        <v>2009</v>
      </c>
      <c r="J760" s="31" t="s">
        <v>6781</v>
      </c>
      <c r="K760" s="31" t="s">
        <v>2019</v>
      </c>
      <c r="L760" s="31" t="s">
        <v>2902</v>
      </c>
      <c r="M760" s="15" t="s">
        <v>3906</v>
      </c>
      <c r="N760" s="22" t="s">
        <v>2121</v>
      </c>
      <c r="O760" s="31" t="s">
        <v>5866</v>
      </c>
      <c r="P760" s="22" t="s">
        <v>5867</v>
      </c>
    </row>
    <row r="761" spans="1:16">
      <c r="A761" s="31" t="s">
        <v>1601</v>
      </c>
      <c r="B761" s="31" t="s">
        <v>5868</v>
      </c>
      <c r="C761" s="31" t="s">
        <v>1612</v>
      </c>
      <c r="D761" s="28" t="s">
        <v>2411</v>
      </c>
      <c r="E761" s="28" t="s">
        <v>5642</v>
      </c>
      <c r="F761" s="21">
        <v>389.51</v>
      </c>
      <c r="G761" s="31" t="s">
        <v>5869</v>
      </c>
      <c r="H761" s="31" t="s">
        <v>7541</v>
      </c>
      <c r="I761" s="31" t="s">
        <v>5870</v>
      </c>
      <c r="J761" s="31" t="s">
        <v>6781</v>
      </c>
      <c r="K761" s="31" t="s">
        <v>2019</v>
      </c>
      <c r="L761" s="31" t="s">
        <v>2902</v>
      </c>
      <c r="M761" s="15" t="s">
        <v>3724</v>
      </c>
      <c r="N761" s="22" t="s">
        <v>2121</v>
      </c>
      <c r="O761" s="31" t="s">
        <v>5871</v>
      </c>
      <c r="P761" s="22" t="s">
        <v>5872</v>
      </c>
    </row>
    <row r="762" spans="1:16">
      <c r="A762" s="31" t="s">
        <v>1448</v>
      </c>
      <c r="B762" s="31" t="s">
        <v>5873</v>
      </c>
      <c r="C762" s="31" t="s">
        <v>1459</v>
      </c>
      <c r="D762" s="28" t="s">
        <v>2418</v>
      </c>
      <c r="E762" s="28" t="s">
        <v>5642</v>
      </c>
      <c r="F762" s="21">
        <v>396.65</v>
      </c>
      <c r="G762" s="31" t="s">
        <v>5874</v>
      </c>
      <c r="H762" s="31" t="s">
        <v>7542</v>
      </c>
      <c r="I762" s="31" t="s">
        <v>2009</v>
      </c>
      <c r="J762" s="31" t="s">
        <v>6780</v>
      </c>
      <c r="K762" s="31" t="s">
        <v>2019</v>
      </c>
      <c r="L762" s="31" t="s">
        <v>2161</v>
      </c>
      <c r="M762" s="15" t="s">
        <v>2110</v>
      </c>
      <c r="N762" s="22" t="s">
        <v>2161</v>
      </c>
      <c r="O762" s="31" t="s">
        <v>5875</v>
      </c>
      <c r="P762" s="22" t="s">
        <v>5876</v>
      </c>
    </row>
    <row r="763" spans="1:16">
      <c r="A763" s="31" t="s">
        <v>1470</v>
      </c>
      <c r="B763" s="31" t="s">
        <v>5877</v>
      </c>
      <c r="C763" s="31" t="s">
        <v>1481</v>
      </c>
      <c r="D763" s="28" t="s">
        <v>2424</v>
      </c>
      <c r="E763" s="28" t="s">
        <v>5642</v>
      </c>
      <c r="F763" s="21">
        <v>432.98</v>
      </c>
      <c r="G763" s="31" t="s">
        <v>5878</v>
      </c>
      <c r="H763" s="31" t="s">
        <v>7543</v>
      </c>
      <c r="I763" s="31" t="s">
        <v>3002</v>
      </c>
      <c r="J763" s="31" t="s">
        <v>6781</v>
      </c>
      <c r="K763" s="31" t="s">
        <v>2019</v>
      </c>
      <c r="L763" s="31" t="s">
        <v>2161</v>
      </c>
      <c r="M763" s="15" t="s">
        <v>2752</v>
      </c>
      <c r="N763" s="22" t="s">
        <v>2161</v>
      </c>
      <c r="O763" s="31" t="s">
        <v>5879</v>
      </c>
      <c r="P763" s="22" t="s">
        <v>5880</v>
      </c>
    </row>
    <row r="764" spans="1:16">
      <c r="A764" s="31" t="s">
        <v>1492</v>
      </c>
      <c r="B764" s="27" t="s">
        <v>7787</v>
      </c>
      <c r="C764" s="31" t="s">
        <v>1503</v>
      </c>
      <c r="D764" s="28" t="s">
        <v>2430</v>
      </c>
      <c r="E764" s="28" t="s">
        <v>5642</v>
      </c>
      <c r="F764" s="21">
        <v>379.92</v>
      </c>
      <c r="G764" s="31" t="s">
        <v>5881</v>
      </c>
      <c r="H764" s="31" t="s">
        <v>7544</v>
      </c>
      <c r="I764" s="31" t="s">
        <v>2009</v>
      </c>
      <c r="J764" s="31" t="s">
        <v>6780</v>
      </c>
      <c r="K764" s="31" t="s">
        <v>2019</v>
      </c>
      <c r="L764" s="31" t="s">
        <v>2521</v>
      </c>
      <c r="M764" s="15" t="s">
        <v>2029</v>
      </c>
      <c r="N764" s="22" t="s">
        <v>2522</v>
      </c>
      <c r="O764" s="31" t="s">
        <v>5882</v>
      </c>
      <c r="P764" s="22" t="s">
        <v>5883</v>
      </c>
    </row>
    <row r="765" spans="1:16">
      <c r="A765" s="31" t="s">
        <v>1514</v>
      </c>
      <c r="B765" s="31" t="s">
        <v>5884</v>
      </c>
      <c r="C765" s="31" t="s">
        <v>1525</v>
      </c>
      <c r="D765" s="28" t="s">
        <v>2436</v>
      </c>
      <c r="E765" s="28" t="s">
        <v>5642</v>
      </c>
      <c r="F765" s="21">
        <v>236.27</v>
      </c>
      <c r="G765" s="31" t="s">
        <v>5885</v>
      </c>
      <c r="H765" s="31" t="s">
        <v>7545</v>
      </c>
      <c r="I765" s="31" t="s">
        <v>2009</v>
      </c>
      <c r="J765" s="31" t="s">
        <v>6781</v>
      </c>
      <c r="K765" s="31" t="s">
        <v>2019</v>
      </c>
      <c r="L765" s="31" t="s">
        <v>3010</v>
      </c>
      <c r="M765" s="15" t="s">
        <v>2336</v>
      </c>
      <c r="N765" s="22" t="s">
        <v>2365</v>
      </c>
      <c r="O765" s="31" t="s">
        <v>5886</v>
      </c>
      <c r="P765" s="22" t="s">
        <v>5887</v>
      </c>
    </row>
    <row r="766" spans="1:16">
      <c r="A766" s="31" t="s">
        <v>1536</v>
      </c>
      <c r="B766" s="31" t="s">
        <v>5888</v>
      </c>
      <c r="C766" s="31" t="s">
        <v>1547</v>
      </c>
      <c r="D766" s="28" t="s">
        <v>2443</v>
      </c>
      <c r="E766" s="28" t="s">
        <v>5642</v>
      </c>
      <c r="F766" s="21">
        <v>298.42</v>
      </c>
      <c r="G766" s="31" t="s">
        <v>5889</v>
      </c>
      <c r="H766" s="31" t="s">
        <v>7546</v>
      </c>
      <c r="I766" s="31" t="s">
        <v>2009</v>
      </c>
      <c r="J766" s="31" t="s">
        <v>6781</v>
      </c>
      <c r="K766" s="31" t="s">
        <v>2019</v>
      </c>
      <c r="L766" s="31" t="s">
        <v>2161</v>
      </c>
      <c r="M766" s="15" t="s">
        <v>2378</v>
      </c>
      <c r="N766" s="22" t="s">
        <v>2161</v>
      </c>
      <c r="O766" s="31" t="s">
        <v>5890</v>
      </c>
      <c r="P766" s="22" t="s">
        <v>5891</v>
      </c>
    </row>
    <row r="767" spans="1:16">
      <c r="A767" s="31" t="s">
        <v>1558</v>
      </c>
      <c r="B767" s="31" t="s">
        <v>5892</v>
      </c>
      <c r="C767" s="31" t="s">
        <v>1569</v>
      </c>
      <c r="D767" s="28" t="s">
        <v>2450</v>
      </c>
      <c r="E767" s="28" t="s">
        <v>5642</v>
      </c>
      <c r="F767" s="21">
        <v>346.2</v>
      </c>
      <c r="G767" s="31" t="s">
        <v>5893</v>
      </c>
      <c r="H767" s="31" t="s">
        <v>7547</v>
      </c>
      <c r="I767" s="31" t="s">
        <v>2009</v>
      </c>
      <c r="J767" s="31" t="s">
        <v>6782</v>
      </c>
      <c r="K767" s="31" t="s">
        <v>2019</v>
      </c>
      <c r="L767" s="31" t="s">
        <v>2161</v>
      </c>
      <c r="M767" s="15" t="s">
        <v>2145</v>
      </c>
      <c r="N767" s="22" t="s">
        <v>2161</v>
      </c>
      <c r="O767" s="31" t="s">
        <v>5894</v>
      </c>
      <c r="P767" s="22" t="s">
        <v>5895</v>
      </c>
    </row>
    <row r="768" spans="1:16">
      <c r="A768" s="31" t="s">
        <v>1580</v>
      </c>
      <c r="B768" s="31" t="s">
        <v>5896</v>
      </c>
      <c r="C768" s="31" t="s">
        <v>1591</v>
      </c>
      <c r="D768" s="28" t="s">
        <v>2457</v>
      </c>
      <c r="E768" s="28" t="s">
        <v>5642</v>
      </c>
      <c r="F768" s="21">
        <v>454.47</v>
      </c>
      <c r="G768" s="31" t="s">
        <v>5897</v>
      </c>
      <c r="H768" s="31" t="s">
        <v>7548</v>
      </c>
      <c r="I768" s="31" t="s">
        <v>2009</v>
      </c>
      <c r="J768" s="31" t="s">
        <v>6780</v>
      </c>
      <c r="K768" s="31" t="s">
        <v>2019</v>
      </c>
      <c r="L768" s="31" t="s">
        <v>2161</v>
      </c>
      <c r="M768" s="15" t="s">
        <v>2975</v>
      </c>
      <c r="N768" s="22" t="s">
        <v>2161</v>
      </c>
      <c r="O768" s="31" t="s">
        <v>5898</v>
      </c>
      <c r="P768" s="22" t="s">
        <v>5899</v>
      </c>
    </row>
    <row r="769" spans="1:16">
      <c r="A769" s="31" t="s">
        <v>1602</v>
      </c>
      <c r="B769" s="31" t="s">
        <v>5900</v>
      </c>
      <c r="C769" s="31" t="s">
        <v>1613</v>
      </c>
      <c r="D769" s="28" t="s">
        <v>2463</v>
      </c>
      <c r="E769" s="28" t="s">
        <v>5642</v>
      </c>
      <c r="F769" s="21">
        <v>236.74</v>
      </c>
      <c r="G769" s="31" t="s">
        <v>4568</v>
      </c>
      <c r="H769" s="31" t="s">
        <v>7549</v>
      </c>
      <c r="I769" s="31" t="s">
        <v>2009</v>
      </c>
      <c r="J769" s="31" t="s">
        <v>6782</v>
      </c>
      <c r="K769" s="31" t="s">
        <v>2019</v>
      </c>
      <c r="L769" s="31" t="s">
        <v>2344</v>
      </c>
      <c r="M769" s="15" t="s">
        <v>3392</v>
      </c>
      <c r="N769" s="22" t="s">
        <v>2121</v>
      </c>
      <c r="O769" s="31" t="s">
        <v>5901</v>
      </c>
      <c r="P769" s="22" t="s">
        <v>5902</v>
      </c>
    </row>
    <row r="770" spans="1:16">
      <c r="A770" s="31" t="s">
        <v>1449</v>
      </c>
      <c r="B770" s="31" t="s">
        <v>5903</v>
      </c>
      <c r="C770" s="31" t="s">
        <v>1460</v>
      </c>
      <c r="D770" s="28" t="s">
        <v>2471</v>
      </c>
      <c r="E770" s="28" t="s">
        <v>5642</v>
      </c>
      <c r="F770" s="21">
        <v>425.38</v>
      </c>
      <c r="G770" s="31" t="s">
        <v>5904</v>
      </c>
      <c r="H770" s="31" t="s">
        <v>7550</v>
      </c>
      <c r="I770" s="31" t="s">
        <v>2009</v>
      </c>
      <c r="J770" s="31" t="s">
        <v>6779</v>
      </c>
      <c r="K770" s="31" t="s">
        <v>2019</v>
      </c>
      <c r="L770" s="31" t="s">
        <v>2161</v>
      </c>
      <c r="M770" s="15" t="s">
        <v>2956</v>
      </c>
      <c r="N770" s="22" t="s">
        <v>2161</v>
      </c>
      <c r="O770" s="31" t="s">
        <v>5905</v>
      </c>
      <c r="P770" s="22" t="s">
        <v>5906</v>
      </c>
    </row>
    <row r="771" spans="1:16">
      <c r="A771" s="31" t="s">
        <v>1471</v>
      </c>
      <c r="B771" s="31" t="s">
        <v>5907</v>
      </c>
      <c r="C771" s="31" t="s">
        <v>1482</v>
      </c>
      <c r="D771" s="28" t="s">
        <v>2477</v>
      </c>
      <c r="E771" s="28" t="s">
        <v>5642</v>
      </c>
      <c r="F771" s="21">
        <v>356.42</v>
      </c>
      <c r="G771" s="31" t="s">
        <v>5908</v>
      </c>
      <c r="H771" s="31" t="s">
        <v>7551</v>
      </c>
      <c r="I771" s="31" t="s">
        <v>2613</v>
      </c>
      <c r="J771" s="31" t="s">
        <v>6781</v>
      </c>
      <c r="K771" s="31" t="s">
        <v>2019</v>
      </c>
      <c r="L771" s="31" t="s">
        <v>2161</v>
      </c>
      <c r="M771" s="15" t="s">
        <v>3137</v>
      </c>
      <c r="N771" s="22" t="s">
        <v>2161</v>
      </c>
      <c r="O771" s="31" t="s">
        <v>5909</v>
      </c>
      <c r="P771" s="22" t="s">
        <v>5910</v>
      </c>
    </row>
    <row r="772" spans="1:16">
      <c r="A772" s="32" t="s">
        <v>1493</v>
      </c>
      <c r="B772" s="31" t="s">
        <v>5911</v>
      </c>
      <c r="C772" s="32" t="s">
        <v>1504</v>
      </c>
      <c r="D772" s="28" t="s">
        <v>2486</v>
      </c>
      <c r="E772" s="28" t="s">
        <v>5642</v>
      </c>
      <c r="F772" s="12">
        <v>396.56</v>
      </c>
      <c r="G772" s="31" t="s">
        <v>5912</v>
      </c>
      <c r="H772" s="31" t="s">
        <v>7552</v>
      </c>
      <c r="I772" s="31" t="s">
        <v>2009</v>
      </c>
      <c r="J772" s="31"/>
      <c r="K772" s="31" t="s">
        <v>2019</v>
      </c>
      <c r="L772" s="31" t="s">
        <v>2280</v>
      </c>
      <c r="M772" s="15" t="s">
        <v>2550</v>
      </c>
      <c r="N772" s="13" t="s">
        <v>2146</v>
      </c>
      <c r="O772" s="31" t="s">
        <v>5913</v>
      </c>
      <c r="P772" s="13" t="s">
        <v>5914</v>
      </c>
    </row>
    <row r="773" spans="1:16">
      <c r="A773" s="31" t="s">
        <v>1515</v>
      </c>
      <c r="B773" s="31" t="s">
        <v>5915</v>
      </c>
      <c r="C773" s="31" t="s">
        <v>1526</v>
      </c>
      <c r="D773" s="28" t="s">
        <v>2492</v>
      </c>
      <c r="E773" s="28" t="s">
        <v>5642</v>
      </c>
      <c r="F773" s="21">
        <v>361.39</v>
      </c>
      <c r="G773" s="31" t="s">
        <v>5916</v>
      </c>
      <c r="H773" s="31" t="s">
        <v>7553</v>
      </c>
      <c r="I773" s="31" t="s">
        <v>2009</v>
      </c>
      <c r="J773" s="31" t="s">
        <v>6774</v>
      </c>
      <c r="K773" s="31" t="s">
        <v>2019</v>
      </c>
      <c r="L773" s="31" t="s">
        <v>2161</v>
      </c>
      <c r="M773" s="15" t="s">
        <v>2222</v>
      </c>
      <c r="N773" s="22" t="s">
        <v>2161</v>
      </c>
      <c r="O773" s="31" t="s">
        <v>5917</v>
      </c>
      <c r="P773" s="22" t="s">
        <v>5918</v>
      </c>
    </row>
    <row r="774" spans="1:16">
      <c r="A774" s="31" t="s">
        <v>1537</v>
      </c>
      <c r="B774" s="31" t="s">
        <v>5919</v>
      </c>
      <c r="C774" s="31" t="s">
        <v>1548</v>
      </c>
      <c r="D774" s="28" t="s">
        <v>2497</v>
      </c>
      <c r="E774" s="28" t="s">
        <v>5642</v>
      </c>
      <c r="F774" s="21">
        <v>186.23</v>
      </c>
      <c r="G774" s="31" t="s">
        <v>5920</v>
      </c>
      <c r="H774" s="31" t="s">
        <v>7554</v>
      </c>
      <c r="I774" s="31" t="s">
        <v>2009</v>
      </c>
      <c r="J774" s="31" t="s">
        <v>6779</v>
      </c>
      <c r="K774" s="31" t="s">
        <v>2019</v>
      </c>
      <c r="L774" s="31" t="s">
        <v>2161</v>
      </c>
      <c r="M774" s="15" t="s">
        <v>2467</v>
      </c>
      <c r="N774" s="22" t="s">
        <v>2161</v>
      </c>
      <c r="O774" s="31" t="s">
        <v>5921</v>
      </c>
      <c r="P774" s="22" t="s">
        <v>5922</v>
      </c>
    </row>
    <row r="775" spans="1:16">
      <c r="A775" s="31" t="s">
        <v>1559</v>
      </c>
      <c r="B775" s="31" t="s">
        <v>5923</v>
      </c>
      <c r="C775" s="31" t="s">
        <v>1570</v>
      </c>
      <c r="D775" s="28" t="s">
        <v>2503</v>
      </c>
      <c r="E775" s="28" t="s">
        <v>5642</v>
      </c>
      <c r="F775" s="21">
        <v>314.36</v>
      </c>
      <c r="G775" s="31" t="s">
        <v>5924</v>
      </c>
      <c r="H775" s="31" t="s">
        <v>7555</v>
      </c>
      <c r="I775" s="31" t="s">
        <v>2009</v>
      </c>
      <c r="J775" s="31" t="s">
        <v>6781</v>
      </c>
      <c r="K775" s="31" t="s">
        <v>5925</v>
      </c>
      <c r="L775" s="31" t="s">
        <v>2557</v>
      </c>
      <c r="M775" s="15" t="s">
        <v>3164</v>
      </c>
      <c r="N775" s="22" t="s">
        <v>2121</v>
      </c>
      <c r="O775" s="31" t="s">
        <v>5926</v>
      </c>
      <c r="P775" s="22" t="s">
        <v>5927</v>
      </c>
    </row>
    <row r="776" spans="1:16">
      <c r="A776" s="31" t="s">
        <v>1581</v>
      </c>
      <c r="B776" s="31" t="s">
        <v>5928</v>
      </c>
      <c r="C776" s="31" t="s">
        <v>1592</v>
      </c>
      <c r="D776" s="28" t="s">
        <v>2510</v>
      </c>
      <c r="E776" s="28" t="s">
        <v>5642</v>
      </c>
      <c r="F776" s="21">
        <v>390.82</v>
      </c>
      <c r="G776" s="31" t="s">
        <v>5929</v>
      </c>
      <c r="H776" s="31" t="s">
        <v>7556</v>
      </c>
      <c r="I776" s="31" t="s">
        <v>2101</v>
      </c>
      <c r="J776" s="31" t="s">
        <v>6780</v>
      </c>
      <c r="K776" s="31" t="s">
        <v>2019</v>
      </c>
      <c r="L776" s="31" t="s">
        <v>2161</v>
      </c>
      <c r="M776" s="15" t="s">
        <v>2202</v>
      </c>
      <c r="N776" s="22" t="s">
        <v>2161</v>
      </c>
      <c r="O776" s="31" t="s">
        <v>5930</v>
      </c>
      <c r="P776" s="22" t="s">
        <v>5931</v>
      </c>
    </row>
    <row r="777" spans="1:16">
      <c r="A777" s="31" t="s">
        <v>1603</v>
      </c>
      <c r="B777" s="31" t="s">
        <v>5932</v>
      </c>
      <c r="C777" s="31" t="s">
        <v>1614</v>
      </c>
      <c r="D777" s="28" t="s">
        <v>2517</v>
      </c>
      <c r="E777" s="28" t="s">
        <v>5642</v>
      </c>
      <c r="F777" s="21">
        <v>228.29</v>
      </c>
      <c r="G777" s="31" t="s">
        <v>5933</v>
      </c>
      <c r="H777" s="31" t="s">
        <v>7557</v>
      </c>
      <c r="I777" s="31" t="s">
        <v>2009</v>
      </c>
      <c r="J777" s="31" t="s">
        <v>6782</v>
      </c>
      <c r="K777" s="31" t="s">
        <v>5934</v>
      </c>
      <c r="L777" s="31" t="s">
        <v>2557</v>
      </c>
      <c r="M777" s="15" t="s">
        <v>3579</v>
      </c>
      <c r="N777" s="22" t="s">
        <v>2121</v>
      </c>
      <c r="O777" s="31" t="s">
        <v>5935</v>
      </c>
      <c r="P777" s="22" t="s">
        <v>5936</v>
      </c>
    </row>
    <row r="778" spans="1:16">
      <c r="A778" s="31" t="s">
        <v>1450</v>
      </c>
      <c r="B778" s="31" t="s">
        <v>5937</v>
      </c>
      <c r="C778" s="31" t="s">
        <v>1461</v>
      </c>
      <c r="D778" s="28" t="s">
        <v>2525</v>
      </c>
      <c r="E778" s="28" t="s">
        <v>5642</v>
      </c>
      <c r="F778" s="21">
        <v>342.69</v>
      </c>
      <c r="G778" s="31" t="s">
        <v>5938</v>
      </c>
      <c r="H778" s="31" t="s">
        <v>7558</v>
      </c>
      <c r="I778" s="31" t="s">
        <v>3002</v>
      </c>
      <c r="J778" s="31" t="s">
        <v>6782</v>
      </c>
      <c r="K778" s="31" t="s">
        <v>2019</v>
      </c>
      <c r="L778" s="31" t="s">
        <v>2482</v>
      </c>
      <c r="M778" s="15" t="s">
        <v>2746</v>
      </c>
      <c r="N778" s="22" t="s">
        <v>2121</v>
      </c>
      <c r="O778" s="31" t="s">
        <v>5939</v>
      </c>
      <c r="P778" s="22" t="s">
        <v>5940</v>
      </c>
    </row>
    <row r="779" spans="1:16">
      <c r="A779" s="31" t="s">
        <v>1472</v>
      </c>
      <c r="B779" s="27" t="s">
        <v>7788</v>
      </c>
      <c r="C779" s="31" t="s">
        <v>1483</v>
      </c>
      <c r="D779" s="28" t="s">
        <v>2531</v>
      </c>
      <c r="E779" s="28" t="s">
        <v>5642</v>
      </c>
      <c r="F779" s="21">
        <v>416.57</v>
      </c>
      <c r="G779" s="31" t="s">
        <v>5941</v>
      </c>
      <c r="H779" s="31" t="s">
        <v>7559</v>
      </c>
      <c r="I779" s="31" t="s">
        <v>2009</v>
      </c>
      <c r="J779" s="31" t="s">
        <v>6779</v>
      </c>
      <c r="K779" s="31" t="s">
        <v>2019</v>
      </c>
      <c r="L779" s="31" t="s">
        <v>2686</v>
      </c>
      <c r="M779" s="15" t="s">
        <v>2962</v>
      </c>
      <c r="N779" s="22" t="s">
        <v>2146</v>
      </c>
      <c r="O779" s="31" t="s">
        <v>5942</v>
      </c>
      <c r="P779" s="22" t="s">
        <v>5943</v>
      </c>
    </row>
    <row r="780" spans="1:16">
      <c r="A780" s="31" t="s">
        <v>1494</v>
      </c>
      <c r="B780" s="31" t="s">
        <v>5944</v>
      </c>
      <c r="C780" s="31" t="s">
        <v>1505</v>
      </c>
      <c r="D780" s="28" t="s">
        <v>2538</v>
      </c>
      <c r="E780" s="28" t="s">
        <v>5642</v>
      </c>
      <c r="F780" s="21">
        <v>517.76</v>
      </c>
      <c r="G780" s="31" t="s">
        <v>5945</v>
      </c>
      <c r="H780" s="31" t="s">
        <v>7560</v>
      </c>
      <c r="I780" s="31" t="s">
        <v>2009</v>
      </c>
      <c r="J780" s="31" t="s">
        <v>6781</v>
      </c>
      <c r="K780" s="31" t="s">
        <v>2019</v>
      </c>
      <c r="L780" s="31" t="s">
        <v>2161</v>
      </c>
      <c r="M780" s="15" t="s">
        <v>3050</v>
      </c>
      <c r="N780" s="22" t="s">
        <v>2161</v>
      </c>
      <c r="O780" s="31" t="s">
        <v>5946</v>
      </c>
      <c r="P780" s="22" t="s">
        <v>5947</v>
      </c>
    </row>
    <row r="781" spans="1:16">
      <c r="A781" s="31" t="s">
        <v>1516</v>
      </c>
      <c r="B781" s="31" t="s">
        <v>5948</v>
      </c>
      <c r="C781" s="31" t="s">
        <v>1527</v>
      </c>
      <c r="D781" s="28" t="s">
        <v>2545</v>
      </c>
      <c r="E781" s="28" t="s">
        <v>5642</v>
      </c>
      <c r="F781" s="21">
        <v>360.24</v>
      </c>
      <c r="G781" s="31" t="s">
        <v>5949</v>
      </c>
      <c r="H781" s="31" t="s">
        <v>7561</v>
      </c>
      <c r="I781" s="31" t="s">
        <v>2009</v>
      </c>
      <c r="J781" s="31" t="s">
        <v>6774</v>
      </c>
      <c r="K781" s="31" t="s">
        <v>2019</v>
      </c>
      <c r="L781" s="31" t="s">
        <v>2161</v>
      </c>
      <c r="M781" s="15" t="s">
        <v>2222</v>
      </c>
      <c r="N781" s="22" t="s">
        <v>2161</v>
      </c>
      <c r="O781" s="31" t="s">
        <v>5950</v>
      </c>
      <c r="P781" s="22" t="s">
        <v>5951</v>
      </c>
    </row>
    <row r="782" spans="1:16">
      <c r="A782" s="31" t="s">
        <v>1538</v>
      </c>
      <c r="B782" s="31" t="s">
        <v>5952</v>
      </c>
      <c r="C782" s="31" t="s">
        <v>1549</v>
      </c>
      <c r="D782" s="28" t="s">
        <v>2553</v>
      </c>
      <c r="E782" s="28" t="s">
        <v>5642</v>
      </c>
      <c r="F782" s="21">
        <v>310.86</v>
      </c>
      <c r="G782" s="31" t="s">
        <v>5953</v>
      </c>
      <c r="H782" s="31" t="s">
        <v>7562</v>
      </c>
      <c r="I782" s="31" t="s">
        <v>3002</v>
      </c>
      <c r="J782" s="31" t="s">
        <v>6779</v>
      </c>
      <c r="K782" s="31" t="s">
        <v>2019</v>
      </c>
      <c r="L782" s="31" t="s">
        <v>2161</v>
      </c>
      <c r="M782" s="15" t="s">
        <v>2329</v>
      </c>
      <c r="N782" s="22" t="s">
        <v>2161</v>
      </c>
      <c r="O782" s="31" t="s">
        <v>5954</v>
      </c>
      <c r="P782" s="22" t="s">
        <v>5955</v>
      </c>
    </row>
    <row r="783" spans="1:16">
      <c r="A783" s="31" t="s">
        <v>1560</v>
      </c>
      <c r="B783" s="31" t="s">
        <v>5956</v>
      </c>
      <c r="C783" s="31" t="s">
        <v>1571</v>
      </c>
      <c r="D783" s="28" t="s">
        <v>2560</v>
      </c>
      <c r="E783" s="28" t="s">
        <v>5642</v>
      </c>
      <c r="F783" s="21">
        <v>261.92</v>
      </c>
      <c r="G783" s="31" t="s">
        <v>5957</v>
      </c>
      <c r="H783" s="31" t="s">
        <v>7563</v>
      </c>
      <c r="I783" s="31" t="s">
        <v>2009</v>
      </c>
      <c r="J783" s="31" t="s">
        <v>6774</v>
      </c>
      <c r="K783" s="31" t="s">
        <v>2019</v>
      </c>
      <c r="L783" s="31" t="s">
        <v>2161</v>
      </c>
      <c r="M783" s="15" t="s">
        <v>2378</v>
      </c>
      <c r="N783" s="22" t="s">
        <v>2161</v>
      </c>
      <c r="O783" s="31" t="s">
        <v>5958</v>
      </c>
      <c r="P783" s="22" t="s">
        <v>5959</v>
      </c>
    </row>
    <row r="784" spans="1:16">
      <c r="A784" s="31" t="s">
        <v>1582</v>
      </c>
      <c r="B784" s="31" t="s">
        <v>5961</v>
      </c>
      <c r="C784" s="31" t="s">
        <v>1593</v>
      </c>
      <c r="D784" s="28" t="s">
        <v>2568</v>
      </c>
      <c r="E784" s="28" t="s">
        <v>5642</v>
      </c>
      <c r="F784" s="14" t="s">
        <v>5960</v>
      </c>
      <c r="G784" s="31" t="s">
        <v>5962</v>
      </c>
      <c r="H784" s="31" t="s">
        <v>7564</v>
      </c>
      <c r="I784" s="31" t="s">
        <v>2009</v>
      </c>
      <c r="J784" s="31" t="s">
        <v>6779</v>
      </c>
      <c r="K784" s="31" t="s">
        <v>2019</v>
      </c>
      <c r="L784" s="31" t="s">
        <v>2161</v>
      </c>
      <c r="M784" s="15" t="s">
        <v>5963</v>
      </c>
      <c r="N784" s="16" t="s">
        <v>2161</v>
      </c>
      <c r="O784" s="31" t="s">
        <v>5964</v>
      </c>
      <c r="P784" s="16" t="s">
        <v>5965</v>
      </c>
    </row>
    <row r="785" spans="1:16">
      <c r="A785" s="31" t="s">
        <v>1604</v>
      </c>
      <c r="B785" s="31" t="s">
        <v>5966</v>
      </c>
      <c r="C785" s="31" t="s">
        <v>1615</v>
      </c>
      <c r="D785" s="28" t="s">
        <v>2575</v>
      </c>
      <c r="E785" s="28" t="s">
        <v>5642</v>
      </c>
      <c r="F785" s="21">
        <v>200.15</v>
      </c>
      <c r="G785" s="31" t="s">
        <v>5967</v>
      </c>
      <c r="H785" s="31" t="s">
        <v>7565</v>
      </c>
      <c r="I785" s="31" t="s">
        <v>2009</v>
      </c>
      <c r="J785" s="31" t="s">
        <v>6781</v>
      </c>
      <c r="K785" s="31" t="s">
        <v>2019</v>
      </c>
      <c r="L785" s="31" t="s">
        <v>2161</v>
      </c>
      <c r="M785" s="15" t="s">
        <v>2674</v>
      </c>
      <c r="N785" s="22" t="s">
        <v>2161</v>
      </c>
      <c r="O785" s="31" t="s">
        <v>5968</v>
      </c>
      <c r="P785" s="22" t="s">
        <v>5969</v>
      </c>
    </row>
    <row r="786" spans="1:16">
      <c r="A786" s="31" t="s">
        <v>1451</v>
      </c>
      <c r="B786" s="31" t="s">
        <v>5970</v>
      </c>
      <c r="C786" s="31" t="s">
        <v>1462</v>
      </c>
      <c r="D786" s="28" t="s">
        <v>2582</v>
      </c>
      <c r="E786" s="28" t="s">
        <v>5642</v>
      </c>
      <c r="F786" s="21">
        <v>384.64</v>
      </c>
      <c r="G786" s="31" t="s">
        <v>5971</v>
      </c>
      <c r="H786" s="31" t="s">
        <v>7566</v>
      </c>
      <c r="I786" s="31" t="s">
        <v>2009</v>
      </c>
      <c r="J786" s="31" t="s">
        <v>6774</v>
      </c>
      <c r="K786" s="31" t="s">
        <v>2019</v>
      </c>
      <c r="L786" s="31" t="s">
        <v>2161</v>
      </c>
      <c r="M786" s="15" t="s">
        <v>3735</v>
      </c>
      <c r="N786" s="22" t="s">
        <v>2161</v>
      </c>
      <c r="O786" s="31" t="s">
        <v>5972</v>
      </c>
      <c r="P786" s="22" t="s">
        <v>5973</v>
      </c>
    </row>
    <row r="787" spans="1:16">
      <c r="A787" s="31" t="s">
        <v>1473</v>
      </c>
      <c r="B787" s="31" t="s">
        <v>5974</v>
      </c>
      <c r="C787" s="31" t="s">
        <v>1484</v>
      </c>
      <c r="D787" s="28" t="s">
        <v>2588</v>
      </c>
      <c r="E787" s="28" t="s">
        <v>5642</v>
      </c>
      <c r="F787" s="21">
        <v>414.43</v>
      </c>
      <c r="G787" s="31" t="s">
        <v>5975</v>
      </c>
      <c r="H787" s="31" t="s">
        <v>7567</v>
      </c>
      <c r="I787" s="31" t="s">
        <v>5976</v>
      </c>
      <c r="J787" s="31" t="s">
        <v>6779</v>
      </c>
      <c r="K787" s="31" t="s">
        <v>5977</v>
      </c>
      <c r="L787" s="31" t="s">
        <v>2482</v>
      </c>
      <c r="M787" s="15" t="s">
        <v>2962</v>
      </c>
      <c r="N787" s="22" t="s">
        <v>2121</v>
      </c>
      <c r="O787" s="31" t="s">
        <v>5978</v>
      </c>
      <c r="P787" s="22" t="s">
        <v>5979</v>
      </c>
    </row>
    <row r="788" spans="1:16">
      <c r="A788" s="31" t="s">
        <v>1495</v>
      </c>
      <c r="B788" s="31" t="s">
        <v>5980</v>
      </c>
      <c r="C788" s="31" t="s">
        <v>1506</v>
      </c>
      <c r="D788" s="28" t="s">
        <v>2596</v>
      </c>
      <c r="E788" s="28" t="s">
        <v>5642</v>
      </c>
      <c r="F788" s="21">
        <v>291.13</v>
      </c>
      <c r="G788" s="31" t="s">
        <v>5981</v>
      </c>
      <c r="H788" s="31" t="s">
        <v>7568</v>
      </c>
      <c r="I788" s="31" t="s">
        <v>2684</v>
      </c>
      <c r="J788" s="31" t="s">
        <v>6780</v>
      </c>
      <c r="K788" s="31" t="s">
        <v>2019</v>
      </c>
      <c r="L788" s="31" t="s">
        <v>2344</v>
      </c>
      <c r="M788" s="15" t="s">
        <v>2195</v>
      </c>
      <c r="N788" s="22" t="s">
        <v>2121</v>
      </c>
      <c r="O788" s="31" t="s">
        <v>5982</v>
      </c>
      <c r="P788" s="22" t="s">
        <v>5983</v>
      </c>
    </row>
    <row r="789" spans="1:16">
      <c r="A789" s="31" t="s">
        <v>1517</v>
      </c>
      <c r="B789" s="31" t="s">
        <v>5984</v>
      </c>
      <c r="C789" s="31" t="s">
        <v>1528</v>
      </c>
      <c r="D789" s="28" t="s">
        <v>2604</v>
      </c>
      <c r="E789" s="28" t="s">
        <v>5642</v>
      </c>
      <c r="F789" s="21">
        <v>247.27</v>
      </c>
      <c r="G789" s="31" t="s">
        <v>5985</v>
      </c>
      <c r="H789" s="31" t="s">
        <v>7569</v>
      </c>
      <c r="I789" s="31" t="s">
        <v>2009</v>
      </c>
      <c r="J789" s="31" t="s">
        <v>6779</v>
      </c>
      <c r="K789" s="31" t="s">
        <v>2019</v>
      </c>
      <c r="L789" s="31" t="s">
        <v>1517</v>
      </c>
      <c r="M789" s="15" t="s">
        <v>2483</v>
      </c>
      <c r="N789" s="22" t="s">
        <v>2161</v>
      </c>
      <c r="O789" s="31" t="s">
        <v>5986</v>
      </c>
      <c r="P789" s="22" t="s">
        <v>5987</v>
      </c>
    </row>
    <row r="790" spans="1:16">
      <c r="A790" s="31" t="s">
        <v>1539</v>
      </c>
      <c r="B790" s="27" t="s">
        <v>7789</v>
      </c>
      <c r="C790" s="31" t="s">
        <v>1550</v>
      </c>
      <c r="D790" s="28" t="s">
        <v>2610</v>
      </c>
      <c r="E790" s="28" t="s">
        <v>5642</v>
      </c>
      <c r="F790" s="21">
        <v>95.53</v>
      </c>
      <c r="G790" s="31" t="s">
        <v>5988</v>
      </c>
      <c r="H790" s="31" t="s">
        <v>7570</v>
      </c>
      <c r="I790" s="31" t="s">
        <v>3002</v>
      </c>
      <c r="J790" s="31" t="s">
        <v>6783</v>
      </c>
      <c r="K790" s="31" t="s">
        <v>2019</v>
      </c>
      <c r="L790" s="31" t="s">
        <v>2161</v>
      </c>
      <c r="M790" s="15" t="s">
        <v>4198</v>
      </c>
      <c r="N790" s="22" t="s">
        <v>2161</v>
      </c>
      <c r="O790" s="31" t="s">
        <v>5989</v>
      </c>
      <c r="P790" s="22" t="s">
        <v>5990</v>
      </c>
    </row>
    <row r="791" spans="1:16">
      <c r="A791" s="31" t="s">
        <v>1561</v>
      </c>
      <c r="B791" s="31" t="s">
        <v>5991</v>
      </c>
      <c r="C791" s="31" t="s">
        <v>1572</v>
      </c>
      <c r="D791" s="28" t="s">
        <v>2619</v>
      </c>
      <c r="E791" s="28" t="s">
        <v>5642</v>
      </c>
      <c r="F791" s="21">
        <v>418.29</v>
      </c>
      <c r="G791" s="31" t="s">
        <v>5992</v>
      </c>
      <c r="H791" s="31" t="s">
        <v>7571</v>
      </c>
      <c r="I791" s="31" t="s">
        <v>2900</v>
      </c>
      <c r="J791" s="31" t="s">
        <v>6781</v>
      </c>
      <c r="K791" s="31" t="s">
        <v>5993</v>
      </c>
      <c r="L791" s="31" t="s">
        <v>2902</v>
      </c>
      <c r="M791" s="15" t="s">
        <v>2793</v>
      </c>
      <c r="N791" s="22" t="s">
        <v>2121</v>
      </c>
      <c r="O791" s="31" t="s">
        <v>5994</v>
      </c>
      <c r="P791" s="22" t="s">
        <v>5995</v>
      </c>
    </row>
    <row r="792" spans="1:16">
      <c r="A792" s="31" t="s">
        <v>1583</v>
      </c>
      <c r="B792" s="31" t="s">
        <v>5996</v>
      </c>
      <c r="C792" s="31" t="s">
        <v>1594</v>
      </c>
      <c r="D792" s="28" t="s">
        <v>2626</v>
      </c>
      <c r="E792" s="28" t="s">
        <v>5642</v>
      </c>
      <c r="F792" s="21">
        <v>211.15</v>
      </c>
      <c r="G792" s="31" t="s">
        <v>5997</v>
      </c>
      <c r="H792" s="31" t="s">
        <v>7572</v>
      </c>
      <c r="I792" s="31" t="s">
        <v>3307</v>
      </c>
      <c r="J792" s="31" t="s">
        <v>6781</v>
      </c>
      <c r="K792" s="31" t="s">
        <v>5998</v>
      </c>
      <c r="L792" s="31" t="s">
        <v>5999</v>
      </c>
      <c r="M792" s="15" t="s">
        <v>3044</v>
      </c>
      <c r="N792" s="22" t="s">
        <v>5999</v>
      </c>
      <c r="O792" s="31" t="s">
        <v>6000</v>
      </c>
      <c r="P792" s="22" t="s">
        <v>6001</v>
      </c>
    </row>
    <row r="793" spans="1:16">
      <c r="A793" s="31" t="s">
        <v>1605</v>
      </c>
      <c r="B793" s="31" t="s">
        <v>6002</v>
      </c>
      <c r="C793" s="31" t="s">
        <v>1616</v>
      </c>
      <c r="D793" s="28" t="s">
        <v>2632</v>
      </c>
      <c r="E793" s="28" t="s">
        <v>5642</v>
      </c>
      <c r="F793" s="21">
        <v>69</v>
      </c>
      <c r="G793" s="31" t="s">
        <v>6003</v>
      </c>
      <c r="H793" s="31" t="s">
        <v>7573</v>
      </c>
      <c r="I793" s="31" t="s">
        <v>2996</v>
      </c>
      <c r="J793" s="31" t="s">
        <v>6781</v>
      </c>
      <c r="K793" s="31" t="s">
        <v>2019</v>
      </c>
      <c r="L793" s="31" t="s">
        <v>2161</v>
      </c>
      <c r="M793" s="15" t="s">
        <v>3210</v>
      </c>
      <c r="N793" s="22" t="s">
        <v>2161</v>
      </c>
      <c r="O793" s="31" t="s">
        <v>6004</v>
      </c>
      <c r="P793" s="22" t="s">
        <v>6005</v>
      </c>
    </row>
    <row r="794" spans="1:16">
      <c r="A794" s="31" t="s">
        <v>1618</v>
      </c>
      <c r="B794" s="31" t="s">
        <v>6007</v>
      </c>
      <c r="C794" s="31" t="s">
        <v>1629</v>
      </c>
      <c r="D794" s="28" t="s">
        <v>2005</v>
      </c>
      <c r="E794" s="28" t="s">
        <v>6006</v>
      </c>
      <c r="F794" s="21">
        <v>317.7</v>
      </c>
      <c r="G794" s="31" t="s">
        <v>6008</v>
      </c>
      <c r="H794" s="31" t="s">
        <v>7574</v>
      </c>
      <c r="I794" s="31" t="s">
        <v>2009</v>
      </c>
      <c r="J794" s="31" t="s">
        <v>6779</v>
      </c>
      <c r="K794" s="31" t="s">
        <v>2019</v>
      </c>
      <c r="L794" s="31" t="s">
        <v>2787</v>
      </c>
      <c r="M794" s="15" t="s">
        <v>2189</v>
      </c>
      <c r="N794" s="22" t="s">
        <v>2522</v>
      </c>
      <c r="O794" s="31" t="s">
        <v>6009</v>
      </c>
      <c r="P794" s="22" t="s">
        <v>6010</v>
      </c>
    </row>
    <row r="795" spans="1:16">
      <c r="A795" s="31" t="s">
        <v>1640</v>
      </c>
      <c r="B795" s="31" t="s">
        <v>6011</v>
      </c>
      <c r="C795" s="31" t="s">
        <v>1651</v>
      </c>
      <c r="D795" s="28" t="s">
        <v>2016</v>
      </c>
      <c r="E795" s="28" t="s">
        <v>6006</v>
      </c>
      <c r="F795" s="21">
        <v>295.8</v>
      </c>
      <c r="G795" s="31" t="s">
        <v>6012</v>
      </c>
      <c r="H795" s="31" t="s">
        <v>7575</v>
      </c>
      <c r="I795" s="31" t="s">
        <v>3002</v>
      </c>
      <c r="J795" s="31" t="s">
        <v>6774</v>
      </c>
      <c r="K795" s="31" t="s">
        <v>2019</v>
      </c>
      <c r="L795" s="31" t="s">
        <v>2344</v>
      </c>
      <c r="M795" s="15" t="s">
        <v>2259</v>
      </c>
      <c r="N795" s="22" t="s">
        <v>2542</v>
      </c>
      <c r="O795" s="31" t="s">
        <v>6013</v>
      </c>
      <c r="P795" s="22" t="s">
        <v>6014</v>
      </c>
    </row>
    <row r="796" spans="1:16">
      <c r="A796" s="31" t="s">
        <v>1662</v>
      </c>
      <c r="B796" s="31" t="s">
        <v>6015</v>
      </c>
      <c r="C796" s="31" t="s">
        <v>1673</v>
      </c>
      <c r="D796" s="28" t="s">
        <v>2024</v>
      </c>
      <c r="E796" s="28" t="s">
        <v>6006</v>
      </c>
      <c r="F796" s="21">
        <v>124.14</v>
      </c>
      <c r="G796" s="31" t="s">
        <v>6016</v>
      </c>
      <c r="H796" s="31" t="s">
        <v>7576</v>
      </c>
      <c r="I796" s="31" t="s">
        <v>2009</v>
      </c>
      <c r="J796" s="31" t="s">
        <v>6779</v>
      </c>
      <c r="K796" s="31" t="s">
        <v>2019</v>
      </c>
      <c r="L796" s="31" t="s">
        <v>2161</v>
      </c>
      <c r="M796" s="15" t="s">
        <v>3724</v>
      </c>
      <c r="N796" s="22" t="s">
        <v>2161</v>
      </c>
      <c r="O796" s="31" t="s">
        <v>6017</v>
      </c>
      <c r="P796" s="22" t="s">
        <v>6018</v>
      </c>
    </row>
    <row r="797" spans="1:16">
      <c r="A797" s="31" t="s">
        <v>1684</v>
      </c>
      <c r="B797" s="31" t="s">
        <v>6019</v>
      </c>
      <c r="C797" s="31" t="s">
        <v>1695</v>
      </c>
      <c r="D797" s="28" t="s">
        <v>2033</v>
      </c>
      <c r="E797" s="28" t="s">
        <v>6006</v>
      </c>
      <c r="F797" s="21">
        <v>241.29</v>
      </c>
      <c r="G797" s="31" t="s">
        <v>6020</v>
      </c>
      <c r="H797" s="31" t="s">
        <v>7577</v>
      </c>
      <c r="I797" s="31" t="s">
        <v>2009</v>
      </c>
      <c r="J797" s="31" t="s">
        <v>6774</v>
      </c>
      <c r="K797" s="31" t="s">
        <v>2019</v>
      </c>
      <c r="L797" s="31" t="s">
        <v>2557</v>
      </c>
      <c r="M797" s="15" t="s">
        <v>2728</v>
      </c>
      <c r="N797" s="22" t="s">
        <v>2121</v>
      </c>
      <c r="O797" s="31" t="s">
        <v>6021</v>
      </c>
      <c r="P797" s="22" t="s">
        <v>6022</v>
      </c>
    </row>
    <row r="798" spans="1:16">
      <c r="A798" s="31" t="s">
        <v>1706</v>
      </c>
      <c r="B798" s="31" t="s">
        <v>6023</v>
      </c>
      <c r="C798" s="31" t="s">
        <v>1717</v>
      </c>
      <c r="D798" s="28" t="s">
        <v>2041</v>
      </c>
      <c r="E798" s="28" t="s">
        <v>6006</v>
      </c>
      <c r="F798" s="21">
        <v>522.57000000000005</v>
      </c>
      <c r="G798" s="31" t="s">
        <v>6024</v>
      </c>
      <c r="H798" s="31" t="s">
        <v>7578</v>
      </c>
      <c r="I798" s="31" t="s">
        <v>2009</v>
      </c>
      <c r="J798" s="31" t="s">
        <v>6774</v>
      </c>
      <c r="K798" s="31" t="s">
        <v>6025</v>
      </c>
      <c r="L798" s="31" t="s">
        <v>2535</v>
      </c>
      <c r="M798" s="15" t="s">
        <v>3917</v>
      </c>
      <c r="N798" s="22" t="s">
        <v>2121</v>
      </c>
      <c r="O798" s="31" t="s">
        <v>6026</v>
      </c>
      <c r="P798" s="22" t="s">
        <v>6027</v>
      </c>
    </row>
    <row r="799" spans="1:16">
      <c r="A799" s="31" t="s">
        <v>1728</v>
      </c>
      <c r="B799" s="31" t="s">
        <v>6028</v>
      </c>
      <c r="C799" s="31" t="s">
        <v>1739</v>
      </c>
      <c r="D799" s="28" t="s">
        <v>2049</v>
      </c>
      <c r="E799" s="28" t="s">
        <v>6006</v>
      </c>
      <c r="F799" s="21">
        <v>253.26</v>
      </c>
      <c r="G799" s="31" t="s">
        <v>6029</v>
      </c>
      <c r="H799" s="31" t="s">
        <v>7579</v>
      </c>
      <c r="I799" s="31" t="s">
        <v>2009</v>
      </c>
      <c r="J799" s="31" t="s">
        <v>6782</v>
      </c>
      <c r="K799" s="31" t="s">
        <v>2019</v>
      </c>
      <c r="L799" s="31" t="s">
        <v>2521</v>
      </c>
      <c r="M799" s="15" t="s">
        <v>2110</v>
      </c>
      <c r="N799" s="22" t="s">
        <v>2522</v>
      </c>
      <c r="O799" s="31" t="s">
        <v>6030</v>
      </c>
      <c r="P799" s="22" t="s">
        <v>6031</v>
      </c>
    </row>
    <row r="800" spans="1:16">
      <c r="A800" s="31" t="s">
        <v>1750</v>
      </c>
      <c r="B800" s="31" t="s">
        <v>6032</v>
      </c>
      <c r="C800" s="31" t="s">
        <v>1761</v>
      </c>
      <c r="D800" s="28" t="s">
        <v>2057</v>
      </c>
      <c r="E800" s="28" t="s">
        <v>6006</v>
      </c>
      <c r="F800" s="21">
        <v>236.22</v>
      </c>
      <c r="G800" s="31" t="s">
        <v>6033</v>
      </c>
      <c r="H800" s="31" t="s">
        <v>7580</v>
      </c>
      <c r="I800" s="31" t="s">
        <v>3307</v>
      </c>
      <c r="J800" s="31" t="s">
        <v>6774</v>
      </c>
      <c r="K800" s="31" t="s">
        <v>2019</v>
      </c>
      <c r="L800" s="31" t="s">
        <v>6034</v>
      </c>
      <c r="M800" s="15" t="s">
        <v>4198</v>
      </c>
      <c r="N800" s="22" t="s">
        <v>2468</v>
      </c>
      <c r="O800" s="31" t="s">
        <v>6035</v>
      </c>
      <c r="P800" s="22" t="s">
        <v>6036</v>
      </c>
    </row>
    <row r="801" spans="1:16">
      <c r="A801" s="31" t="s">
        <v>1772</v>
      </c>
      <c r="B801" s="31" t="s">
        <v>6037</v>
      </c>
      <c r="C801" s="31" t="s">
        <v>1783</v>
      </c>
      <c r="D801" s="28" t="s">
        <v>2064</v>
      </c>
      <c r="E801" s="28" t="s">
        <v>6006</v>
      </c>
      <c r="F801" s="21">
        <v>843.05799999999999</v>
      </c>
      <c r="G801" s="31" t="s">
        <v>6038</v>
      </c>
      <c r="H801" s="31" t="s">
        <v>7581</v>
      </c>
      <c r="I801" s="31" t="s">
        <v>2009</v>
      </c>
      <c r="J801" s="31" t="s">
        <v>6779</v>
      </c>
      <c r="K801" s="31" t="s">
        <v>2019</v>
      </c>
      <c r="L801" s="31" t="s">
        <v>2161</v>
      </c>
      <c r="M801" s="15" t="s">
        <v>2037</v>
      </c>
      <c r="N801" s="22" t="s">
        <v>2161</v>
      </c>
      <c r="O801" s="31" t="s">
        <v>6039</v>
      </c>
      <c r="P801" s="22" t="s">
        <v>6040</v>
      </c>
    </row>
    <row r="802" spans="1:16">
      <c r="A802" s="31" t="s">
        <v>1619</v>
      </c>
      <c r="B802" s="31" t="s">
        <v>6041</v>
      </c>
      <c r="C802" s="31" t="s">
        <v>1630</v>
      </c>
      <c r="D802" s="28" t="s">
        <v>2073</v>
      </c>
      <c r="E802" s="28" t="s">
        <v>6006</v>
      </c>
      <c r="F802" s="21">
        <v>541.46</v>
      </c>
      <c r="G802" s="31" t="s">
        <v>6042</v>
      </c>
      <c r="H802" s="31" t="s">
        <v>7582</v>
      </c>
      <c r="I802" s="31" t="s">
        <v>3002</v>
      </c>
      <c r="J802" s="31" t="s">
        <v>6774</v>
      </c>
      <c r="K802" s="31" t="s">
        <v>2019</v>
      </c>
      <c r="L802" s="31" t="s">
        <v>2161</v>
      </c>
      <c r="M802" s="15" t="s">
        <v>2037</v>
      </c>
      <c r="N802" s="22" t="s">
        <v>2161</v>
      </c>
      <c r="O802" s="31" t="s">
        <v>6043</v>
      </c>
      <c r="P802" s="22" t="s">
        <v>6044</v>
      </c>
    </row>
    <row r="803" spans="1:16">
      <c r="A803" s="31" t="s">
        <v>1641</v>
      </c>
      <c r="B803" s="31" t="s">
        <v>6045</v>
      </c>
      <c r="C803" s="31" t="s">
        <v>1652</v>
      </c>
      <c r="D803" s="28" t="s">
        <v>2081</v>
      </c>
      <c r="E803" s="28" t="s">
        <v>6006</v>
      </c>
      <c r="F803" s="21">
        <v>343.89</v>
      </c>
      <c r="G803" s="31" t="s">
        <v>3925</v>
      </c>
      <c r="H803" s="31" t="s">
        <v>7583</v>
      </c>
      <c r="I803" s="31" t="s">
        <v>3002</v>
      </c>
      <c r="J803" s="31" t="s">
        <v>6774</v>
      </c>
      <c r="K803" s="31" t="s">
        <v>2019</v>
      </c>
      <c r="L803" s="31" t="s">
        <v>2161</v>
      </c>
      <c r="M803" s="15" t="s">
        <v>2746</v>
      </c>
      <c r="N803" s="22" t="s">
        <v>2161</v>
      </c>
      <c r="O803" s="31" t="s">
        <v>6046</v>
      </c>
      <c r="P803" s="22" t="s">
        <v>6047</v>
      </c>
    </row>
    <row r="804" spans="1:16">
      <c r="A804" s="31" t="s">
        <v>1663</v>
      </c>
      <c r="B804" s="31" t="s">
        <v>6048</v>
      </c>
      <c r="C804" s="31" t="s">
        <v>1674</v>
      </c>
      <c r="D804" s="28" t="s">
        <v>2090</v>
      </c>
      <c r="E804" s="28" t="s">
        <v>6006</v>
      </c>
      <c r="F804" s="21">
        <v>445.9</v>
      </c>
      <c r="G804" s="31" t="s">
        <v>6049</v>
      </c>
      <c r="H804" s="31" t="s">
        <v>7584</v>
      </c>
      <c r="I804" s="31" t="s">
        <v>2990</v>
      </c>
      <c r="J804" s="31" t="s">
        <v>6781</v>
      </c>
      <c r="K804" s="31" t="s">
        <v>2019</v>
      </c>
      <c r="L804" s="31" t="s">
        <v>2161</v>
      </c>
      <c r="M804" s="15" t="s">
        <v>2061</v>
      </c>
      <c r="N804" s="22" t="s">
        <v>2161</v>
      </c>
      <c r="O804" s="31" t="s">
        <v>6050</v>
      </c>
      <c r="P804" s="22" t="s">
        <v>6051</v>
      </c>
    </row>
    <row r="805" spans="1:16">
      <c r="A805" s="31" t="s">
        <v>1685</v>
      </c>
      <c r="B805" s="31" t="s">
        <v>6052</v>
      </c>
      <c r="C805" s="31" t="s">
        <v>1696</v>
      </c>
      <c r="D805" s="28" t="s">
        <v>2098</v>
      </c>
      <c r="E805" s="28" t="s">
        <v>6006</v>
      </c>
      <c r="F805" s="21">
        <v>410.45</v>
      </c>
      <c r="G805" s="31" t="s">
        <v>6053</v>
      </c>
      <c r="H805" s="31" t="s">
        <v>7585</v>
      </c>
      <c r="I805" s="31" t="s">
        <v>2009</v>
      </c>
      <c r="J805" s="31" t="s">
        <v>6780</v>
      </c>
      <c r="K805" s="31" t="s">
        <v>2019</v>
      </c>
      <c r="L805" s="31" t="s">
        <v>2161</v>
      </c>
      <c r="M805" s="15" t="s">
        <v>3421</v>
      </c>
      <c r="N805" s="22" t="s">
        <v>2161</v>
      </c>
      <c r="O805" s="31" t="s">
        <v>6054</v>
      </c>
      <c r="P805" s="22" t="s">
        <v>6055</v>
      </c>
    </row>
    <row r="806" spans="1:16">
      <c r="A806" s="31" t="s">
        <v>1707</v>
      </c>
      <c r="B806" s="31" t="s">
        <v>6056</v>
      </c>
      <c r="C806" s="31" t="s">
        <v>1718</v>
      </c>
      <c r="D806" s="28" t="s">
        <v>2106</v>
      </c>
      <c r="E806" s="28" t="s">
        <v>6006</v>
      </c>
      <c r="F806" s="21">
        <v>484.96</v>
      </c>
      <c r="G806" s="31" t="s">
        <v>6057</v>
      </c>
      <c r="H806" s="31" t="s">
        <v>7586</v>
      </c>
      <c r="I806" s="31" t="s">
        <v>2009</v>
      </c>
      <c r="J806" s="31" t="s">
        <v>6782</v>
      </c>
      <c r="K806" s="31" t="s">
        <v>2019</v>
      </c>
      <c r="L806" s="31" t="s">
        <v>2161</v>
      </c>
      <c r="M806" s="15" t="s">
        <v>2021</v>
      </c>
      <c r="N806" s="22" t="s">
        <v>2161</v>
      </c>
      <c r="O806" s="31" t="s">
        <v>6058</v>
      </c>
      <c r="P806" s="22" t="s">
        <v>6059</v>
      </c>
    </row>
    <row r="807" spans="1:16">
      <c r="A807" s="31" t="s">
        <v>1729</v>
      </c>
      <c r="B807" s="31" t="s">
        <v>6060</v>
      </c>
      <c r="C807" s="31" t="s">
        <v>1740</v>
      </c>
      <c r="D807" s="28" t="s">
        <v>2114</v>
      </c>
      <c r="E807" s="28" t="s">
        <v>6006</v>
      </c>
      <c r="F807" s="21">
        <v>296.79000000000002</v>
      </c>
      <c r="G807" s="31" t="s">
        <v>6061</v>
      </c>
      <c r="H807" s="31" t="s">
        <v>7587</v>
      </c>
      <c r="I807" s="31" t="s">
        <v>3002</v>
      </c>
      <c r="J807" s="31" t="s">
        <v>6782</v>
      </c>
      <c r="K807" s="31" t="s">
        <v>2019</v>
      </c>
      <c r="L807" s="31" t="s">
        <v>2161</v>
      </c>
      <c r="M807" s="15" t="s">
        <v>2168</v>
      </c>
      <c r="N807" s="22" t="s">
        <v>2161</v>
      </c>
      <c r="O807" s="31" t="s">
        <v>6062</v>
      </c>
      <c r="P807" s="22" t="s">
        <v>6063</v>
      </c>
    </row>
    <row r="808" spans="1:16">
      <c r="A808" s="31" t="s">
        <v>1751</v>
      </c>
      <c r="B808" s="31" t="s">
        <v>6064</v>
      </c>
      <c r="C808" s="31" t="s">
        <v>1762</v>
      </c>
      <c r="D808" s="28" t="s">
        <v>2124</v>
      </c>
      <c r="E808" s="28" t="s">
        <v>6006</v>
      </c>
      <c r="F808" s="21">
        <v>329.86</v>
      </c>
      <c r="G808" s="31" t="s">
        <v>6065</v>
      </c>
      <c r="H808" s="31" t="s">
        <v>7588</v>
      </c>
      <c r="I808" s="31" t="s">
        <v>2019</v>
      </c>
      <c r="J808" s="31" t="s">
        <v>6781</v>
      </c>
      <c r="K808" s="31" t="s">
        <v>2019</v>
      </c>
      <c r="L808" s="31" t="s">
        <v>2161</v>
      </c>
      <c r="M808" s="15" t="s">
        <v>2880</v>
      </c>
      <c r="N808" s="22" t="s">
        <v>2161</v>
      </c>
      <c r="O808" s="31" t="s">
        <v>6066</v>
      </c>
      <c r="P808" s="22" t="s">
        <v>6067</v>
      </c>
    </row>
    <row r="809" spans="1:16">
      <c r="A809" s="31" t="s">
        <v>1773</v>
      </c>
      <c r="B809" s="31" t="s">
        <v>6068</v>
      </c>
      <c r="C809" s="31" t="s">
        <v>1784</v>
      </c>
      <c r="D809" s="28" t="s">
        <v>2134</v>
      </c>
      <c r="E809" s="28" t="s">
        <v>6006</v>
      </c>
      <c r="F809" s="21">
        <v>508.55</v>
      </c>
      <c r="G809" s="31" t="s">
        <v>6069</v>
      </c>
      <c r="H809" s="31" t="s">
        <v>7589</v>
      </c>
      <c r="I809" s="31" t="s">
        <v>2009</v>
      </c>
      <c r="J809" s="31" t="s">
        <v>6780</v>
      </c>
      <c r="K809" s="31" t="s">
        <v>2019</v>
      </c>
      <c r="L809" s="31" t="s">
        <v>2161</v>
      </c>
      <c r="M809" s="15" t="s">
        <v>5553</v>
      </c>
      <c r="N809" s="22" t="s">
        <v>2161</v>
      </c>
      <c r="O809" s="31" t="s">
        <v>6070</v>
      </c>
      <c r="P809" s="22" t="s">
        <v>6071</v>
      </c>
    </row>
    <row r="810" spans="1:16">
      <c r="A810" s="31" t="s">
        <v>1620</v>
      </c>
      <c r="B810" s="31" t="s">
        <v>6072</v>
      </c>
      <c r="C810" s="31" t="s">
        <v>1631</v>
      </c>
      <c r="D810" s="28" t="s">
        <v>2140</v>
      </c>
      <c r="E810" s="28" t="s">
        <v>6006</v>
      </c>
      <c r="F810" s="21">
        <v>379.43</v>
      </c>
      <c r="G810" s="31" t="s">
        <v>6073</v>
      </c>
      <c r="H810" s="31" t="s">
        <v>7590</v>
      </c>
      <c r="I810" s="31" t="s">
        <v>2009</v>
      </c>
      <c r="J810" s="31" t="s">
        <v>6781</v>
      </c>
      <c r="K810" s="31" t="s">
        <v>2019</v>
      </c>
      <c r="L810" s="31" t="s">
        <v>2161</v>
      </c>
      <c r="M810" s="15" t="s">
        <v>2029</v>
      </c>
      <c r="N810" s="22" t="s">
        <v>2161</v>
      </c>
      <c r="O810" s="31" t="s">
        <v>6074</v>
      </c>
      <c r="P810" s="22" t="s">
        <v>6075</v>
      </c>
    </row>
    <row r="811" spans="1:16">
      <c r="A811" s="31" t="s">
        <v>1642</v>
      </c>
      <c r="B811" s="31" t="s">
        <v>6076</v>
      </c>
      <c r="C811" s="31" t="s">
        <v>1653</v>
      </c>
      <c r="D811" s="28" t="s">
        <v>2149</v>
      </c>
      <c r="E811" s="28" t="s">
        <v>6006</v>
      </c>
      <c r="F811" s="21">
        <v>312.45</v>
      </c>
      <c r="G811" s="31" t="s">
        <v>3644</v>
      </c>
      <c r="H811" s="31" t="s">
        <v>7591</v>
      </c>
      <c r="I811" s="31" t="s">
        <v>2009</v>
      </c>
      <c r="J811" s="31" t="s">
        <v>6780</v>
      </c>
      <c r="K811" s="31" t="s">
        <v>2019</v>
      </c>
      <c r="L811" s="31" t="s">
        <v>2161</v>
      </c>
      <c r="M811" s="15" t="s">
        <v>3164</v>
      </c>
      <c r="N811" s="22" t="s">
        <v>2161</v>
      </c>
      <c r="O811" s="31" t="s">
        <v>6077</v>
      </c>
      <c r="P811" s="22" t="s">
        <v>6078</v>
      </c>
    </row>
    <row r="812" spans="1:16">
      <c r="A812" s="31" t="s">
        <v>1664</v>
      </c>
      <c r="B812" s="31" t="s">
        <v>6079</v>
      </c>
      <c r="C812" s="31" t="s">
        <v>1675</v>
      </c>
      <c r="D812" s="28" t="s">
        <v>2157</v>
      </c>
      <c r="E812" s="28" t="s">
        <v>6006</v>
      </c>
      <c r="F812" s="21">
        <v>369.36</v>
      </c>
      <c r="G812" s="31" t="s">
        <v>2785</v>
      </c>
      <c r="H812" s="31" t="s">
        <v>7592</v>
      </c>
      <c r="I812" s="31" t="s">
        <v>2009</v>
      </c>
      <c r="J812" s="31" t="s">
        <v>6774</v>
      </c>
      <c r="K812" s="31" t="s">
        <v>2019</v>
      </c>
      <c r="L812" s="31" t="s">
        <v>2161</v>
      </c>
      <c r="M812" s="15" t="s">
        <v>2593</v>
      </c>
      <c r="N812" s="22" t="s">
        <v>2161</v>
      </c>
      <c r="O812" s="31" t="s">
        <v>6080</v>
      </c>
      <c r="P812" s="22" t="s">
        <v>6081</v>
      </c>
    </row>
    <row r="813" spans="1:16">
      <c r="A813" s="31" t="s">
        <v>1686</v>
      </c>
      <c r="B813" s="31" t="s">
        <v>6082</v>
      </c>
      <c r="C813" s="31" t="s">
        <v>1697</v>
      </c>
      <c r="D813" s="28" t="s">
        <v>2164</v>
      </c>
      <c r="E813" s="28" t="s">
        <v>6006</v>
      </c>
      <c r="F813" s="21">
        <v>331.83</v>
      </c>
      <c r="G813" s="31" t="s">
        <v>6083</v>
      </c>
      <c r="H813" s="31" t="s">
        <v>7593</v>
      </c>
      <c r="I813" s="31" t="s">
        <v>3002</v>
      </c>
      <c r="J813" s="31" t="s">
        <v>6774</v>
      </c>
      <c r="K813" s="31" t="s">
        <v>2019</v>
      </c>
      <c r="L813" s="31" t="s">
        <v>2161</v>
      </c>
      <c r="M813" s="15" t="s">
        <v>2880</v>
      </c>
      <c r="N813" s="22" t="s">
        <v>2161</v>
      </c>
      <c r="O813" s="31" t="s">
        <v>6084</v>
      </c>
      <c r="P813" s="22" t="s">
        <v>6085</v>
      </c>
    </row>
    <row r="814" spans="1:16">
      <c r="A814" s="31" t="s">
        <v>1708</v>
      </c>
      <c r="B814" s="31" t="s">
        <v>6086</v>
      </c>
      <c r="C814" s="31" t="s">
        <v>1719</v>
      </c>
      <c r="D814" s="28" t="s">
        <v>2171</v>
      </c>
      <c r="E814" s="28" t="s">
        <v>6006</v>
      </c>
      <c r="F814" s="21">
        <v>267.27999999999997</v>
      </c>
      <c r="G814" s="31" t="s">
        <v>6087</v>
      </c>
      <c r="H814" s="31" t="s">
        <v>7594</v>
      </c>
      <c r="I814" s="31" t="s">
        <v>2009</v>
      </c>
      <c r="J814" s="31" t="s">
        <v>6777</v>
      </c>
      <c r="K814" s="31" t="s">
        <v>2019</v>
      </c>
      <c r="L814" s="31" t="s">
        <v>2161</v>
      </c>
      <c r="M814" s="15" t="s">
        <v>2593</v>
      </c>
      <c r="N814" s="22" t="s">
        <v>2161</v>
      </c>
      <c r="O814" s="31" t="s">
        <v>6088</v>
      </c>
      <c r="P814" s="22" t="s">
        <v>6089</v>
      </c>
    </row>
    <row r="815" spans="1:16">
      <c r="A815" s="31" t="s">
        <v>1730</v>
      </c>
      <c r="B815" s="31" t="s">
        <v>6090</v>
      </c>
      <c r="C815" s="31" t="s">
        <v>1741</v>
      </c>
      <c r="D815" s="28" t="s">
        <v>2178</v>
      </c>
      <c r="E815" s="28" t="s">
        <v>6006</v>
      </c>
      <c r="F815" s="21">
        <v>520.62</v>
      </c>
      <c r="G815" s="31" t="s">
        <v>6091</v>
      </c>
      <c r="H815" s="31" t="s">
        <v>7595</v>
      </c>
      <c r="I815" s="31" t="s">
        <v>2009</v>
      </c>
      <c r="J815" s="31" t="s">
        <v>6774</v>
      </c>
      <c r="K815" s="31" t="s">
        <v>2019</v>
      </c>
      <c r="L815" s="31" t="s">
        <v>2161</v>
      </c>
      <c r="M815" s="15" t="s">
        <v>3050</v>
      </c>
      <c r="N815" s="22" t="s">
        <v>2161</v>
      </c>
      <c r="O815" s="31" t="s">
        <v>6092</v>
      </c>
      <c r="P815" s="22" t="s">
        <v>6093</v>
      </c>
    </row>
    <row r="816" spans="1:16">
      <c r="A816" s="31" t="s">
        <v>1752</v>
      </c>
      <c r="B816" s="31" t="s">
        <v>6094</v>
      </c>
      <c r="C816" s="31" t="s">
        <v>1763</v>
      </c>
      <c r="D816" s="28" t="s">
        <v>2185</v>
      </c>
      <c r="E816" s="28" t="s">
        <v>6006</v>
      </c>
      <c r="F816" s="21">
        <v>515.52</v>
      </c>
      <c r="G816" s="31" t="s">
        <v>6095</v>
      </c>
      <c r="H816" s="31" t="s">
        <v>7596</v>
      </c>
      <c r="I816" s="31" t="s">
        <v>6096</v>
      </c>
      <c r="J816" s="31" t="s">
        <v>6783</v>
      </c>
      <c r="K816" s="31" t="s">
        <v>2019</v>
      </c>
      <c r="L816" s="31" t="s">
        <v>2161</v>
      </c>
      <c r="M816" s="15" t="s">
        <v>4198</v>
      </c>
      <c r="N816" s="22" t="s">
        <v>2161</v>
      </c>
      <c r="O816" s="31" t="s">
        <v>6097</v>
      </c>
      <c r="P816" s="22" t="s">
        <v>6098</v>
      </c>
    </row>
    <row r="817" spans="1:16">
      <c r="A817" s="31" t="s">
        <v>1774</v>
      </c>
      <c r="B817" s="31" t="s">
        <v>6099</v>
      </c>
      <c r="C817" s="31" t="s">
        <v>1785</v>
      </c>
      <c r="D817" s="28" t="s">
        <v>2192</v>
      </c>
      <c r="E817" s="28" t="s">
        <v>6006</v>
      </c>
      <c r="F817" s="21">
        <v>685.06</v>
      </c>
      <c r="G817" s="31" t="s">
        <v>6100</v>
      </c>
      <c r="H817" s="31" t="s">
        <v>7597</v>
      </c>
      <c r="I817" s="31" t="s">
        <v>2009</v>
      </c>
      <c r="J817" s="31" t="s">
        <v>6783</v>
      </c>
      <c r="K817" s="31" t="s">
        <v>2019</v>
      </c>
      <c r="L817" s="31" t="s">
        <v>2161</v>
      </c>
      <c r="M817" s="15" t="s">
        <v>2037</v>
      </c>
      <c r="N817" s="22" t="s">
        <v>2161</v>
      </c>
      <c r="O817" s="31" t="s">
        <v>6101</v>
      </c>
      <c r="P817" s="22" t="s">
        <v>6102</v>
      </c>
    </row>
    <row r="818" spans="1:16">
      <c r="A818" s="31" t="s">
        <v>1621</v>
      </c>
      <c r="B818" s="31" t="s">
        <v>6103</v>
      </c>
      <c r="C818" s="31" t="s">
        <v>1632</v>
      </c>
      <c r="D818" s="28" t="s">
        <v>2198</v>
      </c>
      <c r="E818" s="28" t="s">
        <v>6006</v>
      </c>
      <c r="F818" s="21">
        <v>663.07</v>
      </c>
      <c r="G818" s="31" t="s">
        <v>6104</v>
      </c>
      <c r="H818" s="31" t="s">
        <v>7598</v>
      </c>
      <c r="I818" s="31" t="s">
        <v>2009</v>
      </c>
      <c r="J818" s="31" t="s">
        <v>6783</v>
      </c>
      <c r="K818" s="31" t="s">
        <v>2019</v>
      </c>
      <c r="L818" s="31" t="s">
        <v>2161</v>
      </c>
      <c r="M818" s="15" t="s">
        <v>2037</v>
      </c>
      <c r="N818" s="22" t="s">
        <v>2161</v>
      </c>
      <c r="O818" s="31" t="s">
        <v>6105</v>
      </c>
      <c r="P818" s="22" t="s">
        <v>6102</v>
      </c>
    </row>
    <row r="819" spans="1:16">
      <c r="A819" s="31" t="s">
        <v>1643</v>
      </c>
      <c r="B819" s="31" t="s">
        <v>6106</v>
      </c>
      <c r="C819" s="31" t="s">
        <v>1654</v>
      </c>
      <c r="D819" s="28" t="s">
        <v>2205</v>
      </c>
      <c r="E819" s="28" t="s">
        <v>6006</v>
      </c>
      <c r="F819" s="21">
        <v>473.4</v>
      </c>
      <c r="G819" s="31" t="s">
        <v>6107</v>
      </c>
      <c r="H819" s="31" t="s">
        <v>7599</v>
      </c>
      <c r="I819" s="31" t="s">
        <v>2009</v>
      </c>
      <c r="J819" s="31" t="s">
        <v>6779</v>
      </c>
      <c r="K819" s="31" t="s">
        <v>2019</v>
      </c>
      <c r="L819" s="31" t="s">
        <v>2161</v>
      </c>
      <c r="M819" s="15" t="s">
        <v>2740</v>
      </c>
      <c r="N819" s="22" t="s">
        <v>2161</v>
      </c>
      <c r="O819" s="31" t="s">
        <v>6108</v>
      </c>
      <c r="P819" s="22" t="s">
        <v>6109</v>
      </c>
    </row>
    <row r="820" spans="1:16">
      <c r="A820" s="31" t="s">
        <v>1665</v>
      </c>
      <c r="B820" s="31" t="s">
        <v>6110</v>
      </c>
      <c r="C820" s="31" t="s">
        <v>1676</v>
      </c>
      <c r="D820" s="28" t="s">
        <v>2211</v>
      </c>
      <c r="E820" s="28" t="s">
        <v>6006</v>
      </c>
      <c r="F820" s="21">
        <v>510.32</v>
      </c>
      <c r="G820" s="31" t="s">
        <v>6111</v>
      </c>
      <c r="H820" s="31" t="s">
        <v>7600</v>
      </c>
      <c r="I820" s="31" t="s">
        <v>2996</v>
      </c>
      <c r="J820" s="31" t="s">
        <v>6779</v>
      </c>
      <c r="K820" s="31" t="s">
        <v>6112</v>
      </c>
      <c r="L820" s="31" t="s">
        <v>2161</v>
      </c>
      <c r="M820" s="15" t="s">
        <v>2037</v>
      </c>
      <c r="N820" s="22" t="s">
        <v>2161</v>
      </c>
      <c r="O820" s="31" t="s">
        <v>6113</v>
      </c>
      <c r="P820" s="22" t="s">
        <v>6114</v>
      </c>
    </row>
    <row r="821" spans="1:16">
      <c r="A821" s="31" t="s">
        <v>1687</v>
      </c>
      <c r="B821" s="31" t="s">
        <v>6115</v>
      </c>
      <c r="C821" s="31" t="s">
        <v>1698</v>
      </c>
      <c r="D821" s="28" t="s">
        <v>2217</v>
      </c>
      <c r="E821" s="28" t="s">
        <v>6006</v>
      </c>
      <c r="F821" s="21">
        <v>359.66</v>
      </c>
      <c r="G821" s="31" t="s">
        <v>6116</v>
      </c>
      <c r="H821" s="31" t="s">
        <v>7601</v>
      </c>
      <c r="I821" s="31" t="s">
        <v>2009</v>
      </c>
      <c r="J821" s="31" t="s">
        <v>6783</v>
      </c>
      <c r="K821" s="31" t="s">
        <v>2019</v>
      </c>
      <c r="L821" s="31" t="s">
        <v>2161</v>
      </c>
      <c r="M821" s="15" t="s">
        <v>2222</v>
      </c>
      <c r="N821" s="22" t="s">
        <v>2161</v>
      </c>
      <c r="O821" s="31" t="s">
        <v>6117</v>
      </c>
      <c r="P821" s="22" t="s">
        <v>6118</v>
      </c>
    </row>
    <row r="822" spans="1:16">
      <c r="A822" s="31" t="s">
        <v>1709</v>
      </c>
      <c r="B822" s="31" t="s">
        <v>6119</v>
      </c>
      <c r="C822" s="31" t="s">
        <v>1720</v>
      </c>
      <c r="D822" s="28" t="s">
        <v>2225</v>
      </c>
      <c r="E822" s="28" t="s">
        <v>6006</v>
      </c>
      <c r="F822" s="21">
        <v>101.15</v>
      </c>
      <c r="G822" s="31" t="s">
        <v>6120</v>
      </c>
      <c r="H822" s="31" t="s">
        <v>7602</v>
      </c>
      <c r="I822" s="31" t="s">
        <v>2009</v>
      </c>
      <c r="J822" s="31" t="s">
        <v>6781</v>
      </c>
      <c r="K822" s="31" t="s">
        <v>2019</v>
      </c>
      <c r="L822" s="31" t="s">
        <v>2161</v>
      </c>
      <c r="M822" s="15" t="s">
        <v>2110</v>
      </c>
      <c r="N822" s="22" t="s">
        <v>2161</v>
      </c>
      <c r="O822" s="31" t="s">
        <v>6121</v>
      </c>
      <c r="P822" s="22" t="s">
        <v>6122</v>
      </c>
    </row>
    <row r="823" spans="1:16">
      <c r="A823" s="31" t="s">
        <v>1731</v>
      </c>
      <c r="B823" s="31" t="s">
        <v>6123</v>
      </c>
      <c r="C823" s="31" t="s">
        <v>1742</v>
      </c>
      <c r="D823" s="28" t="s">
        <v>2233</v>
      </c>
      <c r="E823" s="28" t="s">
        <v>6006</v>
      </c>
      <c r="F823" s="21">
        <v>460.76</v>
      </c>
      <c r="G823" s="31" t="s">
        <v>6124</v>
      </c>
      <c r="H823" s="31" t="s">
        <v>7603</v>
      </c>
      <c r="I823" s="31" t="s">
        <v>3952</v>
      </c>
      <c r="J823" s="31" t="s">
        <v>6779</v>
      </c>
      <c r="K823" s="31" t="s">
        <v>2019</v>
      </c>
      <c r="L823" s="31" t="s">
        <v>2161</v>
      </c>
      <c r="M823" s="15" t="s">
        <v>2447</v>
      </c>
      <c r="N823" s="22" t="s">
        <v>2161</v>
      </c>
      <c r="O823" s="31" t="s">
        <v>6125</v>
      </c>
      <c r="P823" s="22" t="s">
        <v>6126</v>
      </c>
    </row>
    <row r="824" spans="1:16">
      <c r="A824" s="31" t="s">
        <v>1753</v>
      </c>
      <c r="B824" s="31" t="s">
        <v>6127</v>
      </c>
      <c r="C824" s="31" t="s">
        <v>1764</v>
      </c>
      <c r="D824" s="28" t="s">
        <v>2240</v>
      </c>
      <c r="E824" s="28" t="s">
        <v>6006</v>
      </c>
      <c r="F824" s="21">
        <v>869.13</v>
      </c>
      <c r="G824" s="31" t="s">
        <v>6128</v>
      </c>
      <c r="H824" s="31" t="s">
        <v>7604</v>
      </c>
      <c r="I824" s="31" t="s">
        <v>2009</v>
      </c>
      <c r="J824" s="31" t="s">
        <v>6779</v>
      </c>
      <c r="K824" s="31" t="s">
        <v>2019</v>
      </c>
      <c r="L824" s="31" t="s">
        <v>2161</v>
      </c>
      <c r="M824" s="15" t="s">
        <v>2037</v>
      </c>
      <c r="N824" s="22" t="s">
        <v>2161</v>
      </c>
      <c r="O824" s="31" t="s">
        <v>6129</v>
      </c>
      <c r="P824" s="22" t="s">
        <v>6130</v>
      </c>
    </row>
    <row r="825" spans="1:16">
      <c r="A825" s="31" t="s">
        <v>1775</v>
      </c>
      <c r="B825" s="31" t="s">
        <v>6131</v>
      </c>
      <c r="C825" s="31" t="s">
        <v>1786</v>
      </c>
      <c r="D825" s="28" t="s">
        <v>2247</v>
      </c>
      <c r="E825" s="28" t="s">
        <v>6006</v>
      </c>
      <c r="F825" s="21">
        <v>294.35000000000002</v>
      </c>
      <c r="G825" s="31" t="s">
        <v>6132</v>
      </c>
      <c r="H825" s="31" t="s">
        <v>7605</v>
      </c>
      <c r="I825" s="31" t="s">
        <v>2009</v>
      </c>
      <c r="J825" s="31" t="s">
        <v>6784</v>
      </c>
      <c r="K825" s="31" t="s">
        <v>2019</v>
      </c>
      <c r="L825" s="31" t="s">
        <v>2161</v>
      </c>
      <c r="M825" s="15" t="s">
        <v>3205</v>
      </c>
      <c r="N825" s="22" t="s">
        <v>2161</v>
      </c>
      <c r="O825" s="31" t="s">
        <v>6133</v>
      </c>
      <c r="P825" s="22" t="s">
        <v>6134</v>
      </c>
    </row>
    <row r="826" spans="1:16">
      <c r="A826" s="31" t="s">
        <v>1622</v>
      </c>
      <c r="B826" s="31" t="s">
        <v>6135</v>
      </c>
      <c r="C826" s="31" t="s">
        <v>1633</v>
      </c>
      <c r="D826" s="28" t="s">
        <v>2254</v>
      </c>
      <c r="E826" s="28" t="s">
        <v>6006</v>
      </c>
      <c r="F826" s="21">
        <v>194.23</v>
      </c>
      <c r="G826" s="31" t="s">
        <v>6136</v>
      </c>
      <c r="H826" s="31" t="s">
        <v>7606</v>
      </c>
      <c r="I826" s="31" t="s">
        <v>2009</v>
      </c>
      <c r="J826" s="31" t="s">
        <v>6774</v>
      </c>
      <c r="K826" s="31" t="s">
        <v>6137</v>
      </c>
      <c r="L826" s="31" t="s">
        <v>2161</v>
      </c>
      <c r="M826" s="15" t="s">
        <v>4280</v>
      </c>
      <c r="N826" s="22" t="s">
        <v>2161</v>
      </c>
      <c r="O826" s="31" t="s">
        <v>6138</v>
      </c>
      <c r="P826" s="22" t="s">
        <v>6139</v>
      </c>
    </row>
    <row r="827" spans="1:16">
      <c r="A827" s="31" t="s">
        <v>1644</v>
      </c>
      <c r="B827" s="31" t="s">
        <v>6140</v>
      </c>
      <c r="C827" s="31" t="s">
        <v>1655</v>
      </c>
      <c r="D827" s="28" t="s">
        <v>2262</v>
      </c>
      <c r="E827" s="28" t="s">
        <v>6006</v>
      </c>
      <c r="F827" s="21">
        <v>250.16</v>
      </c>
      <c r="G827" s="31" t="s">
        <v>6141</v>
      </c>
      <c r="H827" s="31" t="s">
        <v>7607</v>
      </c>
      <c r="I827" s="31" t="s">
        <v>6142</v>
      </c>
      <c r="J827" s="31" t="s">
        <v>6774</v>
      </c>
      <c r="K827" s="31" t="s">
        <v>2019</v>
      </c>
      <c r="L827" s="31" t="s">
        <v>2161</v>
      </c>
      <c r="M827" s="15" t="s">
        <v>2514</v>
      </c>
      <c r="N827" s="22" t="s">
        <v>2161</v>
      </c>
      <c r="O827" s="31" t="s">
        <v>6143</v>
      </c>
      <c r="P827" s="22" t="s">
        <v>6144</v>
      </c>
    </row>
    <row r="828" spans="1:16">
      <c r="A828" s="31" t="s">
        <v>1666</v>
      </c>
      <c r="B828" s="31" t="s">
        <v>6145</v>
      </c>
      <c r="C828" s="31" t="s">
        <v>1677</v>
      </c>
      <c r="D828" s="28" t="s">
        <v>2270</v>
      </c>
      <c r="E828" s="28" t="s">
        <v>6006</v>
      </c>
      <c r="F828" s="21">
        <v>273.70999999999998</v>
      </c>
      <c r="G828" s="31" t="s">
        <v>6146</v>
      </c>
      <c r="H828" s="31" t="s">
        <v>7608</v>
      </c>
      <c r="I828" s="31" t="s">
        <v>2009</v>
      </c>
      <c r="J828" s="31" t="s">
        <v>6782</v>
      </c>
      <c r="K828" s="31" t="s">
        <v>2019</v>
      </c>
      <c r="L828" s="31" t="s">
        <v>2161</v>
      </c>
      <c r="M828" s="15" t="s">
        <v>2980</v>
      </c>
      <c r="N828" s="22" t="s">
        <v>2161</v>
      </c>
      <c r="O828" s="31" t="s">
        <v>6147</v>
      </c>
      <c r="P828" s="22" t="s">
        <v>6148</v>
      </c>
    </row>
    <row r="829" spans="1:16">
      <c r="A829" s="31" t="s">
        <v>1688</v>
      </c>
      <c r="B829" s="31" t="s">
        <v>6149</v>
      </c>
      <c r="C829" s="31" t="s">
        <v>1699</v>
      </c>
      <c r="D829" s="28" t="s">
        <v>2277</v>
      </c>
      <c r="E829" s="28" t="s">
        <v>6006</v>
      </c>
      <c r="F829" s="21">
        <v>236.31</v>
      </c>
      <c r="G829" s="31" t="s">
        <v>6150</v>
      </c>
      <c r="H829" s="31" t="s">
        <v>7609</v>
      </c>
      <c r="I829" s="31" t="s">
        <v>2009</v>
      </c>
      <c r="J829" s="31" t="s">
        <v>6776</v>
      </c>
      <c r="K829" s="31" t="s">
        <v>2019</v>
      </c>
      <c r="L829" s="31" t="s">
        <v>2161</v>
      </c>
      <c r="M829" s="15" t="s">
        <v>2336</v>
      </c>
      <c r="N829" s="22" t="s">
        <v>2161</v>
      </c>
      <c r="O829" s="31" t="s">
        <v>6151</v>
      </c>
      <c r="P829" s="22" t="s">
        <v>6152</v>
      </c>
    </row>
    <row r="830" spans="1:16">
      <c r="A830" s="31" t="s">
        <v>1710</v>
      </c>
      <c r="B830" s="31" t="s">
        <v>6153</v>
      </c>
      <c r="C830" s="31" t="s">
        <v>1721</v>
      </c>
      <c r="D830" s="28" t="s">
        <v>2283</v>
      </c>
      <c r="E830" s="28" t="s">
        <v>6006</v>
      </c>
      <c r="F830" s="21">
        <v>315.24</v>
      </c>
      <c r="G830" s="31" t="s">
        <v>6154</v>
      </c>
      <c r="H830" s="31" t="s">
        <v>7610</v>
      </c>
      <c r="I830" s="31" t="s">
        <v>3002</v>
      </c>
      <c r="J830" s="31" t="s">
        <v>6777</v>
      </c>
      <c r="K830" s="31" t="s">
        <v>2019</v>
      </c>
      <c r="L830" s="31" t="s">
        <v>2161</v>
      </c>
      <c r="M830" s="15" t="s">
        <v>3057</v>
      </c>
      <c r="N830" s="22" t="s">
        <v>2161</v>
      </c>
      <c r="O830" s="31" t="s">
        <v>6155</v>
      </c>
      <c r="P830" s="22" t="s">
        <v>6156</v>
      </c>
    </row>
    <row r="831" spans="1:16">
      <c r="A831" s="31" t="s">
        <v>1732</v>
      </c>
      <c r="B831" s="31" t="s">
        <v>6157</v>
      </c>
      <c r="C831" s="31" t="s">
        <v>1743</v>
      </c>
      <c r="D831" s="28" t="s">
        <v>2289</v>
      </c>
      <c r="E831" s="28" t="s">
        <v>6006</v>
      </c>
      <c r="F831" s="21">
        <v>1408.67</v>
      </c>
      <c r="G831" s="31" t="s">
        <v>6158</v>
      </c>
      <c r="H831" s="35" t="s">
        <v>7611</v>
      </c>
      <c r="I831" s="31" t="s">
        <v>2009</v>
      </c>
      <c r="J831" s="31" t="s">
        <v>6779</v>
      </c>
      <c r="K831" s="31" t="s">
        <v>2019</v>
      </c>
      <c r="L831" s="31" t="s">
        <v>2161</v>
      </c>
      <c r="M831" s="15" t="s">
        <v>2037</v>
      </c>
      <c r="N831" s="22" t="s">
        <v>2161</v>
      </c>
      <c r="O831" s="31" t="s">
        <v>6159</v>
      </c>
      <c r="P831" s="22" t="s">
        <v>6160</v>
      </c>
    </row>
    <row r="832" spans="1:16">
      <c r="A832" s="31" t="s">
        <v>1754</v>
      </c>
      <c r="B832" s="31" t="s">
        <v>6161</v>
      </c>
      <c r="C832" s="31" t="s">
        <v>1765</v>
      </c>
      <c r="D832" s="28" t="s">
        <v>2296</v>
      </c>
      <c r="E832" s="28" t="s">
        <v>6006</v>
      </c>
      <c r="F832" s="23">
        <v>785.02</v>
      </c>
      <c r="G832" s="31" t="s">
        <v>6162</v>
      </c>
      <c r="H832" s="31" t="s">
        <v>7612</v>
      </c>
      <c r="I832" s="31" t="s">
        <v>2009</v>
      </c>
      <c r="J832" s="31" t="s">
        <v>6779</v>
      </c>
      <c r="K832" s="31" t="s">
        <v>2019</v>
      </c>
      <c r="L832" s="31" t="s">
        <v>2161</v>
      </c>
      <c r="M832" s="20" t="s">
        <v>2037</v>
      </c>
      <c r="N832" s="31" t="s">
        <v>2161</v>
      </c>
      <c r="O832" s="31" t="s">
        <v>6163</v>
      </c>
      <c r="P832" s="31" t="s">
        <v>6164</v>
      </c>
    </row>
    <row r="833" spans="1:16">
      <c r="A833" s="31" t="s">
        <v>1776</v>
      </c>
      <c r="B833" s="31" t="s">
        <v>6165</v>
      </c>
      <c r="C833" s="31" t="s">
        <v>1787</v>
      </c>
      <c r="D833" s="28" t="s">
        <v>2302</v>
      </c>
      <c r="E833" s="28" t="s">
        <v>6006</v>
      </c>
      <c r="F833" s="21">
        <v>403.45</v>
      </c>
      <c r="G833" s="31" t="s">
        <v>6166</v>
      </c>
      <c r="H833" s="31" t="s">
        <v>7613</v>
      </c>
      <c r="I833" s="31" t="s">
        <v>2009</v>
      </c>
      <c r="J833" s="31" t="s">
        <v>6779</v>
      </c>
      <c r="K833" s="31" t="s">
        <v>2019</v>
      </c>
      <c r="L833" s="31" t="s">
        <v>2161</v>
      </c>
      <c r="M833" s="15" t="s">
        <v>3943</v>
      </c>
      <c r="N833" s="22" t="s">
        <v>2161</v>
      </c>
      <c r="O833" s="31" t="s">
        <v>6167</v>
      </c>
      <c r="P833" s="22" t="s">
        <v>6168</v>
      </c>
    </row>
    <row r="834" spans="1:16">
      <c r="A834" s="31" t="s">
        <v>1623</v>
      </c>
      <c r="B834" s="31" t="s">
        <v>6169</v>
      </c>
      <c r="C834" s="31" t="s">
        <v>1634</v>
      </c>
      <c r="D834" s="28" t="s">
        <v>2310</v>
      </c>
      <c r="E834" s="28" t="s">
        <v>6006</v>
      </c>
      <c r="F834" s="21">
        <v>295.27</v>
      </c>
      <c r="G834" s="31" t="s">
        <v>6170</v>
      </c>
      <c r="H834" s="31" t="s">
        <v>7614</v>
      </c>
      <c r="I834" s="31" t="s">
        <v>2009</v>
      </c>
      <c r="J834" s="31" t="s">
        <v>6782</v>
      </c>
      <c r="K834" s="31" t="s">
        <v>2019</v>
      </c>
      <c r="L834" s="31" t="s">
        <v>2161</v>
      </c>
      <c r="M834" s="15" t="s">
        <v>2259</v>
      </c>
      <c r="N834" s="22" t="s">
        <v>2161</v>
      </c>
      <c r="O834" s="31" t="s">
        <v>6171</v>
      </c>
      <c r="P834" s="22" t="s">
        <v>6172</v>
      </c>
    </row>
    <row r="835" spans="1:16">
      <c r="A835" s="31" t="s">
        <v>1645</v>
      </c>
      <c r="B835" s="31" t="s">
        <v>6173</v>
      </c>
      <c r="C835" s="31" t="s">
        <v>1656</v>
      </c>
      <c r="D835" s="28" t="s">
        <v>2317</v>
      </c>
      <c r="E835" s="28" t="s">
        <v>6006</v>
      </c>
      <c r="F835" s="21">
        <v>523.97</v>
      </c>
      <c r="G835" s="31" t="s">
        <v>6174</v>
      </c>
      <c r="H835" s="31" t="s">
        <v>7615</v>
      </c>
      <c r="I835" s="31" t="s">
        <v>2009</v>
      </c>
      <c r="J835" s="31" t="s">
        <v>6781</v>
      </c>
      <c r="K835" s="31" t="s">
        <v>6175</v>
      </c>
      <c r="L835" s="31" t="s">
        <v>2161</v>
      </c>
      <c r="M835" s="15" t="s">
        <v>2037</v>
      </c>
      <c r="N835" s="22" t="s">
        <v>2161</v>
      </c>
      <c r="O835" s="31" t="s">
        <v>6176</v>
      </c>
      <c r="P835" s="22" t="s">
        <v>6177</v>
      </c>
    </row>
    <row r="836" spans="1:16">
      <c r="A836" s="31" t="s">
        <v>1667</v>
      </c>
      <c r="B836" s="31" t="s">
        <v>6178</v>
      </c>
      <c r="C836" s="31" t="s">
        <v>1678</v>
      </c>
      <c r="D836" s="28" t="s">
        <v>2325</v>
      </c>
      <c r="E836" s="28" t="s">
        <v>6006</v>
      </c>
      <c r="F836" s="21">
        <v>263.31</v>
      </c>
      <c r="G836" s="31" t="s">
        <v>6179</v>
      </c>
      <c r="H836" s="31" t="s">
        <v>7616</v>
      </c>
      <c r="I836" s="31" t="s">
        <v>2009</v>
      </c>
      <c r="J836" s="31" t="s">
        <v>6774</v>
      </c>
      <c r="K836" s="31" t="s">
        <v>2019</v>
      </c>
      <c r="L836" s="31" t="s">
        <v>2161</v>
      </c>
      <c r="M836" s="15" t="s">
        <v>2154</v>
      </c>
      <c r="N836" s="22" t="s">
        <v>2161</v>
      </c>
      <c r="O836" s="31" t="s">
        <v>6180</v>
      </c>
      <c r="P836" s="22" t="s">
        <v>6181</v>
      </c>
    </row>
    <row r="837" spans="1:16">
      <c r="A837" s="31" t="s">
        <v>1689</v>
      </c>
      <c r="B837" s="31" t="s">
        <v>6182</v>
      </c>
      <c r="C837" s="31" t="s">
        <v>1700</v>
      </c>
      <c r="D837" s="28" t="s">
        <v>2332</v>
      </c>
      <c r="E837" s="28" t="s">
        <v>6006</v>
      </c>
      <c r="F837" s="21">
        <v>169.57</v>
      </c>
      <c r="G837" s="31" t="s">
        <v>6183</v>
      </c>
      <c r="H837" s="31" t="s">
        <v>7617</v>
      </c>
      <c r="I837" s="31" t="s">
        <v>2009</v>
      </c>
      <c r="J837" s="31" t="s">
        <v>6777</v>
      </c>
      <c r="K837" s="31" t="s">
        <v>2019</v>
      </c>
      <c r="L837" s="31" t="s">
        <v>2161</v>
      </c>
      <c r="M837" s="15" t="s">
        <v>2793</v>
      </c>
      <c r="N837" s="22" t="s">
        <v>2161</v>
      </c>
      <c r="O837" s="31" t="s">
        <v>6184</v>
      </c>
      <c r="P837" s="22" t="s">
        <v>6185</v>
      </c>
    </row>
    <row r="838" spans="1:16">
      <c r="A838" s="31" t="s">
        <v>1711</v>
      </c>
      <c r="B838" s="31" t="s">
        <v>6186</v>
      </c>
      <c r="C838" s="31" t="s">
        <v>1722</v>
      </c>
      <c r="D838" s="28" t="s">
        <v>2339</v>
      </c>
      <c r="E838" s="28" t="s">
        <v>6006</v>
      </c>
      <c r="F838" s="21">
        <v>361.82</v>
      </c>
      <c r="G838" s="31" t="s">
        <v>6187</v>
      </c>
      <c r="H838" s="31" t="s">
        <v>7618</v>
      </c>
      <c r="I838" s="31" t="s">
        <v>2009</v>
      </c>
      <c r="J838" s="31" t="s">
        <v>6777</v>
      </c>
      <c r="K838" s="31" t="s">
        <v>2019</v>
      </c>
      <c r="L838" s="31" t="s">
        <v>2161</v>
      </c>
      <c r="M838" s="15" t="s">
        <v>2222</v>
      </c>
      <c r="N838" s="22" t="s">
        <v>2161</v>
      </c>
      <c r="O838" s="31" t="s">
        <v>6188</v>
      </c>
      <c r="P838" s="22" t="s">
        <v>6189</v>
      </c>
    </row>
    <row r="839" spans="1:16">
      <c r="A839" s="31" t="s">
        <v>1733</v>
      </c>
      <c r="B839" s="31" t="s">
        <v>6190</v>
      </c>
      <c r="C839" s="31" t="s">
        <v>1744</v>
      </c>
      <c r="D839" s="28" t="s">
        <v>2348</v>
      </c>
      <c r="E839" s="28" t="s">
        <v>6006</v>
      </c>
      <c r="F839" s="21">
        <v>356.37</v>
      </c>
      <c r="G839" s="31" t="s">
        <v>6191</v>
      </c>
      <c r="H839" s="31" t="s">
        <v>7619</v>
      </c>
      <c r="I839" s="31" t="s">
        <v>3307</v>
      </c>
      <c r="J839" s="31" t="s">
        <v>6779</v>
      </c>
      <c r="K839" s="31" t="s">
        <v>2019</v>
      </c>
      <c r="L839" s="31" t="s">
        <v>2161</v>
      </c>
      <c r="M839" s="15" t="s">
        <v>3137</v>
      </c>
      <c r="N839" s="22" t="s">
        <v>2161</v>
      </c>
      <c r="O839" s="31" t="s">
        <v>6192</v>
      </c>
      <c r="P839" s="22" t="s">
        <v>6193</v>
      </c>
    </row>
    <row r="840" spans="1:16">
      <c r="A840" s="31" t="s">
        <v>1755</v>
      </c>
      <c r="B840" s="31" t="s">
        <v>6194</v>
      </c>
      <c r="C840" s="31" t="s">
        <v>1766</v>
      </c>
      <c r="D840" s="28" t="s">
        <v>2353</v>
      </c>
      <c r="E840" s="28" t="s">
        <v>6006</v>
      </c>
      <c r="F840" s="21">
        <v>122.12</v>
      </c>
      <c r="G840" s="31" t="s">
        <v>6195</v>
      </c>
      <c r="H840" s="31" t="s">
        <v>7620</v>
      </c>
      <c r="I840" s="31" t="s">
        <v>2009</v>
      </c>
      <c r="J840" s="31"/>
      <c r="K840" s="31" t="s">
        <v>2019</v>
      </c>
      <c r="L840" s="31" t="s">
        <v>2161</v>
      </c>
      <c r="M840" s="15" t="s">
        <v>4108</v>
      </c>
      <c r="N840" s="22" t="s">
        <v>2161</v>
      </c>
      <c r="O840" s="31" t="s">
        <v>6196</v>
      </c>
      <c r="P840" s="22" t="s">
        <v>6197</v>
      </c>
    </row>
    <row r="841" spans="1:16">
      <c r="A841" s="31" t="s">
        <v>1777</v>
      </c>
      <c r="B841" s="31" t="s">
        <v>6198</v>
      </c>
      <c r="C841" s="31" t="s">
        <v>1788</v>
      </c>
      <c r="D841" s="28" t="s">
        <v>2360</v>
      </c>
      <c r="E841" s="28" t="s">
        <v>6006</v>
      </c>
      <c r="F841" s="21">
        <v>448.08</v>
      </c>
      <c r="G841" s="31" t="s">
        <v>6199</v>
      </c>
      <c r="H841" s="31" t="s">
        <v>7621</v>
      </c>
      <c r="I841" s="31" t="s">
        <v>3879</v>
      </c>
      <c r="J841" s="31" t="s">
        <v>6781</v>
      </c>
      <c r="K841" s="31" t="s">
        <v>2019</v>
      </c>
      <c r="L841" s="31" t="s">
        <v>2161</v>
      </c>
      <c r="M841" s="15" t="s">
        <v>2364</v>
      </c>
      <c r="N841" s="22" t="s">
        <v>2161</v>
      </c>
      <c r="O841" s="31" t="s">
        <v>6200</v>
      </c>
      <c r="P841" s="22" t="s">
        <v>6201</v>
      </c>
    </row>
    <row r="842" spans="1:16">
      <c r="A842" s="31" t="s">
        <v>1624</v>
      </c>
      <c r="B842" s="31" t="s">
        <v>6202</v>
      </c>
      <c r="C842" s="31" t="s">
        <v>1635</v>
      </c>
      <c r="D842" s="28" t="s">
        <v>2368</v>
      </c>
      <c r="E842" s="28" t="s">
        <v>6006</v>
      </c>
      <c r="F842" s="21">
        <v>266.25</v>
      </c>
      <c r="G842" s="31" t="s">
        <v>6203</v>
      </c>
      <c r="H842" s="31" t="s">
        <v>7622</v>
      </c>
      <c r="I842" s="31" t="s">
        <v>2009</v>
      </c>
      <c r="J842" s="31" t="s">
        <v>6777</v>
      </c>
      <c r="K842" s="31" t="s">
        <v>2019</v>
      </c>
      <c r="L842" s="31" t="s">
        <v>2161</v>
      </c>
      <c r="M842" s="15" t="s">
        <v>2154</v>
      </c>
      <c r="N842" s="22" t="s">
        <v>2161</v>
      </c>
      <c r="O842" s="31" t="s">
        <v>6204</v>
      </c>
      <c r="P842" s="22" t="s">
        <v>6205</v>
      </c>
    </row>
    <row r="843" spans="1:16">
      <c r="A843" s="31" t="s">
        <v>1646</v>
      </c>
      <c r="B843" s="31" t="s">
        <v>6206</v>
      </c>
      <c r="C843" s="31" t="s">
        <v>1657</v>
      </c>
      <c r="D843" s="28" t="s">
        <v>2374</v>
      </c>
      <c r="E843" s="28" t="s">
        <v>6006</v>
      </c>
      <c r="F843" s="21">
        <v>345.87</v>
      </c>
      <c r="G843" s="31" t="s">
        <v>6207</v>
      </c>
      <c r="H843" s="31" t="s">
        <v>7623</v>
      </c>
      <c r="I843" s="31" t="s">
        <v>3002</v>
      </c>
      <c r="J843" s="31" t="s">
        <v>6782</v>
      </c>
      <c r="K843" s="31" t="s">
        <v>2019</v>
      </c>
      <c r="L843" s="31" t="s">
        <v>2161</v>
      </c>
      <c r="M843" s="15" t="s">
        <v>2746</v>
      </c>
      <c r="N843" s="22" t="s">
        <v>2161</v>
      </c>
      <c r="O843" s="31" t="s">
        <v>6208</v>
      </c>
      <c r="P843" s="22" t="s">
        <v>6209</v>
      </c>
    </row>
    <row r="844" spans="1:16">
      <c r="A844" s="31" t="s">
        <v>1668</v>
      </c>
      <c r="B844" s="31" t="s">
        <v>6210</v>
      </c>
      <c r="C844" s="31" t="s">
        <v>1679</v>
      </c>
      <c r="D844" s="28" t="s">
        <v>2381</v>
      </c>
      <c r="E844" s="28" t="s">
        <v>6006</v>
      </c>
      <c r="F844" s="21">
        <v>276.74</v>
      </c>
      <c r="G844" s="31" t="s">
        <v>6211</v>
      </c>
      <c r="H844" s="31" t="s">
        <v>7624</v>
      </c>
      <c r="I844" s="31" t="s">
        <v>2009</v>
      </c>
      <c r="J844" s="31" t="s">
        <v>6779</v>
      </c>
      <c r="K844" s="31" t="s">
        <v>2019</v>
      </c>
      <c r="L844" s="31" t="s">
        <v>2161</v>
      </c>
      <c r="M844" s="15" t="s">
        <v>2980</v>
      </c>
      <c r="N844" s="22" t="s">
        <v>2161</v>
      </c>
      <c r="O844" s="31" t="s">
        <v>6212</v>
      </c>
      <c r="P844" s="22" t="s">
        <v>6213</v>
      </c>
    </row>
    <row r="845" spans="1:16">
      <c r="A845" s="31" t="s">
        <v>1690</v>
      </c>
      <c r="B845" s="31" t="s">
        <v>6214</v>
      </c>
      <c r="C845" s="31" t="s">
        <v>1701</v>
      </c>
      <c r="D845" s="28" t="s">
        <v>2388</v>
      </c>
      <c r="E845" s="28" t="s">
        <v>6006</v>
      </c>
      <c r="F845" s="21">
        <v>166.18</v>
      </c>
      <c r="G845" s="31" t="s">
        <v>6215</v>
      </c>
      <c r="H845" s="31" t="s">
        <v>7625</v>
      </c>
      <c r="I845" s="31" t="s">
        <v>6216</v>
      </c>
      <c r="J845" s="31" t="s">
        <v>6783</v>
      </c>
      <c r="K845" s="31" t="s">
        <v>2019</v>
      </c>
      <c r="L845" s="31" t="s">
        <v>2161</v>
      </c>
      <c r="M845" s="15" t="s">
        <v>2237</v>
      </c>
      <c r="N845" s="22" t="s">
        <v>2161</v>
      </c>
      <c r="O845" s="31" t="s">
        <v>6217</v>
      </c>
      <c r="P845" s="22" t="s">
        <v>6218</v>
      </c>
    </row>
    <row r="846" spans="1:16">
      <c r="A846" s="31" t="s">
        <v>1712</v>
      </c>
      <c r="B846" s="31" t="s">
        <v>6219</v>
      </c>
      <c r="C846" s="31" t="s">
        <v>1723</v>
      </c>
      <c r="D846" s="28" t="s">
        <v>2394</v>
      </c>
      <c r="E846" s="28" t="s">
        <v>6006</v>
      </c>
      <c r="F846" s="21">
        <v>270.20999999999998</v>
      </c>
      <c r="G846" s="31" t="s">
        <v>2488</v>
      </c>
      <c r="H846" s="31" t="s">
        <v>7626</v>
      </c>
      <c r="I846" s="31" t="s">
        <v>2009</v>
      </c>
      <c r="J846" s="31" t="s">
        <v>6775</v>
      </c>
      <c r="K846" s="31" t="s">
        <v>2019</v>
      </c>
      <c r="L846" s="31" t="s">
        <v>2161</v>
      </c>
      <c r="M846" s="15" t="s">
        <v>4498</v>
      </c>
      <c r="N846" s="22" t="s">
        <v>2161</v>
      </c>
      <c r="O846" s="31" t="s">
        <v>6220</v>
      </c>
      <c r="P846" s="22" t="s">
        <v>6221</v>
      </c>
    </row>
    <row r="847" spans="1:16">
      <c r="A847" s="31" t="s">
        <v>1734</v>
      </c>
      <c r="B847" s="31" t="s">
        <v>6222</v>
      </c>
      <c r="C847" s="31" t="s">
        <v>1745</v>
      </c>
      <c r="D847" s="28" t="s">
        <v>2399</v>
      </c>
      <c r="E847" s="28" t="s">
        <v>6006</v>
      </c>
      <c r="F847" s="21">
        <v>146.13999999999999</v>
      </c>
      <c r="G847" s="31" t="s">
        <v>6223</v>
      </c>
      <c r="H847" s="31" t="s">
        <v>7627</v>
      </c>
      <c r="I847" s="31" t="s">
        <v>2009</v>
      </c>
      <c r="J847" s="31"/>
      <c r="K847" s="31" t="s">
        <v>2019</v>
      </c>
      <c r="L847" s="31" t="s">
        <v>2161</v>
      </c>
      <c r="M847" s="15" t="s">
        <v>4473</v>
      </c>
      <c r="N847" s="22" t="s">
        <v>2161</v>
      </c>
      <c r="O847" s="31" t="s">
        <v>6224</v>
      </c>
      <c r="P847" s="22" t="s">
        <v>6225</v>
      </c>
    </row>
    <row r="848" spans="1:16">
      <c r="A848" s="31" t="s">
        <v>1756</v>
      </c>
      <c r="B848" s="31" t="s">
        <v>6226</v>
      </c>
      <c r="C848" s="31" t="s">
        <v>1767</v>
      </c>
      <c r="D848" s="28" t="s">
        <v>2405</v>
      </c>
      <c r="E848" s="28" t="s">
        <v>6006</v>
      </c>
      <c r="F848" s="21">
        <v>139.62</v>
      </c>
      <c r="G848" s="31" t="s">
        <v>6227</v>
      </c>
      <c r="H848" s="31" t="s">
        <v>7628</v>
      </c>
      <c r="I848" s="31" t="s">
        <v>3879</v>
      </c>
      <c r="J848" s="31"/>
      <c r="K848" s="31" t="s">
        <v>2019</v>
      </c>
      <c r="L848" s="31" t="s">
        <v>2161</v>
      </c>
      <c r="M848" s="15" t="s">
        <v>3105</v>
      </c>
      <c r="N848" s="22" t="s">
        <v>2161</v>
      </c>
      <c r="O848" s="31" t="s">
        <v>6228</v>
      </c>
      <c r="P848" s="22" t="s">
        <v>6229</v>
      </c>
    </row>
    <row r="849" spans="1:16">
      <c r="A849" s="31" t="s">
        <v>1778</v>
      </c>
      <c r="B849" s="31" t="s">
        <v>6230</v>
      </c>
      <c r="C849" s="31" t="s">
        <v>1789</v>
      </c>
      <c r="D849" s="28" t="s">
        <v>2411</v>
      </c>
      <c r="E849" s="28" t="s">
        <v>6006</v>
      </c>
      <c r="F849" s="21">
        <v>339.99</v>
      </c>
      <c r="G849" s="31" t="s">
        <v>6231</v>
      </c>
      <c r="H849" s="31" t="s">
        <v>7629</v>
      </c>
      <c r="I849" s="31" t="s">
        <v>3879</v>
      </c>
      <c r="J849" s="31" t="s">
        <v>6779</v>
      </c>
      <c r="K849" s="31" t="s">
        <v>2019</v>
      </c>
      <c r="L849" s="31" t="s">
        <v>2161</v>
      </c>
      <c r="M849" s="15" t="s">
        <v>3011</v>
      </c>
      <c r="N849" s="22" t="s">
        <v>2161</v>
      </c>
      <c r="O849" s="31" t="s">
        <v>6232</v>
      </c>
      <c r="P849" s="22" t="s">
        <v>6233</v>
      </c>
    </row>
    <row r="850" spans="1:16">
      <c r="A850" s="31" t="s">
        <v>1625</v>
      </c>
      <c r="B850" s="31" t="s">
        <v>6234</v>
      </c>
      <c r="C850" s="31" t="s">
        <v>1636</v>
      </c>
      <c r="D850" s="28" t="s">
        <v>2418</v>
      </c>
      <c r="E850" s="28" t="s">
        <v>6006</v>
      </c>
      <c r="F850" s="21">
        <v>242.44</v>
      </c>
      <c r="G850" s="31" t="s">
        <v>6235</v>
      </c>
      <c r="H850" s="31" t="s">
        <v>7630</v>
      </c>
      <c r="I850" s="31" t="s">
        <v>2009</v>
      </c>
      <c r="J850" s="31"/>
      <c r="K850" s="31" t="s">
        <v>2019</v>
      </c>
      <c r="L850" s="31" t="s">
        <v>2161</v>
      </c>
      <c r="M850" s="15" t="s">
        <v>3011</v>
      </c>
      <c r="N850" s="22" t="s">
        <v>2161</v>
      </c>
      <c r="O850" s="31" t="s">
        <v>6236</v>
      </c>
      <c r="P850" s="22" t="s">
        <v>6237</v>
      </c>
    </row>
    <row r="851" spans="1:16">
      <c r="A851" s="31" t="s">
        <v>1647</v>
      </c>
      <c r="B851" s="31" t="s">
        <v>6238</v>
      </c>
      <c r="C851" s="31" t="s">
        <v>1658</v>
      </c>
      <c r="D851" s="28" t="s">
        <v>2424</v>
      </c>
      <c r="E851" s="28" t="s">
        <v>6006</v>
      </c>
      <c r="F851" s="21">
        <v>214.24</v>
      </c>
      <c r="G851" s="31" t="s">
        <v>6239</v>
      </c>
      <c r="H851" s="31" t="s">
        <v>7631</v>
      </c>
      <c r="I851" s="31" t="s">
        <v>2009</v>
      </c>
      <c r="J851" s="31" t="s">
        <v>6779</v>
      </c>
      <c r="K851" s="31" t="s">
        <v>2019</v>
      </c>
      <c r="L851" s="31" t="s">
        <v>2161</v>
      </c>
      <c r="M851" s="15" t="s">
        <v>3968</v>
      </c>
      <c r="N851" s="22" t="s">
        <v>2161</v>
      </c>
      <c r="O851" s="31" t="s">
        <v>6240</v>
      </c>
      <c r="P851" s="22" t="s">
        <v>6241</v>
      </c>
    </row>
    <row r="852" spans="1:16">
      <c r="A852" s="31" t="s">
        <v>1669</v>
      </c>
      <c r="B852" s="31" t="s">
        <v>6242</v>
      </c>
      <c r="C852" s="31" t="s">
        <v>1680</v>
      </c>
      <c r="D852" s="28" t="s">
        <v>2430</v>
      </c>
      <c r="E852" s="28" t="s">
        <v>6006</v>
      </c>
      <c r="F852" s="21">
        <v>121.14</v>
      </c>
      <c r="G852" s="31" t="s">
        <v>6243</v>
      </c>
      <c r="H852" s="31" t="s">
        <v>7632</v>
      </c>
      <c r="I852" s="31" t="s">
        <v>2009</v>
      </c>
      <c r="J852" s="31"/>
      <c r="K852" s="31" t="s">
        <v>2019</v>
      </c>
      <c r="L852" s="31" t="s">
        <v>2161</v>
      </c>
      <c r="M852" s="15" t="s">
        <v>3057</v>
      </c>
      <c r="N852" s="22" t="s">
        <v>2161</v>
      </c>
      <c r="O852" s="31" t="s">
        <v>6244</v>
      </c>
      <c r="P852" s="22" t="s">
        <v>6245</v>
      </c>
    </row>
    <row r="853" spans="1:16">
      <c r="A853" s="31" t="s">
        <v>1691</v>
      </c>
      <c r="B853" s="31" t="s">
        <v>6246</v>
      </c>
      <c r="C853" s="31" t="s">
        <v>1702</v>
      </c>
      <c r="D853" s="28" t="s">
        <v>2436</v>
      </c>
      <c r="E853" s="28" t="s">
        <v>6006</v>
      </c>
      <c r="F853" s="21">
        <v>112.09</v>
      </c>
      <c r="G853" s="31" t="s">
        <v>6247</v>
      </c>
      <c r="H853" s="31" t="s">
        <v>7633</v>
      </c>
      <c r="I853" s="31" t="s">
        <v>2009</v>
      </c>
      <c r="J853" s="31"/>
      <c r="K853" s="31" t="s">
        <v>2019</v>
      </c>
      <c r="L853" s="31" t="s">
        <v>2161</v>
      </c>
      <c r="M853" s="15" t="s">
        <v>3345</v>
      </c>
      <c r="N853" s="22" t="s">
        <v>2161</v>
      </c>
      <c r="O853" s="31" t="s">
        <v>6248</v>
      </c>
      <c r="P853" s="22" t="s">
        <v>6249</v>
      </c>
    </row>
    <row r="854" spans="1:16">
      <c r="A854" s="31" t="s">
        <v>1713</v>
      </c>
      <c r="B854" s="31" t="s">
        <v>6250</v>
      </c>
      <c r="C854" s="31" t="s">
        <v>1724</v>
      </c>
      <c r="D854" s="28" t="s">
        <v>2443</v>
      </c>
      <c r="E854" s="28" t="s">
        <v>6006</v>
      </c>
      <c r="F854" s="21">
        <v>292.76</v>
      </c>
      <c r="G854" s="31" t="s">
        <v>6251</v>
      </c>
      <c r="H854" s="31" t="s">
        <v>7634</v>
      </c>
      <c r="I854" s="31" t="s">
        <v>2009</v>
      </c>
      <c r="J854" s="31" t="s">
        <v>6779</v>
      </c>
      <c r="K854" s="31" t="s">
        <v>2019</v>
      </c>
      <c r="L854" s="31" t="s">
        <v>2161</v>
      </c>
      <c r="M854" s="15" t="s">
        <v>2259</v>
      </c>
      <c r="N854" s="22" t="s">
        <v>2161</v>
      </c>
      <c r="O854" s="31" t="s">
        <v>6252</v>
      </c>
      <c r="P854" s="22" t="s">
        <v>6253</v>
      </c>
    </row>
    <row r="855" spans="1:16">
      <c r="A855" s="31" t="s">
        <v>1735</v>
      </c>
      <c r="B855" s="31" t="s">
        <v>6254</v>
      </c>
      <c r="C855" s="31" t="s">
        <v>1746</v>
      </c>
      <c r="D855" s="28" t="s">
        <v>2450</v>
      </c>
      <c r="E855" s="28" t="s">
        <v>6006</v>
      </c>
      <c r="F855" s="21">
        <v>561.55999999999995</v>
      </c>
      <c r="G855" s="31" t="s">
        <v>6255</v>
      </c>
      <c r="H855" s="31" t="s">
        <v>7635</v>
      </c>
      <c r="I855" s="31" t="s">
        <v>3307</v>
      </c>
      <c r="J855" s="31" t="s">
        <v>6779</v>
      </c>
      <c r="K855" s="31" t="s">
        <v>2019</v>
      </c>
      <c r="L855" s="31" t="s">
        <v>2161</v>
      </c>
      <c r="M855" s="15" t="s">
        <v>2037</v>
      </c>
      <c r="N855" s="22" t="s">
        <v>2161</v>
      </c>
      <c r="O855" s="31" t="s">
        <v>6256</v>
      </c>
      <c r="P855" s="22" t="s">
        <v>6257</v>
      </c>
    </row>
    <row r="856" spans="1:16">
      <c r="A856" s="31" t="s">
        <v>1757</v>
      </c>
      <c r="B856" s="31" t="s">
        <v>6258</v>
      </c>
      <c r="C856" s="31" t="s">
        <v>1768</v>
      </c>
      <c r="D856" s="28" t="s">
        <v>2457</v>
      </c>
      <c r="E856" s="28" t="s">
        <v>6006</v>
      </c>
      <c r="F856" s="21">
        <v>515.99</v>
      </c>
      <c r="G856" s="31" t="s">
        <v>6259</v>
      </c>
      <c r="H856" s="31" t="s">
        <v>7636</v>
      </c>
      <c r="I856" s="31" t="s">
        <v>3002</v>
      </c>
      <c r="J856" s="31" t="s">
        <v>6781</v>
      </c>
      <c r="K856" s="31" t="s">
        <v>2019</v>
      </c>
      <c r="L856" s="31" t="s">
        <v>2161</v>
      </c>
      <c r="M856" s="15" t="s">
        <v>2037</v>
      </c>
      <c r="N856" s="22" t="s">
        <v>2161</v>
      </c>
      <c r="O856" s="31" t="s">
        <v>6260</v>
      </c>
      <c r="P856" s="22" t="s">
        <v>6261</v>
      </c>
    </row>
    <row r="857" spans="1:16">
      <c r="A857" s="31" t="s">
        <v>1779</v>
      </c>
      <c r="B857" s="31" t="s">
        <v>6262</v>
      </c>
      <c r="C857" s="31" t="s">
        <v>1790</v>
      </c>
      <c r="D857" s="28" t="s">
        <v>2463</v>
      </c>
      <c r="E857" s="28" t="s">
        <v>6006</v>
      </c>
      <c r="F857" s="21">
        <v>275.22000000000003</v>
      </c>
      <c r="G857" s="31" t="s">
        <v>6263</v>
      </c>
      <c r="H857" s="31" t="s">
        <v>7637</v>
      </c>
      <c r="I857" s="31" t="s">
        <v>2009</v>
      </c>
      <c r="J857" s="31" t="s">
        <v>6779</v>
      </c>
      <c r="K857" s="31" t="s">
        <v>2019</v>
      </c>
      <c r="L857" s="31" t="s">
        <v>2161</v>
      </c>
      <c r="M857" s="15" t="s">
        <v>2980</v>
      </c>
      <c r="N857" s="22" t="s">
        <v>2161</v>
      </c>
      <c r="O857" s="31" t="s">
        <v>6264</v>
      </c>
      <c r="P857" s="22" t="s">
        <v>6265</v>
      </c>
    </row>
    <row r="858" spans="1:16">
      <c r="A858" s="31" t="s">
        <v>1626</v>
      </c>
      <c r="B858" s="31" t="s">
        <v>6266</v>
      </c>
      <c r="C858" s="31" t="s">
        <v>1637</v>
      </c>
      <c r="D858" s="28" t="s">
        <v>2471</v>
      </c>
      <c r="E858" s="28" t="s">
        <v>6006</v>
      </c>
      <c r="F858" s="21">
        <v>253.26</v>
      </c>
      <c r="G858" s="31" t="s">
        <v>6267</v>
      </c>
      <c r="H858" s="31" t="s">
        <v>7638</v>
      </c>
      <c r="I858" s="31" t="s">
        <v>2009</v>
      </c>
      <c r="J858" s="31" t="s">
        <v>6779</v>
      </c>
      <c r="K858" s="31" t="s">
        <v>2019</v>
      </c>
      <c r="L858" s="31" t="s">
        <v>2161</v>
      </c>
      <c r="M858" s="15" t="s">
        <v>2793</v>
      </c>
      <c r="N858" s="22" t="s">
        <v>2161</v>
      </c>
      <c r="O858" s="31" t="s">
        <v>6268</v>
      </c>
      <c r="P858" s="22" t="s">
        <v>6269</v>
      </c>
    </row>
    <row r="859" spans="1:16">
      <c r="A859" s="31" t="s">
        <v>1648</v>
      </c>
      <c r="B859" s="31" t="s">
        <v>6270</v>
      </c>
      <c r="C859" s="31" t="s">
        <v>1659</v>
      </c>
      <c r="D859" s="28" t="s">
        <v>2477</v>
      </c>
      <c r="E859" s="28" t="s">
        <v>6006</v>
      </c>
      <c r="F859" s="21">
        <v>621.92999999999995</v>
      </c>
      <c r="G859" s="31" t="s">
        <v>6271</v>
      </c>
      <c r="H859" s="31" t="s">
        <v>7639</v>
      </c>
      <c r="I859" s="31" t="s">
        <v>2009</v>
      </c>
      <c r="J859" s="31" t="s">
        <v>6780</v>
      </c>
      <c r="K859" s="31" t="s">
        <v>2019</v>
      </c>
      <c r="L859" s="31" t="s">
        <v>2161</v>
      </c>
      <c r="M859" s="15" t="s">
        <v>2037</v>
      </c>
      <c r="N859" s="22" t="s">
        <v>2161</v>
      </c>
      <c r="O859" s="31" t="s">
        <v>6272</v>
      </c>
      <c r="P859" s="22" t="s">
        <v>6273</v>
      </c>
    </row>
    <row r="860" spans="1:16">
      <c r="A860" s="31" t="s">
        <v>1670</v>
      </c>
      <c r="B860" s="31" t="s">
        <v>6274</v>
      </c>
      <c r="C860" s="31" t="s">
        <v>1681</v>
      </c>
      <c r="D860" s="28" t="s">
        <v>2486</v>
      </c>
      <c r="E860" s="28" t="s">
        <v>6006</v>
      </c>
      <c r="F860" s="21">
        <v>414.46</v>
      </c>
      <c r="G860" s="31" t="s">
        <v>6275</v>
      </c>
      <c r="H860" s="31" t="s">
        <v>7640</v>
      </c>
      <c r="I860" s="31" t="s">
        <v>2009</v>
      </c>
      <c r="J860" s="31" t="s">
        <v>6779</v>
      </c>
      <c r="K860" s="31" t="s">
        <v>2019</v>
      </c>
      <c r="L860" s="31" t="s">
        <v>2161</v>
      </c>
      <c r="M860" s="15" t="s">
        <v>2962</v>
      </c>
      <c r="N860" s="22" t="s">
        <v>2161</v>
      </c>
      <c r="O860" s="31" t="s">
        <v>6276</v>
      </c>
      <c r="P860" s="22" t="s">
        <v>6277</v>
      </c>
    </row>
    <row r="861" spans="1:16">
      <c r="A861" s="31" t="s">
        <v>1692</v>
      </c>
      <c r="B861" s="31" t="s">
        <v>6278</v>
      </c>
      <c r="C861" s="31" t="s">
        <v>1703</v>
      </c>
      <c r="D861" s="28" t="s">
        <v>2492</v>
      </c>
      <c r="E861" s="28" t="s">
        <v>6006</v>
      </c>
      <c r="F861" s="21">
        <v>213.23</v>
      </c>
      <c r="G861" s="31" t="s">
        <v>6279</v>
      </c>
      <c r="H861" s="31" t="s">
        <v>7641</v>
      </c>
      <c r="I861" s="31" t="s">
        <v>2009</v>
      </c>
      <c r="J861" s="31" t="s">
        <v>6779</v>
      </c>
      <c r="K861" s="31" t="s">
        <v>2019</v>
      </c>
      <c r="L861" s="31" t="s">
        <v>2161</v>
      </c>
      <c r="M861" s="15" t="s">
        <v>3968</v>
      </c>
      <c r="N861" s="22" t="s">
        <v>2161</v>
      </c>
      <c r="O861" s="31" t="s">
        <v>6280</v>
      </c>
      <c r="P861" s="22" t="s">
        <v>6281</v>
      </c>
    </row>
    <row r="862" spans="1:16">
      <c r="A862" s="31" t="s">
        <v>1714</v>
      </c>
      <c r="B862" s="31" t="s">
        <v>6282</v>
      </c>
      <c r="C862" s="31" t="s">
        <v>1725</v>
      </c>
      <c r="D862" s="28" t="s">
        <v>2497</v>
      </c>
      <c r="E862" s="28" t="s">
        <v>6006</v>
      </c>
      <c r="F862" s="21">
        <v>258.23</v>
      </c>
      <c r="G862" s="31" t="s">
        <v>6283</v>
      </c>
      <c r="H862" s="31" t="s">
        <v>7642</v>
      </c>
      <c r="I862" s="31" t="s">
        <v>2009</v>
      </c>
      <c r="J862" s="31" t="s">
        <v>6782</v>
      </c>
      <c r="K862" s="31" t="s">
        <v>2019</v>
      </c>
      <c r="L862" s="31" t="s">
        <v>2161</v>
      </c>
      <c r="M862" s="15" t="s">
        <v>2086</v>
      </c>
      <c r="N862" s="22" t="s">
        <v>2161</v>
      </c>
      <c r="O862" s="31" t="s">
        <v>6284</v>
      </c>
      <c r="P862" s="22" t="s">
        <v>6285</v>
      </c>
    </row>
    <row r="863" spans="1:16">
      <c r="A863" s="31" t="s">
        <v>1736</v>
      </c>
      <c r="B863" s="31" t="s">
        <v>6286</v>
      </c>
      <c r="C863" s="31" t="s">
        <v>1747</v>
      </c>
      <c r="D863" s="28" t="s">
        <v>2503</v>
      </c>
      <c r="E863" s="28" t="s">
        <v>6006</v>
      </c>
      <c r="F863" s="21">
        <v>276.37</v>
      </c>
      <c r="G863" s="31" t="s">
        <v>6287</v>
      </c>
      <c r="H863" s="31" t="s">
        <v>7643</v>
      </c>
      <c r="I863" s="31" t="s">
        <v>2009</v>
      </c>
      <c r="J863" s="31" t="s">
        <v>6781</v>
      </c>
      <c r="K863" s="31" t="s">
        <v>6288</v>
      </c>
      <c r="L863" s="31" t="s">
        <v>2161</v>
      </c>
      <c r="M863" s="15" t="s">
        <v>2980</v>
      </c>
      <c r="N863" s="22" t="s">
        <v>2161</v>
      </c>
      <c r="O863" s="31" t="s">
        <v>6289</v>
      </c>
      <c r="P863" s="22" t="s">
        <v>6290</v>
      </c>
    </row>
    <row r="864" spans="1:16">
      <c r="A864" s="31" t="s">
        <v>1758</v>
      </c>
      <c r="B864" s="31" t="s">
        <v>6291</v>
      </c>
      <c r="C864" s="31" t="s">
        <v>1769</v>
      </c>
      <c r="D864" s="28" t="s">
        <v>2510</v>
      </c>
      <c r="E864" s="28" t="s">
        <v>6006</v>
      </c>
      <c r="F864" s="21">
        <v>249.26</v>
      </c>
      <c r="G864" s="31" t="s">
        <v>6292</v>
      </c>
      <c r="H864" s="31" t="s">
        <v>7644</v>
      </c>
      <c r="I864" s="31" t="s">
        <v>2009</v>
      </c>
      <c r="J864" s="31" t="s">
        <v>6775</v>
      </c>
      <c r="K864" s="31" t="s">
        <v>2019</v>
      </c>
      <c r="L864" s="31" t="s">
        <v>2161</v>
      </c>
      <c r="M864" s="15" t="s">
        <v>2514</v>
      </c>
      <c r="N864" s="22" t="s">
        <v>2161</v>
      </c>
      <c r="O864" s="31" t="s">
        <v>6293</v>
      </c>
      <c r="P864" s="22" t="s">
        <v>6294</v>
      </c>
    </row>
    <row r="865" spans="1:16">
      <c r="A865" s="31" t="s">
        <v>1780</v>
      </c>
      <c r="B865" s="31" t="s">
        <v>6295</v>
      </c>
      <c r="C865" s="31" t="s">
        <v>1791</v>
      </c>
      <c r="D865" s="28" t="s">
        <v>2517</v>
      </c>
      <c r="E865" s="28" t="s">
        <v>6006</v>
      </c>
      <c r="F865" s="21">
        <v>193.2</v>
      </c>
      <c r="G865" s="31" t="s">
        <v>6296</v>
      </c>
      <c r="H865" s="31" t="s">
        <v>7645</v>
      </c>
      <c r="I865" s="31" t="s">
        <v>2009</v>
      </c>
      <c r="J865" s="31" t="s">
        <v>6779</v>
      </c>
      <c r="K865" s="31" t="s">
        <v>2019</v>
      </c>
      <c r="L865" s="31" t="s">
        <v>2161</v>
      </c>
      <c r="M865" s="15" t="s">
        <v>4280</v>
      </c>
      <c r="N865" s="22" t="s">
        <v>2161</v>
      </c>
      <c r="O865" s="31" t="s">
        <v>6297</v>
      </c>
      <c r="P865" s="22" t="s">
        <v>6298</v>
      </c>
    </row>
    <row r="866" spans="1:16">
      <c r="A866" s="31" t="s">
        <v>1627</v>
      </c>
      <c r="B866" s="31" t="s">
        <v>6299</v>
      </c>
      <c r="C866" s="31" t="s">
        <v>1638</v>
      </c>
      <c r="D866" s="28" t="s">
        <v>2525</v>
      </c>
      <c r="E866" s="28" t="s">
        <v>6006</v>
      </c>
      <c r="F866" s="21">
        <v>228.07</v>
      </c>
      <c r="G866" s="31" t="s">
        <v>6300</v>
      </c>
      <c r="H866" s="31" t="s">
        <v>7646</v>
      </c>
      <c r="I866" s="31" t="s">
        <v>2009</v>
      </c>
      <c r="J866" s="31" t="s">
        <v>6779</v>
      </c>
      <c r="K866" s="31" t="s">
        <v>2019</v>
      </c>
      <c r="L866" s="31" t="s">
        <v>2161</v>
      </c>
      <c r="M866" s="15" t="s">
        <v>3579</v>
      </c>
      <c r="N866" s="22" t="s">
        <v>2161</v>
      </c>
      <c r="O866" s="31" t="s">
        <v>6301</v>
      </c>
      <c r="P866" s="22" t="s">
        <v>6302</v>
      </c>
    </row>
    <row r="867" spans="1:16">
      <c r="A867" s="31" t="s">
        <v>1649</v>
      </c>
      <c r="B867" s="31" t="s">
        <v>6303</v>
      </c>
      <c r="C867" s="31" t="s">
        <v>1660</v>
      </c>
      <c r="D867" s="28" t="s">
        <v>2531</v>
      </c>
      <c r="E867" s="28" t="s">
        <v>6006</v>
      </c>
      <c r="F867" s="21">
        <v>152.11000000000001</v>
      </c>
      <c r="G867" s="31" t="s">
        <v>6304</v>
      </c>
      <c r="H867" s="31" t="s">
        <v>7647</v>
      </c>
      <c r="I867" s="31" t="s">
        <v>2009</v>
      </c>
      <c r="J867" s="31" t="s">
        <v>6773</v>
      </c>
      <c r="K867" s="31" t="s">
        <v>2019</v>
      </c>
      <c r="L867" s="31" t="s">
        <v>2161</v>
      </c>
      <c r="M867" s="15" t="s">
        <v>3464</v>
      </c>
      <c r="N867" s="22" t="s">
        <v>2161</v>
      </c>
      <c r="O867" s="31" t="s">
        <v>6305</v>
      </c>
      <c r="P867" s="22" t="s">
        <v>6306</v>
      </c>
    </row>
    <row r="868" spans="1:16">
      <c r="A868" s="31" t="s">
        <v>1671</v>
      </c>
      <c r="B868" s="31" t="s">
        <v>6307</v>
      </c>
      <c r="C868" s="31" t="s">
        <v>1682</v>
      </c>
      <c r="D868" s="28" t="s">
        <v>2538</v>
      </c>
      <c r="E868" s="28" t="s">
        <v>6006</v>
      </c>
      <c r="F868" s="21">
        <v>302.95</v>
      </c>
      <c r="G868" s="31" t="s">
        <v>6308</v>
      </c>
      <c r="H868" s="31" t="s">
        <v>7648</v>
      </c>
      <c r="I868" s="31" t="s">
        <v>2009</v>
      </c>
      <c r="J868" s="31" t="s">
        <v>6783</v>
      </c>
      <c r="K868" s="31" t="s">
        <v>2019</v>
      </c>
      <c r="L868" s="31" t="s">
        <v>2161</v>
      </c>
      <c r="M868" s="15" t="s">
        <v>2103</v>
      </c>
      <c r="N868" s="22" t="s">
        <v>2161</v>
      </c>
      <c r="O868" s="31" t="s">
        <v>6309</v>
      </c>
      <c r="P868" s="22" t="s">
        <v>6310</v>
      </c>
    </row>
    <row r="869" spans="1:16">
      <c r="A869" s="31" t="s">
        <v>1693</v>
      </c>
      <c r="B869" s="31" t="s">
        <v>6311</v>
      </c>
      <c r="C869" s="31" t="s">
        <v>1704</v>
      </c>
      <c r="D869" s="28" t="s">
        <v>2545</v>
      </c>
      <c r="E869" s="28" t="s">
        <v>6006</v>
      </c>
      <c r="F869" s="21">
        <v>361.39</v>
      </c>
      <c r="G869" s="31" t="s">
        <v>6312</v>
      </c>
      <c r="H869" s="31" t="s">
        <v>7649</v>
      </c>
      <c r="I869" s="31" t="s">
        <v>6313</v>
      </c>
      <c r="J869" s="31" t="s">
        <v>6779</v>
      </c>
      <c r="K869" s="31" t="s">
        <v>2019</v>
      </c>
      <c r="L869" s="31" t="s">
        <v>2161</v>
      </c>
      <c r="M869" s="15" t="s">
        <v>2222</v>
      </c>
      <c r="N869" s="22" t="s">
        <v>2161</v>
      </c>
      <c r="O869" s="31" t="s">
        <v>6314</v>
      </c>
      <c r="P869" s="22" t="s">
        <v>6315</v>
      </c>
    </row>
    <row r="870" spans="1:16">
      <c r="A870" s="31" t="s">
        <v>1715</v>
      </c>
      <c r="B870" s="31" t="s">
        <v>6316</v>
      </c>
      <c r="C870" s="31" t="s">
        <v>1726</v>
      </c>
      <c r="D870" s="28" t="s">
        <v>2553</v>
      </c>
      <c r="E870" s="28" t="s">
        <v>6006</v>
      </c>
      <c r="F870" s="21">
        <v>155.19</v>
      </c>
      <c r="G870" s="31" t="s">
        <v>5143</v>
      </c>
      <c r="H870" s="31" t="s">
        <v>7650</v>
      </c>
      <c r="I870" s="31" t="s">
        <v>2009</v>
      </c>
      <c r="J870" s="31"/>
      <c r="K870" s="31" t="s">
        <v>2019</v>
      </c>
      <c r="L870" s="31" t="s">
        <v>2161</v>
      </c>
      <c r="M870" s="15" t="s">
        <v>3500</v>
      </c>
      <c r="N870" s="22" t="s">
        <v>2161</v>
      </c>
      <c r="O870" s="31" t="s">
        <v>6317</v>
      </c>
      <c r="P870" s="22" t="s">
        <v>6318</v>
      </c>
    </row>
    <row r="871" spans="1:16">
      <c r="A871" s="31" t="s">
        <v>1737</v>
      </c>
      <c r="B871" s="31" t="s">
        <v>6319</v>
      </c>
      <c r="C871" s="31" t="s">
        <v>1748</v>
      </c>
      <c r="D871" s="28" t="s">
        <v>2560</v>
      </c>
      <c r="E871" s="28" t="s">
        <v>6006</v>
      </c>
      <c r="F871" s="21">
        <v>100.14</v>
      </c>
      <c r="G871" s="31" t="s">
        <v>6320</v>
      </c>
      <c r="H871" s="31" t="s">
        <v>7651</v>
      </c>
      <c r="I871" s="31" t="s">
        <v>2009</v>
      </c>
      <c r="J871" s="31" t="s">
        <v>6779</v>
      </c>
      <c r="K871" s="31" t="s">
        <v>2019</v>
      </c>
      <c r="L871" s="31" t="s">
        <v>2161</v>
      </c>
      <c r="M871" s="15" t="s">
        <v>2110</v>
      </c>
      <c r="N871" s="22" t="s">
        <v>2161</v>
      </c>
      <c r="O871" s="31" t="s">
        <v>6321</v>
      </c>
      <c r="P871" s="22" t="s">
        <v>6322</v>
      </c>
    </row>
    <row r="872" spans="1:16">
      <c r="A872" s="31" t="s">
        <v>1759</v>
      </c>
      <c r="B872" s="31" t="s">
        <v>6323</v>
      </c>
      <c r="C872" s="31" t="s">
        <v>1770</v>
      </c>
      <c r="D872" s="28" t="s">
        <v>2568</v>
      </c>
      <c r="E872" s="28" t="s">
        <v>6006</v>
      </c>
      <c r="F872" s="21">
        <v>301.81</v>
      </c>
      <c r="G872" s="31" t="s">
        <v>6324</v>
      </c>
      <c r="H872" s="31" t="s">
        <v>7652</v>
      </c>
      <c r="I872" s="31" t="s">
        <v>3002</v>
      </c>
      <c r="J872" s="31" t="s">
        <v>6781</v>
      </c>
      <c r="K872" s="31" t="s">
        <v>2019</v>
      </c>
      <c r="L872" s="31" t="s">
        <v>2161</v>
      </c>
      <c r="M872" s="15" t="s">
        <v>2674</v>
      </c>
      <c r="N872" s="22" t="s">
        <v>2161</v>
      </c>
      <c r="O872" s="31" t="s">
        <v>6325</v>
      </c>
      <c r="P872" s="22" t="s">
        <v>6326</v>
      </c>
    </row>
    <row r="873" spans="1:16">
      <c r="A873" s="31" t="s">
        <v>1781</v>
      </c>
      <c r="B873" s="31" t="s">
        <v>6327</v>
      </c>
      <c r="C873" s="31" t="s">
        <v>1792</v>
      </c>
      <c r="D873" s="28" t="s">
        <v>2575</v>
      </c>
      <c r="E873" s="28" t="s">
        <v>6006</v>
      </c>
      <c r="F873" s="21">
        <v>281.82</v>
      </c>
      <c r="G873" s="31" t="s">
        <v>6328</v>
      </c>
      <c r="H873" s="31" t="s">
        <v>7653</v>
      </c>
      <c r="I873" s="31" t="s">
        <v>3002</v>
      </c>
      <c r="J873" s="31" t="s">
        <v>6781</v>
      </c>
      <c r="K873" s="31" t="s">
        <v>2019</v>
      </c>
      <c r="L873" s="31" t="s">
        <v>2161</v>
      </c>
      <c r="M873" s="15" t="s">
        <v>3279</v>
      </c>
      <c r="N873" s="22" t="s">
        <v>2161</v>
      </c>
      <c r="O873" s="31" t="s">
        <v>6329</v>
      </c>
      <c r="P873" s="22" t="s">
        <v>6330</v>
      </c>
    </row>
    <row r="874" spans="1:16">
      <c r="A874" s="31" t="s">
        <v>1628</v>
      </c>
      <c r="B874" s="31" t="s">
        <v>6331</v>
      </c>
      <c r="C874" s="31" t="s">
        <v>1639</v>
      </c>
      <c r="D874" s="28" t="s">
        <v>2582</v>
      </c>
      <c r="E874" s="28" t="s">
        <v>6006</v>
      </c>
      <c r="F874" s="21">
        <v>358.21</v>
      </c>
      <c r="G874" s="31" t="s">
        <v>6332</v>
      </c>
      <c r="H874" s="31" t="s">
        <v>7654</v>
      </c>
      <c r="I874" s="31" t="s">
        <v>2009</v>
      </c>
      <c r="J874" s="31" t="s">
        <v>6779</v>
      </c>
      <c r="K874" s="31" t="s">
        <v>2019</v>
      </c>
      <c r="L874" s="31" t="s">
        <v>2161</v>
      </c>
      <c r="M874" s="15" t="s">
        <v>2222</v>
      </c>
      <c r="N874" s="22" t="s">
        <v>2161</v>
      </c>
      <c r="O874" s="31" t="s">
        <v>6333</v>
      </c>
      <c r="P874" s="22" t="s">
        <v>6334</v>
      </c>
    </row>
    <row r="875" spans="1:16">
      <c r="A875" s="31" t="s">
        <v>1650</v>
      </c>
      <c r="B875" s="31" t="s">
        <v>6335</v>
      </c>
      <c r="C875" s="31" t="s">
        <v>1661</v>
      </c>
      <c r="D875" s="28" t="s">
        <v>2588</v>
      </c>
      <c r="E875" s="28" t="s">
        <v>6006</v>
      </c>
      <c r="F875" s="21">
        <v>360.75</v>
      </c>
      <c r="G875" s="31" t="s">
        <v>6336</v>
      </c>
      <c r="H875" s="31" t="s">
        <v>7655</v>
      </c>
      <c r="I875" s="31" t="s">
        <v>3002</v>
      </c>
      <c r="J875" s="31" t="s">
        <v>6779</v>
      </c>
      <c r="K875" s="31" t="s">
        <v>2019</v>
      </c>
      <c r="L875" s="31" t="s">
        <v>2161</v>
      </c>
      <c r="M875" s="15" t="s">
        <v>2103</v>
      </c>
      <c r="N875" s="22" t="s">
        <v>2161</v>
      </c>
      <c r="O875" s="31" t="s">
        <v>6337</v>
      </c>
      <c r="P875" s="22" t="s">
        <v>6338</v>
      </c>
    </row>
    <row r="876" spans="1:16">
      <c r="A876" s="31" t="s">
        <v>1672</v>
      </c>
      <c r="B876" s="31" t="s">
        <v>6339</v>
      </c>
      <c r="C876" s="31" t="s">
        <v>1683</v>
      </c>
      <c r="D876" s="28" t="s">
        <v>2596</v>
      </c>
      <c r="E876" s="28" t="s">
        <v>6006</v>
      </c>
      <c r="F876" s="21">
        <v>146.13999999999999</v>
      </c>
      <c r="G876" s="31" t="s">
        <v>6340</v>
      </c>
      <c r="H876" s="31" t="s">
        <v>7656</v>
      </c>
      <c r="I876" s="31" t="s">
        <v>2009</v>
      </c>
      <c r="J876" s="31"/>
      <c r="K876" s="31" t="s">
        <v>2019</v>
      </c>
      <c r="L876" s="31" t="s">
        <v>2161</v>
      </c>
      <c r="M876" s="15" t="s">
        <v>4473</v>
      </c>
      <c r="N876" s="22" t="s">
        <v>2161</v>
      </c>
      <c r="O876" s="31" t="s">
        <v>6341</v>
      </c>
      <c r="P876" s="22" t="s">
        <v>6342</v>
      </c>
    </row>
    <row r="877" spans="1:16">
      <c r="A877" s="31" t="s">
        <v>1694</v>
      </c>
      <c r="B877" s="31" t="s">
        <v>6343</v>
      </c>
      <c r="C877" s="31" t="s">
        <v>1705</v>
      </c>
      <c r="D877" s="28" t="s">
        <v>2604</v>
      </c>
      <c r="E877" s="28" t="s">
        <v>6006</v>
      </c>
      <c r="F877" s="21">
        <v>184.26</v>
      </c>
      <c r="G877" s="31" t="s">
        <v>6344</v>
      </c>
      <c r="H877" s="31" t="s">
        <v>7657</v>
      </c>
      <c r="I877" s="31" t="s">
        <v>2009</v>
      </c>
      <c r="J877" s="31"/>
      <c r="K877" s="31" t="s">
        <v>2019</v>
      </c>
      <c r="L877" s="31" t="s">
        <v>2161</v>
      </c>
      <c r="M877" s="15" t="s">
        <v>5118</v>
      </c>
      <c r="N877" s="22" t="s">
        <v>2161</v>
      </c>
      <c r="O877" s="31" t="s">
        <v>6345</v>
      </c>
      <c r="P877" s="22" t="s">
        <v>6346</v>
      </c>
    </row>
    <row r="878" spans="1:16">
      <c r="A878" s="31" t="s">
        <v>1716</v>
      </c>
      <c r="B878" s="31" t="s">
        <v>6347</v>
      </c>
      <c r="C878" s="31" t="s">
        <v>1727</v>
      </c>
      <c r="D878" s="28" t="s">
        <v>2610</v>
      </c>
      <c r="E878" s="28" t="s">
        <v>6006</v>
      </c>
      <c r="F878" s="21">
        <v>113.61</v>
      </c>
      <c r="G878" s="31" t="s">
        <v>6348</v>
      </c>
      <c r="H878" s="31" t="s">
        <v>7658</v>
      </c>
      <c r="I878" s="31" t="s">
        <v>3002</v>
      </c>
      <c r="J878" s="31" t="s">
        <v>6777</v>
      </c>
      <c r="K878" s="31" t="s">
        <v>2019</v>
      </c>
      <c r="L878" s="31" t="s">
        <v>2161</v>
      </c>
      <c r="M878" s="15" t="s">
        <v>3249</v>
      </c>
      <c r="N878" s="22" t="s">
        <v>2161</v>
      </c>
      <c r="O878" s="31" t="s">
        <v>6349</v>
      </c>
      <c r="P878" s="22" t="s">
        <v>6350</v>
      </c>
    </row>
    <row r="879" spans="1:16">
      <c r="A879" s="31" t="s">
        <v>1738</v>
      </c>
      <c r="B879" s="31" t="s">
        <v>6351</v>
      </c>
      <c r="C879" s="31" t="s">
        <v>1749</v>
      </c>
      <c r="D879" s="28" t="s">
        <v>2619</v>
      </c>
      <c r="E879" s="28" t="s">
        <v>6006</v>
      </c>
      <c r="F879" s="21">
        <v>214.65</v>
      </c>
      <c r="G879" s="31" t="s">
        <v>6352</v>
      </c>
      <c r="H879" s="31" t="s">
        <v>7659</v>
      </c>
      <c r="I879" s="31" t="s">
        <v>2009</v>
      </c>
      <c r="J879" s="31" t="s">
        <v>6777</v>
      </c>
      <c r="K879" s="31" t="s">
        <v>2019</v>
      </c>
      <c r="L879" s="31" t="s">
        <v>2161</v>
      </c>
      <c r="M879" s="15" t="s">
        <v>3968</v>
      </c>
      <c r="N879" s="22" t="s">
        <v>2161</v>
      </c>
      <c r="O879" s="31" t="s">
        <v>6353</v>
      </c>
      <c r="P879" s="22" t="s">
        <v>6354</v>
      </c>
    </row>
    <row r="880" spans="1:16">
      <c r="A880" s="31" t="s">
        <v>1760</v>
      </c>
      <c r="B880" s="31" t="s">
        <v>6355</v>
      </c>
      <c r="C880" s="31" t="s">
        <v>1771</v>
      </c>
      <c r="D880" s="28" t="s">
        <v>2626</v>
      </c>
      <c r="E880" s="28" t="s">
        <v>6006</v>
      </c>
      <c r="F880" s="21">
        <v>190.15</v>
      </c>
      <c r="G880" s="31" t="s">
        <v>6356</v>
      </c>
      <c r="H880" s="31" t="s">
        <v>7660</v>
      </c>
      <c r="I880" s="31" t="s">
        <v>6357</v>
      </c>
      <c r="J880" s="31" t="s">
        <v>6774</v>
      </c>
      <c r="K880" s="31" t="s">
        <v>2019</v>
      </c>
      <c r="L880" s="31" t="s">
        <v>2161</v>
      </c>
      <c r="M880" s="15" t="s">
        <v>2467</v>
      </c>
      <c r="N880" s="22" t="s">
        <v>2161</v>
      </c>
      <c r="O880" s="31" t="s">
        <v>6358</v>
      </c>
      <c r="P880" s="22" t="s">
        <v>6359</v>
      </c>
    </row>
    <row r="881" spans="1:16">
      <c r="A881" s="31" t="s">
        <v>1782</v>
      </c>
      <c r="B881" s="31" t="s">
        <v>6360</v>
      </c>
      <c r="C881" s="31" t="s">
        <v>1793</v>
      </c>
      <c r="D881" s="28" t="s">
        <v>2632</v>
      </c>
      <c r="E881" s="28" t="s">
        <v>6006</v>
      </c>
      <c r="F881" s="21">
        <v>142.58000000000001</v>
      </c>
      <c r="G881" s="31" t="s">
        <v>6361</v>
      </c>
      <c r="H881" s="31" t="s">
        <v>7661</v>
      </c>
      <c r="I881" s="31" t="s">
        <v>2009</v>
      </c>
      <c r="J881" s="31"/>
      <c r="K881" s="31" t="s">
        <v>2019</v>
      </c>
      <c r="L881" s="31" t="s">
        <v>2161</v>
      </c>
      <c r="M881" s="15" t="s">
        <v>4473</v>
      </c>
      <c r="N881" s="22" t="s">
        <v>2161</v>
      </c>
      <c r="O881" s="31" t="s">
        <v>6362</v>
      </c>
      <c r="P881" s="22" t="s">
        <v>6363</v>
      </c>
    </row>
    <row r="882" spans="1:16">
      <c r="A882" s="31" t="s">
        <v>1795</v>
      </c>
      <c r="B882" s="27" t="s">
        <v>7790</v>
      </c>
      <c r="C882" s="31" t="s">
        <v>1806</v>
      </c>
      <c r="D882" s="28" t="s">
        <v>2005</v>
      </c>
      <c r="E882" s="28" t="s">
        <v>6364</v>
      </c>
      <c r="F882" s="21">
        <v>165.19</v>
      </c>
      <c r="G882" s="31" t="s">
        <v>6365</v>
      </c>
      <c r="H882" s="31" t="s">
        <v>7662</v>
      </c>
      <c r="I882" s="31" t="s">
        <v>2009</v>
      </c>
      <c r="J882" s="31" t="s">
        <v>6776</v>
      </c>
      <c r="K882" s="31" t="s">
        <v>2019</v>
      </c>
      <c r="L882" s="31" t="s">
        <v>2161</v>
      </c>
      <c r="M882" s="15" t="s">
        <v>2237</v>
      </c>
      <c r="N882" s="22" t="s">
        <v>2161</v>
      </c>
      <c r="O882" s="31" t="s">
        <v>6366</v>
      </c>
      <c r="P882" s="22" t="s">
        <v>6367</v>
      </c>
    </row>
    <row r="883" spans="1:16">
      <c r="A883" s="31" t="s">
        <v>1817</v>
      </c>
      <c r="B883" s="31" t="s">
        <v>6368</v>
      </c>
      <c r="C883" s="31" t="s">
        <v>1828</v>
      </c>
      <c r="D883" s="28" t="s">
        <v>2016</v>
      </c>
      <c r="E883" s="28" t="s">
        <v>6364</v>
      </c>
      <c r="F883" s="21">
        <v>608.16999999999996</v>
      </c>
      <c r="G883" s="31" t="s">
        <v>6369</v>
      </c>
      <c r="H883" s="31" t="s">
        <v>7663</v>
      </c>
      <c r="I883" s="31" t="s">
        <v>3307</v>
      </c>
      <c r="J883" s="31" t="s">
        <v>6776</v>
      </c>
      <c r="K883" s="31" t="s">
        <v>2019</v>
      </c>
      <c r="L883" s="31" t="s">
        <v>2161</v>
      </c>
      <c r="M883" s="15" t="s">
        <v>2037</v>
      </c>
      <c r="N883" s="22" t="s">
        <v>2161</v>
      </c>
      <c r="O883" s="31" t="s">
        <v>6370</v>
      </c>
      <c r="P883" s="22" t="s">
        <v>6371</v>
      </c>
    </row>
    <row r="884" spans="1:16">
      <c r="A884" s="31" t="s">
        <v>1839</v>
      </c>
      <c r="B884" s="31" t="s">
        <v>6372</v>
      </c>
      <c r="C884" s="31" t="s">
        <v>1850</v>
      </c>
      <c r="D884" s="28" t="s">
        <v>2024</v>
      </c>
      <c r="E884" s="28" t="s">
        <v>6364</v>
      </c>
      <c r="F884" s="21">
        <v>835.07</v>
      </c>
      <c r="G884" s="31" t="s">
        <v>6373</v>
      </c>
      <c r="H884" s="31" t="s">
        <v>7664</v>
      </c>
      <c r="I884" s="31" t="s">
        <v>2009</v>
      </c>
      <c r="J884" s="31" t="s">
        <v>6779</v>
      </c>
      <c r="K884" s="31" t="s">
        <v>2019</v>
      </c>
      <c r="L884" s="31" t="s">
        <v>2161</v>
      </c>
      <c r="M884" s="15" t="s">
        <v>2769</v>
      </c>
      <c r="N884" s="22" t="s">
        <v>2161</v>
      </c>
      <c r="O884" s="31" t="s">
        <v>6374</v>
      </c>
      <c r="P884" s="22" t="s">
        <v>6375</v>
      </c>
    </row>
    <row r="885" spans="1:16">
      <c r="A885" s="31" t="s">
        <v>1861</v>
      </c>
      <c r="B885" s="31" t="s">
        <v>6376</v>
      </c>
      <c r="C885" s="31" t="s">
        <v>1872</v>
      </c>
      <c r="D885" s="28" t="s">
        <v>2033</v>
      </c>
      <c r="E885" s="28" t="s">
        <v>6364</v>
      </c>
      <c r="F885" s="21">
        <v>397.63</v>
      </c>
      <c r="G885" s="31" t="s">
        <v>6377</v>
      </c>
      <c r="H885" s="31" t="s">
        <v>7665</v>
      </c>
      <c r="I885" s="31" t="s">
        <v>2009</v>
      </c>
      <c r="J885" s="31"/>
      <c r="K885" s="31" t="s">
        <v>2019</v>
      </c>
      <c r="L885" s="31" t="s">
        <v>2161</v>
      </c>
      <c r="M885" s="15" t="s">
        <v>2616</v>
      </c>
      <c r="N885" s="22" t="s">
        <v>2161</v>
      </c>
      <c r="O885" s="31" t="s">
        <v>6378</v>
      </c>
      <c r="P885" s="22" t="s">
        <v>6379</v>
      </c>
    </row>
    <row r="886" spans="1:16">
      <c r="A886" s="31" t="s">
        <v>1883</v>
      </c>
      <c r="B886" s="31" t="s">
        <v>6380</v>
      </c>
      <c r="C886" s="31" t="s">
        <v>1894</v>
      </c>
      <c r="D886" s="28" t="s">
        <v>2041</v>
      </c>
      <c r="E886" s="28" t="s">
        <v>6364</v>
      </c>
      <c r="F886" s="21">
        <v>601.28</v>
      </c>
      <c r="G886" s="31" t="s">
        <v>6381</v>
      </c>
      <c r="H886" s="31" t="s">
        <v>7666</v>
      </c>
      <c r="I886" s="31" t="s">
        <v>3002</v>
      </c>
      <c r="J886" s="31" t="s">
        <v>6779</v>
      </c>
      <c r="K886" s="31" t="s">
        <v>2019</v>
      </c>
      <c r="L886" s="31" t="s">
        <v>2161</v>
      </c>
      <c r="M886" s="15" t="s">
        <v>2037</v>
      </c>
      <c r="N886" s="22" t="s">
        <v>2161</v>
      </c>
      <c r="O886" s="31" t="s">
        <v>6382</v>
      </c>
      <c r="P886" s="22" t="s">
        <v>6383</v>
      </c>
    </row>
    <row r="887" spans="1:16">
      <c r="A887" s="31" t="s">
        <v>1905</v>
      </c>
      <c r="B887" s="27" t="s">
        <v>7791</v>
      </c>
      <c r="C887" s="31" t="s">
        <v>1916</v>
      </c>
      <c r="D887" s="28" t="s">
        <v>2049</v>
      </c>
      <c r="E887" s="28" t="s">
        <v>6364</v>
      </c>
      <c r="F887" s="21">
        <v>672.96</v>
      </c>
      <c r="G887" s="31" t="s">
        <v>6384</v>
      </c>
      <c r="H887" s="31" t="s">
        <v>7667</v>
      </c>
      <c r="I887" s="31" t="s">
        <v>2009</v>
      </c>
      <c r="J887" s="31" t="s">
        <v>6780</v>
      </c>
      <c r="K887" s="31" t="s">
        <v>2019</v>
      </c>
      <c r="L887" s="31" t="s">
        <v>2161</v>
      </c>
      <c r="M887" s="15" t="s">
        <v>2037</v>
      </c>
      <c r="N887" s="22" t="s">
        <v>2161</v>
      </c>
      <c r="O887" s="31" t="s">
        <v>6385</v>
      </c>
      <c r="P887" s="22" t="s">
        <v>6386</v>
      </c>
    </row>
    <row r="888" spans="1:16">
      <c r="A888" s="31" t="s">
        <v>1927</v>
      </c>
      <c r="B888" s="31" t="s">
        <v>6387</v>
      </c>
      <c r="C888" s="31" t="s">
        <v>1938</v>
      </c>
      <c r="D888" s="28" t="s">
        <v>2057</v>
      </c>
      <c r="E888" s="28" t="s">
        <v>6364</v>
      </c>
      <c r="F888" s="21">
        <v>327.39999999999998</v>
      </c>
      <c r="G888" s="31" t="s">
        <v>6388</v>
      </c>
      <c r="H888" s="31" t="s">
        <v>7668</v>
      </c>
      <c r="I888" s="31" t="s">
        <v>2009</v>
      </c>
      <c r="J888" s="31" t="s">
        <v>6781</v>
      </c>
      <c r="K888" s="31" t="s">
        <v>2019</v>
      </c>
      <c r="L888" s="31" t="s">
        <v>2161</v>
      </c>
      <c r="M888" s="15" t="s">
        <v>2934</v>
      </c>
      <c r="N888" s="22" t="s">
        <v>2161</v>
      </c>
      <c r="O888" s="31" t="s">
        <v>6389</v>
      </c>
      <c r="P888" s="22" t="s">
        <v>6390</v>
      </c>
    </row>
    <row r="889" spans="1:16">
      <c r="A889" s="32" t="s">
        <v>1949</v>
      </c>
      <c r="B889" s="31" t="s">
        <v>6391</v>
      </c>
      <c r="C889" s="32" t="s">
        <v>1960</v>
      </c>
      <c r="D889" s="28" t="s">
        <v>2064</v>
      </c>
      <c r="E889" s="28" t="s">
        <v>6364</v>
      </c>
      <c r="F889" s="12">
        <v>551.61</v>
      </c>
      <c r="G889" s="31" t="s">
        <v>6392</v>
      </c>
      <c r="H889" s="31" t="s">
        <v>7669</v>
      </c>
      <c r="I889" s="31" t="s">
        <v>2009</v>
      </c>
      <c r="J889" s="31"/>
      <c r="K889" s="31" t="s">
        <v>2019</v>
      </c>
      <c r="L889" s="31" t="s">
        <v>2161</v>
      </c>
      <c r="M889" s="15" t="s">
        <v>2037</v>
      </c>
      <c r="N889" s="13" t="s">
        <v>2542</v>
      </c>
      <c r="O889" s="31" t="s">
        <v>6393</v>
      </c>
      <c r="P889" s="13" t="s">
        <v>6394</v>
      </c>
    </row>
    <row r="890" spans="1:16">
      <c r="A890" s="31" t="s">
        <v>1796</v>
      </c>
      <c r="B890" s="31" t="s">
        <v>6395</v>
      </c>
      <c r="C890" s="31" t="s">
        <v>1807</v>
      </c>
      <c r="D890" s="28" t="s">
        <v>2073</v>
      </c>
      <c r="E890" s="28" t="s">
        <v>6364</v>
      </c>
      <c r="F890" s="21">
        <v>424.08</v>
      </c>
      <c r="G890" s="31" t="s">
        <v>6396</v>
      </c>
      <c r="H890" s="31" t="s">
        <v>7670</v>
      </c>
      <c r="I890" s="31" t="s">
        <v>2009</v>
      </c>
      <c r="J890" s="31"/>
      <c r="K890" s="31" t="s">
        <v>2019</v>
      </c>
      <c r="L890" s="31" t="s">
        <v>2161</v>
      </c>
      <c r="M890" s="15" t="s">
        <v>2956</v>
      </c>
      <c r="N890" s="22" t="s">
        <v>2161</v>
      </c>
      <c r="O890" s="31" t="s">
        <v>6397</v>
      </c>
      <c r="P890" s="22" t="s">
        <v>6398</v>
      </c>
    </row>
    <row r="891" spans="1:16">
      <c r="A891" s="31" t="s">
        <v>1818</v>
      </c>
      <c r="B891" s="31" t="s">
        <v>6399</v>
      </c>
      <c r="C891" s="31" t="s">
        <v>1829</v>
      </c>
      <c r="D891" s="28" t="s">
        <v>2081</v>
      </c>
      <c r="E891" s="28" t="s">
        <v>6364</v>
      </c>
      <c r="F891" s="21">
        <v>539.54</v>
      </c>
      <c r="G891" s="31" t="s">
        <v>6400</v>
      </c>
      <c r="H891" s="31" t="s">
        <v>7671</v>
      </c>
      <c r="I891" s="31" t="s">
        <v>3307</v>
      </c>
      <c r="J891" s="31" t="s">
        <v>6779</v>
      </c>
      <c r="K891" s="31" t="s">
        <v>2019</v>
      </c>
      <c r="L891" s="31" t="s">
        <v>2161</v>
      </c>
      <c r="M891" s="15" t="s">
        <v>2037</v>
      </c>
      <c r="N891" s="22" t="s">
        <v>2161</v>
      </c>
      <c r="O891" s="31" t="s">
        <v>6401</v>
      </c>
      <c r="P891" s="22" t="s">
        <v>6402</v>
      </c>
    </row>
    <row r="892" spans="1:16">
      <c r="A892" s="31" t="s">
        <v>1840</v>
      </c>
      <c r="B892" s="31" t="s">
        <v>6403</v>
      </c>
      <c r="C892" s="31" t="s">
        <v>1851</v>
      </c>
      <c r="D892" s="28" t="s">
        <v>2090</v>
      </c>
      <c r="E892" s="28" t="s">
        <v>6364</v>
      </c>
      <c r="F892" s="21">
        <v>390.51</v>
      </c>
      <c r="G892" s="31" t="s">
        <v>6404</v>
      </c>
      <c r="H892" s="31" t="s">
        <v>7672</v>
      </c>
      <c r="I892" s="31" t="s">
        <v>2009</v>
      </c>
      <c r="J892" s="31" t="s">
        <v>6774</v>
      </c>
      <c r="K892" s="31" t="s">
        <v>2019</v>
      </c>
      <c r="L892" s="31" t="s">
        <v>2161</v>
      </c>
      <c r="M892" s="15" t="s">
        <v>2202</v>
      </c>
      <c r="N892" s="22" t="s">
        <v>2161</v>
      </c>
      <c r="O892" s="31" t="s">
        <v>6405</v>
      </c>
      <c r="P892" s="22" t="s">
        <v>6406</v>
      </c>
    </row>
    <row r="893" spans="1:16">
      <c r="A893" s="31" t="s">
        <v>1862</v>
      </c>
      <c r="B893" s="27" t="s">
        <v>7792</v>
      </c>
      <c r="C893" s="31" t="s">
        <v>1873</v>
      </c>
      <c r="D893" s="28" t="s">
        <v>2098</v>
      </c>
      <c r="E893" s="28" t="s">
        <v>6364</v>
      </c>
      <c r="F893" s="21">
        <v>215.72</v>
      </c>
      <c r="G893" s="31" t="s">
        <v>6407</v>
      </c>
      <c r="H893" s="31" t="s">
        <v>7673</v>
      </c>
      <c r="I893" s="31" t="s">
        <v>3002</v>
      </c>
      <c r="J893" s="31" t="s">
        <v>6774</v>
      </c>
      <c r="K893" s="31" t="s">
        <v>2019</v>
      </c>
      <c r="L893" s="31" t="s">
        <v>2161</v>
      </c>
      <c r="M893" s="15" t="s">
        <v>3968</v>
      </c>
      <c r="N893" s="22" t="s">
        <v>2161</v>
      </c>
      <c r="O893" s="31" t="s">
        <v>6408</v>
      </c>
      <c r="P893" s="22" t="s">
        <v>6409</v>
      </c>
    </row>
    <row r="894" spans="1:16">
      <c r="A894" s="31" t="s">
        <v>1884</v>
      </c>
      <c r="B894" s="31" t="s">
        <v>6410</v>
      </c>
      <c r="C894" s="31" t="s">
        <v>1895</v>
      </c>
      <c r="D894" s="28" t="s">
        <v>2106</v>
      </c>
      <c r="E894" s="28" t="s">
        <v>6364</v>
      </c>
      <c r="F894" s="21">
        <v>1058.04</v>
      </c>
      <c r="G894" s="31" t="s">
        <v>6411</v>
      </c>
      <c r="H894" s="31" t="s">
        <v>7674</v>
      </c>
      <c r="I894" s="31" t="s">
        <v>2009</v>
      </c>
      <c r="J894" s="31" t="s">
        <v>6779</v>
      </c>
      <c r="K894" s="31" t="s">
        <v>2019</v>
      </c>
      <c r="L894" s="31" t="s">
        <v>2161</v>
      </c>
      <c r="M894" s="15" t="s">
        <v>2037</v>
      </c>
      <c r="N894" s="22" t="s">
        <v>2161</v>
      </c>
      <c r="O894" s="31" t="s">
        <v>6412</v>
      </c>
      <c r="P894" s="22" t="s">
        <v>6413</v>
      </c>
    </row>
    <row r="895" spans="1:16">
      <c r="A895" s="31" t="s">
        <v>1906</v>
      </c>
      <c r="B895" s="27" t="s">
        <v>7793</v>
      </c>
      <c r="C895" s="31" t="s">
        <v>1917</v>
      </c>
      <c r="D895" s="28" t="s">
        <v>2114</v>
      </c>
      <c r="E895" s="28" t="s">
        <v>6364</v>
      </c>
      <c r="F895" s="21">
        <v>418.5</v>
      </c>
      <c r="G895" s="31" t="s">
        <v>6414</v>
      </c>
      <c r="H895" s="31" t="s">
        <v>7675</v>
      </c>
      <c r="I895" s="31" t="s">
        <v>2009</v>
      </c>
      <c r="J895" s="31" t="s">
        <v>6782</v>
      </c>
      <c r="K895" s="31" t="s">
        <v>2019</v>
      </c>
      <c r="L895" s="31" t="s">
        <v>2161</v>
      </c>
      <c r="M895" s="15" t="s">
        <v>2175</v>
      </c>
      <c r="N895" s="22" t="s">
        <v>2161</v>
      </c>
      <c r="O895" s="31" t="s">
        <v>6415</v>
      </c>
      <c r="P895" s="22" t="s">
        <v>6416</v>
      </c>
    </row>
    <row r="896" spans="1:16">
      <c r="A896" s="31" t="s">
        <v>1928</v>
      </c>
      <c r="B896" s="31" t="s">
        <v>6417</v>
      </c>
      <c r="C896" s="31" t="s">
        <v>1939</v>
      </c>
      <c r="D896" s="28" t="s">
        <v>2124</v>
      </c>
      <c r="E896" s="28" t="s">
        <v>6364</v>
      </c>
      <c r="F896" s="21">
        <v>344.88</v>
      </c>
      <c r="G896" s="31" t="s">
        <v>6418</v>
      </c>
      <c r="H896" s="31" t="s">
        <v>7676</v>
      </c>
      <c r="I896" s="31" t="s">
        <v>3002</v>
      </c>
      <c r="J896" s="31" t="s">
        <v>6781</v>
      </c>
      <c r="K896" s="31" t="s">
        <v>2019</v>
      </c>
      <c r="L896" s="31" t="s">
        <v>2161</v>
      </c>
      <c r="M896" s="15" t="s">
        <v>2746</v>
      </c>
      <c r="N896" s="22" t="s">
        <v>2161</v>
      </c>
      <c r="O896" s="31" t="s">
        <v>6419</v>
      </c>
      <c r="P896" s="22" t="s">
        <v>6420</v>
      </c>
    </row>
    <row r="897" spans="1:16">
      <c r="A897" s="31" t="s">
        <v>1950</v>
      </c>
      <c r="B897" s="31" t="s">
        <v>6421</v>
      </c>
      <c r="C897" s="31" t="s">
        <v>1961</v>
      </c>
      <c r="D897" s="28" t="s">
        <v>2134</v>
      </c>
      <c r="E897" s="28" t="s">
        <v>6364</v>
      </c>
      <c r="F897" s="21">
        <v>293.32</v>
      </c>
      <c r="G897" s="31" t="s">
        <v>6422</v>
      </c>
      <c r="H897" s="31" t="s">
        <v>7677</v>
      </c>
      <c r="I897" s="31" t="s">
        <v>2009</v>
      </c>
      <c r="J897" s="31" t="s">
        <v>6782</v>
      </c>
      <c r="K897" s="31" t="s">
        <v>2019</v>
      </c>
      <c r="L897" s="31" t="s">
        <v>2161</v>
      </c>
      <c r="M897" s="15" t="s">
        <v>2259</v>
      </c>
      <c r="N897" s="22" t="s">
        <v>2161</v>
      </c>
      <c r="O897" s="31" t="s">
        <v>6423</v>
      </c>
      <c r="P897" s="22" t="s">
        <v>6424</v>
      </c>
    </row>
    <row r="898" spans="1:16">
      <c r="A898" s="31" t="s">
        <v>1797</v>
      </c>
      <c r="B898" s="31" t="s">
        <v>6425</v>
      </c>
      <c r="C898" s="31" t="s">
        <v>1808</v>
      </c>
      <c r="D898" s="28" t="s">
        <v>2140</v>
      </c>
      <c r="E898" s="28" t="s">
        <v>6364</v>
      </c>
      <c r="F898" s="21">
        <v>244.72</v>
      </c>
      <c r="G898" s="31" t="s">
        <v>6426</v>
      </c>
      <c r="H898" s="31" t="s">
        <v>7678</v>
      </c>
      <c r="I898" s="31" t="s">
        <v>3002</v>
      </c>
      <c r="J898" s="31" t="s">
        <v>6781</v>
      </c>
      <c r="K898" s="31" t="s">
        <v>2019</v>
      </c>
      <c r="L898" s="31" t="s">
        <v>2161</v>
      </c>
      <c r="M898" s="15" t="s">
        <v>2483</v>
      </c>
      <c r="N898" s="22" t="s">
        <v>2161</v>
      </c>
      <c r="O898" s="31" t="s">
        <v>6427</v>
      </c>
      <c r="P898" s="22" t="s">
        <v>6428</v>
      </c>
    </row>
    <row r="899" spans="1:16">
      <c r="A899" s="31" t="s">
        <v>1819</v>
      </c>
      <c r="B899" s="31" t="s">
        <v>6429</v>
      </c>
      <c r="C899" s="31" t="s">
        <v>1830</v>
      </c>
      <c r="D899" s="28" t="s">
        <v>2149</v>
      </c>
      <c r="E899" s="28" t="s">
        <v>6364</v>
      </c>
      <c r="F899" s="21">
        <v>187.18</v>
      </c>
      <c r="G899" s="31" t="s">
        <v>6430</v>
      </c>
      <c r="H899" s="31" t="s">
        <v>7679</v>
      </c>
      <c r="I899" s="31" t="s">
        <v>2009</v>
      </c>
      <c r="J899" s="31"/>
      <c r="K899" s="31" t="s">
        <v>2019</v>
      </c>
      <c r="L899" s="31" t="s">
        <v>2161</v>
      </c>
      <c r="M899" s="15" t="s">
        <v>5118</v>
      </c>
      <c r="N899" s="22" t="s">
        <v>2161</v>
      </c>
      <c r="O899" s="31" t="s">
        <v>6431</v>
      </c>
      <c r="P899" s="22" t="s">
        <v>6432</v>
      </c>
    </row>
    <row r="900" spans="1:16">
      <c r="A900" s="31" t="s">
        <v>1841</v>
      </c>
      <c r="B900" s="31" t="s">
        <v>6433</v>
      </c>
      <c r="C900" s="31" t="s">
        <v>1852</v>
      </c>
      <c r="D900" s="28" t="s">
        <v>2157</v>
      </c>
      <c r="E900" s="28" t="s">
        <v>6364</v>
      </c>
      <c r="F900" s="21">
        <v>168.58</v>
      </c>
      <c r="G900" s="31" t="s">
        <v>6434</v>
      </c>
      <c r="H900" s="31" t="s">
        <v>7680</v>
      </c>
      <c r="I900" s="31" t="s">
        <v>2009</v>
      </c>
      <c r="J900" s="31" t="s">
        <v>6781</v>
      </c>
      <c r="K900" s="31" t="s">
        <v>2019</v>
      </c>
      <c r="L900" s="31" t="s">
        <v>2161</v>
      </c>
      <c r="M900" s="15" t="s">
        <v>2793</v>
      </c>
      <c r="N900" s="22" t="s">
        <v>2161</v>
      </c>
      <c r="O900" s="31" t="s">
        <v>6435</v>
      </c>
      <c r="P900" s="22" t="s">
        <v>6436</v>
      </c>
    </row>
    <row r="901" spans="1:16">
      <c r="A901" s="31" t="s">
        <v>1863</v>
      </c>
      <c r="B901" s="31" t="s">
        <v>6437</v>
      </c>
      <c r="C901" s="31" t="s">
        <v>1874</v>
      </c>
      <c r="D901" s="28" t="s">
        <v>2164</v>
      </c>
      <c r="E901" s="28" t="s">
        <v>6364</v>
      </c>
      <c r="F901" s="21">
        <v>249.7</v>
      </c>
      <c r="G901" s="31" t="s">
        <v>6438</v>
      </c>
      <c r="H901" s="31" t="s">
        <v>7681</v>
      </c>
      <c r="I901" s="31" t="s">
        <v>3002</v>
      </c>
      <c r="J901" s="31" t="s">
        <v>6774</v>
      </c>
      <c r="K901" s="31" t="s">
        <v>2019</v>
      </c>
      <c r="L901" s="31" t="s">
        <v>2161</v>
      </c>
      <c r="M901" s="15" t="s">
        <v>2514</v>
      </c>
      <c r="N901" s="22" t="s">
        <v>2161</v>
      </c>
      <c r="O901" s="31" t="s">
        <v>6439</v>
      </c>
      <c r="P901" s="22" t="s">
        <v>6440</v>
      </c>
    </row>
    <row r="902" spans="1:16">
      <c r="A902" s="32" t="s">
        <v>1885</v>
      </c>
      <c r="B902" s="31" t="s">
        <v>6442</v>
      </c>
      <c r="C902" s="32" t="s">
        <v>1896</v>
      </c>
      <c r="D902" s="28" t="s">
        <v>2171</v>
      </c>
      <c r="E902" s="28" t="s">
        <v>6364</v>
      </c>
      <c r="F902" s="24" t="s">
        <v>6441</v>
      </c>
      <c r="G902" s="31" t="s">
        <v>6443</v>
      </c>
      <c r="H902" s="31" t="s">
        <v>7682</v>
      </c>
      <c r="I902" s="31" t="s">
        <v>7765</v>
      </c>
      <c r="J902" s="32"/>
      <c r="K902" s="31" t="s">
        <v>2019</v>
      </c>
      <c r="L902" s="31" t="s">
        <v>2161</v>
      </c>
      <c r="M902" s="24" t="s">
        <v>2975</v>
      </c>
      <c r="N902" s="31" t="s">
        <v>2161</v>
      </c>
      <c r="O902" s="31" t="s">
        <v>6444</v>
      </c>
      <c r="P902" s="32" t="s">
        <v>6445</v>
      </c>
    </row>
    <row r="903" spans="1:16">
      <c r="A903" s="31" t="s">
        <v>1907</v>
      </c>
      <c r="B903" s="31" t="s">
        <v>6446</v>
      </c>
      <c r="C903" s="31" t="s">
        <v>1918</v>
      </c>
      <c r="D903" s="28" t="s">
        <v>2178</v>
      </c>
      <c r="E903" s="28" t="s">
        <v>6364</v>
      </c>
      <c r="F903" s="21">
        <v>606.71</v>
      </c>
      <c r="G903" s="31" t="s">
        <v>6447</v>
      </c>
      <c r="H903" s="31" t="s">
        <v>7683</v>
      </c>
      <c r="I903" s="31" t="s">
        <v>2009</v>
      </c>
      <c r="J903" s="31" t="s">
        <v>6777</v>
      </c>
      <c r="K903" s="31" t="s">
        <v>2019</v>
      </c>
      <c r="L903" s="31" t="s">
        <v>2161</v>
      </c>
      <c r="M903" s="15" t="s">
        <v>2037</v>
      </c>
      <c r="N903" s="22" t="s">
        <v>2161</v>
      </c>
      <c r="O903" s="31" t="s">
        <v>6448</v>
      </c>
      <c r="P903" s="22" t="s">
        <v>6449</v>
      </c>
    </row>
    <row r="904" spans="1:16">
      <c r="A904" s="31" t="s">
        <v>1929</v>
      </c>
      <c r="B904" s="31" t="s">
        <v>6450</v>
      </c>
      <c r="C904" s="31" t="s">
        <v>1940</v>
      </c>
      <c r="D904" s="28" t="s">
        <v>2185</v>
      </c>
      <c r="E904" s="28" t="s">
        <v>6364</v>
      </c>
      <c r="F904" s="21">
        <v>216.19</v>
      </c>
      <c r="G904" s="31" t="s">
        <v>4223</v>
      </c>
      <c r="H904" s="31" t="s">
        <v>7684</v>
      </c>
      <c r="I904" s="31" t="s">
        <v>2009</v>
      </c>
      <c r="J904" s="31" t="s">
        <v>6773</v>
      </c>
      <c r="K904" s="31" t="s">
        <v>2019</v>
      </c>
      <c r="L904" s="31" t="s">
        <v>2161</v>
      </c>
      <c r="M904" s="15" t="s">
        <v>2740</v>
      </c>
      <c r="N904" s="22" t="s">
        <v>2161</v>
      </c>
      <c r="O904" s="31" t="s">
        <v>6451</v>
      </c>
      <c r="P904" s="22" t="s">
        <v>6452</v>
      </c>
    </row>
    <row r="905" spans="1:16">
      <c r="A905" s="31" t="s">
        <v>1951</v>
      </c>
      <c r="B905" s="31" t="s">
        <v>6453</v>
      </c>
      <c r="C905" s="31" t="s">
        <v>1962</v>
      </c>
      <c r="D905" s="28" t="s">
        <v>2192</v>
      </c>
      <c r="E905" s="28" t="s">
        <v>6364</v>
      </c>
      <c r="F905" s="21">
        <v>388.46</v>
      </c>
      <c r="G905" s="31" t="s">
        <v>6454</v>
      </c>
      <c r="H905" s="31" t="s">
        <v>7685</v>
      </c>
      <c r="I905" s="31" t="s">
        <v>2990</v>
      </c>
      <c r="J905" s="31" t="s">
        <v>6781</v>
      </c>
      <c r="K905" s="31" t="s">
        <v>2019</v>
      </c>
      <c r="L905" s="31" t="s">
        <v>2161</v>
      </c>
      <c r="M905" s="15" t="s">
        <v>2202</v>
      </c>
      <c r="N905" s="22" t="s">
        <v>2161</v>
      </c>
      <c r="O905" s="31" t="s">
        <v>6455</v>
      </c>
      <c r="P905" s="22" t="s">
        <v>6456</v>
      </c>
    </row>
    <row r="906" spans="1:16">
      <c r="A906" s="31" t="s">
        <v>1798</v>
      </c>
      <c r="B906" s="31" t="s">
        <v>6457</v>
      </c>
      <c r="C906" s="31" t="s">
        <v>1809</v>
      </c>
      <c r="D906" s="28" t="s">
        <v>2198</v>
      </c>
      <c r="E906" s="28" t="s">
        <v>6364</v>
      </c>
      <c r="F906" s="21">
        <v>364.45</v>
      </c>
      <c r="G906" s="31" t="s">
        <v>6458</v>
      </c>
      <c r="H906" s="31" t="s">
        <v>7686</v>
      </c>
      <c r="I906" s="31" t="s">
        <v>2009</v>
      </c>
      <c r="J906" s="31" t="s">
        <v>6779</v>
      </c>
      <c r="K906" s="31" t="s">
        <v>2019</v>
      </c>
      <c r="L906" s="31" t="s">
        <v>2161</v>
      </c>
      <c r="M906" s="15" t="s">
        <v>2740</v>
      </c>
      <c r="N906" s="22" t="s">
        <v>2161</v>
      </c>
      <c r="O906" s="31" t="s">
        <v>6459</v>
      </c>
      <c r="P906" s="22" t="s">
        <v>6460</v>
      </c>
    </row>
    <row r="907" spans="1:16">
      <c r="A907" s="31" t="s">
        <v>1820</v>
      </c>
      <c r="B907" s="31" t="s">
        <v>6462</v>
      </c>
      <c r="C907" s="31" t="s">
        <v>1831</v>
      </c>
      <c r="D907" s="28" t="s">
        <v>2205</v>
      </c>
      <c r="E907" s="28" t="s">
        <v>6364</v>
      </c>
      <c r="F907" s="14" t="s">
        <v>6461</v>
      </c>
      <c r="G907" s="31" t="s">
        <v>6463</v>
      </c>
      <c r="H907" s="31" t="s">
        <v>7687</v>
      </c>
      <c r="I907" s="31" t="s">
        <v>2009</v>
      </c>
      <c r="J907" s="31" t="s">
        <v>6780</v>
      </c>
      <c r="K907" s="31" t="s">
        <v>2019</v>
      </c>
      <c r="L907" s="31" t="s">
        <v>2161</v>
      </c>
      <c r="M907" s="15" t="s">
        <v>2769</v>
      </c>
      <c r="N907" s="16" t="s">
        <v>2161</v>
      </c>
      <c r="O907" s="31" t="s">
        <v>6464</v>
      </c>
      <c r="P907" s="16" t="s">
        <v>6465</v>
      </c>
    </row>
    <row r="908" spans="1:16">
      <c r="A908" s="31" t="s">
        <v>1842</v>
      </c>
      <c r="B908" s="31" t="s">
        <v>6466</v>
      </c>
      <c r="C908" s="31" t="s">
        <v>1853</v>
      </c>
      <c r="D908" s="28" t="s">
        <v>2211</v>
      </c>
      <c r="E908" s="28" t="s">
        <v>6364</v>
      </c>
      <c r="F908" s="21">
        <v>212.68</v>
      </c>
      <c r="G908" s="31" t="s">
        <v>6467</v>
      </c>
      <c r="H908" s="31" t="s">
        <v>7688</v>
      </c>
      <c r="I908" s="31" t="s">
        <v>3002</v>
      </c>
      <c r="J908" s="31" t="s">
        <v>6781</v>
      </c>
      <c r="K908" s="31" t="s">
        <v>2019</v>
      </c>
      <c r="L908" s="31" t="s">
        <v>2161</v>
      </c>
      <c r="M908" s="15" t="s">
        <v>3968</v>
      </c>
      <c r="N908" s="22" t="s">
        <v>2161</v>
      </c>
      <c r="O908" s="31" t="s">
        <v>6468</v>
      </c>
      <c r="P908" s="22" t="s">
        <v>6469</v>
      </c>
    </row>
    <row r="909" spans="1:16">
      <c r="A909" s="31" t="s">
        <v>1864</v>
      </c>
      <c r="B909" s="31" t="s">
        <v>6470</v>
      </c>
      <c r="C909" s="31" t="s">
        <v>1875</v>
      </c>
      <c r="D909" s="28" t="s">
        <v>2217</v>
      </c>
      <c r="E909" s="28" t="s">
        <v>6364</v>
      </c>
      <c r="F909" s="21">
        <v>201.13</v>
      </c>
      <c r="G909" s="31" t="s">
        <v>6471</v>
      </c>
      <c r="H909" s="31" t="s">
        <v>7689</v>
      </c>
      <c r="I909" s="31" t="s">
        <v>2996</v>
      </c>
      <c r="J909" s="31" t="s">
        <v>6780</v>
      </c>
      <c r="K909" s="31" t="s">
        <v>2019</v>
      </c>
      <c r="L909" s="31" t="s">
        <v>2161</v>
      </c>
      <c r="M909" s="15" t="s">
        <v>3057</v>
      </c>
      <c r="N909" s="22" t="s">
        <v>2161</v>
      </c>
      <c r="O909" s="31" t="s">
        <v>6472</v>
      </c>
      <c r="P909" s="22" t="s">
        <v>6473</v>
      </c>
    </row>
    <row r="910" spans="1:16">
      <c r="A910" s="32" t="s">
        <v>1886</v>
      </c>
      <c r="B910" s="31" t="s">
        <v>6474</v>
      </c>
      <c r="C910" s="32" t="s">
        <v>1897</v>
      </c>
      <c r="D910" s="28" t="s">
        <v>2225</v>
      </c>
      <c r="E910" s="28" t="s">
        <v>6364</v>
      </c>
      <c r="F910" s="12">
        <v>1079.1099999999999</v>
      </c>
      <c r="G910" s="31" t="s">
        <v>6475</v>
      </c>
      <c r="H910" s="31" t="s">
        <v>7690</v>
      </c>
      <c r="I910" s="31" t="s">
        <v>2052</v>
      </c>
      <c r="J910" s="31"/>
      <c r="K910" s="31" t="s">
        <v>2019</v>
      </c>
      <c r="L910" s="31" t="s">
        <v>2208</v>
      </c>
      <c r="M910" s="15" t="s">
        <v>2037</v>
      </c>
      <c r="N910" s="13" t="s">
        <v>2475</v>
      </c>
      <c r="O910" s="31" t="s">
        <v>6476</v>
      </c>
      <c r="P910" s="13" t="s">
        <v>6477</v>
      </c>
    </row>
    <row r="911" spans="1:16">
      <c r="A911" s="32" t="s">
        <v>1908</v>
      </c>
      <c r="B911" s="31" t="s">
        <v>6478</v>
      </c>
      <c r="C911" s="32" t="s">
        <v>1919</v>
      </c>
      <c r="D911" s="28" t="s">
        <v>2233</v>
      </c>
      <c r="E911" s="28" t="s">
        <v>6364</v>
      </c>
      <c r="F911" s="12">
        <v>315.47000000000003</v>
      </c>
      <c r="G911" s="31" t="s">
        <v>6479</v>
      </c>
      <c r="H911" s="31" t="s">
        <v>7691</v>
      </c>
      <c r="I911" s="31" t="s">
        <v>2009</v>
      </c>
      <c r="J911" s="31"/>
      <c r="K911" s="31" t="s">
        <v>2019</v>
      </c>
      <c r="L911" s="31" t="s">
        <v>2592</v>
      </c>
      <c r="M911" s="15" t="s">
        <v>3164</v>
      </c>
      <c r="N911" s="13" t="s">
        <v>2121</v>
      </c>
      <c r="O911" s="31" t="s">
        <v>6480</v>
      </c>
      <c r="P911" s="13" t="s">
        <v>6481</v>
      </c>
    </row>
    <row r="912" spans="1:16">
      <c r="A912" s="32" t="s">
        <v>1930</v>
      </c>
      <c r="B912" s="31" t="s">
        <v>6482</v>
      </c>
      <c r="C912" s="32" t="s">
        <v>1941</v>
      </c>
      <c r="D912" s="28" t="s">
        <v>2240</v>
      </c>
      <c r="E912" s="28" t="s">
        <v>6364</v>
      </c>
      <c r="F912" s="12">
        <v>663.89</v>
      </c>
      <c r="G912" s="31" t="s">
        <v>6483</v>
      </c>
      <c r="H912" s="31" t="s">
        <v>7692</v>
      </c>
      <c r="I912" s="31" t="s">
        <v>2052</v>
      </c>
      <c r="J912" s="31"/>
      <c r="K912" s="31" t="s">
        <v>2019</v>
      </c>
      <c r="L912" s="31" t="s">
        <v>2251</v>
      </c>
      <c r="M912" s="15" t="s">
        <v>2037</v>
      </c>
      <c r="N912" s="13" t="s">
        <v>2030</v>
      </c>
      <c r="O912" s="31" t="s">
        <v>6484</v>
      </c>
      <c r="P912" s="13" t="s">
        <v>6485</v>
      </c>
    </row>
    <row r="913" spans="1:16">
      <c r="A913" s="32" t="s">
        <v>1952</v>
      </c>
      <c r="B913" s="31" t="s">
        <v>6486</v>
      </c>
      <c r="C913" s="32" t="s">
        <v>1963</v>
      </c>
      <c r="D913" s="28" t="s">
        <v>2247</v>
      </c>
      <c r="E913" s="28" t="s">
        <v>6364</v>
      </c>
      <c r="F913" s="12">
        <v>378.89</v>
      </c>
      <c r="G913" s="31" t="s">
        <v>6487</v>
      </c>
      <c r="H913" s="31" t="s">
        <v>7693</v>
      </c>
      <c r="I913" s="31" t="s">
        <v>2009</v>
      </c>
      <c r="J913" s="31"/>
      <c r="K913" s="31" t="s">
        <v>2019</v>
      </c>
      <c r="L913" s="31" t="s">
        <v>2280</v>
      </c>
      <c r="M913" s="15" t="s">
        <v>2137</v>
      </c>
      <c r="N913" s="13" t="s">
        <v>2146</v>
      </c>
      <c r="O913" s="31" t="s">
        <v>6488</v>
      </c>
      <c r="P913" s="13" t="s">
        <v>6489</v>
      </c>
    </row>
    <row r="914" spans="1:16">
      <c r="A914" s="32" t="s">
        <v>1799</v>
      </c>
      <c r="B914" s="31" t="s">
        <v>6490</v>
      </c>
      <c r="C914" s="32" t="s">
        <v>1810</v>
      </c>
      <c r="D914" s="28" t="s">
        <v>2254</v>
      </c>
      <c r="E914" s="28" t="s">
        <v>6364</v>
      </c>
      <c r="F914" s="12">
        <v>318.13</v>
      </c>
      <c r="G914" s="31" t="s">
        <v>4117</v>
      </c>
      <c r="H914" s="31" t="s">
        <v>7694</v>
      </c>
      <c r="I914" s="31" t="s">
        <v>2009</v>
      </c>
      <c r="J914" s="31"/>
      <c r="K914" s="31" t="s">
        <v>2019</v>
      </c>
      <c r="L914" s="31" t="s">
        <v>2557</v>
      </c>
      <c r="M914" s="15" t="s">
        <v>3164</v>
      </c>
      <c r="N914" s="13" t="s">
        <v>2121</v>
      </c>
      <c r="O914" s="31" t="s">
        <v>6491</v>
      </c>
      <c r="P914" s="13" t="s">
        <v>6492</v>
      </c>
    </row>
    <row r="915" spans="1:16">
      <c r="A915" s="32" t="s">
        <v>1821</v>
      </c>
      <c r="B915" s="31" t="s">
        <v>6493</v>
      </c>
      <c r="C915" s="32" t="s">
        <v>1832</v>
      </c>
      <c r="D915" s="28" t="s">
        <v>2262</v>
      </c>
      <c r="E915" s="28" t="s">
        <v>6364</v>
      </c>
      <c r="F915" s="12">
        <v>500.62</v>
      </c>
      <c r="G915" s="31" t="s">
        <v>6494</v>
      </c>
      <c r="H915" s="31" t="s">
        <v>7695</v>
      </c>
      <c r="I915" s="31" t="s">
        <v>2009</v>
      </c>
      <c r="J915" s="31"/>
      <c r="K915" s="31" t="s">
        <v>2019</v>
      </c>
      <c r="L915" s="31" t="s">
        <v>2221</v>
      </c>
      <c r="M915" s="15" t="s">
        <v>2037</v>
      </c>
      <c r="N915" s="13" t="s">
        <v>2111</v>
      </c>
      <c r="O915" s="31" t="s">
        <v>6495</v>
      </c>
      <c r="P915" s="13" t="s">
        <v>6496</v>
      </c>
    </row>
    <row r="916" spans="1:16">
      <c r="A916" s="31" t="s">
        <v>1843</v>
      </c>
      <c r="B916" s="31" t="s">
        <v>6497</v>
      </c>
      <c r="C916" s="31" t="s">
        <v>1854</v>
      </c>
      <c r="D916" s="28" t="s">
        <v>2270</v>
      </c>
      <c r="E916" s="28" t="s">
        <v>6364</v>
      </c>
      <c r="F916" s="23">
        <v>194.23</v>
      </c>
      <c r="G916" s="31" t="s">
        <v>6498</v>
      </c>
      <c r="H916" s="31" t="s">
        <v>7696</v>
      </c>
      <c r="I916" s="31" t="s">
        <v>2009</v>
      </c>
      <c r="J916" s="31"/>
      <c r="K916" s="31" t="s">
        <v>6499</v>
      </c>
      <c r="L916" s="31" t="s">
        <v>2161</v>
      </c>
      <c r="M916" s="23">
        <v>38</v>
      </c>
      <c r="N916" s="31" t="s">
        <v>2161</v>
      </c>
      <c r="O916" s="31" t="s">
        <v>6500</v>
      </c>
      <c r="P916" s="31" t="s">
        <v>6501</v>
      </c>
    </row>
    <row r="917" spans="1:16">
      <c r="A917" s="31" t="s">
        <v>1865</v>
      </c>
      <c r="B917" s="31" t="s">
        <v>6502</v>
      </c>
      <c r="C917" s="31" t="s">
        <v>1876</v>
      </c>
      <c r="D917" s="28" t="s">
        <v>2277</v>
      </c>
      <c r="E917" s="28" t="s">
        <v>6364</v>
      </c>
      <c r="F917" s="23">
        <v>362.35</v>
      </c>
      <c r="G917" s="31" t="s">
        <v>6503</v>
      </c>
      <c r="H917" s="31" t="s">
        <v>7697</v>
      </c>
      <c r="I917" s="31" t="s">
        <v>6504</v>
      </c>
      <c r="J917" s="31" t="s">
        <v>7794</v>
      </c>
      <c r="K917" s="31" t="s">
        <v>2019</v>
      </c>
      <c r="L917" s="31" t="s">
        <v>2161</v>
      </c>
      <c r="M917" s="23"/>
      <c r="N917" s="31" t="s">
        <v>2161</v>
      </c>
      <c r="O917" s="31" t="s">
        <v>6505</v>
      </c>
      <c r="P917" s="31" t="s">
        <v>6501</v>
      </c>
    </row>
    <row r="918" spans="1:16">
      <c r="A918" s="31" t="s">
        <v>1887</v>
      </c>
      <c r="B918" s="31" t="s">
        <v>6506</v>
      </c>
      <c r="C918" s="31" t="s">
        <v>1898</v>
      </c>
      <c r="D918" s="28" t="s">
        <v>2283</v>
      </c>
      <c r="E918" s="28" t="s">
        <v>6364</v>
      </c>
      <c r="F918" s="23">
        <v>431.94</v>
      </c>
      <c r="G918" s="31" t="s">
        <v>6507</v>
      </c>
      <c r="H918" s="31" t="s">
        <v>7698</v>
      </c>
      <c r="I918" s="31" t="s">
        <v>2009</v>
      </c>
      <c r="J918" s="31" t="s">
        <v>6774</v>
      </c>
      <c r="K918" s="31" t="s">
        <v>6508</v>
      </c>
      <c r="L918" s="31" t="s">
        <v>2161</v>
      </c>
      <c r="M918" s="23">
        <v>86</v>
      </c>
      <c r="N918" s="31" t="s">
        <v>2161</v>
      </c>
      <c r="O918" s="31" t="s">
        <v>6509</v>
      </c>
      <c r="P918" s="31" t="s">
        <v>6510</v>
      </c>
    </row>
    <row r="919" spans="1:16">
      <c r="A919" s="31" t="s">
        <v>1909</v>
      </c>
      <c r="B919" s="31" t="s">
        <v>6511</v>
      </c>
      <c r="C919" s="31" t="s">
        <v>1920</v>
      </c>
      <c r="D919" s="28" t="s">
        <v>2289</v>
      </c>
      <c r="E919" s="28" t="s">
        <v>6364</v>
      </c>
      <c r="F919" s="23">
        <v>490.42</v>
      </c>
      <c r="G919" s="31" t="s">
        <v>6512</v>
      </c>
      <c r="H919" s="31" t="s">
        <v>7699</v>
      </c>
      <c r="I919" s="31" t="s">
        <v>6513</v>
      </c>
      <c r="J919" s="31"/>
      <c r="K919" s="31" t="s">
        <v>2019</v>
      </c>
      <c r="L919" s="31" t="s">
        <v>2161</v>
      </c>
      <c r="M919" s="23"/>
      <c r="N919" s="31" t="s">
        <v>2161</v>
      </c>
      <c r="O919" s="31" t="s">
        <v>6514</v>
      </c>
      <c r="P919" s="31" t="s">
        <v>6515</v>
      </c>
    </row>
    <row r="920" spans="1:16">
      <c r="A920" s="31" t="s">
        <v>1931</v>
      </c>
      <c r="B920" s="27" t="s">
        <v>7795</v>
      </c>
      <c r="C920" s="31" t="s">
        <v>1942</v>
      </c>
      <c r="D920" s="28" t="s">
        <v>2296</v>
      </c>
      <c r="E920" s="28" t="s">
        <v>6364</v>
      </c>
      <c r="F920" s="23">
        <v>262.22000000000003</v>
      </c>
      <c r="G920" s="31" t="s">
        <v>6516</v>
      </c>
      <c r="H920" s="31" t="s">
        <v>7700</v>
      </c>
      <c r="I920" s="31" t="s">
        <v>2009</v>
      </c>
      <c r="J920" s="31" t="s">
        <v>6779</v>
      </c>
      <c r="K920" s="31" t="s">
        <v>2019</v>
      </c>
      <c r="L920" s="31" t="s">
        <v>2161</v>
      </c>
      <c r="M920" s="23"/>
      <c r="N920" s="31" t="s">
        <v>2161</v>
      </c>
      <c r="O920" s="31" t="s">
        <v>6517</v>
      </c>
      <c r="P920" s="31" t="s">
        <v>6518</v>
      </c>
    </row>
    <row r="921" spans="1:16">
      <c r="A921" s="31" t="s">
        <v>1953</v>
      </c>
      <c r="B921" s="31" t="s">
        <v>6519</v>
      </c>
      <c r="C921" s="31" t="s">
        <v>1964</v>
      </c>
      <c r="D921" s="28" t="s">
        <v>2302</v>
      </c>
      <c r="E921" s="28" t="s">
        <v>6364</v>
      </c>
      <c r="F921" s="23">
        <v>636.65</v>
      </c>
      <c r="G921" s="31" t="s">
        <v>6520</v>
      </c>
      <c r="H921" s="31" t="s">
        <v>7701</v>
      </c>
      <c r="I921" s="31" t="s">
        <v>6521</v>
      </c>
      <c r="J921" s="31" t="s">
        <v>6779</v>
      </c>
      <c r="K921" s="31" t="s">
        <v>2019</v>
      </c>
      <c r="L921" s="31" t="s">
        <v>2161</v>
      </c>
      <c r="M921" s="23">
        <v>4</v>
      </c>
      <c r="N921" s="31" t="s">
        <v>2161</v>
      </c>
      <c r="O921" s="31" t="s">
        <v>6522</v>
      </c>
      <c r="P921" s="31" t="s">
        <v>6523</v>
      </c>
    </row>
    <row r="922" spans="1:16">
      <c r="A922" s="31" t="s">
        <v>1800</v>
      </c>
      <c r="B922" s="31" t="s">
        <v>6524</v>
      </c>
      <c r="C922" s="31" t="s">
        <v>1811</v>
      </c>
      <c r="D922" s="28" t="s">
        <v>2310</v>
      </c>
      <c r="E922" s="28" t="s">
        <v>6364</v>
      </c>
      <c r="F922" s="23">
        <v>317.85000000000002</v>
      </c>
      <c r="G922" s="31" t="s">
        <v>6525</v>
      </c>
      <c r="H922" s="31" t="s">
        <v>7702</v>
      </c>
      <c r="I922" s="31" t="s">
        <v>6526</v>
      </c>
      <c r="J922" s="31" t="s">
        <v>6781</v>
      </c>
      <c r="K922" s="31" t="s">
        <v>2019</v>
      </c>
      <c r="L922" s="31" t="s">
        <v>2161</v>
      </c>
      <c r="M922" s="23"/>
      <c r="N922" s="31" t="s">
        <v>2161</v>
      </c>
      <c r="O922" s="31" t="s">
        <v>6527</v>
      </c>
      <c r="P922" s="31" t="s">
        <v>6772</v>
      </c>
    </row>
    <row r="923" spans="1:16">
      <c r="A923" s="31" t="s">
        <v>1822</v>
      </c>
      <c r="B923" s="31" t="s">
        <v>6528</v>
      </c>
      <c r="C923" s="31" t="s">
        <v>1833</v>
      </c>
      <c r="D923" s="28" t="s">
        <v>2317</v>
      </c>
      <c r="E923" s="28" t="s">
        <v>6364</v>
      </c>
      <c r="F923" s="23">
        <v>437.47</v>
      </c>
      <c r="G923" s="31" t="s">
        <v>6529</v>
      </c>
      <c r="H923" s="31" t="s">
        <v>7703</v>
      </c>
      <c r="I923" s="31" t="s">
        <v>6530</v>
      </c>
      <c r="J923" s="31" t="s">
        <v>6774</v>
      </c>
      <c r="K923" s="31" t="s">
        <v>2019</v>
      </c>
      <c r="L923" s="31" t="s">
        <v>2161</v>
      </c>
      <c r="M923" s="23">
        <v>12</v>
      </c>
      <c r="N923" s="31" t="s">
        <v>2161</v>
      </c>
      <c r="O923" s="31" t="s">
        <v>6531</v>
      </c>
      <c r="P923" s="31" t="s">
        <v>6532</v>
      </c>
    </row>
    <row r="924" spans="1:16">
      <c r="A924" s="31" t="s">
        <v>1844</v>
      </c>
      <c r="B924" s="31" t="s">
        <v>6533</v>
      </c>
      <c r="C924" s="31" t="s">
        <v>1855</v>
      </c>
      <c r="D924" s="28" t="s">
        <v>2325</v>
      </c>
      <c r="E924" s="28" t="s">
        <v>6364</v>
      </c>
      <c r="F924" s="23">
        <v>258.32</v>
      </c>
      <c r="G924" s="31" t="s">
        <v>6534</v>
      </c>
      <c r="H924" s="31" t="s">
        <v>7704</v>
      </c>
      <c r="I924" s="31" t="s">
        <v>2009</v>
      </c>
      <c r="J924" s="31" t="s">
        <v>6781</v>
      </c>
      <c r="K924" s="31" t="s">
        <v>2019</v>
      </c>
      <c r="L924" s="31" t="s">
        <v>2161</v>
      </c>
      <c r="M924" s="23">
        <v>51</v>
      </c>
      <c r="N924" s="31" t="s">
        <v>2161</v>
      </c>
      <c r="O924" s="31" t="s">
        <v>6535</v>
      </c>
      <c r="P924" s="31" t="s">
        <v>6536</v>
      </c>
    </row>
    <row r="925" spans="1:16">
      <c r="A925" s="31" t="s">
        <v>1866</v>
      </c>
      <c r="B925" s="31" t="s">
        <v>6537</v>
      </c>
      <c r="C925" s="31" t="s">
        <v>1877</v>
      </c>
      <c r="D925" s="28" t="s">
        <v>2332</v>
      </c>
      <c r="E925" s="28" t="s">
        <v>6364</v>
      </c>
      <c r="F925" s="23">
        <v>377.52</v>
      </c>
      <c r="G925" s="31" t="s">
        <v>6538</v>
      </c>
      <c r="H925" s="31" t="s">
        <v>7705</v>
      </c>
      <c r="I925" s="31" t="s">
        <v>2009</v>
      </c>
      <c r="J925" s="31" t="s">
        <v>6782</v>
      </c>
      <c r="K925" s="31" t="s">
        <v>6539</v>
      </c>
      <c r="L925" s="31" t="s">
        <v>2161</v>
      </c>
      <c r="M925" s="23" t="s">
        <v>2230</v>
      </c>
      <c r="N925" s="31" t="s">
        <v>2161</v>
      </c>
      <c r="O925" s="31" t="s">
        <v>6540</v>
      </c>
      <c r="P925" s="31" t="s">
        <v>6541</v>
      </c>
    </row>
    <row r="926" spans="1:16">
      <c r="A926" s="31" t="s">
        <v>1888</v>
      </c>
      <c r="B926" s="31" t="s">
        <v>6542</v>
      </c>
      <c r="C926" s="31" t="s">
        <v>1899</v>
      </c>
      <c r="D926" s="28" t="s">
        <v>2339</v>
      </c>
      <c r="E926" s="28" t="s">
        <v>6364</v>
      </c>
      <c r="F926" s="23">
        <v>335.42</v>
      </c>
      <c r="G926" s="31" t="s">
        <v>6543</v>
      </c>
      <c r="H926" s="31" t="s">
        <v>7706</v>
      </c>
      <c r="I926" s="31" t="s">
        <v>6544</v>
      </c>
      <c r="J926" s="31" t="s">
        <v>6774</v>
      </c>
      <c r="K926" s="31" t="s">
        <v>2019</v>
      </c>
      <c r="L926" s="31" t="s">
        <v>2161</v>
      </c>
      <c r="M926" s="23">
        <v>67</v>
      </c>
      <c r="N926" s="31" t="s">
        <v>2161</v>
      </c>
      <c r="O926" s="31" t="s">
        <v>6545</v>
      </c>
      <c r="P926" s="31" t="s">
        <v>6546</v>
      </c>
    </row>
    <row r="927" spans="1:16">
      <c r="A927" s="31" t="s">
        <v>1910</v>
      </c>
      <c r="B927" s="31" t="s">
        <v>6547</v>
      </c>
      <c r="C927" s="31" t="s">
        <v>1921</v>
      </c>
      <c r="D927" s="28" t="s">
        <v>2348</v>
      </c>
      <c r="E927" s="28" t="s">
        <v>6364</v>
      </c>
      <c r="F927" s="23">
        <v>125.13</v>
      </c>
      <c r="G927" s="31" t="s">
        <v>6548</v>
      </c>
      <c r="H927" s="31" t="s">
        <v>7707</v>
      </c>
      <c r="I927" s="31" t="s">
        <v>2009</v>
      </c>
      <c r="J927" s="31"/>
      <c r="K927" s="31" t="s">
        <v>2019</v>
      </c>
      <c r="L927" s="31" t="s">
        <v>2161</v>
      </c>
      <c r="M927" s="23"/>
      <c r="N927" s="31" t="s">
        <v>2161</v>
      </c>
      <c r="O927" s="31" t="s">
        <v>6549</v>
      </c>
      <c r="P927" s="31"/>
    </row>
    <row r="928" spans="1:16">
      <c r="A928" s="31" t="s">
        <v>1932</v>
      </c>
      <c r="B928" s="31" t="s">
        <v>6550</v>
      </c>
      <c r="C928" s="31" t="s">
        <v>1943</v>
      </c>
      <c r="D928" s="28" t="s">
        <v>2353</v>
      </c>
      <c r="E928" s="28" t="s">
        <v>6364</v>
      </c>
      <c r="F928" s="23">
        <v>544.75</v>
      </c>
      <c r="G928" s="31" t="s">
        <v>6551</v>
      </c>
      <c r="H928" s="31" t="s">
        <v>7708</v>
      </c>
      <c r="I928" s="31" t="s">
        <v>6552</v>
      </c>
      <c r="J928" s="31" t="s">
        <v>6781</v>
      </c>
      <c r="K928" s="31" t="s">
        <v>2019</v>
      </c>
      <c r="L928" s="31" t="s">
        <v>2161</v>
      </c>
      <c r="M928" s="23">
        <v>100</v>
      </c>
      <c r="N928" s="31" t="s">
        <v>2161</v>
      </c>
      <c r="O928" s="31" t="s">
        <v>6553</v>
      </c>
      <c r="P928" s="31"/>
    </row>
    <row r="929" spans="1:16">
      <c r="A929" s="31" t="s">
        <v>1954</v>
      </c>
      <c r="B929" s="31" t="s">
        <v>6554</v>
      </c>
      <c r="C929" s="31" t="s">
        <v>1965</v>
      </c>
      <c r="D929" s="28" t="s">
        <v>2360</v>
      </c>
      <c r="E929" s="28" t="s">
        <v>6364</v>
      </c>
      <c r="F929" s="23">
        <v>520.59</v>
      </c>
      <c r="G929" s="31" t="s">
        <v>6555</v>
      </c>
      <c r="H929" s="31" t="s">
        <v>7709</v>
      </c>
      <c r="I929" s="31" t="s">
        <v>4683</v>
      </c>
      <c r="J929" s="31" t="s">
        <v>6776</v>
      </c>
      <c r="K929" s="31" t="s">
        <v>6556</v>
      </c>
      <c r="L929" s="31" t="s">
        <v>2161</v>
      </c>
      <c r="M929" s="23">
        <v>100</v>
      </c>
      <c r="N929" s="31" t="s">
        <v>2161</v>
      </c>
      <c r="O929" s="31" t="s">
        <v>6557</v>
      </c>
      <c r="P929" s="31"/>
    </row>
    <row r="930" spans="1:16">
      <c r="A930" s="31" t="s">
        <v>1801</v>
      </c>
      <c r="B930" s="31" t="s">
        <v>6558</v>
      </c>
      <c r="C930" s="31" t="s">
        <v>1812</v>
      </c>
      <c r="D930" s="28" t="s">
        <v>2368</v>
      </c>
      <c r="E930" s="28" t="s">
        <v>6364</v>
      </c>
      <c r="F930" s="23">
        <v>317.29000000000002</v>
      </c>
      <c r="G930" s="31" t="s">
        <v>6559</v>
      </c>
      <c r="H930" s="31" t="s">
        <v>7710</v>
      </c>
      <c r="I930" s="31" t="s">
        <v>6560</v>
      </c>
      <c r="J930" s="31"/>
      <c r="K930" s="31" t="s">
        <v>6561</v>
      </c>
      <c r="L930" s="31" t="s">
        <v>2161</v>
      </c>
      <c r="M930" s="23">
        <v>63</v>
      </c>
      <c r="N930" s="31" t="s">
        <v>2161</v>
      </c>
      <c r="O930" s="31" t="s">
        <v>6562</v>
      </c>
      <c r="P930" s="31"/>
    </row>
    <row r="931" spans="1:16">
      <c r="A931" s="31" t="s">
        <v>1823</v>
      </c>
      <c r="B931" s="31" t="s">
        <v>6563</v>
      </c>
      <c r="C931" s="31" t="s">
        <v>1834</v>
      </c>
      <c r="D931" s="28" t="s">
        <v>2374</v>
      </c>
      <c r="E931" s="28" t="s">
        <v>6364</v>
      </c>
      <c r="F931" s="23">
        <v>275.33999999999997</v>
      </c>
      <c r="G931" s="31" t="s">
        <v>6564</v>
      </c>
      <c r="H931" s="31" t="s">
        <v>7711</v>
      </c>
      <c r="I931" s="31" t="s">
        <v>2009</v>
      </c>
      <c r="J931" s="31" t="s">
        <v>6774</v>
      </c>
      <c r="K931" s="31" t="s">
        <v>2019</v>
      </c>
      <c r="L931" s="31" t="s">
        <v>2161</v>
      </c>
      <c r="M931" s="23"/>
      <c r="N931" s="31" t="s">
        <v>2161</v>
      </c>
      <c r="O931" s="31" t="s">
        <v>6565</v>
      </c>
      <c r="P931" s="31"/>
    </row>
    <row r="932" spans="1:16">
      <c r="A932" s="31" t="s">
        <v>1845</v>
      </c>
      <c r="B932" s="31" t="s">
        <v>6566</v>
      </c>
      <c r="C932" s="31" t="s">
        <v>1856</v>
      </c>
      <c r="D932" s="28" t="s">
        <v>2381</v>
      </c>
      <c r="E932" s="28" t="s">
        <v>6364</v>
      </c>
      <c r="F932" s="23">
        <v>564.44000000000005</v>
      </c>
      <c r="G932" s="31" t="s">
        <v>6567</v>
      </c>
      <c r="H932" s="31" t="s">
        <v>7712</v>
      </c>
      <c r="I932" s="31" t="s">
        <v>6568</v>
      </c>
      <c r="J932" s="31" t="s">
        <v>6779</v>
      </c>
      <c r="K932" s="31" t="s">
        <v>6569</v>
      </c>
      <c r="L932" s="31" t="s">
        <v>2161</v>
      </c>
      <c r="M932" s="23"/>
      <c r="N932" s="31" t="s">
        <v>2161</v>
      </c>
      <c r="O932" s="31" t="s">
        <v>6570</v>
      </c>
      <c r="P932" s="31" t="s">
        <v>6571</v>
      </c>
    </row>
    <row r="933" spans="1:16">
      <c r="A933" s="31" t="s">
        <v>1867</v>
      </c>
      <c r="B933" s="31" t="s">
        <v>6572</v>
      </c>
      <c r="C933" s="31" t="s">
        <v>1878</v>
      </c>
      <c r="D933" s="28" t="s">
        <v>2388</v>
      </c>
      <c r="E933" s="28" t="s">
        <v>6364</v>
      </c>
      <c r="F933" s="23">
        <v>375.89</v>
      </c>
      <c r="G933" s="31" t="s">
        <v>6573</v>
      </c>
      <c r="H933" s="31" t="s">
        <v>7713</v>
      </c>
      <c r="I933" s="31" t="s">
        <v>6526</v>
      </c>
      <c r="J933" s="31" t="s">
        <v>6781</v>
      </c>
      <c r="K933" s="31" t="s">
        <v>2019</v>
      </c>
      <c r="L933" s="31" t="s">
        <v>2161</v>
      </c>
      <c r="M933" s="23">
        <v>75</v>
      </c>
      <c r="N933" s="31" t="s">
        <v>2161</v>
      </c>
      <c r="O933" s="31" t="s">
        <v>6574</v>
      </c>
      <c r="P933" s="31" t="s">
        <v>6575</v>
      </c>
    </row>
    <row r="934" spans="1:16">
      <c r="A934" s="31" t="s">
        <v>1889</v>
      </c>
      <c r="B934" s="27" t="s">
        <v>7796</v>
      </c>
      <c r="C934" s="31" t="s">
        <v>1900</v>
      </c>
      <c r="D934" s="28" t="s">
        <v>2394</v>
      </c>
      <c r="E934" s="28" t="s">
        <v>6364</v>
      </c>
      <c r="F934" s="23">
        <v>298.33999999999997</v>
      </c>
      <c r="G934" s="31" t="s">
        <v>6576</v>
      </c>
      <c r="H934" s="31" t="s">
        <v>7714</v>
      </c>
      <c r="I934" s="31" t="s">
        <v>2009</v>
      </c>
      <c r="J934" s="31" t="s">
        <v>6781</v>
      </c>
      <c r="K934" s="31" t="s">
        <v>2019</v>
      </c>
      <c r="L934" s="31" t="s">
        <v>2161</v>
      </c>
      <c r="M934" s="23">
        <v>59</v>
      </c>
      <c r="N934" s="31" t="s">
        <v>2161</v>
      </c>
      <c r="O934" s="31" t="s">
        <v>6577</v>
      </c>
      <c r="P934" s="31" t="s">
        <v>6578</v>
      </c>
    </row>
    <row r="935" spans="1:16">
      <c r="A935" s="31" t="s">
        <v>1911</v>
      </c>
      <c r="B935" s="31" t="s">
        <v>6579</v>
      </c>
      <c r="C935" s="31" t="s">
        <v>1922</v>
      </c>
      <c r="D935" s="28" t="s">
        <v>2399</v>
      </c>
      <c r="E935" s="28" t="s">
        <v>6364</v>
      </c>
      <c r="F935" s="23">
        <v>467.64</v>
      </c>
      <c r="G935" s="31" t="s">
        <v>6580</v>
      </c>
      <c r="H935" s="31" t="s">
        <v>7715</v>
      </c>
      <c r="I935" s="31" t="s">
        <v>2009</v>
      </c>
      <c r="J935" s="31" t="s">
        <v>6781</v>
      </c>
      <c r="K935" s="31" t="s">
        <v>6581</v>
      </c>
      <c r="L935" s="31" t="s">
        <v>2161</v>
      </c>
      <c r="M935" s="23">
        <v>87</v>
      </c>
      <c r="N935" s="31" t="s">
        <v>2161</v>
      </c>
      <c r="O935" s="31" t="s">
        <v>6582</v>
      </c>
      <c r="P935" s="31" t="s">
        <v>6583</v>
      </c>
    </row>
    <row r="936" spans="1:16">
      <c r="A936" s="31" t="s">
        <v>1933</v>
      </c>
      <c r="B936" s="27" t="s">
        <v>7797</v>
      </c>
      <c r="C936" s="31" t="s">
        <v>1944</v>
      </c>
      <c r="D936" s="28" t="s">
        <v>2405</v>
      </c>
      <c r="E936" s="28" t="s">
        <v>6364</v>
      </c>
      <c r="F936" s="23">
        <v>278.31</v>
      </c>
      <c r="G936" s="31" t="s">
        <v>6584</v>
      </c>
      <c r="H936" s="31" t="s">
        <v>7716</v>
      </c>
      <c r="I936" s="31" t="s">
        <v>2009</v>
      </c>
      <c r="J936" s="31"/>
      <c r="K936" s="31" t="s">
        <v>2019</v>
      </c>
      <c r="L936" s="31" t="s">
        <v>2161</v>
      </c>
      <c r="M936" s="23">
        <v>55</v>
      </c>
      <c r="N936" s="31" t="s">
        <v>2161</v>
      </c>
      <c r="O936" s="31" t="s">
        <v>6585</v>
      </c>
      <c r="P936" s="31" t="s">
        <v>6586</v>
      </c>
    </row>
    <row r="937" spans="1:16">
      <c r="A937" s="31" t="s">
        <v>1955</v>
      </c>
      <c r="B937" s="31" t="s">
        <v>6587</v>
      </c>
      <c r="C937" s="31" t="s">
        <v>1966</v>
      </c>
      <c r="D937" s="28" t="s">
        <v>2411</v>
      </c>
      <c r="E937" s="28" t="s">
        <v>6364</v>
      </c>
      <c r="F937" s="23">
        <v>288.32</v>
      </c>
      <c r="G937" s="31" t="s">
        <v>6588</v>
      </c>
      <c r="H937" s="31" t="s">
        <v>7717</v>
      </c>
      <c r="I937" s="31" t="s">
        <v>2009</v>
      </c>
      <c r="J937" s="31" t="s">
        <v>6779</v>
      </c>
      <c r="K937" s="31" t="s">
        <v>2019</v>
      </c>
      <c r="L937" s="31" t="s">
        <v>2161</v>
      </c>
      <c r="M937" s="23">
        <v>2</v>
      </c>
      <c r="N937" s="31" t="s">
        <v>2161</v>
      </c>
      <c r="O937" s="31" t="s">
        <v>6589</v>
      </c>
      <c r="P937" s="31" t="s">
        <v>6590</v>
      </c>
    </row>
    <row r="938" spans="1:16">
      <c r="A938" s="31" t="s">
        <v>1802</v>
      </c>
      <c r="B938" s="31" t="s">
        <v>6591</v>
      </c>
      <c r="C938" s="31" t="s">
        <v>1813</v>
      </c>
      <c r="D938" s="28" t="s">
        <v>2418</v>
      </c>
      <c r="E938" s="28" t="s">
        <v>6364</v>
      </c>
      <c r="F938" s="23">
        <v>323.89999999999998</v>
      </c>
      <c r="G938" s="31" t="s">
        <v>6592</v>
      </c>
      <c r="H938" s="31" t="s">
        <v>7718</v>
      </c>
      <c r="I938" s="31" t="s">
        <v>6526</v>
      </c>
      <c r="J938" s="31" t="s">
        <v>6781</v>
      </c>
      <c r="K938" s="31" t="s">
        <v>2019</v>
      </c>
      <c r="L938" s="31" t="s">
        <v>2161</v>
      </c>
      <c r="M938" s="23">
        <v>64</v>
      </c>
      <c r="N938" s="31" t="s">
        <v>2161</v>
      </c>
      <c r="O938" s="31" t="s">
        <v>6593</v>
      </c>
      <c r="P938" s="31" t="s">
        <v>6594</v>
      </c>
    </row>
    <row r="939" spans="1:16">
      <c r="A939" s="31" t="s">
        <v>1824</v>
      </c>
      <c r="B939" s="31" t="s">
        <v>6595</v>
      </c>
      <c r="C939" s="31" t="s">
        <v>1835</v>
      </c>
      <c r="D939" s="28" t="s">
        <v>2424</v>
      </c>
      <c r="E939" s="28" t="s">
        <v>6364</v>
      </c>
      <c r="F939" s="23">
        <v>337.84</v>
      </c>
      <c r="G939" s="31" t="s">
        <v>6596</v>
      </c>
      <c r="H939" s="31" t="s">
        <v>7719</v>
      </c>
      <c r="I939" s="31" t="s">
        <v>6526</v>
      </c>
      <c r="J939" s="31" t="s">
        <v>6781</v>
      </c>
      <c r="K939" s="31" t="s">
        <v>2019</v>
      </c>
      <c r="L939" s="31" t="s">
        <v>2161</v>
      </c>
      <c r="M939" s="23">
        <v>67</v>
      </c>
      <c r="N939" s="31" t="s">
        <v>2161</v>
      </c>
      <c r="O939" s="31" t="s">
        <v>6597</v>
      </c>
      <c r="P939" s="31" t="s">
        <v>6598</v>
      </c>
    </row>
    <row r="940" spans="1:16">
      <c r="A940" s="31" t="s">
        <v>1846</v>
      </c>
      <c r="B940" s="31" t="s">
        <v>6599</v>
      </c>
      <c r="C940" s="31" t="s">
        <v>1857</v>
      </c>
      <c r="D940" s="28" t="s">
        <v>2430</v>
      </c>
      <c r="E940" s="28" t="s">
        <v>6364</v>
      </c>
      <c r="F940" s="23">
        <v>471.67</v>
      </c>
      <c r="G940" s="31" t="s">
        <v>6600</v>
      </c>
      <c r="H940" s="31" t="s">
        <v>7720</v>
      </c>
      <c r="I940" s="31" t="s">
        <v>2009</v>
      </c>
      <c r="J940" s="31" t="s">
        <v>6781</v>
      </c>
      <c r="K940" s="31" t="s">
        <v>2019</v>
      </c>
      <c r="L940" s="31" t="s">
        <v>2161</v>
      </c>
      <c r="M940" s="23"/>
      <c r="N940" s="31" t="s">
        <v>2161</v>
      </c>
      <c r="O940" s="31" t="s">
        <v>6601</v>
      </c>
      <c r="P940" s="31" t="s">
        <v>6602</v>
      </c>
    </row>
    <row r="941" spans="1:16">
      <c r="A941" s="31" t="s">
        <v>1868</v>
      </c>
      <c r="B941" s="31" t="s">
        <v>6603</v>
      </c>
      <c r="C941" s="31" t="s">
        <v>1879</v>
      </c>
      <c r="D941" s="28" t="s">
        <v>2436</v>
      </c>
      <c r="E941" s="28" t="s">
        <v>6364</v>
      </c>
      <c r="F941" s="23">
        <v>234.72</v>
      </c>
      <c r="G941" s="31" t="s">
        <v>6604</v>
      </c>
      <c r="H941" s="31" t="s">
        <v>7721</v>
      </c>
      <c r="I941" s="31" t="s">
        <v>6605</v>
      </c>
      <c r="J941" s="31" t="s">
        <v>6781</v>
      </c>
      <c r="K941" s="31" t="s">
        <v>2019</v>
      </c>
      <c r="L941" s="31" t="s">
        <v>2161</v>
      </c>
      <c r="M941" s="23"/>
      <c r="N941" s="31" t="s">
        <v>2161</v>
      </c>
      <c r="O941" s="31" t="s">
        <v>6606</v>
      </c>
      <c r="P941" s="31" t="s">
        <v>6607</v>
      </c>
    </row>
    <row r="942" spans="1:16">
      <c r="A942" s="31" t="s">
        <v>1890</v>
      </c>
      <c r="B942" s="31" t="s">
        <v>6608</v>
      </c>
      <c r="C942" s="31" t="s">
        <v>1901</v>
      </c>
      <c r="D942" s="28" t="s">
        <v>2443</v>
      </c>
      <c r="E942" s="28" t="s">
        <v>6364</v>
      </c>
      <c r="F942" s="23">
        <v>461.55</v>
      </c>
      <c r="G942" s="31" t="s">
        <v>6609</v>
      </c>
      <c r="H942" s="31" t="s">
        <v>7722</v>
      </c>
      <c r="I942" s="31" t="s">
        <v>2009</v>
      </c>
      <c r="J942" s="31" t="s">
        <v>6781</v>
      </c>
      <c r="K942" s="31" t="s">
        <v>2019</v>
      </c>
      <c r="L942" s="31" t="s">
        <v>2161</v>
      </c>
      <c r="M942" s="23"/>
      <c r="N942" s="31" t="s">
        <v>2161</v>
      </c>
      <c r="O942" s="31" t="s">
        <v>6610</v>
      </c>
      <c r="P942" s="31" t="s">
        <v>6611</v>
      </c>
    </row>
    <row r="943" spans="1:16">
      <c r="A943" s="31" t="s">
        <v>1912</v>
      </c>
      <c r="B943" s="31" t="s">
        <v>6612</v>
      </c>
      <c r="C943" s="31" t="s">
        <v>1923</v>
      </c>
      <c r="D943" s="28" t="s">
        <v>2450</v>
      </c>
      <c r="E943" s="28" t="s">
        <v>6364</v>
      </c>
      <c r="F943" s="23">
        <v>182.65</v>
      </c>
      <c r="G943" s="31" t="s">
        <v>6613</v>
      </c>
      <c r="H943" s="31" t="s">
        <v>6617</v>
      </c>
      <c r="I943" s="31" t="s">
        <v>7762</v>
      </c>
      <c r="J943" s="31"/>
      <c r="K943" s="31" t="s">
        <v>6614</v>
      </c>
      <c r="L943" s="31" t="s">
        <v>2161</v>
      </c>
      <c r="M943" s="23">
        <v>5</v>
      </c>
      <c r="N943" s="31" t="s">
        <v>2161</v>
      </c>
      <c r="O943" s="31" t="s">
        <v>6615</v>
      </c>
      <c r="P943" s="31" t="s">
        <v>6616</v>
      </c>
    </row>
    <row r="944" spans="1:16">
      <c r="A944" s="31" t="s">
        <v>1934</v>
      </c>
      <c r="B944" s="31" t="s">
        <v>6618</v>
      </c>
      <c r="C944" s="31" t="s">
        <v>1945</v>
      </c>
      <c r="D944" s="28" t="s">
        <v>2457</v>
      </c>
      <c r="E944" s="28" t="s">
        <v>6364</v>
      </c>
      <c r="F944" s="23">
        <v>315.3</v>
      </c>
      <c r="G944" s="31" t="s">
        <v>6619</v>
      </c>
      <c r="H944" s="31" t="s">
        <v>7723</v>
      </c>
      <c r="I944" s="31" t="s">
        <v>6620</v>
      </c>
      <c r="J944" s="31" t="s">
        <v>6782</v>
      </c>
      <c r="K944" s="31" t="s">
        <v>2019</v>
      </c>
      <c r="L944" s="31" t="s">
        <v>2161</v>
      </c>
      <c r="M944" s="23"/>
      <c r="N944" s="31" t="s">
        <v>2161</v>
      </c>
      <c r="O944" s="31" t="s">
        <v>6621</v>
      </c>
      <c r="P944" s="31" t="s">
        <v>6622</v>
      </c>
    </row>
    <row r="945" spans="1:16">
      <c r="A945" s="31" t="s">
        <v>1956</v>
      </c>
      <c r="B945" s="31" t="s">
        <v>6623</v>
      </c>
      <c r="C945" s="31" t="s">
        <v>1967</v>
      </c>
      <c r="D945" s="28" t="s">
        <v>2463</v>
      </c>
      <c r="E945" s="28" t="s">
        <v>6364</v>
      </c>
      <c r="F945" s="23">
        <v>409.26</v>
      </c>
      <c r="G945" s="31" t="s">
        <v>6624</v>
      </c>
      <c r="H945" s="31" t="s">
        <v>7724</v>
      </c>
      <c r="I945" s="31" t="s">
        <v>6526</v>
      </c>
      <c r="J945" s="31" t="s">
        <v>6782</v>
      </c>
      <c r="K945" s="31" t="s">
        <v>2019</v>
      </c>
      <c r="L945" s="31" t="s">
        <v>2161</v>
      </c>
      <c r="M945" s="23">
        <v>81</v>
      </c>
      <c r="N945" s="31" t="s">
        <v>2161</v>
      </c>
      <c r="O945" s="31" t="s">
        <v>6625</v>
      </c>
      <c r="P945" s="31" t="s">
        <v>6626</v>
      </c>
    </row>
    <row r="946" spans="1:16">
      <c r="A946" s="31" t="s">
        <v>1803</v>
      </c>
      <c r="B946" s="31" t="s">
        <v>6627</v>
      </c>
      <c r="C946" s="31" t="s">
        <v>1814</v>
      </c>
      <c r="D946" s="28" t="s">
        <v>2471</v>
      </c>
      <c r="E946" s="28" t="s">
        <v>6364</v>
      </c>
      <c r="F946" s="23">
        <v>449.88</v>
      </c>
      <c r="G946" s="31" t="s">
        <v>6628</v>
      </c>
      <c r="H946" s="31" t="s">
        <v>7725</v>
      </c>
      <c r="I946" s="31" t="s">
        <v>6526</v>
      </c>
      <c r="J946" s="31" t="s">
        <v>6773</v>
      </c>
      <c r="K946" s="31" t="s">
        <v>2019</v>
      </c>
      <c r="L946" s="31" t="s">
        <v>2161</v>
      </c>
      <c r="M946" s="23"/>
      <c r="N946" s="31" t="s">
        <v>2161</v>
      </c>
      <c r="O946" s="31" t="s">
        <v>6629</v>
      </c>
      <c r="P946" s="31" t="s">
        <v>6630</v>
      </c>
    </row>
    <row r="947" spans="1:16">
      <c r="A947" s="31" t="s">
        <v>1825</v>
      </c>
      <c r="B947" s="31" t="s">
        <v>6631</v>
      </c>
      <c r="C947" s="31" t="s">
        <v>1836</v>
      </c>
      <c r="D947" s="28" t="s">
        <v>2477</v>
      </c>
      <c r="E947" s="28" t="s">
        <v>6364</v>
      </c>
      <c r="F947" s="23">
        <v>350.45</v>
      </c>
      <c r="G947" s="31" t="s">
        <v>6632</v>
      </c>
      <c r="H947" s="31" t="s">
        <v>7726</v>
      </c>
      <c r="I947" s="31" t="s">
        <v>2009</v>
      </c>
      <c r="J947" s="31"/>
      <c r="K947" s="31" t="s">
        <v>6633</v>
      </c>
      <c r="L947" s="31" t="s">
        <v>2161</v>
      </c>
      <c r="M947" s="23"/>
      <c r="N947" s="31" t="s">
        <v>2161</v>
      </c>
      <c r="O947" s="31" t="s">
        <v>6634</v>
      </c>
      <c r="P947" s="31" t="s">
        <v>6635</v>
      </c>
    </row>
    <row r="948" spans="1:16">
      <c r="A948" s="31" t="s">
        <v>1847</v>
      </c>
      <c r="B948" s="31" t="s">
        <v>6636</v>
      </c>
      <c r="C948" s="31" t="s">
        <v>1858</v>
      </c>
      <c r="D948" s="28" t="s">
        <v>2486</v>
      </c>
      <c r="E948" s="28" t="s">
        <v>6364</v>
      </c>
      <c r="F948" s="23">
        <v>362.36</v>
      </c>
      <c r="G948" s="31" t="s">
        <v>6637</v>
      </c>
      <c r="H948" s="31" t="s">
        <v>7727</v>
      </c>
      <c r="I948" s="31" t="s">
        <v>2009</v>
      </c>
      <c r="J948" s="31"/>
      <c r="K948" s="31" t="s">
        <v>2019</v>
      </c>
      <c r="L948" s="31" t="s">
        <v>2161</v>
      </c>
      <c r="M948" s="23"/>
      <c r="N948" s="31" t="s">
        <v>2161</v>
      </c>
      <c r="O948" s="31" t="s">
        <v>6638</v>
      </c>
      <c r="P948" s="31" t="s">
        <v>6639</v>
      </c>
    </row>
    <row r="949" spans="1:16">
      <c r="A949" s="31" t="s">
        <v>1869</v>
      </c>
      <c r="B949" s="31" t="s">
        <v>6640</v>
      </c>
      <c r="C949" s="31" t="s">
        <v>1880</v>
      </c>
      <c r="D949" s="28" t="s">
        <v>2492</v>
      </c>
      <c r="E949" s="28" t="s">
        <v>6364</v>
      </c>
      <c r="F949" s="23">
        <v>614.72</v>
      </c>
      <c r="G949" s="31" t="s">
        <v>6641</v>
      </c>
      <c r="H949" s="31" t="s">
        <v>7728</v>
      </c>
      <c r="I949" s="31" t="s">
        <v>6568</v>
      </c>
      <c r="J949" s="31" t="s">
        <v>6780</v>
      </c>
      <c r="K949" s="31" t="s">
        <v>2019</v>
      </c>
      <c r="L949" s="31" t="s">
        <v>2161</v>
      </c>
      <c r="M949" s="23"/>
      <c r="N949" s="31" t="s">
        <v>2161</v>
      </c>
      <c r="O949" s="31" t="s">
        <v>6642</v>
      </c>
      <c r="P949" s="31" t="s">
        <v>6643</v>
      </c>
    </row>
    <row r="950" spans="1:16">
      <c r="A950" s="31" t="s">
        <v>1891</v>
      </c>
      <c r="B950" s="31" t="s">
        <v>6644</v>
      </c>
      <c r="C950" s="31" t="s">
        <v>1902</v>
      </c>
      <c r="D950" s="28" t="s">
        <v>2497</v>
      </c>
      <c r="E950" s="28" t="s">
        <v>6364</v>
      </c>
      <c r="F950" s="23">
        <v>462.46</v>
      </c>
      <c r="G950" s="31" t="s">
        <v>6645</v>
      </c>
      <c r="H950" s="31" t="s">
        <v>7729</v>
      </c>
      <c r="I950" s="31" t="s">
        <v>6646</v>
      </c>
      <c r="J950" s="31" t="s">
        <v>6781</v>
      </c>
      <c r="K950" s="31" t="s">
        <v>6647</v>
      </c>
      <c r="L950" s="31" t="s">
        <v>2161</v>
      </c>
      <c r="M950" s="23"/>
      <c r="N950" s="31" t="s">
        <v>2161</v>
      </c>
      <c r="O950" s="31" t="s">
        <v>6648</v>
      </c>
      <c r="P950" s="31" t="s">
        <v>6649</v>
      </c>
    </row>
    <row r="951" spans="1:16">
      <c r="A951" s="31" t="s">
        <v>1913</v>
      </c>
      <c r="B951" s="31" t="s">
        <v>6650</v>
      </c>
      <c r="C951" s="31" t="s">
        <v>1924</v>
      </c>
      <c r="D951" s="28" t="s">
        <v>2503</v>
      </c>
      <c r="E951" s="28" t="s">
        <v>6364</v>
      </c>
      <c r="F951" s="23">
        <v>391.52</v>
      </c>
      <c r="G951" s="31" t="s">
        <v>6651</v>
      </c>
      <c r="H951" s="31" t="s">
        <v>7730</v>
      </c>
      <c r="I951" s="31" t="s">
        <v>6652</v>
      </c>
      <c r="J951" s="31"/>
      <c r="K951" s="31" t="s">
        <v>2019</v>
      </c>
      <c r="L951" s="31" t="s">
        <v>2161</v>
      </c>
      <c r="M951" s="23"/>
      <c r="N951" s="31" t="s">
        <v>2161</v>
      </c>
      <c r="O951" s="31" t="s">
        <v>6653</v>
      </c>
      <c r="P951" s="31" t="s">
        <v>6654</v>
      </c>
    </row>
    <row r="952" spans="1:16">
      <c r="A952" s="31" t="s">
        <v>1935</v>
      </c>
      <c r="B952" s="31" t="s">
        <v>6655</v>
      </c>
      <c r="C952" s="31" t="s">
        <v>1946</v>
      </c>
      <c r="D952" s="28" t="s">
        <v>2510</v>
      </c>
      <c r="E952" s="28" t="s">
        <v>6364</v>
      </c>
      <c r="F952" s="23">
        <v>388.88</v>
      </c>
      <c r="G952" s="31" t="s">
        <v>6656</v>
      </c>
      <c r="H952" s="31" t="s">
        <v>7731</v>
      </c>
      <c r="I952" s="31" t="s">
        <v>6526</v>
      </c>
      <c r="J952" s="31" t="s">
        <v>6781</v>
      </c>
      <c r="K952" s="31" t="s">
        <v>2019</v>
      </c>
      <c r="L952" s="31" t="s">
        <v>2161</v>
      </c>
      <c r="M952" s="23"/>
      <c r="N952" s="31" t="s">
        <v>2161</v>
      </c>
      <c r="O952" s="31" t="s">
        <v>6657</v>
      </c>
      <c r="P952" s="31" t="s">
        <v>6658</v>
      </c>
    </row>
    <row r="953" spans="1:16">
      <c r="A953" s="31" t="s">
        <v>1957</v>
      </c>
      <c r="B953" s="31" t="s">
        <v>6659</v>
      </c>
      <c r="C953" s="31" t="s">
        <v>1968</v>
      </c>
      <c r="D953" s="28" t="s">
        <v>2517</v>
      </c>
      <c r="E953" s="28" t="s">
        <v>6364</v>
      </c>
      <c r="F953" s="23">
        <v>345.95</v>
      </c>
      <c r="G953" s="31" t="s">
        <v>6660</v>
      </c>
      <c r="H953" s="31" t="s">
        <v>7732</v>
      </c>
      <c r="I953" s="31" t="s">
        <v>2101</v>
      </c>
      <c r="J953" s="31" t="s">
        <v>6781</v>
      </c>
      <c r="K953" s="31" t="s">
        <v>6661</v>
      </c>
      <c r="L953" s="31" t="s">
        <v>2161</v>
      </c>
      <c r="M953" s="23"/>
      <c r="N953" s="31" t="s">
        <v>2161</v>
      </c>
      <c r="O953" s="31" t="s">
        <v>6662</v>
      </c>
      <c r="P953" s="31" t="s">
        <v>6663</v>
      </c>
    </row>
    <row r="954" spans="1:16">
      <c r="A954" s="31" t="s">
        <v>1804</v>
      </c>
      <c r="B954" s="31" t="s">
        <v>6664</v>
      </c>
      <c r="C954" s="31" t="s">
        <v>1815</v>
      </c>
      <c r="D954" s="28" t="s">
        <v>2525</v>
      </c>
      <c r="E954" s="28" t="s">
        <v>6364</v>
      </c>
      <c r="F954" s="23">
        <v>407.04</v>
      </c>
      <c r="G954" s="31" t="s">
        <v>6665</v>
      </c>
      <c r="H954" s="31" t="s">
        <v>7733</v>
      </c>
      <c r="I954" s="31" t="s">
        <v>6526</v>
      </c>
      <c r="J954" s="31" t="s">
        <v>6781</v>
      </c>
      <c r="K954" s="31" t="s">
        <v>2019</v>
      </c>
      <c r="L954" s="31" t="s">
        <v>2161</v>
      </c>
      <c r="M954" s="23"/>
      <c r="N954" s="31" t="s">
        <v>2161</v>
      </c>
      <c r="O954" s="31" t="s">
        <v>6666</v>
      </c>
      <c r="P954" s="31" t="s">
        <v>6667</v>
      </c>
    </row>
    <row r="955" spans="1:16">
      <c r="A955" s="31" t="s">
        <v>1826</v>
      </c>
      <c r="B955" s="31" t="s">
        <v>6668</v>
      </c>
      <c r="C955" s="31" t="s">
        <v>1837</v>
      </c>
      <c r="D955" s="28" t="s">
        <v>2531</v>
      </c>
      <c r="E955" s="28" t="s">
        <v>6364</v>
      </c>
      <c r="F955" s="23">
        <v>205.68</v>
      </c>
      <c r="G955" s="31" t="s">
        <v>6669</v>
      </c>
      <c r="H955" s="31" t="s">
        <v>7734</v>
      </c>
      <c r="I955" s="31" t="s">
        <v>6670</v>
      </c>
      <c r="J955" s="31"/>
      <c r="K955" s="31" t="s">
        <v>2019</v>
      </c>
      <c r="L955" s="31" t="s">
        <v>2161</v>
      </c>
      <c r="M955" s="23"/>
      <c r="N955" s="31" t="s">
        <v>2161</v>
      </c>
      <c r="O955" s="31" t="s">
        <v>6671</v>
      </c>
      <c r="P955" s="31" t="s">
        <v>6672</v>
      </c>
    </row>
    <row r="956" spans="1:16">
      <c r="A956" s="31" t="s">
        <v>1848</v>
      </c>
      <c r="B956" s="31" t="s">
        <v>6673</v>
      </c>
      <c r="C956" s="31" t="s">
        <v>1859</v>
      </c>
      <c r="D956" s="28" t="s">
        <v>2538</v>
      </c>
      <c r="E956" s="28" t="s">
        <v>6364</v>
      </c>
      <c r="F956" s="23">
        <v>205.68</v>
      </c>
      <c r="G956" s="31" t="s">
        <v>6674</v>
      </c>
      <c r="H956" s="31" t="s">
        <v>7735</v>
      </c>
      <c r="I956" s="31" t="s">
        <v>3002</v>
      </c>
      <c r="J956" s="31"/>
      <c r="K956" s="31" t="s">
        <v>2019</v>
      </c>
      <c r="L956" s="31" t="s">
        <v>2161</v>
      </c>
      <c r="M956" s="23"/>
      <c r="N956" s="31" t="s">
        <v>2161</v>
      </c>
      <c r="O956" s="31" t="s">
        <v>6675</v>
      </c>
      <c r="P956" s="31" t="s">
        <v>6676</v>
      </c>
    </row>
    <row r="957" spans="1:16">
      <c r="A957" s="31" t="s">
        <v>1870</v>
      </c>
      <c r="B957" s="31" t="s">
        <v>6677</v>
      </c>
      <c r="C957" s="31" t="s">
        <v>1881</v>
      </c>
      <c r="D957" s="28" t="s">
        <v>2545</v>
      </c>
      <c r="E957" s="28" t="s">
        <v>6364</v>
      </c>
      <c r="F957" s="23">
        <v>316.87</v>
      </c>
      <c r="G957" s="31" t="s">
        <v>6678</v>
      </c>
      <c r="H957" s="31" t="s">
        <v>7736</v>
      </c>
      <c r="I957" s="31" t="s">
        <v>6526</v>
      </c>
      <c r="J957" s="31" t="s">
        <v>6781</v>
      </c>
      <c r="K957" s="31" t="s">
        <v>6679</v>
      </c>
      <c r="L957" s="31" t="s">
        <v>2161</v>
      </c>
      <c r="M957" s="23">
        <v>63</v>
      </c>
      <c r="N957" s="31" t="s">
        <v>2161</v>
      </c>
      <c r="O957" s="31" t="s">
        <v>6680</v>
      </c>
      <c r="P957" s="31" t="s">
        <v>6681</v>
      </c>
    </row>
    <row r="958" spans="1:16">
      <c r="A958" s="31" t="s">
        <v>1892</v>
      </c>
      <c r="B958" s="31" t="s">
        <v>6682</v>
      </c>
      <c r="C958" s="31" t="s">
        <v>1903</v>
      </c>
      <c r="D958" s="28" t="s">
        <v>2553</v>
      </c>
      <c r="E958" s="28" t="s">
        <v>6364</v>
      </c>
      <c r="F958" s="23">
        <v>390.01</v>
      </c>
      <c r="G958" s="31" t="s">
        <v>6683</v>
      </c>
      <c r="H958" s="31" t="s">
        <v>7737</v>
      </c>
      <c r="I958" s="31" t="s">
        <v>6526</v>
      </c>
      <c r="J958" s="31"/>
      <c r="K958" s="31" t="s">
        <v>6684</v>
      </c>
      <c r="L958" s="31" t="s">
        <v>2161</v>
      </c>
      <c r="M958" s="23">
        <v>77</v>
      </c>
      <c r="N958" s="31" t="s">
        <v>2161</v>
      </c>
      <c r="O958" s="31" t="s">
        <v>6685</v>
      </c>
      <c r="P958" s="31" t="s">
        <v>6686</v>
      </c>
    </row>
    <row r="959" spans="1:16">
      <c r="A959" s="31" t="s">
        <v>1914</v>
      </c>
      <c r="B959" s="31" t="s">
        <v>6687</v>
      </c>
      <c r="C959" s="31" t="s">
        <v>1925</v>
      </c>
      <c r="D959" s="28" t="s">
        <v>2560</v>
      </c>
      <c r="E959" s="28" t="s">
        <v>6364</v>
      </c>
      <c r="F959" s="23">
        <v>401.46</v>
      </c>
      <c r="G959" s="31" t="s">
        <v>6688</v>
      </c>
      <c r="H959" s="31" t="s">
        <v>7738</v>
      </c>
      <c r="I959" s="31" t="s">
        <v>6689</v>
      </c>
      <c r="J959" s="31" t="s">
        <v>6781</v>
      </c>
      <c r="K959" s="31" t="s">
        <v>6690</v>
      </c>
      <c r="L959" s="31" t="s">
        <v>2161</v>
      </c>
      <c r="M959" s="23">
        <v>80</v>
      </c>
      <c r="N959" s="31" t="s">
        <v>2161</v>
      </c>
      <c r="O959" s="31" t="s">
        <v>6691</v>
      </c>
      <c r="P959" s="31" t="s">
        <v>6692</v>
      </c>
    </row>
    <row r="960" spans="1:16">
      <c r="A960" s="31" t="s">
        <v>1936</v>
      </c>
      <c r="B960" s="31" t="s">
        <v>6693</v>
      </c>
      <c r="C960" s="31" t="s">
        <v>1947</v>
      </c>
      <c r="D960" s="28" t="s">
        <v>2568</v>
      </c>
      <c r="E960" s="28" t="s">
        <v>6364</v>
      </c>
      <c r="F960" s="23">
        <v>259.19</v>
      </c>
      <c r="G960" s="31" t="s">
        <v>6694</v>
      </c>
      <c r="H960" s="31" t="s">
        <v>7739</v>
      </c>
      <c r="I960" s="31" t="s">
        <v>3002</v>
      </c>
      <c r="J960" s="31" t="s">
        <v>6779</v>
      </c>
      <c r="K960" s="31" t="s">
        <v>2019</v>
      </c>
      <c r="L960" s="31" t="s">
        <v>2161</v>
      </c>
      <c r="M960" s="23"/>
      <c r="N960" s="31" t="s">
        <v>2161</v>
      </c>
      <c r="O960" s="31" t="s">
        <v>6695</v>
      </c>
      <c r="P960" s="31" t="s">
        <v>6696</v>
      </c>
    </row>
    <row r="961" spans="1:16">
      <c r="A961" s="31" t="s">
        <v>1958</v>
      </c>
      <c r="B961" s="31" t="s">
        <v>6697</v>
      </c>
      <c r="C961" s="31" t="s">
        <v>1969</v>
      </c>
      <c r="D961" s="28" t="s">
        <v>2575</v>
      </c>
      <c r="E961" s="28" t="s">
        <v>6364</v>
      </c>
      <c r="F961" s="23">
        <v>259.19</v>
      </c>
      <c r="G961" s="31" t="s">
        <v>6698</v>
      </c>
      <c r="H961" s="31" t="s">
        <v>7740</v>
      </c>
      <c r="I961" s="31" t="s">
        <v>6699</v>
      </c>
      <c r="J961" s="31"/>
      <c r="K961" s="31" t="s">
        <v>6700</v>
      </c>
      <c r="L961" s="31" t="s">
        <v>2161</v>
      </c>
      <c r="M961" s="23"/>
      <c r="N961" s="31" t="s">
        <v>2161</v>
      </c>
      <c r="O961" s="31" t="s">
        <v>6701</v>
      </c>
      <c r="P961" s="31" t="s">
        <v>6702</v>
      </c>
    </row>
    <row r="962" spans="1:16">
      <c r="A962" s="31" t="s">
        <v>1805</v>
      </c>
      <c r="B962" s="31" t="s">
        <v>6703</v>
      </c>
      <c r="C962" s="31" t="s">
        <v>1816</v>
      </c>
      <c r="D962" s="28" t="s">
        <v>2582</v>
      </c>
      <c r="E962" s="28" t="s">
        <v>6364</v>
      </c>
      <c r="F962" s="23">
        <v>275.08999999999997</v>
      </c>
      <c r="G962" s="31" t="s">
        <v>6704</v>
      </c>
      <c r="H962" s="31" t="s">
        <v>7741</v>
      </c>
      <c r="I962" s="31" t="s">
        <v>2009</v>
      </c>
      <c r="J962" s="31"/>
      <c r="K962" s="31" t="s">
        <v>6705</v>
      </c>
      <c r="L962" s="31" t="s">
        <v>2161</v>
      </c>
      <c r="M962" s="23"/>
      <c r="N962" s="31" t="s">
        <v>2161</v>
      </c>
      <c r="O962" s="31" t="s">
        <v>6706</v>
      </c>
      <c r="P962" s="31"/>
    </row>
    <row r="963" spans="1:16">
      <c r="A963" s="31" t="s">
        <v>1827</v>
      </c>
      <c r="B963" s="31" t="s">
        <v>6707</v>
      </c>
      <c r="C963" s="31" t="s">
        <v>1838</v>
      </c>
      <c r="D963" s="28" t="s">
        <v>2588</v>
      </c>
      <c r="E963" s="28" t="s">
        <v>6364</v>
      </c>
      <c r="F963" s="23">
        <v>443.53</v>
      </c>
      <c r="G963" s="31" t="s">
        <v>6708</v>
      </c>
      <c r="H963" s="31" t="s">
        <v>7742</v>
      </c>
      <c r="I963" s="31" t="s">
        <v>6709</v>
      </c>
      <c r="J963" s="31" t="s">
        <v>6783</v>
      </c>
      <c r="K963" s="31" t="s">
        <v>2019</v>
      </c>
      <c r="L963" s="31" t="s">
        <v>2161</v>
      </c>
      <c r="M963" s="23"/>
      <c r="N963" s="31" t="s">
        <v>2161</v>
      </c>
      <c r="O963" s="31" t="s">
        <v>6710</v>
      </c>
      <c r="P963" s="31"/>
    </row>
    <row r="964" spans="1:16">
      <c r="A964" s="31" t="s">
        <v>1849</v>
      </c>
      <c r="B964" s="31" t="s">
        <v>6711</v>
      </c>
      <c r="C964" s="31" t="s">
        <v>1860</v>
      </c>
      <c r="D964" s="28" t="s">
        <v>2596</v>
      </c>
      <c r="E964" s="28" t="s">
        <v>6364</v>
      </c>
      <c r="F964" s="23">
        <v>510.56</v>
      </c>
      <c r="G964" s="31" t="s">
        <v>6712</v>
      </c>
      <c r="H964" s="31" t="s">
        <v>7743</v>
      </c>
      <c r="I964" s="31" t="s">
        <v>6713</v>
      </c>
      <c r="J964" s="31"/>
      <c r="K964" s="31" t="s">
        <v>2019</v>
      </c>
      <c r="L964" s="31" t="s">
        <v>2161</v>
      </c>
      <c r="M964" s="23"/>
      <c r="N964" s="31" t="s">
        <v>2161</v>
      </c>
      <c r="O964" s="31" t="s">
        <v>6714</v>
      </c>
      <c r="P964" s="31"/>
    </row>
    <row r="965" spans="1:16">
      <c r="A965" s="31" t="s">
        <v>1871</v>
      </c>
      <c r="B965" s="31" t="s">
        <v>6715</v>
      </c>
      <c r="C965" s="31" t="s">
        <v>1882</v>
      </c>
      <c r="D965" s="28" t="s">
        <v>2604</v>
      </c>
      <c r="E965" s="28" t="s">
        <v>6364</v>
      </c>
      <c r="F965" s="23">
        <v>393.39</v>
      </c>
      <c r="G965" s="31" t="s">
        <v>6716</v>
      </c>
      <c r="H965" s="31" t="s">
        <v>7744</v>
      </c>
      <c r="I965" s="31" t="s">
        <v>6717</v>
      </c>
      <c r="J965" s="31" t="s">
        <v>6784</v>
      </c>
      <c r="K965" s="31" t="s">
        <v>6718</v>
      </c>
      <c r="L965" s="31" t="s">
        <v>2161</v>
      </c>
      <c r="M965" s="23">
        <v>78</v>
      </c>
      <c r="N965" s="31" t="s">
        <v>2161</v>
      </c>
      <c r="O965" s="31" t="s">
        <v>6719</v>
      </c>
      <c r="P965" s="31"/>
    </row>
    <row r="966" spans="1:16">
      <c r="A966" s="31" t="s">
        <v>1893</v>
      </c>
      <c r="B966" s="31" t="s">
        <v>6720</v>
      </c>
      <c r="C966" s="31" t="s">
        <v>1904</v>
      </c>
      <c r="D966" s="28" t="s">
        <v>2610</v>
      </c>
      <c r="E966" s="28" t="s">
        <v>6364</v>
      </c>
      <c r="F966" s="23">
        <v>365.34</v>
      </c>
      <c r="G966" s="31" t="s">
        <v>6721</v>
      </c>
      <c r="H966" s="31" t="s">
        <v>7745</v>
      </c>
      <c r="I966" s="31" t="s">
        <v>2009</v>
      </c>
      <c r="J966" s="31" t="s">
        <v>6779</v>
      </c>
      <c r="K966" s="31" t="s">
        <v>2019</v>
      </c>
      <c r="L966" s="31" t="s">
        <v>2161</v>
      </c>
      <c r="M966" s="23">
        <v>73</v>
      </c>
      <c r="N966" s="31" t="s">
        <v>2161</v>
      </c>
      <c r="O966" s="31" t="s">
        <v>6722</v>
      </c>
      <c r="P966" s="31"/>
    </row>
    <row r="967" spans="1:16">
      <c r="A967" s="31" t="s">
        <v>1915</v>
      </c>
      <c r="B967" s="31" t="s">
        <v>6723</v>
      </c>
      <c r="C967" s="31" t="s">
        <v>1926</v>
      </c>
      <c r="D967" s="28" t="s">
        <v>2619</v>
      </c>
      <c r="E967" s="28" t="s">
        <v>6364</v>
      </c>
      <c r="F967" s="23">
        <v>433.93</v>
      </c>
      <c r="G967" s="31" t="s">
        <v>6724</v>
      </c>
      <c r="H967" s="31" t="s">
        <v>7746</v>
      </c>
      <c r="I967" s="31" t="s">
        <v>6526</v>
      </c>
      <c r="J967" s="31" t="s">
        <v>6781</v>
      </c>
      <c r="K967" s="31" t="s">
        <v>2019</v>
      </c>
      <c r="L967" s="31" t="s">
        <v>2161</v>
      </c>
      <c r="M967" s="23"/>
      <c r="N967" s="31" t="s">
        <v>2161</v>
      </c>
      <c r="O967" s="31" t="s">
        <v>6725</v>
      </c>
      <c r="P967" s="31"/>
    </row>
    <row r="968" spans="1:16">
      <c r="A968" s="31" t="s">
        <v>1937</v>
      </c>
      <c r="B968" s="31" t="s">
        <v>6726</v>
      </c>
      <c r="C968" s="31" t="s">
        <v>1948</v>
      </c>
      <c r="D968" s="28" t="s">
        <v>2626</v>
      </c>
      <c r="E968" s="28" t="s">
        <v>6364</v>
      </c>
      <c r="F968" s="23">
        <v>335.34</v>
      </c>
      <c r="G968" s="31" t="s">
        <v>6727</v>
      </c>
      <c r="H968" s="31" t="s">
        <v>7747</v>
      </c>
      <c r="I968" s="31" t="s">
        <v>2009</v>
      </c>
      <c r="J968" s="31" t="s">
        <v>6782</v>
      </c>
      <c r="K968" s="31" t="s">
        <v>2019</v>
      </c>
      <c r="L968" s="31" t="s">
        <v>2161</v>
      </c>
      <c r="M968" s="23"/>
      <c r="N968" s="31" t="s">
        <v>2161</v>
      </c>
      <c r="O968" s="31" t="s">
        <v>6728</v>
      </c>
      <c r="P968" s="31"/>
    </row>
    <row r="969" spans="1:16">
      <c r="A969" s="31" t="s">
        <v>1959</v>
      </c>
      <c r="B969" s="31" t="s">
        <v>6729</v>
      </c>
      <c r="C969" s="31" t="s">
        <v>1970</v>
      </c>
      <c r="D969" s="28" t="s">
        <v>2632</v>
      </c>
      <c r="E969" s="28" t="s">
        <v>6364</v>
      </c>
      <c r="F969" s="23">
        <v>308.33</v>
      </c>
      <c r="G969" s="31" t="s">
        <v>6730</v>
      </c>
      <c r="H969" s="31" t="s">
        <v>7748</v>
      </c>
      <c r="I969" s="31" t="s">
        <v>2009</v>
      </c>
      <c r="J969" s="31" t="s">
        <v>6782</v>
      </c>
      <c r="K969" s="31" t="s">
        <v>2019</v>
      </c>
      <c r="L969" s="31" t="s">
        <v>2161</v>
      </c>
      <c r="M969" s="23"/>
      <c r="N969" s="31" t="s">
        <v>2161</v>
      </c>
      <c r="O969" s="31" t="s">
        <v>6731</v>
      </c>
      <c r="P969" s="31"/>
    </row>
    <row r="970" spans="1:16">
      <c r="A970" s="31" t="s">
        <v>1972</v>
      </c>
      <c r="B970" s="31" t="s">
        <v>6733</v>
      </c>
      <c r="C970" s="31" t="s">
        <v>1974</v>
      </c>
      <c r="D970" s="28" t="s">
        <v>2005</v>
      </c>
      <c r="E970" s="28" t="s">
        <v>6732</v>
      </c>
      <c r="F970" s="23">
        <v>527.6</v>
      </c>
      <c r="G970" s="31" t="s">
        <v>6734</v>
      </c>
      <c r="H970" s="31" t="s">
        <v>7749</v>
      </c>
      <c r="I970" s="31" t="s">
        <v>6735</v>
      </c>
      <c r="J970" s="31" t="s">
        <v>6776</v>
      </c>
      <c r="K970" s="31" t="s">
        <v>2019</v>
      </c>
      <c r="L970" s="31" t="s">
        <v>2161</v>
      </c>
      <c r="M970" s="23"/>
      <c r="N970" s="31" t="s">
        <v>2161</v>
      </c>
      <c r="O970" s="31" t="s">
        <v>6736</v>
      </c>
      <c r="P970" s="31"/>
    </row>
    <row r="971" spans="1:16">
      <c r="A971" s="31" t="s">
        <v>1976</v>
      </c>
      <c r="B971" s="31" t="s">
        <v>6737</v>
      </c>
      <c r="C971" s="31" t="s">
        <v>1978</v>
      </c>
      <c r="D971" s="28" t="s">
        <v>2016</v>
      </c>
      <c r="E971" s="28" t="s">
        <v>6732</v>
      </c>
      <c r="F971" s="23">
        <v>290.27</v>
      </c>
      <c r="G971" s="31" t="s">
        <v>6738</v>
      </c>
      <c r="H971" s="31" t="s">
        <v>7750</v>
      </c>
      <c r="I971" s="31" t="s">
        <v>6739</v>
      </c>
      <c r="J971" s="31" t="s">
        <v>6779</v>
      </c>
      <c r="K971" s="31" t="s">
        <v>2019</v>
      </c>
      <c r="L971" s="31" t="s">
        <v>2161</v>
      </c>
      <c r="M971" s="23"/>
      <c r="N971" s="31" t="s">
        <v>2161</v>
      </c>
      <c r="O971" s="31" t="s">
        <v>6740</v>
      </c>
      <c r="P971" s="31"/>
    </row>
    <row r="972" spans="1:16">
      <c r="A972" s="31" t="s">
        <v>1980</v>
      </c>
      <c r="B972" s="27" t="s">
        <v>7798</v>
      </c>
      <c r="C972" s="31" t="s">
        <v>1981</v>
      </c>
      <c r="D972" s="28" t="s">
        <v>2024</v>
      </c>
      <c r="E972" s="28" t="s">
        <v>6732</v>
      </c>
      <c r="F972" s="23">
        <v>606.09</v>
      </c>
      <c r="G972" s="31" t="s">
        <v>6741</v>
      </c>
      <c r="H972" s="31" t="s">
        <v>7751</v>
      </c>
      <c r="I972" s="31" t="s">
        <v>6742</v>
      </c>
      <c r="J972" s="31" t="s">
        <v>6781</v>
      </c>
      <c r="K972" s="31" t="s">
        <v>2019</v>
      </c>
      <c r="L972" s="31" t="s">
        <v>2161</v>
      </c>
      <c r="M972" s="23"/>
      <c r="N972" s="31" t="s">
        <v>2161</v>
      </c>
      <c r="O972" s="31" t="s">
        <v>6743</v>
      </c>
      <c r="P972" s="31"/>
    </row>
    <row r="973" spans="1:16">
      <c r="A973" s="31" t="s">
        <v>1982</v>
      </c>
      <c r="B973" s="31" t="s">
        <v>6744</v>
      </c>
      <c r="C973" s="31" t="s">
        <v>1983</v>
      </c>
      <c r="D973" s="28" t="s">
        <v>2033</v>
      </c>
      <c r="E973" s="28" t="s">
        <v>6732</v>
      </c>
      <c r="F973" s="23">
        <v>190.2</v>
      </c>
      <c r="G973" s="31" t="s">
        <v>6745</v>
      </c>
      <c r="H973" s="31" t="s">
        <v>7752</v>
      </c>
      <c r="I973" s="31" t="s">
        <v>2009</v>
      </c>
      <c r="J973" s="31"/>
      <c r="K973" s="31" t="s">
        <v>2019</v>
      </c>
      <c r="L973" s="31" t="s">
        <v>2161</v>
      </c>
      <c r="M973" s="23"/>
      <c r="N973" s="31" t="s">
        <v>2161</v>
      </c>
      <c r="O973" s="31" t="s">
        <v>6746</v>
      </c>
      <c r="P973" s="31"/>
    </row>
    <row r="974" spans="1:16">
      <c r="A974" s="31" t="s">
        <v>1984</v>
      </c>
      <c r="B974" s="31" t="s">
        <v>6747</v>
      </c>
      <c r="C974" s="31" t="s">
        <v>1985</v>
      </c>
      <c r="D974" s="28" t="s">
        <v>2041</v>
      </c>
      <c r="E974" s="28" t="s">
        <v>6732</v>
      </c>
      <c r="F974" s="23">
        <v>216.17</v>
      </c>
      <c r="G974" s="31" t="s">
        <v>6748</v>
      </c>
      <c r="H974" s="31" t="s">
        <v>7753</v>
      </c>
      <c r="I974" s="31" t="s">
        <v>3307</v>
      </c>
      <c r="J974" s="31"/>
      <c r="K974" s="31" t="s">
        <v>2019</v>
      </c>
      <c r="L974" s="31" t="s">
        <v>2161</v>
      </c>
      <c r="M974" s="23"/>
      <c r="N974" s="31" t="s">
        <v>2161</v>
      </c>
      <c r="O974" s="31" t="s">
        <v>6749</v>
      </c>
      <c r="P974" s="31"/>
    </row>
    <row r="975" spans="1:16">
      <c r="A975" s="31" t="s">
        <v>1986</v>
      </c>
      <c r="B975" s="31" t="s">
        <v>6750</v>
      </c>
      <c r="C975" s="31" t="s">
        <v>1987</v>
      </c>
      <c r="D975" s="28" t="s">
        <v>2049</v>
      </c>
      <c r="E975" s="28" t="s">
        <v>6732</v>
      </c>
      <c r="F975" s="23">
        <v>410.51</v>
      </c>
      <c r="G975" s="31" t="s">
        <v>6751</v>
      </c>
      <c r="H975" s="31" t="s">
        <v>7754</v>
      </c>
      <c r="I975" s="31" t="s">
        <v>6689</v>
      </c>
      <c r="J975" s="31" t="s">
        <v>6781</v>
      </c>
      <c r="K975" s="31" t="s">
        <v>2019</v>
      </c>
      <c r="L975" s="31" t="s">
        <v>2161</v>
      </c>
      <c r="M975" s="23"/>
      <c r="N975" s="31" t="s">
        <v>2161</v>
      </c>
      <c r="O975" s="31" t="s">
        <v>6752</v>
      </c>
      <c r="P975" s="31"/>
    </row>
    <row r="976" spans="1:16">
      <c r="A976" s="31" t="s">
        <v>1988</v>
      </c>
      <c r="B976" s="31" t="s">
        <v>6753</v>
      </c>
      <c r="C976" s="31" t="s">
        <v>1989</v>
      </c>
      <c r="D976" s="28" t="s">
        <v>2057</v>
      </c>
      <c r="E976" s="28" t="s">
        <v>6732</v>
      </c>
      <c r="F976" s="23">
        <v>909.05</v>
      </c>
      <c r="G976" s="31" t="s">
        <v>6754</v>
      </c>
      <c r="H976" s="31" t="s">
        <v>7755</v>
      </c>
      <c r="I976" s="31" t="s">
        <v>4683</v>
      </c>
      <c r="J976" s="36" t="s">
        <v>7799</v>
      </c>
      <c r="K976" s="31" t="s">
        <v>6755</v>
      </c>
      <c r="L976" s="31" t="s">
        <v>2208</v>
      </c>
      <c r="M976" s="23">
        <v>100</v>
      </c>
      <c r="N976" s="31" t="s">
        <v>2475</v>
      </c>
      <c r="O976" s="31" t="s">
        <v>6756</v>
      </c>
      <c r="P976" s="31" t="s">
        <v>7800</v>
      </c>
    </row>
    <row r="977" spans="1:16">
      <c r="A977" s="31" t="s">
        <v>1990</v>
      </c>
      <c r="B977" s="31" t="s">
        <v>6757</v>
      </c>
      <c r="C977" s="31" t="s">
        <v>1991</v>
      </c>
      <c r="D977" s="28" t="s">
        <v>2064</v>
      </c>
      <c r="E977" s="28" t="s">
        <v>6732</v>
      </c>
      <c r="F977" s="21">
        <v>504.49</v>
      </c>
      <c r="G977" s="31" t="s">
        <v>6758</v>
      </c>
      <c r="H977" s="31" t="s">
        <v>7756</v>
      </c>
      <c r="I977" s="31" t="s">
        <v>2862</v>
      </c>
      <c r="J977" s="31" t="s">
        <v>6773</v>
      </c>
      <c r="K977" s="31" t="s">
        <v>2019</v>
      </c>
      <c r="L977" s="31" t="s">
        <v>2834</v>
      </c>
      <c r="M977" s="15" t="s">
        <v>2037</v>
      </c>
      <c r="N977" s="22" t="s">
        <v>2835</v>
      </c>
      <c r="O977" s="31" t="s">
        <v>6759</v>
      </c>
      <c r="P977" s="22" t="s">
        <v>6760</v>
      </c>
    </row>
    <row r="978" spans="1:16">
      <c r="A978" s="31" t="s">
        <v>1973</v>
      </c>
      <c r="B978" s="31" t="s">
        <v>6761</v>
      </c>
      <c r="C978" s="31" t="s">
        <v>1975</v>
      </c>
      <c r="D978" s="28" t="s">
        <v>2073</v>
      </c>
      <c r="E978" s="28" t="s">
        <v>6732</v>
      </c>
      <c r="F978" s="21">
        <v>804.02</v>
      </c>
      <c r="G978" s="31" t="s">
        <v>6762</v>
      </c>
      <c r="H978" s="31" t="s">
        <v>7757</v>
      </c>
      <c r="I978" s="31" t="s">
        <v>2009</v>
      </c>
      <c r="J978" s="31" t="s">
        <v>6773</v>
      </c>
      <c r="K978" s="31" t="s">
        <v>6763</v>
      </c>
      <c r="L978" s="31" t="s">
        <v>2161</v>
      </c>
      <c r="M978" s="15" t="s">
        <v>4581</v>
      </c>
      <c r="N978" s="22" t="s">
        <v>2161</v>
      </c>
      <c r="O978" s="31" t="s">
        <v>6764</v>
      </c>
      <c r="P978" s="22" t="s">
        <v>6765</v>
      </c>
    </row>
    <row r="979" spans="1:16">
      <c r="A979" s="31" t="s">
        <v>1977</v>
      </c>
      <c r="B979" s="31" t="s">
        <v>6767</v>
      </c>
      <c r="C979" s="31" t="s">
        <v>1979</v>
      </c>
      <c r="D979" s="28" t="s">
        <v>2081</v>
      </c>
      <c r="E979" s="28" t="s">
        <v>6732</v>
      </c>
      <c r="F979" s="14" t="s">
        <v>6766</v>
      </c>
      <c r="G979" s="31" t="s">
        <v>6768</v>
      </c>
      <c r="H979" s="31" t="s">
        <v>7758</v>
      </c>
      <c r="I979" s="31" t="s">
        <v>2009</v>
      </c>
      <c r="J979" s="31" t="s">
        <v>6773</v>
      </c>
      <c r="K979" s="31" t="s">
        <v>6769</v>
      </c>
      <c r="L979" s="31" t="s">
        <v>2161</v>
      </c>
      <c r="M979" s="15" t="s">
        <v>2037</v>
      </c>
      <c r="N979" s="16" t="s">
        <v>2161</v>
      </c>
      <c r="O979" s="31" t="s">
        <v>6770</v>
      </c>
      <c r="P979" s="16" t="s">
        <v>6771</v>
      </c>
    </row>
  </sheetData>
  <autoFilter ref="A1:P1" xr:uid="{00000000-0009-0000-0000-000001000000}">
    <sortState ref="A2:P979">
      <sortCondition ref="A1"/>
    </sortState>
  </autoFilter>
  <phoneticPr fontId="18" type="noConversion"/>
  <conditionalFormatting sqref="C1:C30">
    <cfRule type="duplicateValues" dxfId="14" priority="6"/>
  </conditionalFormatting>
  <conditionalFormatting sqref="B1:B30">
    <cfRule type="duplicateValues" dxfId="13" priority="5"/>
  </conditionalFormatting>
  <conditionalFormatting sqref="C31:C979">
    <cfRule type="duplicateValues" dxfId="12" priority="10"/>
  </conditionalFormatting>
  <conditionalFormatting sqref="B31:B979">
    <cfRule type="duplicateValues" dxfId="11" priority="11"/>
  </conditionalFormatting>
  <conditionalFormatting sqref="A1:A30">
    <cfRule type="duplicateValues" dxfId="10" priority="13"/>
  </conditionalFormatting>
  <conditionalFormatting sqref="A31:A979">
    <cfRule type="duplicateValues" dxfId="9" priority="14"/>
  </conditionalFormatting>
  <pageMargins left="0.7" right="0.7" top="0.75" bottom="0.75" header="0.3" footer="0.3"/>
  <pageSetup paperSize="9" scale="48" fitToHeight="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9"/>
  <sheetViews>
    <sheetView workbookViewId="0">
      <selection activeCell="B17" sqref="B17"/>
    </sheetView>
  </sheetViews>
  <sheetFormatPr baseColWidth="10" defaultColWidth="8.83203125" defaultRowHeight="15"/>
  <cols>
    <col min="1" max="1" width="12.6640625" customWidth="1"/>
    <col min="2" max="2" width="14.5" customWidth="1"/>
    <col min="3" max="3" width="10.6640625" bestFit="1" customWidth="1"/>
    <col min="4" max="4" width="17" customWidth="1"/>
    <col min="5" max="5" width="12.1640625" customWidth="1"/>
    <col min="6" max="6" width="13" style="42" customWidth="1"/>
    <col min="8" max="8" width="13.5" customWidth="1"/>
    <col min="9" max="9" width="8.5" style="48" customWidth="1"/>
    <col min="10" max="10" width="71.33203125" style="1" customWidth="1"/>
    <col min="13" max="13" width="14.1640625" customWidth="1"/>
  </cols>
  <sheetData>
    <row r="1" spans="1:10">
      <c r="A1" s="39" t="s">
        <v>7802</v>
      </c>
      <c r="B1" s="39" t="s">
        <v>7803</v>
      </c>
      <c r="C1" s="39" t="s">
        <v>7804</v>
      </c>
      <c r="D1" s="39" t="s">
        <v>7805</v>
      </c>
      <c r="E1" s="39" t="s">
        <v>7806</v>
      </c>
      <c r="F1" s="41" t="s">
        <v>7807</v>
      </c>
      <c r="G1" s="39" t="s">
        <v>7826</v>
      </c>
      <c r="H1" s="39" t="s">
        <v>7827</v>
      </c>
      <c r="I1" s="47" t="s">
        <v>7828</v>
      </c>
      <c r="J1" s="39" t="s">
        <v>7844</v>
      </c>
    </row>
    <row r="2" spans="1:10">
      <c r="A2" s="1" t="s">
        <v>7801</v>
      </c>
      <c r="B2" s="1" t="s">
        <v>7816</v>
      </c>
      <c r="C2" s="40">
        <v>42600</v>
      </c>
      <c r="D2" s="40" t="s">
        <v>7812</v>
      </c>
      <c r="E2">
        <v>1.36</v>
      </c>
      <c r="F2" s="42" t="s">
        <v>7813</v>
      </c>
      <c r="G2">
        <v>44</v>
      </c>
      <c r="H2">
        <v>44</v>
      </c>
      <c r="I2" s="48">
        <f>(H2/978)*100</f>
        <v>4.4989775051124745</v>
      </c>
      <c r="J2" s="102" t="s">
        <v>7846</v>
      </c>
    </row>
    <row r="3" spans="1:10">
      <c r="A3" s="1" t="s">
        <v>7817</v>
      </c>
      <c r="B3" s="1" t="s">
        <v>7818</v>
      </c>
      <c r="C3" s="40">
        <v>42601</v>
      </c>
      <c r="D3" s="40" t="s">
        <v>7812</v>
      </c>
      <c r="E3" s="1" t="s">
        <v>7819</v>
      </c>
      <c r="F3" s="42" t="s">
        <v>7819</v>
      </c>
      <c r="G3">
        <v>60</v>
      </c>
      <c r="H3">
        <v>104</v>
      </c>
      <c r="I3" s="48">
        <f t="shared" ref="I3:I16" si="0">(H3/978)*100</f>
        <v>10.633946830265849</v>
      </c>
      <c r="J3" s="102"/>
    </row>
    <row r="4" spans="1:10">
      <c r="A4" s="1" t="s">
        <v>7821</v>
      </c>
      <c r="B4" s="1" t="s">
        <v>7822</v>
      </c>
      <c r="C4" s="40">
        <v>42602</v>
      </c>
      <c r="D4" s="40">
        <v>42602</v>
      </c>
      <c r="E4">
        <v>1.47</v>
      </c>
      <c r="F4" s="42" t="s">
        <v>7820</v>
      </c>
      <c r="G4" s="42">
        <v>84</v>
      </c>
      <c r="H4" s="42">
        <v>188</v>
      </c>
      <c r="I4" s="48">
        <f t="shared" si="0"/>
        <v>19.222903885480573</v>
      </c>
      <c r="J4" s="1" t="s">
        <v>7847</v>
      </c>
    </row>
    <row r="5" spans="1:10">
      <c r="A5" s="1" t="s">
        <v>7823</v>
      </c>
      <c r="B5" s="1" t="s">
        <v>7824</v>
      </c>
      <c r="C5" s="40">
        <v>42603</v>
      </c>
      <c r="D5" s="40">
        <v>42603</v>
      </c>
      <c r="E5">
        <v>1.46</v>
      </c>
      <c r="F5" s="42" t="s">
        <v>7842</v>
      </c>
      <c r="G5" s="42">
        <v>92</v>
      </c>
      <c r="H5" s="42">
        <v>280</v>
      </c>
      <c r="I5" s="48">
        <f t="shared" si="0"/>
        <v>28.629856850715747</v>
      </c>
    </row>
    <row r="6" spans="1:10">
      <c r="A6" s="1" t="s">
        <v>7831</v>
      </c>
      <c r="B6" s="1" t="s">
        <v>7830</v>
      </c>
      <c r="C6" s="40">
        <v>42604</v>
      </c>
      <c r="D6" s="40">
        <v>42604</v>
      </c>
      <c r="E6">
        <v>1.5</v>
      </c>
      <c r="F6" s="42" t="s">
        <v>7825</v>
      </c>
      <c r="G6" s="42">
        <v>89</v>
      </c>
      <c r="H6">
        <f>H5+G6</f>
        <v>369</v>
      </c>
      <c r="I6" s="48">
        <f t="shared" si="0"/>
        <v>37.730061349693251</v>
      </c>
      <c r="J6" s="1" t="s">
        <v>7845</v>
      </c>
    </row>
    <row r="7" spans="1:10">
      <c r="A7" s="1" t="s">
        <v>7832</v>
      </c>
      <c r="B7" s="1" t="s">
        <v>7834</v>
      </c>
      <c r="C7" s="40">
        <v>42605</v>
      </c>
      <c r="D7" s="40">
        <v>42605</v>
      </c>
      <c r="E7">
        <v>1.56</v>
      </c>
      <c r="F7" s="42" t="s">
        <v>7833</v>
      </c>
      <c r="G7" s="42" t="s">
        <v>7812</v>
      </c>
      <c r="H7" s="1" t="s">
        <v>7812</v>
      </c>
      <c r="I7" s="48" t="s">
        <v>7812</v>
      </c>
    </row>
    <row r="8" spans="1:10">
      <c r="A8" s="1" t="s">
        <v>7835</v>
      </c>
      <c r="B8" s="1" t="s">
        <v>7836</v>
      </c>
      <c r="C8" s="40">
        <v>42605</v>
      </c>
      <c r="D8" s="40">
        <v>42605</v>
      </c>
      <c r="E8">
        <v>1.47</v>
      </c>
      <c r="F8" s="42" t="s">
        <v>7837</v>
      </c>
      <c r="G8" s="42">
        <v>104</v>
      </c>
      <c r="H8" s="1">
        <f>H6+G8</f>
        <v>473</v>
      </c>
      <c r="I8" s="48">
        <f t="shared" si="0"/>
        <v>48.3640081799591</v>
      </c>
    </row>
    <row r="9" spans="1:10">
      <c r="A9" s="1" t="s">
        <v>7838</v>
      </c>
      <c r="B9" s="1" t="s">
        <v>7843</v>
      </c>
      <c r="C9" s="40">
        <v>42606</v>
      </c>
      <c r="D9" s="40">
        <v>42605</v>
      </c>
      <c r="E9" s="1">
        <v>1.42</v>
      </c>
      <c r="F9" s="42" t="s">
        <v>7839</v>
      </c>
      <c r="G9" s="42">
        <v>88</v>
      </c>
      <c r="H9" s="1">
        <f>H8+G9</f>
        <v>561</v>
      </c>
      <c r="I9" s="48">
        <f t="shared" si="0"/>
        <v>57.361963190184049</v>
      </c>
    </row>
    <row r="10" spans="1:10">
      <c r="A10" s="1" t="s">
        <v>7840</v>
      </c>
      <c r="B10" s="1" t="s">
        <v>7851</v>
      </c>
      <c r="C10" s="40">
        <v>42607</v>
      </c>
      <c r="D10" s="40">
        <v>42607</v>
      </c>
      <c r="E10">
        <v>1.49</v>
      </c>
      <c r="F10" s="42" t="s">
        <v>7841</v>
      </c>
      <c r="G10" s="42" t="s">
        <v>7812</v>
      </c>
      <c r="H10" s="1" t="s">
        <v>7812</v>
      </c>
      <c r="I10" s="48" t="s">
        <v>7812</v>
      </c>
      <c r="J10" s="1" t="s">
        <v>7848</v>
      </c>
    </row>
    <row r="11" spans="1:10" s="1" customFormat="1">
      <c r="A11" s="1" t="s">
        <v>7850</v>
      </c>
      <c r="B11" s="1" t="s">
        <v>7853</v>
      </c>
      <c r="C11" s="40">
        <v>42607</v>
      </c>
      <c r="D11" s="40">
        <v>42607</v>
      </c>
      <c r="E11" s="1">
        <v>1.46</v>
      </c>
      <c r="F11" s="42" t="s">
        <v>7852</v>
      </c>
      <c r="G11" s="42">
        <v>110</v>
      </c>
      <c r="H11" s="1">
        <f>H9+G11</f>
        <v>671</v>
      </c>
      <c r="I11" s="48">
        <f t="shared" si="0"/>
        <v>68.60940695296523</v>
      </c>
      <c r="J11" s="1" t="s">
        <v>7849</v>
      </c>
    </row>
    <row r="12" spans="1:10">
      <c r="A12" s="1" t="s">
        <v>7854</v>
      </c>
      <c r="B12" s="1" t="s">
        <v>7856</v>
      </c>
      <c r="C12" s="40">
        <v>42608</v>
      </c>
      <c r="D12" s="40">
        <v>42608</v>
      </c>
      <c r="E12">
        <v>1.42</v>
      </c>
      <c r="F12" s="42" t="s">
        <v>7855</v>
      </c>
      <c r="G12" s="42" t="s">
        <v>7812</v>
      </c>
      <c r="H12" s="1" t="s">
        <v>7812</v>
      </c>
      <c r="I12" s="48" t="s">
        <v>7812</v>
      </c>
    </row>
    <row r="13" spans="1:10">
      <c r="A13" s="1" t="s">
        <v>7859</v>
      </c>
      <c r="B13" s="1" t="s">
        <v>7858</v>
      </c>
      <c r="C13" s="40">
        <v>42608</v>
      </c>
      <c r="D13" s="40">
        <v>42608</v>
      </c>
      <c r="E13">
        <v>1.5</v>
      </c>
      <c r="F13" s="42" t="s">
        <v>7857</v>
      </c>
      <c r="G13" s="42">
        <v>143</v>
      </c>
      <c r="H13" s="1">
        <f>H11+G13</f>
        <v>814</v>
      </c>
      <c r="I13" s="48">
        <f t="shared" si="0"/>
        <v>83.23108384458078</v>
      </c>
    </row>
    <row r="14" spans="1:10">
      <c r="A14" s="1" t="s">
        <v>7864</v>
      </c>
      <c r="B14" s="1" t="s">
        <v>7861</v>
      </c>
      <c r="C14" s="40">
        <v>42611</v>
      </c>
      <c r="D14" s="40">
        <v>42608</v>
      </c>
      <c r="E14">
        <v>1.45</v>
      </c>
      <c r="F14" s="42" t="s">
        <v>7860</v>
      </c>
      <c r="G14" s="42" t="s">
        <v>7812</v>
      </c>
      <c r="H14" s="1" t="s">
        <v>7812</v>
      </c>
      <c r="I14" s="48" t="s">
        <v>7812</v>
      </c>
    </row>
    <row r="15" spans="1:10" s="1" customFormat="1">
      <c r="A15" s="1" t="s">
        <v>7865</v>
      </c>
      <c r="B15" s="1" t="s">
        <v>7866</v>
      </c>
      <c r="C15" s="40">
        <v>42611</v>
      </c>
      <c r="D15" s="40">
        <v>42611</v>
      </c>
      <c r="E15" s="1">
        <v>1.43</v>
      </c>
      <c r="F15" s="42" t="s">
        <v>7867</v>
      </c>
      <c r="G15" s="42" t="s">
        <v>7812</v>
      </c>
      <c r="H15" s="1" t="s">
        <v>7812</v>
      </c>
      <c r="I15" s="48" t="s">
        <v>7812</v>
      </c>
    </row>
    <row r="16" spans="1:10">
      <c r="A16" s="1" t="s">
        <v>7863</v>
      </c>
      <c r="B16" s="1" t="s">
        <v>7868</v>
      </c>
      <c r="C16" s="40">
        <v>42611</v>
      </c>
      <c r="D16" s="40">
        <v>42611</v>
      </c>
      <c r="E16">
        <v>1.48</v>
      </c>
      <c r="F16" s="42" t="s">
        <v>7862</v>
      </c>
      <c r="G16" s="42">
        <v>164</v>
      </c>
      <c r="H16" s="1">
        <f>H13+G16</f>
        <v>978</v>
      </c>
      <c r="I16" s="48">
        <f t="shared" si="0"/>
        <v>100</v>
      </c>
    </row>
    <row r="26" spans="1:2">
      <c r="A26" s="43"/>
      <c r="B26" s="43" t="s">
        <v>7808</v>
      </c>
    </row>
    <row r="27" spans="1:2">
      <c r="A27" s="44" t="s">
        <v>7809</v>
      </c>
      <c r="B27" s="44">
        <f>SUM(500-(B28+B29))</f>
        <v>2.3500000000000227</v>
      </c>
    </row>
    <row r="28" spans="1:2">
      <c r="A28" s="44" t="s">
        <v>7810</v>
      </c>
      <c r="B28" s="44">
        <v>7.5</v>
      </c>
    </row>
    <row r="29" spans="1:2">
      <c r="A29" s="44" t="s">
        <v>7811</v>
      </c>
      <c r="B29" s="44">
        <v>490.15</v>
      </c>
    </row>
  </sheetData>
  <mergeCells count="1">
    <mergeCell ref="J2:J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48"/>
  <sheetViews>
    <sheetView workbookViewId="0">
      <selection activeCell="H12" sqref="H12"/>
    </sheetView>
  </sheetViews>
  <sheetFormatPr baseColWidth="10" defaultColWidth="8.83203125" defaultRowHeight="15"/>
  <cols>
    <col min="1" max="1" width="21.5" customWidth="1"/>
    <col min="2" max="2" width="19.83203125" style="44" bestFit="1" customWidth="1"/>
  </cols>
  <sheetData>
    <row r="1" spans="1:3">
      <c r="A1" s="30" t="s">
        <v>1992</v>
      </c>
      <c r="B1" s="44" t="s">
        <v>7869</v>
      </c>
    </row>
    <row r="2" spans="1:3">
      <c r="A2" t="s">
        <v>64</v>
      </c>
      <c r="B2" s="44">
        <v>0.08</v>
      </c>
    </row>
    <row r="3" spans="1:3">
      <c r="A3" s="1" t="s">
        <v>42</v>
      </c>
      <c r="B3" s="44">
        <v>0.16</v>
      </c>
      <c r="C3" s="1"/>
    </row>
    <row r="4" spans="1:3">
      <c r="A4" s="1" t="s">
        <v>43</v>
      </c>
      <c r="B4" s="44">
        <v>0.11</v>
      </c>
      <c r="C4" s="1"/>
    </row>
    <row r="5" spans="1:3">
      <c r="A5" s="1" t="s">
        <v>90</v>
      </c>
      <c r="B5" s="44">
        <v>0.01</v>
      </c>
      <c r="C5" s="1"/>
    </row>
    <row r="6" spans="1:3">
      <c r="A6" s="1" t="s">
        <v>8808</v>
      </c>
      <c r="B6" s="44">
        <v>0.15</v>
      </c>
      <c r="C6" s="1"/>
    </row>
    <row r="7" spans="1:3">
      <c r="A7" s="1" t="s">
        <v>91</v>
      </c>
      <c r="B7" s="44">
        <v>0.28000000000000003</v>
      </c>
      <c r="C7" s="1"/>
    </row>
    <row r="8" spans="1:3">
      <c r="A8" s="1" t="s">
        <v>115</v>
      </c>
      <c r="B8" s="44">
        <v>0.2</v>
      </c>
      <c r="C8" s="1"/>
    </row>
    <row r="9" spans="1:3">
      <c r="A9" s="1" t="s">
        <v>137</v>
      </c>
      <c r="B9" s="44">
        <v>0.21</v>
      </c>
      <c r="C9" s="1"/>
    </row>
    <row r="10" spans="1:3">
      <c r="A10" s="1" t="s">
        <v>68</v>
      </c>
      <c r="B10" s="44">
        <v>0.02</v>
      </c>
      <c r="C10" s="1"/>
    </row>
    <row r="11" spans="1:3">
      <c r="A11" s="1" t="s">
        <v>116</v>
      </c>
      <c r="B11" s="44">
        <v>0.17</v>
      </c>
      <c r="C11" s="1"/>
    </row>
    <row r="12" spans="1:3">
      <c r="A12" s="1" t="s">
        <v>138</v>
      </c>
      <c r="B12" s="44">
        <v>0.24</v>
      </c>
      <c r="C12" s="1"/>
    </row>
    <row r="13" spans="1:3">
      <c r="A13" s="1" t="s">
        <v>161</v>
      </c>
      <c r="B13" s="44">
        <v>0.2</v>
      </c>
      <c r="C13" s="1"/>
    </row>
    <row r="14" spans="1:3">
      <c r="A14" s="1" t="s">
        <v>22</v>
      </c>
      <c r="B14" s="44">
        <v>0.16</v>
      </c>
      <c r="C14" s="1"/>
    </row>
    <row r="15" spans="1:3">
      <c r="A15" s="1" t="s">
        <v>46</v>
      </c>
      <c r="B15" s="44">
        <v>0.23</v>
      </c>
      <c r="C15" s="1"/>
    </row>
    <row r="16" spans="1:3">
      <c r="A16" s="1" t="s">
        <v>93</v>
      </c>
      <c r="B16" s="44">
        <v>0.09</v>
      </c>
      <c r="C16" s="1"/>
    </row>
    <row r="17" spans="1:3">
      <c r="A17" s="1" t="s">
        <v>117</v>
      </c>
      <c r="B17" s="44">
        <v>0.15</v>
      </c>
      <c r="C17" s="1"/>
    </row>
    <row r="18" spans="1:3">
      <c r="A18" s="1" t="s">
        <v>162</v>
      </c>
      <c r="B18" s="44">
        <v>0.25</v>
      </c>
      <c r="C18" s="1"/>
    </row>
    <row r="19" spans="1:3">
      <c r="A19" s="1" t="s">
        <v>23</v>
      </c>
      <c r="B19" s="44">
        <v>0.14000000000000001</v>
      </c>
      <c r="C19" s="1"/>
    </row>
    <row r="20" spans="1:3">
      <c r="A20" s="1" t="s">
        <v>47</v>
      </c>
      <c r="B20" s="44">
        <v>0.12</v>
      </c>
      <c r="C20" s="1"/>
    </row>
    <row r="21" spans="1:3">
      <c r="A21" s="1" t="s">
        <v>70</v>
      </c>
      <c r="B21" s="44">
        <v>0.12</v>
      </c>
      <c r="C21" s="1"/>
    </row>
    <row r="22" spans="1:3">
      <c r="A22" s="1" t="s">
        <v>94</v>
      </c>
      <c r="B22" s="44">
        <v>0.16</v>
      </c>
      <c r="C22" s="1"/>
    </row>
    <row r="23" spans="1:3">
      <c r="A23" s="1" t="s">
        <v>140</v>
      </c>
      <c r="B23" s="44">
        <v>0.21</v>
      </c>
      <c r="C23" s="1"/>
    </row>
    <row r="24" spans="1:3">
      <c r="A24" s="1" t="s">
        <v>185</v>
      </c>
      <c r="B24" s="44">
        <v>0.15</v>
      </c>
      <c r="C24" s="1"/>
    </row>
    <row r="25" spans="1:3">
      <c r="A25" s="1" t="s">
        <v>24</v>
      </c>
      <c r="B25" s="44">
        <v>0.05</v>
      </c>
      <c r="C25" s="1"/>
    </row>
    <row r="26" spans="1:3">
      <c r="A26" s="1" t="s">
        <v>95</v>
      </c>
      <c r="B26" s="44">
        <v>0.18</v>
      </c>
      <c r="C26" s="1"/>
    </row>
    <row r="27" spans="1:3">
      <c r="A27" s="1" t="s">
        <v>141</v>
      </c>
      <c r="B27" s="44">
        <v>0.35</v>
      </c>
      <c r="C27" s="1"/>
    </row>
    <row r="28" spans="1:3">
      <c r="A28" s="1" t="s">
        <v>186</v>
      </c>
      <c r="B28" s="44">
        <v>0.28000000000000003</v>
      </c>
      <c r="C28" s="1"/>
    </row>
    <row r="29" spans="1:3">
      <c r="A29" s="1" t="s">
        <v>49</v>
      </c>
      <c r="B29" s="44">
        <v>0.28999999999999998</v>
      </c>
      <c r="C29" s="1"/>
    </row>
    <row r="30" spans="1:3">
      <c r="A30" s="1" t="s">
        <v>72</v>
      </c>
      <c r="B30" s="44">
        <v>0.31</v>
      </c>
      <c r="C30" s="1"/>
    </row>
    <row r="31" spans="1:3">
      <c r="A31" s="1" t="s">
        <v>120</v>
      </c>
      <c r="B31" s="44">
        <v>0.21</v>
      </c>
      <c r="C31" s="1"/>
    </row>
    <row r="32" spans="1:3">
      <c r="A32" s="1" t="s">
        <v>142</v>
      </c>
      <c r="B32" s="44">
        <v>0.24</v>
      </c>
      <c r="C32" s="1"/>
    </row>
    <row r="33" spans="1:3">
      <c r="A33" s="1" t="s">
        <v>187</v>
      </c>
      <c r="B33" s="44">
        <v>0.2</v>
      </c>
      <c r="C33" s="1"/>
    </row>
    <row r="34" spans="1:3">
      <c r="A34" s="1" t="s">
        <v>73</v>
      </c>
      <c r="B34" s="44">
        <v>0.28000000000000003</v>
      </c>
      <c r="C34" s="1"/>
    </row>
    <row r="35" spans="1:3">
      <c r="A35" s="1" t="s">
        <v>121</v>
      </c>
      <c r="B35" s="44">
        <v>0.53</v>
      </c>
      <c r="C35" s="1"/>
    </row>
    <row r="36" spans="1:3">
      <c r="A36" s="1" t="s">
        <v>166</v>
      </c>
      <c r="B36" s="44">
        <v>0.14000000000000001</v>
      </c>
      <c r="C36" s="1"/>
    </row>
    <row r="37" spans="1:3">
      <c r="A37" s="1" t="s">
        <v>27</v>
      </c>
      <c r="B37" s="44">
        <v>0.09</v>
      </c>
      <c r="C37" s="1"/>
    </row>
    <row r="38" spans="1:3">
      <c r="A38" s="1" t="s">
        <v>51</v>
      </c>
      <c r="B38" s="44">
        <v>0.17</v>
      </c>
      <c r="C38" s="1"/>
    </row>
    <row r="39" spans="1:3">
      <c r="A39" s="1" t="s">
        <v>74</v>
      </c>
      <c r="B39" s="44">
        <v>0.19</v>
      </c>
      <c r="C39" s="1"/>
    </row>
    <row r="40" spans="1:3">
      <c r="A40" s="1" t="s">
        <v>98</v>
      </c>
      <c r="B40" s="44">
        <v>0.44</v>
      </c>
      <c r="C40" s="1"/>
    </row>
    <row r="41" spans="1:3">
      <c r="A41" s="1" t="s">
        <v>122</v>
      </c>
      <c r="B41" s="44">
        <v>0.06</v>
      </c>
      <c r="C41" s="1"/>
    </row>
    <row r="42" spans="1:3">
      <c r="A42" s="1" t="s">
        <v>144</v>
      </c>
      <c r="B42" s="44">
        <v>0.27</v>
      </c>
      <c r="C42" s="1"/>
    </row>
    <row r="43" spans="1:3">
      <c r="A43" s="1" t="s">
        <v>167</v>
      </c>
      <c r="B43" s="44">
        <v>0.25</v>
      </c>
      <c r="C43" s="1"/>
    </row>
    <row r="44" spans="1:3">
      <c r="A44" s="1" t="s">
        <v>189</v>
      </c>
      <c r="B44" s="44">
        <v>0.21</v>
      </c>
      <c r="C44" s="1"/>
    </row>
    <row r="45" spans="1:3">
      <c r="A45" s="1" t="s">
        <v>224</v>
      </c>
      <c r="B45" s="44">
        <v>0.72</v>
      </c>
      <c r="C45" s="1"/>
    </row>
    <row r="46" spans="1:3">
      <c r="A46" s="1" t="s">
        <v>246</v>
      </c>
      <c r="B46" s="44">
        <v>0.19</v>
      </c>
      <c r="C46" s="1"/>
    </row>
    <row r="47" spans="1:3">
      <c r="A47" s="1" t="s">
        <v>290</v>
      </c>
      <c r="B47" s="44">
        <v>0.12</v>
      </c>
      <c r="C47" s="1"/>
    </row>
    <row r="48" spans="1:3">
      <c r="A48" s="1" t="s">
        <v>312</v>
      </c>
      <c r="B48" s="44">
        <v>0.02</v>
      </c>
      <c r="C48" s="1"/>
    </row>
    <row r="49" spans="1:3">
      <c r="A49" s="1" t="s">
        <v>334</v>
      </c>
      <c r="B49" s="44">
        <v>0.27</v>
      </c>
      <c r="C49" s="1"/>
    </row>
    <row r="50" spans="1:3">
      <c r="A50" s="1" t="s">
        <v>356</v>
      </c>
      <c r="B50" s="44">
        <v>0.3</v>
      </c>
      <c r="C50" s="1"/>
    </row>
    <row r="51" spans="1:3">
      <c r="A51" s="1" t="s">
        <v>225</v>
      </c>
      <c r="B51" s="44">
        <v>0.28000000000000003</v>
      </c>
      <c r="C51" s="1"/>
    </row>
    <row r="52" spans="1:3">
      <c r="A52" s="1" t="s">
        <v>247</v>
      </c>
      <c r="B52" s="44">
        <v>0.28000000000000003</v>
      </c>
      <c r="C52" s="1"/>
    </row>
    <row r="53" spans="1:3">
      <c r="A53" s="1" t="s">
        <v>269</v>
      </c>
      <c r="B53" s="44">
        <v>0.16</v>
      </c>
      <c r="C53" s="1"/>
    </row>
    <row r="54" spans="1:3">
      <c r="A54" s="1" t="s">
        <v>291</v>
      </c>
      <c r="B54" s="44">
        <v>0.64</v>
      </c>
      <c r="C54" s="1"/>
    </row>
    <row r="55" spans="1:3">
      <c r="A55" s="1" t="s">
        <v>313</v>
      </c>
      <c r="B55" s="44">
        <v>0.15</v>
      </c>
      <c r="C55" s="1"/>
    </row>
    <row r="56" spans="1:3">
      <c r="A56" s="1" t="s">
        <v>335</v>
      </c>
      <c r="B56" s="44">
        <v>0.1</v>
      </c>
      <c r="C56" s="1"/>
    </row>
    <row r="57" spans="1:3">
      <c r="A57" s="1" t="s">
        <v>204</v>
      </c>
      <c r="B57" s="44">
        <v>0.25</v>
      </c>
      <c r="C57" s="1"/>
    </row>
    <row r="58" spans="1:3">
      <c r="A58" s="1" t="s">
        <v>248</v>
      </c>
      <c r="B58" s="44">
        <v>0.18</v>
      </c>
      <c r="C58" s="1"/>
    </row>
    <row r="59" spans="1:3">
      <c r="A59" s="1" t="s">
        <v>270</v>
      </c>
      <c r="B59" s="44">
        <v>0.09</v>
      </c>
      <c r="C59" s="1"/>
    </row>
    <row r="60" spans="1:3">
      <c r="A60" s="1" t="s">
        <v>314</v>
      </c>
      <c r="B60" s="44">
        <v>0.01</v>
      </c>
      <c r="C60" s="1"/>
    </row>
    <row r="61" spans="1:3">
      <c r="A61" s="1" t="s">
        <v>358</v>
      </c>
      <c r="B61" s="44">
        <v>0.26</v>
      </c>
      <c r="C61" s="1"/>
    </row>
    <row r="62" spans="1:3">
      <c r="A62" s="1" t="s">
        <v>249</v>
      </c>
      <c r="B62" s="44">
        <v>0.31</v>
      </c>
      <c r="C62" s="1"/>
    </row>
    <row r="63" spans="1:3">
      <c r="A63" s="1" t="s">
        <v>249</v>
      </c>
      <c r="B63" s="44">
        <v>0.3</v>
      </c>
      <c r="C63" s="1"/>
    </row>
    <row r="64" spans="1:3">
      <c r="A64" s="1" t="s">
        <v>271</v>
      </c>
      <c r="B64" s="44">
        <v>0.19</v>
      </c>
      <c r="C64" s="1"/>
    </row>
    <row r="65" spans="1:6">
      <c r="A65" s="1" t="s">
        <v>293</v>
      </c>
      <c r="B65" s="44">
        <v>0.09</v>
      </c>
      <c r="C65" s="1"/>
    </row>
    <row r="66" spans="1:6">
      <c r="A66" s="1" t="s">
        <v>337</v>
      </c>
      <c r="B66" s="44">
        <v>0.3</v>
      </c>
      <c r="C66" s="1"/>
    </row>
    <row r="67" spans="1:6">
      <c r="A67" s="1" t="s">
        <v>228</v>
      </c>
      <c r="B67" s="44">
        <v>0.51</v>
      </c>
      <c r="C67" s="1"/>
    </row>
    <row r="68" spans="1:6">
      <c r="A68" s="1" t="s">
        <v>250</v>
      </c>
      <c r="B68" s="44">
        <v>0.49</v>
      </c>
      <c r="C68" s="1"/>
    </row>
    <row r="69" spans="1:6">
      <c r="A69" s="1" t="s">
        <v>272</v>
      </c>
      <c r="B69" s="44">
        <v>0.2</v>
      </c>
      <c r="C69" s="1"/>
    </row>
    <row r="70" spans="1:6">
      <c r="A70" s="1" t="s">
        <v>360</v>
      </c>
      <c r="B70" s="44">
        <v>0.13</v>
      </c>
      <c r="C70" s="1"/>
    </row>
    <row r="71" spans="1:6">
      <c r="A71" s="1" t="s">
        <v>8809</v>
      </c>
      <c r="B71" s="44">
        <v>0.49</v>
      </c>
      <c r="C71" s="1"/>
    </row>
    <row r="72" spans="1:6">
      <c r="A72" t="s">
        <v>273</v>
      </c>
      <c r="B72" s="44">
        <v>0.15</v>
      </c>
      <c r="C72" s="44"/>
    </row>
    <row r="73" spans="1:6">
      <c r="A73" t="s">
        <v>295</v>
      </c>
      <c r="B73" s="44">
        <v>0.12</v>
      </c>
      <c r="C73" s="44"/>
      <c r="D73" s="1"/>
      <c r="E73" s="1"/>
      <c r="F73" s="1"/>
    </row>
    <row r="74" spans="1:6">
      <c r="A74" t="s">
        <v>317</v>
      </c>
      <c r="B74" s="44">
        <v>0.15</v>
      </c>
      <c r="C74" s="44"/>
      <c r="D74" s="1"/>
      <c r="E74" s="1"/>
      <c r="F74" s="1"/>
    </row>
    <row r="75" spans="1:6">
      <c r="A75" t="s">
        <v>339</v>
      </c>
      <c r="B75" s="44">
        <v>0.09</v>
      </c>
      <c r="C75" s="44"/>
      <c r="D75" s="1"/>
      <c r="E75" s="1"/>
      <c r="F75" s="1"/>
    </row>
    <row r="76" spans="1:6">
      <c r="A76" t="s">
        <v>361</v>
      </c>
      <c r="B76" s="44">
        <v>0.15</v>
      </c>
      <c r="C76" s="44"/>
      <c r="D76" s="1"/>
      <c r="E76" s="1"/>
      <c r="F76" s="1"/>
    </row>
    <row r="77" spans="1:6">
      <c r="A77" t="s">
        <v>208</v>
      </c>
      <c r="B77" s="44">
        <v>0.1</v>
      </c>
      <c r="C77" s="44"/>
      <c r="D77" s="1"/>
      <c r="E77" s="1"/>
      <c r="F77" s="1"/>
    </row>
    <row r="78" spans="1:6">
      <c r="A78" t="s">
        <v>230</v>
      </c>
      <c r="B78" s="44">
        <v>0.21</v>
      </c>
      <c r="C78" s="44"/>
      <c r="D78" s="1"/>
      <c r="E78" s="1"/>
      <c r="F78" s="1"/>
    </row>
    <row r="79" spans="1:6">
      <c r="A79" t="s">
        <v>252</v>
      </c>
      <c r="B79" s="44">
        <v>0.09</v>
      </c>
      <c r="C79" s="44"/>
      <c r="D79" s="1"/>
      <c r="E79" s="1"/>
      <c r="F79" s="1"/>
    </row>
    <row r="80" spans="1:6">
      <c r="A80" t="s">
        <v>296</v>
      </c>
      <c r="B80" s="44">
        <v>0.47</v>
      </c>
      <c r="C80" s="44"/>
      <c r="D80" s="1"/>
      <c r="E80" s="1"/>
      <c r="F80" s="1"/>
    </row>
    <row r="81" spans="1:6">
      <c r="A81" t="s">
        <v>318</v>
      </c>
      <c r="B81" s="44">
        <v>0.04</v>
      </c>
      <c r="C81" s="44"/>
      <c r="D81" s="1"/>
      <c r="E81" s="1"/>
      <c r="F81" s="1"/>
    </row>
    <row r="82" spans="1:6">
      <c r="A82" t="s">
        <v>340</v>
      </c>
      <c r="B82" s="44">
        <v>0.17</v>
      </c>
      <c r="C82" s="44"/>
      <c r="D82" s="1"/>
      <c r="E82" s="1"/>
      <c r="F82" s="1"/>
    </row>
    <row r="83" spans="1:6">
      <c r="A83" t="s">
        <v>362</v>
      </c>
      <c r="B83" s="44">
        <v>7.0000000000000007E-2</v>
      </c>
      <c r="C83" s="44"/>
      <c r="D83" s="1"/>
      <c r="E83" s="1"/>
      <c r="F83" s="1"/>
    </row>
    <row r="84" spans="1:6">
      <c r="A84" t="s">
        <v>209</v>
      </c>
      <c r="B84" s="44">
        <v>0.18</v>
      </c>
      <c r="C84" s="44"/>
      <c r="D84" s="1"/>
      <c r="E84" s="1"/>
      <c r="F84" s="1"/>
    </row>
    <row r="85" spans="1:6">
      <c r="A85" t="s">
        <v>253</v>
      </c>
      <c r="B85" s="44">
        <v>0.05</v>
      </c>
      <c r="C85" s="44"/>
      <c r="D85" s="1"/>
      <c r="E85" s="1"/>
      <c r="F85" s="1"/>
    </row>
    <row r="86" spans="1:6">
      <c r="A86" t="s">
        <v>275</v>
      </c>
      <c r="B86" s="44">
        <v>0.5</v>
      </c>
      <c r="C86" s="44"/>
      <c r="D86" s="1"/>
      <c r="E86" s="1"/>
      <c r="F86" s="1"/>
    </row>
    <row r="87" spans="1:6">
      <c r="A87" t="s">
        <v>297</v>
      </c>
      <c r="B87" s="44">
        <v>0.37</v>
      </c>
      <c r="C87" s="44"/>
      <c r="D87" s="1"/>
      <c r="E87" s="1"/>
      <c r="F87" s="1"/>
    </row>
    <row r="88" spans="1:6">
      <c r="A88" t="s">
        <v>319</v>
      </c>
      <c r="B88" s="44">
        <v>0.01</v>
      </c>
      <c r="C88" s="44"/>
      <c r="D88" s="1"/>
      <c r="E88" s="1"/>
      <c r="F88" s="1"/>
    </row>
    <row r="89" spans="1:6">
      <c r="A89" t="s">
        <v>341</v>
      </c>
      <c r="B89" s="44">
        <v>0.08</v>
      </c>
      <c r="C89" s="44"/>
      <c r="D89" s="1"/>
      <c r="E89" s="1"/>
      <c r="F89" s="1"/>
    </row>
    <row r="90" spans="1:6">
      <c r="A90" t="s">
        <v>363</v>
      </c>
      <c r="B90" s="44">
        <v>0.32</v>
      </c>
      <c r="C90" s="44"/>
      <c r="D90" s="1"/>
      <c r="E90" s="1"/>
      <c r="F90" s="1"/>
    </row>
    <row r="91" spans="1:6">
      <c r="A91" t="s">
        <v>232</v>
      </c>
      <c r="B91" s="44">
        <v>0.18</v>
      </c>
      <c r="C91" s="44"/>
      <c r="D91" s="1"/>
      <c r="E91" s="1"/>
      <c r="F91" s="1"/>
    </row>
    <row r="92" spans="1:6">
      <c r="A92" t="s">
        <v>276</v>
      </c>
      <c r="B92" s="44">
        <v>0.14000000000000001</v>
      </c>
      <c r="C92" s="44"/>
      <c r="D92" s="1"/>
      <c r="E92" s="1"/>
      <c r="F92" s="1"/>
    </row>
    <row r="93" spans="1:6">
      <c r="A93" t="s">
        <v>320</v>
      </c>
      <c r="B93" s="44">
        <v>0.18</v>
      </c>
      <c r="C93" s="44"/>
      <c r="D93" s="1"/>
      <c r="E93" s="1"/>
      <c r="F93" s="1"/>
    </row>
    <row r="94" spans="1:6">
      <c r="A94" t="s">
        <v>364</v>
      </c>
      <c r="B94" s="44">
        <v>0.2</v>
      </c>
      <c r="C94" s="44"/>
      <c r="D94" s="1"/>
      <c r="E94" s="1"/>
      <c r="F94" s="1"/>
    </row>
    <row r="95" spans="1:6">
      <c r="A95" t="s">
        <v>233</v>
      </c>
      <c r="B95" s="44">
        <v>0.31</v>
      </c>
      <c r="C95" s="44"/>
      <c r="D95" s="1"/>
      <c r="E95" s="1"/>
      <c r="F95" s="1"/>
    </row>
    <row r="96" spans="1:6">
      <c r="A96" t="s">
        <v>343</v>
      </c>
      <c r="B96" s="44">
        <v>0.08</v>
      </c>
      <c r="C96" s="44"/>
      <c r="D96" s="1"/>
      <c r="E96" s="1"/>
      <c r="F96" s="1"/>
    </row>
    <row r="97" spans="1:6">
      <c r="A97" t="s">
        <v>365</v>
      </c>
      <c r="B97" s="44">
        <v>0.25</v>
      </c>
      <c r="C97" s="44"/>
      <c r="D97" s="1"/>
      <c r="E97" s="1"/>
      <c r="F97" s="1"/>
    </row>
    <row r="98" spans="1:6">
      <c r="A98" t="s">
        <v>234</v>
      </c>
      <c r="B98" s="44">
        <v>0.32</v>
      </c>
      <c r="C98" s="44"/>
      <c r="D98" s="1"/>
      <c r="E98" s="1"/>
      <c r="F98" s="1"/>
    </row>
    <row r="99" spans="1:6">
      <c r="A99" t="s">
        <v>278</v>
      </c>
      <c r="B99" s="44">
        <v>0.12</v>
      </c>
      <c r="C99" s="44"/>
      <c r="D99" s="1"/>
      <c r="E99" s="1"/>
      <c r="F99" s="1"/>
    </row>
    <row r="100" spans="1:6">
      <c r="A100" t="s">
        <v>322</v>
      </c>
      <c r="B100" s="44">
        <v>0.19</v>
      </c>
      <c r="C100" s="44"/>
      <c r="D100" s="1"/>
      <c r="E100" s="1"/>
      <c r="F100" s="1"/>
    </row>
    <row r="101" spans="1:6">
      <c r="A101" t="s">
        <v>344</v>
      </c>
      <c r="B101" s="44">
        <v>0.14000000000000001</v>
      </c>
      <c r="C101" s="44"/>
      <c r="D101" s="1"/>
      <c r="E101" s="1"/>
      <c r="F101" s="1"/>
    </row>
    <row r="102" spans="1:6">
      <c r="A102" t="s">
        <v>366</v>
      </c>
      <c r="B102" s="44">
        <v>0.12</v>
      </c>
      <c r="C102" s="44"/>
      <c r="D102" s="1"/>
      <c r="E102" s="1"/>
      <c r="F102" s="1"/>
    </row>
    <row r="103" spans="1:6">
      <c r="A103" t="s">
        <v>489</v>
      </c>
      <c r="B103" s="44">
        <v>0.23</v>
      </c>
      <c r="C103" s="44"/>
      <c r="D103" s="1"/>
      <c r="E103" s="1"/>
      <c r="F103" s="1"/>
    </row>
    <row r="104" spans="1:6">
      <c r="A104" t="s">
        <v>511</v>
      </c>
      <c r="B104" s="44">
        <v>0.26</v>
      </c>
      <c r="C104" s="44"/>
      <c r="D104" s="1"/>
      <c r="E104" s="1"/>
      <c r="F104" s="1"/>
    </row>
    <row r="105" spans="1:6">
      <c r="A105" t="s">
        <v>380</v>
      </c>
      <c r="B105" s="44">
        <v>0.63</v>
      </c>
      <c r="C105" s="44"/>
      <c r="D105" s="1"/>
      <c r="E105" s="1"/>
      <c r="F105" s="1"/>
    </row>
    <row r="106" spans="1:6">
      <c r="A106" t="s">
        <v>468</v>
      </c>
      <c r="B106" s="44">
        <v>0.09</v>
      </c>
      <c r="C106" s="44"/>
      <c r="D106" s="1"/>
      <c r="E106" s="1"/>
      <c r="F106" s="1"/>
    </row>
    <row r="107" spans="1:6">
      <c r="A107" t="s">
        <v>490</v>
      </c>
      <c r="B107" s="44">
        <v>0.08</v>
      </c>
      <c r="C107" s="44"/>
      <c r="D107" s="1"/>
      <c r="E107" s="1"/>
      <c r="F107" s="1"/>
    </row>
    <row r="108" spans="1:6">
      <c r="A108" t="s">
        <v>534</v>
      </c>
      <c r="B108" s="44">
        <v>0.18</v>
      </c>
      <c r="C108" s="44"/>
      <c r="D108" s="1"/>
      <c r="E108" s="1"/>
      <c r="F108" s="1"/>
    </row>
    <row r="109" spans="1:6">
      <c r="A109" t="s">
        <v>381</v>
      </c>
      <c r="B109" s="44">
        <v>0.04</v>
      </c>
      <c r="C109" s="44"/>
      <c r="D109" s="1"/>
      <c r="E109" s="1"/>
      <c r="F109" s="1"/>
    </row>
    <row r="110" spans="1:6">
      <c r="A110" t="s">
        <v>447</v>
      </c>
      <c r="B110" s="44">
        <v>0.22</v>
      </c>
      <c r="C110" s="44"/>
      <c r="D110" s="1"/>
      <c r="E110" s="1"/>
      <c r="F110" s="1"/>
    </row>
    <row r="111" spans="1:6">
      <c r="A111" t="s">
        <v>469</v>
      </c>
      <c r="B111" s="44">
        <v>0.08</v>
      </c>
      <c r="C111" s="44"/>
      <c r="D111" s="1"/>
      <c r="E111" s="1"/>
      <c r="F111" s="1"/>
    </row>
    <row r="112" spans="1:6">
      <c r="A112" t="s">
        <v>491</v>
      </c>
      <c r="B112" s="44">
        <v>0.03</v>
      </c>
      <c r="C112" s="44"/>
      <c r="D112" s="1"/>
      <c r="E112" s="1"/>
      <c r="F112" s="1"/>
    </row>
    <row r="113" spans="1:6">
      <c r="A113" t="s">
        <v>535</v>
      </c>
      <c r="B113" s="44">
        <v>0.15</v>
      </c>
      <c r="C113" s="44"/>
      <c r="D113" s="1"/>
      <c r="E113" s="1"/>
      <c r="F113" s="1"/>
    </row>
    <row r="114" spans="1:6">
      <c r="A114" t="s">
        <v>404</v>
      </c>
      <c r="B114" s="44">
        <v>0.2</v>
      </c>
      <c r="C114" s="44"/>
      <c r="D114" s="1"/>
      <c r="E114" s="1"/>
      <c r="F114" s="1"/>
    </row>
    <row r="115" spans="1:6">
      <c r="A115" t="s">
        <v>426</v>
      </c>
      <c r="B115" s="44">
        <v>0.1</v>
      </c>
      <c r="C115" s="44"/>
      <c r="D115" s="1"/>
      <c r="E115" s="1"/>
      <c r="F115" s="1"/>
    </row>
    <row r="116" spans="1:6">
      <c r="A116" t="s">
        <v>8810</v>
      </c>
      <c r="B116" s="44">
        <v>0.2</v>
      </c>
      <c r="C116" s="44"/>
      <c r="D116" s="1"/>
      <c r="E116" s="1"/>
      <c r="F116" s="1"/>
    </row>
    <row r="117" spans="1:6">
      <c r="A117" t="s">
        <v>448</v>
      </c>
      <c r="B117" s="44">
        <v>0.18</v>
      </c>
      <c r="C117" s="44"/>
      <c r="D117" s="1"/>
      <c r="E117" s="1"/>
      <c r="F117" s="1"/>
    </row>
    <row r="118" spans="1:6">
      <c r="A118" t="s">
        <v>470</v>
      </c>
      <c r="B118" s="44">
        <v>7.0000000000000007E-2</v>
      </c>
      <c r="C118" s="44"/>
      <c r="D118" s="1"/>
      <c r="E118" s="1"/>
      <c r="F118" s="1"/>
    </row>
    <row r="119" spans="1:6">
      <c r="A119" t="s">
        <v>492</v>
      </c>
      <c r="B119" s="44">
        <v>0.13</v>
      </c>
      <c r="C119" s="44"/>
      <c r="D119" s="1"/>
      <c r="E119" s="1"/>
      <c r="F119" s="1"/>
    </row>
    <row r="120" spans="1:6">
      <c r="A120" t="s">
        <v>514</v>
      </c>
      <c r="B120" s="44">
        <v>0.08</v>
      </c>
      <c r="C120" s="44"/>
      <c r="D120" s="1"/>
      <c r="E120" s="1"/>
      <c r="F120" s="1"/>
    </row>
    <row r="121" spans="1:6">
      <c r="A121" t="s">
        <v>536</v>
      </c>
      <c r="B121" s="44">
        <v>0.26</v>
      </c>
      <c r="C121" s="44"/>
      <c r="D121" s="1"/>
      <c r="E121" s="1"/>
      <c r="F121" s="1"/>
    </row>
    <row r="122" spans="1:6">
      <c r="A122" t="s">
        <v>383</v>
      </c>
      <c r="B122" s="44">
        <v>0.41</v>
      </c>
      <c r="C122" s="44"/>
      <c r="D122" s="1"/>
      <c r="E122" s="1"/>
      <c r="F122" s="1"/>
    </row>
    <row r="123" spans="1:6">
      <c r="A123" t="s">
        <v>405</v>
      </c>
      <c r="B123" s="44">
        <v>0.15</v>
      </c>
      <c r="C123" s="44"/>
      <c r="D123" s="1"/>
      <c r="E123" s="1"/>
      <c r="F123" s="1"/>
    </row>
    <row r="124" spans="1:6">
      <c r="A124" t="s">
        <v>449</v>
      </c>
      <c r="B124" s="44">
        <v>0.19</v>
      </c>
      <c r="C124" s="44"/>
      <c r="D124" s="1"/>
      <c r="E124" s="1"/>
      <c r="F124" s="1"/>
    </row>
    <row r="125" spans="1:6">
      <c r="A125" t="s">
        <v>493</v>
      </c>
      <c r="B125" s="44">
        <v>0.02</v>
      </c>
      <c r="C125" s="44"/>
      <c r="D125" s="1"/>
      <c r="E125" s="1"/>
      <c r="F125" s="1"/>
    </row>
    <row r="126" spans="1:6">
      <c r="A126" t="s">
        <v>537</v>
      </c>
      <c r="B126" s="44">
        <v>7.0000000000000007E-2</v>
      </c>
      <c r="C126" s="44"/>
      <c r="D126" s="1"/>
      <c r="E126" s="1"/>
      <c r="F126" s="1"/>
    </row>
    <row r="127" spans="1:6">
      <c r="A127" t="s">
        <v>406</v>
      </c>
      <c r="B127" s="44">
        <v>0.14000000000000001</v>
      </c>
      <c r="C127" s="44"/>
      <c r="D127" s="1"/>
      <c r="E127" s="1"/>
      <c r="F127" s="1"/>
    </row>
    <row r="128" spans="1:6">
      <c r="A128" t="s">
        <v>428</v>
      </c>
      <c r="B128" s="44">
        <v>0.22</v>
      </c>
      <c r="C128" s="44"/>
      <c r="D128" s="1"/>
      <c r="E128" s="1"/>
      <c r="F128" s="1"/>
    </row>
    <row r="129" spans="1:6">
      <c r="A129" t="s">
        <v>472</v>
      </c>
      <c r="B129" s="44">
        <v>0.11</v>
      </c>
      <c r="C129" s="44"/>
      <c r="D129" s="1"/>
      <c r="E129" s="1"/>
      <c r="F129" s="1"/>
    </row>
    <row r="130" spans="1:6">
      <c r="A130" t="s">
        <v>494</v>
      </c>
      <c r="B130" s="44">
        <v>0.3</v>
      </c>
      <c r="C130" s="44"/>
      <c r="D130" s="1"/>
      <c r="E130" s="1"/>
      <c r="F130" s="1"/>
    </row>
    <row r="131" spans="1:6">
      <c r="A131" t="s">
        <v>538</v>
      </c>
      <c r="B131" s="44">
        <v>0.04</v>
      </c>
      <c r="C131" s="44"/>
      <c r="D131" s="1"/>
      <c r="E131" s="1"/>
      <c r="F131" s="1"/>
    </row>
    <row r="132" spans="1:6">
      <c r="A132" t="s">
        <v>385</v>
      </c>
      <c r="B132" s="44">
        <v>0.35</v>
      </c>
      <c r="C132" s="44"/>
      <c r="D132" s="1"/>
      <c r="E132" s="1"/>
      <c r="F132" s="1"/>
    </row>
    <row r="133" spans="1:6">
      <c r="A133" t="s">
        <v>407</v>
      </c>
      <c r="B133" s="44">
        <v>0.08</v>
      </c>
      <c r="C133" s="44"/>
      <c r="D133" s="1"/>
      <c r="E133" s="1"/>
      <c r="F133" s="1"/>
    </row>
    <row r="134" spans="1:6">
      <c r="A134" t="s">
        <v>429</v>
      </c>
      <c r="B134" s="44">
        <v>0.13</v>
      </c>
      <c r="C134" s="44"/>
      <c r="D134" s="1"/>
      <c r="E134" s="1"/>
      <c r="F134" s="1"/>
    </row>
    <row r="135" spans="1:6">
      <c r="A135" t="s">
        <v>451</v>
      </c>
      <c r="B135" s="44">
        <v>7.0000000000000007E-2</v>
      </c>
      <c r="C135" s="44"/>
      <c r="D135" s="1"/>
      <c r="E135" s="1"/>
      <c r="F135" s="1"/>
    </row>
    <row r="136" spans="1:6">
      <c r="A136" t="s">
        <v>473</v>
      </c>
      <c r="B136" s="44">
        <v>0.18</v>
      </c>
      <c r="C136" s="44"/>
      <c r="D136" s="1"/>
      <c r="E136" s="1"/>
      <c r="F136" s="1"/>
    </row>
    <row r="137" spans="1:6">
      <c r="A137" t="s">
        <v>517</v>
      </c>
      <c r="B137" s="44">
        <v>0.21</v>
      </c>
      <c r="C137" s="44"/>
      <c r="D137" s="1"/>
      <c r="E137" s="1"/>
      <c r="F137" s="1"/>
    </row>
    <row r="138" spans="1:6">
      <c r="A138" t="s">
        <v>386</v>
      </c>
      <c r="B138" s="44">
        <v>0.06</v>
      </c>
      <c r="C138" s="44"/>
      <c r="D138" s="1"/>
      <c r="E138" s="1"/>
      <c r="F138" s="1"/>
    </row>
    <row r="139" spans="1:6">
      <c r="A139" t="s">
        <v>408</v>
      </c>
      <c r="B139" s="44">
        <v>0.04</v>
      </c>
      <c r="C139" s="44"/>
      <c r="D139" s="1"/>
      <c r="E139" s="1"/>
      <c r="F139" s="1"/>
    </row>
    <row r="140" spans="1:6">
      <c r="A140" t="s">
        <v>474</v>
      </c>
      <c r="B140" s="44">
        <v>0.12</v>
      </c>
      <c r="C140" s="44"/>
      <c r="D140" s="1"/>
      <c r="E140" s="1"/>
      <c r="F140" s="1"/>
    </row>
    <row r="141" spans="1:6">
      <c r="A141" t="s">
        <v>496</v>
      </c>
      <c r="B141" s="44">
        <v>0.04</v>
      </c>
      <c r="C141" s="44"/>
      <c r="D141" s="1"/>
      <c r="E141" s="1"/>
      <c r="F141" s="1"/>
    </row>
    <row r="142" spans="1:6">
      <c r="A142" t="s">
        <v>409</v>
      </c>
      <c r="B142" s="44">
        <v>0.17</v>
      </c>
      <c r="C142" s="44"/>
      <c r="D142" s="1"/>
      <c r="E142" s="1"/>
      <c r="F142" s="1"/>
    </row>
    <row r="143" spans="1:6">
      <c r="A143" t="s">
        <v>453</v>
      </c>
      <c r="B143" s="44">
        <v>0.12</v>
      </c>
      <c r="C143" s="44"/>
      <c r="D143" s="1"/>
      <c r="E143" s="1"/>
      <c r="F143" s="1"/>
    </row>
    <row r="144" spans="1:6">
      <c r="A144" t="s">
        <v>475</v>
      </c>
      <c r="B144" s="44">
        <v>7.0000000000000007E-2</v>
      </c>
      <c r="C144" s="44"/>
      <c r="D144" s="1"/>
      <c r="E144" s="1"/>
      <c r="F144" s="1"/>
    </row>
    <row r="145" spans="1:6">
      <c r="A145" t="s">
        <v>388</v>
      </c>
      <c r="B145" s="44">
        <v>0.06</v>
      </c>
      <c r="C145" s="44"/>
      <c r="D145" s="1"/>
      <c r="E145" s="1"/>
      <c r="F145" s="1"/>
    </row>
    <row r="146" spans="1:6">
      <c r="A146" t="s">
        <v>432</v>
      </c>
      <c r="B146" s="44">
        <v>0.32</v>
      </c>
      <c r="C146" s="44"/>
      <c r="D146" s="1"/>
      <c r="E146" s="1"/>
      <c r="F146" s="1"/>
    </row>
    <row r="147" spans="1:6">
      <c r="A147" t="s">
        <v>454</v>
      </c>
      <c r="B147" s="44">
        <v>0.73</v>
      </c>
      <c r="C147" s="44"/>
      <c r="D147" s="1"/>
      <c r="E147" s="1"/>
      <c r="F147" s="1"/>
    </row>
    <row r="148" spans="1:6">
      <c r="A148" t="s">
        <v>476</v>
      </c>
      <c r="B148" s="44">
        <v>0.13</v>
      </c>
      <c r="C148" s="44"/>
      <c r="D148" s="1"/>
      <c r="E148" s="1"/>
      <c r="F148" s="1"/>
    </row>
    <row r="149" spans="1:6">
      <c r="A149" t="s">
        <v>498</v>
      </c>
      <c r="B149" s="44">
        <v>0.12</v>
      </c>
      <c r="C149" s="44"/>
      <c r="D149" s="1"/>
      <c r="E149" s="1"/>
      <c r="F149" s="1"/>
    </row>
    <row r="150" spans="1:6">
      <c r="A150" t="s">
        <v>520</v>
      </c>
      <c r="B150" s="44">
        <v>0.15</v>
      </c>
      <c r="C150" s="44"/>
      <c r="D150" s="1"/>
      <c r="E150" s="1"/>
      <c r="F150" s="1"/>
    </row>
    <row r="151" spans="1:6">
      <c r="A151" t="s">
        <v>542</v>
      </c>
      <c r="B151" s="44">
        <v>0.22</v>
      </c>
      <c r="C151" s="44"/>
      <c r="D151" s="1"/>
      <c r="E151" s="1"/>
      <c r="F151" s="1"/>
    </row>
    <row r="152" spans="1:6">
      <c r="A152" t="s">
        <v>389</v>
      </c>
      <c r="B152" s="44">
        <v>0.14000000000000001</v>
      </c>
      <c r="C152" s="44"/>
      <c r="D152" s="1"/>
      <c r="E152" s="1"/>
      <c r="F152" s="1"/>
    </row>
    <row r="153" spans="1:6">
      <c r="A153" t="s">
        <v>411</v>
      </c>
      <c r="B153" s="44">
        <v>0.16</v>
      </c>
      <c r="C153" s="44"/>
      <c r="D153" s="1"/>
      <c r="E153" s="1"/>
      <c r="F153" s="1"/>
    </row>
    <row r="154" spans="1:6">
      <c r="A154" t="s">
        <v>433</v>
      </c>
      <c r="B154" s="44">
        <v>0.12</v>
      </c>
      <c r="C154" s="44"/>
      <c r="D154" s="1"/>
      <c r="E154" s="1"/>
      <c r="F154" s="1"/>
    </row>
    <row r="155" spans="1:6">
      <c r="A155" t="s">
        <v>455</v>
      </c>
      <c r="B155" s="44">
        <v>0.12</v>
      </c>
      <c r="C155" s="44"/>
      <c r="D155" s="1"/>
      <c r="E155" s="1"/>
      <c r="F155" s="1"/>
    </row>
    <row r="156" spans="1:6">
      <c r="A156" t="s">
        <v>477</v>
      </c>
      <c r="B156" s="44">
        <v>0.41</v>
      </c>
      <c r="C156" s="44"/>
      <c r="D156" s="1"/>
      <c r="E156" s="1"/>
      <c r="F156" s="1"/>
    </row>
    <row r="157" spans="1:6">
      <c r="A157" t="s">
        <v>499</v>
      </c>
      <c r="B157" s="44">
        <v>0.16</v>
      </c>
      <c r="C157" s="44"/>
      <c r="D157" s="1"/>
      <c r="E157" s="1"/>
      <c r="F157" s="1"/>
    </row>
    <row r="158" spans="1:6">
      <c r="A158" t="s">
        <v>521</v>
      </c>
      <c r="B158" s="44">
        <v>0.15</v>
      </c>
      <c r="C158" s="44"/>
      <c r="D158" s="1"/>
      <c r="E158" s="1"/>
      <c r="F158" s="1"/>
    </row>
    <row r="159" spans="1:6">
      <c r="A159" t="s">
        <v>556</v>
      </c>
      <c r="B159" s="44">
        <v>0.15</v>
      </c>
      <c r="C159" s="44"/>
      <c r="D159" s="1"/>
      <c r="E159" s="1"/>
      <c r="F159" s="1"/>
    </row>
    <row r="160" spans="1:6">
      <c r="A160" t="s">
        <v>622</v>
      </c>
      <c r="B160" s="44">
        <v>0.16</v>
      </c>
      <c r="C160" s="44"/>
      <c r="D160" s="1"/>
      <c r="E160" s="1"/>
      <c r="F160" s="1"/>
    </row>
    <row r="161" spans="1:6">
      <c r="A161" t="s">
        <v>644</v>
      </c>
      <c r="B161" s="44">
        <v>0.17</v>
      </c>
      <c r="C161" s="44"/>
      <c r="D161" s="1"/>
      <c r="E161" s="1"/>
      <c r="F161" s="1"/>
    </row>
    <row r="162" spans="1:6">
      <c r="A162" t="s">
        <v>666</v>
      </c>
      <c r="B162" s="44">
        <v>0.08</v>
      </c>
      <c r="C162" s="44"/>
      <c r="D162" s="1"/>
      <c r="E162" s="1"/>
      <c r="F162" s="1"/>
    </row>
    <row r="163" spans="1:6">
      <c r="A163" t="s">
        <v>688</v>
      </c>
      <c r="B163" s="44">
        <v>0.14000000000000001</v>
      </c>
      <c r="C163" s="44"/>
      <c r="D163" s="1"/>
      <c r="E163" s="1"/>
      <c r="F163" s="1"/>
    </row>
    <row r="164" spans="1:6">
      <c r="A164" t="s">
        <v>601</v>
      </c>
      <c r="B164" s="44">
        <v>0.56999999999999995</v>
      </c>
      <c r="C164" s="44"/>
      <c r="D164" s="1"/>
      <c r="E164" s="1"/>
      <c r="F164" s="1"/>
    </row>
    <row r="165" spans="1:6">
      <c r="A165" t="s">
        <v>623</v>
      </c>
      <c r="B165" s="44">
        <v>0.26</v>
      </c>
      <c r="C165" s="44"/>
      <c r="D165" s="1"/>
      <c r="E165" s="1"/>
      <c r="F165" s="1"/>
    </row>
    <row r="166" spans="1:6">
      <c r="A166" t="s">
        <v>645</v>
      </c>
      <c r="B166" s="44">
        <v>0.06</v>
      </c>
      <c r="C166" s="44"/>
      <c r="D166" s="1"/>
      <c r="E166" s="1"/>
      <c r="F166" s="1"/>
    </row>
    <row r="167" spans="1:6">
      <c r="A167" t="s">
        <v>689</v>
      </c>
      <c r="B167" s="44">
        <v>0.14000000000000001</v>
      </c>
      <c r="C167" s="44"/>
      <c r="D167" s="1"/>
      <c r="E167" s="1"/>
      <c r="F167" s="1"/>
    </row>
    <row r="168" spans="1:6">
      <c r="A168" t="s">
        <v>558</v>
      </c>
      <c r="B168" s="44">
        <v>0.23</v>
      </c>
      <c r="C168" s="44"/>
      <c r="D168" s="1"/>
      <c r="E168" s="1"/>
      <c r="F168" s="1"/>
    </row>
    <row r="169" spans="1:6">
      <c r="A169" t="s">
        <v>580</v>
      </c>
      <c r="B169" s="44">
        <v>0.41</v>
      </c>
      <c r="C169" s="44"/>
      <c r="D169" s="1"/>
      <c r="E169" s="1"/>
      <c r="F169" s="1"/>
    </row>
    <row r="170" spans="1:6">
      <c r="A170" t="s">
        <v>580</v>
      </c>
      <c r="B170" s="44">
        <v>0.16</v>
      </c>
      <c r="C170" s="44"/>
      <c r="D170" s="1"/>
      <c r="E170" s="1"/>
      <c r="F170" s="1"/>
    </row>
    <row r="171" spans="1:6">
      <c r="A171" t="s">
        <v>602</v>
      </c>
      <c r="B171" s="44">
        <v>0.05</v>
      </c>
      <c r="C171" s="44"/>
      <c r="D171" s="1"/>
      <c r="E171" s="1"/>
      <c r="F171" s="1"/>
    </row>
    <row r="172" spans="1:6">
      <c r="A172" t="s">
        <v>624</v>
      </c>
      <c r="B172" s="44">
        <v>0.13</v>
      </c>
      <c r="C172" s="44"/>
      <c r="D172" s="1"/>
      <c r="E172" s="1"/>
      <c r="F172" s="1"/>
    </row>
    <row r="173" spans="1:6">
      <c r="A173" t="s">
        <v>646</v>
      </c>
      <c r="B173" s="44">
        <v>0.15</v>
      </c>
      <c r="C173" s="44"/>
      <c r="D173" s="1"/>
      <c r="E173" s="1"/>
      <c r="F173" s="1"/>
    </row>
    <row r="174" spans="1:6">
      <c r="A174" t="s">
        <v>668</v>
      </c>
      <c r="B174" s="44">
        <v>0.18</v>
      </c>
      <c r="C174" s="44"/>
      <c r="D174" s="1"/>
      <c r="E174" s="1"/>
      <c r="F174" s="1"/>
    </row>
    <row r="175" spans="1:6">
      <c r="A175" t="s">
        <v>712</v>
      </c>
      <c r="B175" s="44">
        <v>0.19</v>
      </c>
      <c r="C175" s="44"/>
      <c r="D175" s="1"/>
      <c r="E175" s="1"/>
      <c r="F175" s="1"/>
    </row>
    <row r="176" spans="1:6">
      <c r="A176" t="s">
        <v>559</v>
      </c>
      <c r="B176" s="44">
        <v>0.76</v>
      </c>
      <c r="C176" s="44"/>
      <c r="D176" s="1"/>
      <c r="E176" s="1"/>
      <c r="F176" s="1"/>
    </row>
    <row r="177" spans="1:6">
      <c r="A177" t="s">
        <v>581</v>
      </c>
      <c r="B177" s="44">
        <v>0.06</v>
      </c>
      <c r="C177" s="44"/>
      <c r="D177" s="1"/>
      <c r="E177" s="1"/>
      <c r="F177" s="1"/>
    </row>
    <row r="178" spans="1:6">
      <c r="A178" t="s">
        <v>647</v>
      </c>
      <c r="B178" s="44">
        <v>0.33</v>
      </c>
      <c r="C178" s="44"/>
      <c r="D178" s="1"/>
      <c r="E178" s="1"/>
      <c r="F178" s="1"/>
    </row>
    <row r="179" spans="1:6">
      <c r="A179" t="s">
        <v>669</v>
      </c>
      <c r="B179" s="44">
        <v>0.06</v>
      </c>
      <c r="C179" s="44"/>
      <c r="D179" s="1"/>
      <c r="E179" s="1"/>
      <c r="F179" s="1"/>
    </row>
    <row r="180" spans="1:6">
      <c r="A180" t="s">
        <v>691</v>
      </c>
      <c r="B180" s="44">
        <v>0.1</v>
      </c>
      <c r="C180" s="44"/>
      <c r="D180" s="1"/>
      <c r="E180" s="1"/>
      <c r="F180" s="1"/>
    </row>
    <row r="181" spans="1:6">
      <c r="A181" t="s">
        <v>560</v>
      </c>
      <c r="B181" s="44">
        <v>0.16</v>
      </c>
      <c r="C181" s="44"/>
      <c r="D181" s="1"/>
      <c r="E181" s="1"/>
      <c r="F181" s="1"/>
    </row>
    <row r="182" spans="1:6">
      <c r="A182" t="s">
        <v>582</v>
      </c>
      <c r="B182" s="44">
        <v>0.11</v>
      </c>
      <c r="C182" s="44"/>
      <c r="D182" s="1"/>
      <c r="E182" s="1"/>
      <c r="F182" s="1"/>
    </row>
    <row r="183" spans="1:6">
      <c r="A183" t="s">
        <v>692</v>
      </c>
      <c r="B183" s="44">
        <v>0.23</v>
      </c>
      <c r="C183" s="44"/>
      <c r="D183" s="1"/>
      <c r="E183" s="1"/>
      <c r="F183" s="1"/>
    </row>
    <row r="184" spans="1:6">
      <c r="A184" t="s">
        <v>714</v>
      </c>
      <c r="B184" s="44">
        <v>0</v>
      </c>
      <c r="C184" s="44"/>
      <c r="D184" s="1"/>
      <c r="E184" s="1"/>
      <c r="F184" s="1"/>
    </row>
    <row r="185" spans="1:6">
      <c r="A185" t="s">
        <v>627</v>
      </c>
      <c r="B185" s="44">
        <v>0.05</v>
      </c>
      <c r="C185" s="44"/>
      <c r="D185" s="1"/>
      <c r="E185" s="1"/>
      <c r="F185" s="1"/>
    </row>
    <row r="186" spans="1:6">
      <c r="A186" t="s">
        <v>649</v>
      </c>
      <c r="B186" s="44">
        <v>0.27</v>
      </c>
      <c r="C186" s="44"/>
      <c r="D186" s="1"/>
      <c r="E186" s="1"/>
      <c r="F186" s="1"/>
    </row>
    <row r="187" spans="1:6">
      <c r="A187" t="s">
        <v>671</v>
      </c>
      <c r="B187" s="44">
        <v>0.06</v>
      </c>
      <c r="C187" s="44"/>
      <c r="D187" s="1"/>
      <c r="E187" s="1"/>
      <c r="F187" s="1"/>
    </row>
    <row r="188" spans="1:6">
      <c r="A188" t="s">
        <v>606</v>
      </c>
      <c r="B188" s="44">
        <v>0.14000000000000001</v>
      </c>
      <c r="C188" s="44"/>
      <c r="D188" s="1"/>
      <c r="E188" s="1"/>
      <c r="F188" s="1"/>
    </row>
    <row r="189" spans="1:6">
      <c r="A189" t="s">
        <v>650</v>
      </c>
      <c r="B189" s="44">
        <v>7.0000000000000007E-2</v>
      </c>
      <c r="C189" s="44"/>
      <c r="D189" s="1"/>
      <c r="E189" s="1"/>
      <c r="F189" s="1"/>
    </row>
    <row r="190" spans="1:6">
      <c r="A190" t="s">
        <v>672</v>
      </c>
      <c r="B190" s="44">
        <v>0.03</v>
      </c>
      <c r="C190" s="44"/>
      <c r="D190" s="1"/>
      <c r="E190" s="1"/>
      <c r="F190" s="1"/>
    </row>
    <row r="191" spans="1:6">
      <c r="A191" t="s">
        <v>694</v>
      </c>
      <c r="B191" s="44">
        <v>0.26</v>
      </c>
      <c r="C191" s="44"/>
      <c r="D191" s="1"/>
      <c r="E191" s="1"/>
      <c r="F191" s="1"/>
    </row>
    <row r="192" spans="1:6">
      <c r="A192" t="s">
        <v>716</v>
      </c>
      <c r="B192" s="44">
        <v>0.14000000000000001</v>
      </c>
      <c r="C192" s="44"/>
      <c r="D192" s="1"/>
      <c r="E192" s="1"/>
      <c r="F192" s="1"/>
    </row>
    <row r="193" spans="1:6">
      <c r="A193" t="s">
        <v>563</v>
      </c>
      <c r="B193" s="44">
        <v>0.04</v>
      </c>
      <c r="C193" s="44"/>
      <c r="D193" s="1"/>
      <c r="E193" s="1"/>
      <c r="F193" s="1"/>
    </row>
    <row r="194" spans="1:6">
      <c r="A194" t="s">
        <v>585</v>
      </c>
      <c r="B194" s="44">
        <v>0.02</v>
      </c>
      <c r="C194" s="44"/>
      <c r="D194" s="1"/>
      <c r="E194" s="1"/>
      <c r="F194" s="1"/>
    </row>
    <row r="195" spans="1:6">
      <c r="A195" t="s">
        <v>673</v>
      </c>
      <c r="B195" s="44">
        <v>0.02</v>
      </c>
      <c r="C195" s="44"/>
      <c r="D195" s="1"/>
      <c r="E195" s="1"/>
      <c r="F195" s="1"/>
    </row>
    <row r="196" spans="1:6">
      <c r="A196" t="s">
        <v>695</v>
      </c>
      <c r="B196" s="44">
        <v>0.13</v>
      </c>
      <c r="C196" s="44"/>
      <c r="D196" s="1"/>
      <c r="E196" s="1"/>
      <c r="F196" s="1"/>
    </row>
    <row r="197" spans="1:6">
      <c r="A197" t="s">
        <v>717</v>
      </c>
      <c r="B197" s="44">
        <v>0.18</v>
      </c>
      <c r="C197" s="44"/>
      <c r="D197" s="1"/>
      <c r="E197" s="1"/>
      <c r="F197" s="1"/>
    </row>
    <row r="198" spans="1:6">
      <c r="A198" t="s">
        <v>564</v>
      </c>
      <c r="B198" s="44">
        <v>0.03</v>
      </c>
      <c r="C198" s="44"/>
      <c r="D198" s="1"/>
      <c r="E198" s="1"/>
      <c r="F198" s="1"/>
    </row>
    <row r="199" spans="1:6">
      <c r="A199" t="s">
        <v>586</v>
      </c>
      <c r="B199" s="44">
        <v>0.18</v>
      </c>
      <c r="C199" s="44"/>
      <c r="D199" s="1"/>
      <c r="E199" s="1"/>
      <c r="F199" s="1"/>
    </row>
    <row r="200" spans="1:6">
      <c r="A200" t="s">
        <v>608</v>
      </c>
      <c r="B200" s="44">
        <v>0.87</v>
      </c>
      <c r="C200" s="44"/>
      <c r="D200" s="1"/>
      <c r="E200" s="1"/>
      <c r="F200" s="1"/>
    </row>
    <row r="201" spans="1:6">
      <c r="A201" t="s">
        <v>652</v>
      </c>
      <c r="B201" s="44">
        <v>0.16</v>
      </c>
      <c r="C201" s="44"/>
      <c r="D201" s="1"/>
      <c r="E201" s="1"/>
      <c r="F201" s="1"/>
    </row>
    <row r="202" spans="1:6">
      <c r="A202" t="s">
        <v>674</v>
      </c>
      <c r="B202" s="44">
        <v>7.0000000000000007E-2</v>
      </c>
      <c r="C202" s="44"/>
      <c r="D202" s="1"/>
      <c r="E202" s="1"/>
      <c r="F202" s="1"/>
    </row>
    <row r="203" spans="1:6">
      <c r="A203" t="s">
        <v>718</v>
      </c>
      <c r="B203" s="44">
        <v>0.13</v>
      </c>
      <c r="C203" s="44"/>
      <c r="D203" s="1"/>
      <c r="E203" s="1"/>
      <c r="F203" s="1"/>
    </row>
    <row r="204" spans="1:6">
      <c r="A204" t="s">
        <v>565</v>
      </c>
      <c r="B204" s="44">
        <v>0.16</v>
      </c>
      <c r="C204" s="44"/>
      <c r="D204" s="1"/>
      <c r="E204" s="1"/>
      <c r="F204" s="1"/>
    </row>
    <row r="205" spans="1:6">
      <c r="A205" t="s">
        <v>609</v>
      </c>
      <c r="B205" s="44">
        <v>0.6</v>
      </c>
      <c r="C205" s="44"/>
      <c r="D205" s="1"/>
      <c r="E205" s="1"/>
      <c r="F205" s="1"/>
    </row>
    <row r="206" spans="1:6">
      <c r="A206" t="s">
        <v>631</v>
      </c>
      <c r="B206" s="44">
        <v>0.65</v>
      </c>
      <c r="C206" s="44"/>
      <c r="D206" s="1"/>
      <c r="E206" s="1"/>
      <c r="F206" s="1"/>
    </row>
    <row r="207" spans="1:6">
      <c r="A207" t="s">
        <v>653</v>
      </c>
      <c r="B207" s="44">
        <v>0.16</v>
      </c>
      <c r="C207" s="44"/>
      <c r="D207" s="1"/>
      <c r="E207" s="1"/>
      <c r="F207" s="1"/>
    </row>
    <row r="208" spans="1:6">
      <c r="A208" t="s">
        <v>675</v>
      </c>
      <c r="B208" s="44">
        <v>0.02</v>
      </c>
      <c r="C208" s="44"/>
      <c r="D208" s="1"/>
      <c r="E208" s="1"/>
      <c r="F208" s="1"/>
    </row>
    <row r="209" spans="1:6">
      <c r="A209" t="s">
        <v>719</v>
      </c>
      <c r="B209" s="44">
        <v>0.23</v>
      </c>
      <c r="C209" s="44"/>
      <c r="D209" s="1"/>
      <c r="E209" s="1"/>
      <c r="F209" s="1"/>
    </row>
    <row r="210" spans="1:6">
      <c r="A210" t="s">
        <v>588</v>
      </c>
      <c r="B210" s="44">
        <v>0.1</v>
      </c>
      <c r="C210" s="44"/>
      <c r="D210" s="1"/>
      <c r="E210" s="1"/>
      <c r="F210" s="1"/>
    </row>
    <row r="211" spans="1:6">
      <c r="A211" t="s">
        <v>610</v>
      </c>
      <c r="B211" s="44">
        <v>0.06</v>
      </c>
      <c r="C211" s="44"/>
      <c r="D211" s="1"/>
      <c r="E211" s="1"/>
      <c r="F211" s="1"/>
    </row>
    <row r="212" spans="1:6">
      <c r="A212" t="s">
        <v>654</v>
      </c>
      <c r="B212" s="44">
        <v>0.09</v>
      </c>
      <c r="C212" s="44"/>
      <c r="D212" s="1"/>
      <c r="E212" s="1"/>
      <c r="F212" s="1"/>
    </row>
    <row r="213" spans="1:6">
      <c r="A213" t="s">
        <v>676</v>
      </c>
      <c r="B213" s="44">
        <v>7.0000000000000007E-2</v>
      </c>
      <c r="C213" s="44"/>
      <c r="D213" s="1"/>
      <c r="E213" s="1"/>
      <c r="F213" s="1"/>
    </row>
    <row r="214" spans="1:6">
      <c r="A214" t="s">
        <v>698</v>
      </c>
      <c r="B214" s="44">
        <v>0.08</v>
      </c>
      <c r="C214" s="44"/>
      <c r="D214" s="1"/>
      <c r="E214" s="1"/>
      <c r="F214" s="1"/>
    </row>
    <row r="215" spans="1:6">
      <c r="A215" t="s">
        <v>733</v>
      </c>
      <c r="B215" s="44">
        <v>0.28000000000000003</v>
      </c>
      <c r="C215" s="44"/>
      <c r="D215" s="1"/>
      <c r="E215" s="1"/>
      <c r="F215" s="1"/>
    </row>
    <row r="216" spans="1:6">
      <c r="A216" t="s">
        <v>755</v>
      </c>
      <c r="B216" s="44">
        <v>0.06</v>
      </c>
      <c r="C216" s="44"/>
      <c r="D216" s="1"/>
      <c r="E216" s="1"/>
      <c r="F216" s="1"/>
    </row>
    <row r="217" spans="1:6">
      <c r="A217" t="s">
        <v>799</v>
      </c>
      <c r="B217" s="44">
        <v>0.54</v>
      </c>
      <c r="C217" s="44"/>
      <c r="D217" s="1"/>
      <c r="E217" s="1"/>
      <c r="F217" s="1"/>
    </row>
    <row r="218" spans="1:6">
      <c r="A218" t="s">
        <v>865</v>
      </c>
      <c r="B218" s="44">
        <v>0.2</v>
      </c>
      <c r="C218" s="44"/>
      <c r="D218" s="1"/>
      <c r="E218" s="1"/>
      <c r="F218" s="1"/>
    </row>
    <row r="219" spans="1:6">
      <c r="A219" t="s">
        <v>887</v>
      </c>
      <c r="B219" s="44">
        <v>0.21</v>
      </c>
      <c r="C219" s="44"/>
      <c r="D219" s="1"/>
      <c r="E219" s="1"/>
      <c r="F219" s="1"/>
    </row>
    <row r="220" spans="1:6">
      <c r="A220" t="s">
        <v>734</v>
      </c>
      <c r="B220" s="44">
        <v>0.22</v>
      </c>
      <c r="C220" s="44"/>
      <c r="D220" s="1"/>
      <c r="E220" s="1"/>
      <c r="F220" s="1"/>
    </row>
    <row r="221" spans="1:6">
      <c r="A221" t="s">
        <v>756</v>
      </c>
      <c r="B221" s="44">
        <v>0.16</v>
      </c>
      <c r="C221" s="44"/>
      <c r="D221" s="1"/>
      <c r="E221" s="1"/>
      <c r="F221" s="1"/>
    </row>
    <row r="222" spans="1:6">
      <c r="A222" t="s">
        <v>800</v>
      </c>
      <c r="B222" s="44">
        <v>0.17</v>
      </c>
      <c r="C222" s="44"/>
      <c r="D222" s="1"/>
      <c r="E222" s="1"/>
      <c r="F222" s="1"/>
    </row>
    <row r="223" spans="1:6">
      <c r="A223" t="s">
        <v>801</v>
      </c>
      <c r="B223" s="44">
        <v>0.63</v>
      </c>
      <c r="C223" s="44"/>
      <c r="D223" s="1"/>
      <c r="E223" s="1"/>
      <c r="F223" s="1"/>
    </row>
    <row r="224" spans="1:6">
      <c r="A224" t="s">
        <v>890</v>
      </c>
      <c r="B224" s="44">
        <v>0.21</v>
      </c>
      <c r="C224" s="44"/>
      <c r="D224" s="1"/>
      <c r="E224" s="1"/>
      <c r="F224" s="1"/>
    </row>
    <row r="225" spans="1:6">
      <c r="A225" t="s">
        <v>782</v>
      </c>
      <c r="B225" s="44">
        <v>0.43</v>
      </c>
      <c r="C225" s="44"/>
      <c r="D225" s="1"/>
      <c r="E225" s="1"/>
      <c r="F225" s="1"/>
    </row>
    <row r="226" spans="1:6">
      <c r="A226" t="s">
        <v>848</v>
      </c>
      <c r="B226" s="44">
        <v>0.02</v>
      </c>
      <c r="C226" s="44"/>
      <c r="D226" s="1"/>
      <c r="E226" s="1"/>
      <c r="F226" s="1"/>
    </row>
    <row r="227" spans="1:6">
      <c r="A227" t="s">
        <v>783</v>
      </c>
      <c r="B227" s="44">
        <v>0.13</v>
      </c>
      <c r="C227" s="44"/>
      <c r="D227" s="1"/>
      <c r="E227" s="1"/>
      <c r="F227" s="1"/>
    </row>
    <row r="228" spans="1:6">
      <c r="A228" t="s">
        <v>871</v>
      </c>
      <c r="B228" s="44">
        <v>0.05</v>
      </c>
      <c r="C228" s="44"/>
      <c r="D228" s="1"/>
      <c r="E228" s="1"/>
      <c r="F228" s="1"/>
    </row>
    <row r="229" spans="1:6">
      <c r="A229" t="s">
        <v>740</v>
      </c>
      <c r="B229" s="44">
        <v>0.19</v>
      </c>
      <c r="C229" s="44"/>
      <c r="D229" s="1"/>
      <c r="E229" s="1"/>
      <c r="F229" s="1"/>
    </row>
    <row r="230" spans="1:6">
      <c r="A230" t="s">
        <v>850</v>
      </c>
      <c r="B230" s="44">
        <v>0.16</v>
      </c>
      <c r="C230" s="44"/>
      <c r="D230" s="1"/>
      <c r="E230" s="1"/>
      <c r="F230" s="1"/>
    </row>
    <row r="231" spans="1:6">
      <c r="A231" t="s">
        <v>765</v>
      </c>
      <c r="B231" s="44">
        <v>0.04</v>
      </c>
      <c r="C231" s="44"/>
      <c r="D231" s="1"/>
      <c r="E231" s="1"/>
      <c r="F231" s="1"/>
    </row>
    <row r="232" spans="1:6">
      <c r="A232" t="s">
        <v>875</v>
      </c>
      <c r="B232" s="44">
        <v>0.25</v>
      </c>
      <c r="C232" s="44"/>
      <c r="D232" s="1"/>
      <c r="E232" s="1"/>
      <c r="F232" s="1"/>
    </row>
    <row r="233" spans="1:6">
      <c r="A233" t="s">
        <v>897</v>
      </c>
      <c r="B233" s="44">
        <v>0.56000000000000005</v>
      </c>
      <c r="C233" s="44"/>
      <c r="D233" s="1"/>
      <c r="E233" s="1"/>
      <c r="F233" s="1"/>
    </row>
    <row r="234" spans="1:6">
      <c r="A234" t="s">
        <v>976</v>
      </c>
      <c r="B234" s="44">
        <v>0.05</v>
      </c>
      <c r="C234" s="44"/>
      <c r="D234" s="1"/>
      <c r="E234" s="1"/>
      <c r="F234" s="1"/>
    </row>
    <row r="235" spans="1:6">
      <c r="A235" t="s">
        <v>1043</v>
      </c>
      <c r="B235" s="44">
        <v>0.25</v>
      </c>
      <c r="C235" s="44"/>
      <c r="D235" s="1"/>
      <c r="E235" s="1"/>
      <c r="F235" s="1"/>
    </row>
    <row r="236" spans="1:6">
      <c r="A236" t="s">
        <v>956</v>
      </c>
      <c r="B236" s="44">
        <v>0.56999999999999995</v>
      </c>
      <c r="C236" s="44"/>
      <c r="D236" s="1"/>
      <c r="E236" s="1"/>
      <c r="F236" s="1"/>
    </row>
    <row r="237" spans="1:6">
      <c r="A237" t="s">
        <v>1066</v>
      </c>
      <c r="B237" s="44">
        <v>0.1</v>
      </c>
      <c r="C237" s="44"/>
      <c r="D237" s="1"/>
      <c r="E237" s="1"/>
      <c r="F237" s="1"/>
    </row>
    <row r="238" spans="1:6">
      <c r="A238" t="s">
        <v>1046</v>
      </c>
      <c r="B238" s="44">
        <v>0.3</v>
      </c>
      <c r="C238" s="44"/>
      <c r="D238" s="1"/>
      <c r="E238" s="1"/>
      <c r="F238" s="1"/>
    </row>
    <row r="239" spans="1:6">
      <c r="A239" t="s">
        <v>959</v>
      </c>
      <c r="B239" s="44">
        <v>0.06</v>
      </c>
      <c r="C239" s="44"/>
      <c r="D239" s="1"/>
      <c r="E239" s="1"/>
      <c r="F239" s="1"/>
    </row>
    <row r="240" spans="1:6">
      <c r="A240" t="s">
        <v>1026</v>
      </c>
      <c r="B240" s="44">
        <v>0.46</v>
      </c>
      <c r="C240" s="44"/>
      <c r="D240" s="1"/>
      <c r="E240" s="1"/>
      <c r="F240" s="1"/>
    </row>
    <row r="241" spans="1:6">
      <c r="A241" t="s">
        <v>1006</v>
      </c>
      <c r="B241" s="44">
        <v>0.66</v>
      </c>
      <c r="C241" s="44"/>
      <c r="D241" s="1"/>
      <c r="E241" s="1"/>
      <c r="F241" s="1"/>
    </row>
    <row r="242" spans="1:6">
      <c r="A242" t="s">
        <v>1050</v>
      </c>
      <c r="B242" s="44">
        <v>0.65</v>
      </c>
      <c r="C242" s="44"/>
      <c r="D242" s="1"/>
      <c r="E242" s="1"/>
      <c r="F242" s="1"/>
    </row>
    <row r="243" spans="1:6">
      <c r="A243" t="s">
        <v>985</v>
      </c>
      <c r="B243" s="44">
        <v>0.26</v>
      </c>
      <c r="C243" s="44"/>
      <c r="D243" s="1"/>
      <c r="E243" s="1"/>
      <c r="F243" s="1"/>
    </row>
    <row r="244" spans="1:6">
      <c r="A244" t="s">
        <v>1073</v>
      </c>
      <c r="B244" s="44">
        <v>0.08</v>
      </c>
      <c r="C244" s="44"/>
      <c r="D244" s="1"/>
      <c r="E244" s="1"/>
      <c r="F244" s="1"/>
    </row>
    <row r="245" spans="1:6">
      <c r="A245" t="s">
        <v>1219</v>
      </c>
      <c r="B245" s="44">
        <v>0.74</v>
      </c>
      <c r="C245" s="44"/>
      <c r="D245" s="1"/>
      <c r="E245" s="1"/>
      <c r="F245" s="1"/>
    </row>
    <row r="246" spans="1:6">
      <c r="A246" t="s">
        <v>1091</v>
      </c>
      <c r="B246" s="44">
        <v>0.65</v>
      </c>
      <c r="C246" s="44"/>
      <c r="D246" s="1"/>
      <c r="E246" s="1"/>
      <c r="F246" s="1"/>
    </row>
    <row r="247" spans="1:6">
      <c r="A247" t="s">
        <v>1135</v>
      </c>
      <c r="B247" s="44">
        <v>0.57999999999999996</v>
      </c>
      <c r="C247" s="44"/>
      <c r="D247" s="1"/>
      <c r="E247" s="1"/>
      <c r="F247" s="1"/>
    </row>
    <row r="248" spans="1:6">
      <c r="A248" t="s">
        <v>1224</v>
      </c>
      <c r="B248" s="44">
        <v>0.38</v>
      </c>
      <c r="C248" s="44"/>
      <c r="D248" s="1"/>
      <c r="E248" s="1"/>
      <c r="F248" s="1"/>
    </row>
    <row r="249" spans="1:6">
      <c r="A249" t="s">
        <v>1246</v>
      </c>
      <c r="B249" s="44">
        <v>0.51</v>
      </c>
      <c r="C249" s="44"/>
      <c r="D249" s="1"/>
      <c r="E249" s="1"/>
      <c r="F249" s="1"/>
    </row>
    <row r="250" spans="1:6">
      <c r="A250" t="s">
        <v>1094</v>
      </c>
      <c r="B250" s="44">
        <v>0.04</v>
      </c>
      <c r="C250" s="44"/>
      <c r="D250" s="1"/>
      <c r="E250" s="1"/>
      <c r="F250" s="1"/>
    </row>
    <row r="251" spans="1:6">
      <c r="A251" t="s">
        <v>1183</v>
      </c>
      <c r="B251" s="44">
        <v>0.59</v>
      </c>
      <c r="C251" s="44"/>
      <c r="D251" s="1"/>
      <c r="E251" s="1"/>
      <c r="F251" s="1"/>
    </row>
    <row r="252" spans="1:6">
      <c r="A252" t="s">
        <v>1308</v>
      </c>
      <c r="B252" s="44">
        <v>0.53</v>
      </c>
      <c r="C252" s="44"/>
      <c r="D252" s="1"/>
      <c r="E252" s="1"/>
      <c r="F252" s="1"/>
    </row>
    <row r="253" spans="1:6">
      <c r="A253" t="s">
        <v>1405</v>
      </c>
      <c r="B253" s="44">
        <v>0.27</v>
      </c>
      <c r="C253" s="44"/>
      <c r="D253" s="1"/>
      <c r="E253" s="1"/>
      <c r="F253" s="1"/>
    </row>
    <row r="254" spans="1:6">
      <c r="A254" t="s">
        <v>1447</v>
      </c>
      <c r="B254" s="44">
        <v>0.38</v>
      </c>
      <c r="C254" s="44"/>
      <c r="D254" s="1"/>
      <c r="E254" s="1"/>
      <c r="F254" s="1"/>
    </row>
    <row r="255" spans="1:6">
      <c r="A255" t="s">
        <v>1536</v>
      </c>
      <c r="B255" s="44">
        <v>0.8</v>
      </c>
      <c r="C255" s="44"/>
      <c r="D255" s="1"/>
      <c r="E255" s="1"/>
      <c r="F255" s="1"/>
    </row>
    <row r="256" spans="1:6">
      <c r="A256" t="s">
        <v>1471</v>
      </c>
      <c r="B256" s="44">
        <v>0.3</v>
      </c>
      <c r="C256" s="44"/>
      <c r="D256" s="1"/>
      <c r="E256" s="1"/>
      <c r="F256" s="1"/>
    </row>
    <row r="257" spans="1:6">
      <c r="A257" t="s">
        <v>1664</v>
      </c>
      <c r="B257" s="44">
        <v>0.36</v>
      </c>
      <c r="C257" s="44"/>
      <c r="D257" s="1"/>
      <c r="E257" s="1"/>
      <c r="F257" s="1"/>
    </row>
    <row r="258" spans="1:6">
      <c r="A258" t="s">
        <v>1622</v>
      </c>
      <c r="B258" s="44">
        <v>0.36</v>
      </c>
      <c r="C258" s="44"/>
      <c r="D258" s="1"/>
      <c r="E258" s="1"/>
      <c r="F258" s="1"/>
    </row>
    <row r="259" spans="1:6">
      <c r="A259" t="s">
        <v>1711</v>
      </c>
      <c r="B259" s="44">
        <v>0.91</v>
      </c>
      <c r="C259" s="44"/>
      <c r="D259" s="1"/>
      <c r="E259" s="1"/>
      <c r="F259" s="1"/>
    </row>
    <row r="260" spans="1:6">
      <c r="A260" t="s">
        <v>1777</v>
      </c>
      <c r="B260" s="44">
        <v>0.41</v>
      </c>
      <c r="C260" s="44"/>
      <c r="D260" s="1"/>
      <c r="E260" s="1"/>
      <c r="F260" s="1"/>
    </row>
    <row r="261" spans="1:6">
      <c r="A261" t="s">
        <v>1736</v>
      </c>
      <c r="B261" s="44">
        <v>0.84</v>
      </c>
      <c r="C261" s="44"/>
      <c r="D261" s="1"/>
      <c r="E261" s="1"/>
      <c r="F261" s="1"/>
    </row>
    <row r="262" spans="1:6">
      <c r="A262" t="s">
        <v>1759</v>
      </c>
      <c r="B262" s="44">
        <v>0.31</v>
      </c>
      <c r="C262" s="44"/>
      <c r="D262" s="1"/>
      <c r="E262" s="1"/>
      <c r="F262" s="1"/>
    </row>
    <row r="263" spans="1:6">
      <c r="A263" t="s">
        <v>1760</v>
      </c>
      <c r="B263" s="44">
        <v>0.35</v>
      </c>
      <c r="C263" s="44"/>
      <c r="D263" s="1"/>
      <c r="E263" s="1"/>
      <c r="F263" s="1"/>
    </row>
    <row r="264" spans="1:6">
      <c r="A264" t="s">
        <v>1927</v>
      </c>
      <c r="B264" s="44">
        <v>0.28000000000000003</v>
      </c>
      <c r="C264" s="44"/>
      <c r="D264" s="1"/>
      <c r="E264" s="1"/>
      <c r="F264" s="1"/>
    </row>
    <row r="265" spans="1:6">
      <c r="A265" t="s">
        <v>1844</v>
      </c>
      <c r="B265" s="44">
        <v>0.31</v>
      </c>
      <c r="C265" s="44"/>
      <c r="D265" s="1"/>
      <c r="E265" s="1"/>
      <c r="F265" s="1"/>
    </row>
    <row r="266" spans="1:6">
      <c r="A266" t="s">
        <v>1911</v>
      </c>
      <c r="B266" s="44">
        <v>0.39</v>
      </c>
      <c r="C266" s="44"/>
      <c r="D266" s="1"/>
      <c r="E266" s="1"/>
      <c r="F266" s="1"/>
    </row>
    <row r="267" spans="1:6">
      <c r="A267" t="s">
        <v>1933</v>
      </c>
      <c r="B267" s="44">
        <v>0.28999999999999998</v>
      </c>
      <c r="C267" s="44"/>
      <c r="D267" s="1"/>
      <c r="E267" s="1"/>
      <c r="F267" s="1"/>
    </row>
    <row r="268" spans="1:6">
      <c r="A268" t="s">
        <v>1846</v>
      </c>
      <c r="B268" s="44">
        <v>0.35</v>
      </c>
      <c r="C268" s="44"/>
      <c r="D268" s="1"/>
      <c r="E268" s="1"/>
      <c r="F268" s="1"/>
    </row>
    <row r="269" spans="1:6">
      <c r="A269" t="s">
        <v>1869</v>
      </c>
      <c r="B269" s="44">
        <v>0.38</v>
      </c>
      <c r="C269" s="44"/>
      <c r="D269" s="1"/>
      <c r="E269" s="1"/>
      <c r="F269" s="1"/>
    </row>
    <row r="270" spans="1:6">
      <c r="A270" t="s">
        <v>1935</v>
      </c>
      <c r="B270" s="44">
        <v>0.15</v>
      </c>
      <c r="C270" s="44"/>
      <c r="D270" s="1"/>
      <c r="E270" s="1"/>
      <c r="F270" s="1"/>
    </row>
    <row r="271" spans="1:6">
      <c r="A271" t="s">
        <v>1936</v>
      </c>
      <c r="B271" s="44">
        <v>0.4</v>
      </c>
      <c r="C271" s="44"/>
      <c r="D271" s="1"/>
      <c r="E271" s="1"/>
      <c r="F271" s="1"/>
    </row>
    <row r="272" spans="1:6">
      <c r="B272" s="1"/>
      <c r="C272" s="44"/>
      <c r="D272" s="1"/>
      <c r="E272" s="1"/>
      <c r="F272" s="1"/>
    </row>
    <row r="273" spans="2:6">
      <c r="B273"/>
      <c r="C273" s="44"/>
      <c r="D273" s="1"/>
      <c r="E273" s="1"/>
      <c r="F273" s="1"/>
    </row>
    <row r="274" spans="2:6">
      <c r="B274"/>
      <c r="C274" s="44"/>
      <c r="D274" s="1"/>
      <c r="E274" s="1"/>
      <c r="F274" s="1"/>
    </row>
    <row r="275" spans="2:6">
      <c r="B275"/>
      <c r="C275" s="44"/>
      <c r="D275" s="1"/>
      <c r="E275" s="1"/>
      <c r="F275" s="1"/>
    </row>
    <row r="276" spans="2:6">
      <c r="B276"/>
      <c r="C276" s="44"/>
      <c r="D276" s="1"/>
      <c r="E276" s="1"/>
      <c r="F276" s="1"/>
    </row>
    <row r="277" spans="2:6">
      <c r="B277"/>
      <c r="C277" s="44"/>
      <c r="D277" s="1"/>
      <c r="E277" s="1"/>
      <c r="F277" s="1"/>
    </row>
    <row r="278" spans="2:6">
      <c r="B278"/>
      <c r="C278" s="44"/>
      <c r="D278" s="1"/>
      <c r="E278" s="1"/>
      <c r="F278" s="1"/>
    </row>
    <row r="279" spans="2:6">
      <c r="B279"/>
      <c r="C279" s="44"/>
      <c r="D279" s="1"/>
      <c r="E279" s="1"/>
      <c r="F279" s="1"/>
    </row>
    <row r="280" spans="2:6">
      <c r="B280"/>
      <c r="C280" s="44"/>
      <c r="D280" s="1"/>
      <c r="E280" s="1"/>
      <c r="F280" s="1"/>
    </row>
    <row r="281" spans="2:6">
      <c r="B281"/>
      <c r="C281" s="44"/>
      <c r="D281" s="1"/>
      <c r="E281" s="1"/>
      <c r="F281" s="1"/>
    </row>
    <row r="282" spans="2:6">
      <c r="B282"/>
      <c r="C282" s="44"/>
      <c r="D282" s="1"/>
      <c r="E282" s="1"/>
      <c r="F282" s="1"/>
    </row>
    <row r="283" spans="2:6">
      <c r="B283"/>
      <c r="C283" s="44"/>
      <c r="D283" s="1"/>
      <c r="E283" s="1"/>
      <c r="F283" s="1"/>
    </row>
    <row r="284" spans="2:6">
      <c r="B284"/>
      <c r="C284" s="44"/>
      <c r="D284" s="1"/>
      <c r="E284" s="1"/>
      <c r="F284" s="1"/>
    </row>
    <row r="285" spans="2:6">
      <c r="B285"/>
      <c r="C285" s="44"/>
      <c r="D285" s="1"/>
      <c r="E285" s="1"/>
      <c r="F285" s="1"/>
    </row>
    <row r="286" spans="2:6">
      <c r="B286"/>
      <c r="C286" s="44"/>
      <c r="D286" s="1"/>
      <c r="E286" s="1"/>
      <c r="F286" s="1"/>
    </row>
    <row r="287" spans="2:6">
      <c r="B287"/>
      <c r="C287" s="44"/>
      <c r="D287" s="1"/>
      <c r="E287" s="1"/>
      <c r="F287" s="1"/>
    </row>
    <row r="288" spans="2:6">
      <c r="B288"/>
      <c r="C288" s="44"/>
      <c r="D288" s="1"/>
      <c r="E288" s="1"/>
      <c r="F288" s="1"/>
    </row>
    <row r="289" spans="2:6">
      <c r="B289"/>
      <c r="C289" s="44"/>
      <c r="D289" s="1"/>
      <c r="E289" s="1"/>
      <c r="F289" s="1"/>
    </row>
    <row r="290" spans="2:6">
      <c r="B290"/>
      <c r="C290" s="44"/>
      <c r="D290" s="1"/>
      <c r="E290" s="1"/>
      <c r="F290" s="1"/>
    </row>
    <row r="291" spans="2:6">
      <c r="B291"/>
      <c r="C291" s="44"/>
      <c r="D291" s="1"/>
      <c r="E291" s="1"/>
      <c r="F291" s="1"/>
    </row>
    <row r="292" spans="2:6">
      <c r="B292"/>
      <c r="C292" s="44"/>
      <c r="D292" s="1"/>
      <c r="E292" s="1"/>
      <c r="F292" s="1"/>
    </row>
    <row r="293" spans="2:6">
      <c r="B293"/>
      <c r="C293" s="44"/>
      <c r="D293" s="1"/>
      <c r="E293" s="1"/>
      <c r="F293" s="1"/>
    </row>
    <row r="294" spans="2:6">
      <c r="B294"/>
      <c r="C294" s="44"/>
      <c r="D294" s="1"/>
      <c r="E294" s="1"/>
      <c r="F294" s="1"/>
    </row>
    <row r="295" spans="2:6">
      <c r="B295"/>
      <c r="C295" s="44"/>
      <c r="D295" s="1"/>
      <c r="E295" s="1"/>
      <c r="F295" s="1"/>
    </row>
    <row r="296" spans="2:6">
      <c r="B296"/>
      <c r="C296" s="44"/>
      <c r="D296" s="1"/>
      <c r="E296" s="1"/>
      <c r="F296" s="1"/>
    </row>
    <row r="297" spans="2:6">
      <c r="B297"/>
      <c r="C297" s="44"/>
      <c r="D297" s="1"/>
      <c r="E297" s="1"/>
      <c r="F297" s="1"/>
    </row>
    <row r="298" spans="2:6">
      <c r="B298"/>
      <c r="C298" s="44"/>
      <c r="D298" s="1"/>
      <c r="E298" s="1"/>
      <c r="F298" s="1"/>
    </row>
    <row r="299" spans="2:6">
      <c r="B299"/>
      <c r="C299" s="44"/>
      <c r="D299" s="1"/>
      <c r="E299" s="1"/>
      <c r="F299" s="1"/>
    </row>
    <row r="300" spans="2:6">
      <c r="B300"/>
      <c r="C300" s="44"/>
      <c r="D300" s="1"/>
      <c r="E300" s="1"/>
      <c r="F300" s="1"/>
    </row>
    <row r="301" spans="2:6">
      <c r="B301"/>
      <c r="C301" s="44"/>
      <c r="D301" s="1"/>
      <c r="E301" s="1"/>
      <c r="F301" s="1"/>
    </row>
    <row r="302" spans="2:6">
      <c r="B302"/>
      <c r="C302" s="44"/>
      <c r="D302" s="1"/>
      <c r="E302" s="1"/>
      <c r="F302" s="1"/>
    </row>
    <row r="303" spans="2:6">
      <c r="B303"/>
      <c r="C303" s="44"/>
      <c r="D303" s="1"/>
      <c r="E303" s="1"/>
      <c r="F303" s="1"/>
    </row>
    <row r="304" spans="2:6">
      <c r="B304"/>
      <c r="C304" s="44"/>
      <c r="D304" s="1"/>
      <c r="E304" s="1"/>
      <c r="F304" s="1"/>
    </row>
    <row r="305" spans="2:6">
      <c r="B305"/>
      <c r="C305" s="44"/>
      <c r="D305" s="1"/>
      <c r="E305" s="1"/>
      <c r="F305" s="1"/>
    </row>
    <row r="306" spans="2:6">
      <c r="B306"/>
      <c r="C306" s="44"/>
      <c r="D306" s="1"/>
      <c r="E306" s="1"/>
      <c r="F306" s="1"/>
    </row>
    <row r="307" spans="2:6">
      <c r="B307"/>
      <c r="C307" s="44"/>
      <c r="D307" s="1"/>
      <c r="E307" s="1"/>
      <c r="F307" s="1"/>
    </row>
    <row r="308" spans="2:6">
      <c r="B308"/>
      <c r="C308" s="44"/>
      <c r="D308" s="1"/>
      <c r="E308" s="1"/>
      <c r="F308" s="1"/>
    </row>
    <row r="309" spans="2:6">
      <c r="B309"/>
      <c r="C309" s="44"/>
      <c r="D309" s="1"/>
      <c r="E309" s="1"/>
      <c r="F309" s="1"/>
    </row>
    <row r="310" spans="2:6">
      <c r="B310"/>
      <c r="C310" s="44"/>
      <c r="D310" s="1"/>
      <c r="E310" s="1"/>
      <c r="F310" s="1"/>
    </row>
    <row r="311" spans="2:6">
      <c r="B311"/>
      <c r="C311" s="44"/>
      <c r="D311" s="1"/>
      <c r="E311" s="1"/>
      <c r="F311" s="1"/>
    </row>
    <row r="312" spans="2:6">
      <c r="B312"/>
      <c r="C312" s="44"/>
      <c r="D312" s="1"/>
      <c r="E312" s="1"/>
      <c r="F312" s="1"/>
    </row>
    <row r="313" spans="2:6">
      <c r="B313"/>
      <c r="C313" s="44"/>
      <c r="D313" s="1"/>
      <c r="E313" s="1"/>
      <c r="F313" s="1"/>
    </row>
    <row r="314" spans="2:6">
      <c r="B314"/>
      <c r="C314" s="44"/>
      <c r="D314" s="1"/>
      <c r="E314" s="1"/>
      <c r="F314" s="1"/>
    </row>
    <row r="315" spans="2:6">
      <c r="B315"/>
      <c r="C315" s="44"/>
      <c r="D315" s="1"/>
      <c r="E315" s="1"/>
      <c r="F315" s="1"/>
    </row>
    <row r="316" spans="2:6">
      <c r="B316"/>
      <c r="C316" s="44"/>
      <c r="D316" s="1"/>
      <c r="E316" s="1"/>
      <c r="F316" s="1"/>
    </row>
    <row r="317" spans="2:6">
      <c r="B317"/>
      <c r="C317" s="44"/>
      <c r="D317" s="1"/>
      <c r="E317" s="1"/>
      <c r="F317" s="1"/>
    </row>
    <row r="318" spans="2:6">
      <c r="B318"/>
      <c r="C318" s="44"/>
      <c r="D318" s="1"/>
      <c r="E318" s="1"/>
      <c r="F318" s="1"/>
    </row>
    <row r="319" spans="2:6">
      <c r="B319"/>
      <c r="C319" s="44"/>
      <c r="D319" s="1"/>
      <c r="E319" s="1"/>
      <c r="F319" s="1"/>
    </row>
    <row r="320" spans="2:6">
      <c r="B320"/>
      <c r="C320" s="44"/>
      <c r="D320" s="1"/>
      <c r="E320" s="1"/>
      <c r="F320" s="1"/>
    </row>
    <row r="321" spans="2:6">
      <c r="B321"/>
      <c r="C321" s="44"/>
      <c r="D321" s="1"/>
      <c r="E321" s="1"/>
      <c r="F321" s="1"/>
    </row>
    <row r="322" spans="2:6">
      <c r="B322"/>
      <c r="C322" s="44"/>
      <c r="D322" s="1"/>
      <c r="E322" s="1"/>
      <c r="F322" s="1"/>
    </row>
    <row r="323" spans="2:6">
      <c r="B323"/>
      <c r="C323" s="44"/>
      <c r="D323" s="1"/>
      <c r="E323" s="1"/>
      <c r="F323" s="1"/>
    </row>
    <row r="324" spans="2:6">
      <c r="B324"/>
      <c r="C324" s="44"/>
      <c r="D324" s="1"/>
      <c r="E324" s="1"/>
      <c r="F324" s="1"/>
    </row>
    <row r="325" spans="2:6">
      <c r="B325"/>
      <c r="C325" s="44"/>
      <c r="D325" s="1"/>
      <c r="E325" s="1"/>
      <c r="F325" s="1"/>
    </row>
    <row r="326" spans="2:6">
      <c r="B326"/>
      <c r="C326" s="44"/>
      <c r="D326" s="1"/>
      <c r="E326" s="1"/>
      <c r="F326" s="1"/>
    </row>
    <row r="327" spans="2:6">
      <c r="B327"/>
      <c r="C327" s="44"/>
      <c r="D327" s="1"/>
      <c r="E327" s="1"/>
      <c r="F327" s="1"/>
    </row>
    <row r="328" spans="2:6">
      <c r="B328"/>
      <c r="C328" s="44"/>
      <c r="D328" s="1"/>
      <c r="E328" s="1"/>
      <c r="F328" s="1"/>
    </row>
    <row r="329" spans="2:6">
      <c r="B329"/>
      <c r="C329" s="44"/>
      <c r="D329" s="1"/>
      <c r="E329" s="1"/>
      <c r="F329" s="1"/>
    </row>
    <row r="330" spans="2:6">
      <c r="B330"/>
      <c r="C330" s="44"/>
      <c r="D330" s="1"/>
      <c r="E330" s="1"/>
      <c r="F330" s="1"/>
    </row>
    <row r="331" spans="2:6">
      <c r="B331"/>
      <c r="C331" s="44"/>
      <c r="D331" s="1"/>
      <c r="E331" s="1"/>
      <c r="F331" s="1"/>
    </row>
    <row r="332" spans="2:6">
      <c r="B332"/>
      <c r="C332" s="44"/>
      <c r="D332" s="1"/>
      <c r="E332" s="1"/>
      <c r="F332" s="1"/>
    </row>
    <row r="333" spans="2:6">
      <c r="B333"/>
      <c r="C333" s="44"/>
      <c r="D333" s="1"/>
      <c r="E333" s="1"/>
      <c r="F333" s="1"/>
    </row>
    <row r="334" spans="2:6">
      <c r="B334"/>
      <c r="C334" s="44"/>
      <c r="D334" s="1"/>
      <c r="E334" s="1"/>
      <c r="F334" s="1"/>
    </row>
    <row r="335" spans="2:6">
      <c r="B335"/>
      <c r="C335" s="44"/>
      <c r="D335" s="1"/>
      <c r="E335" s="1"/>
      <c r="F335" s="1"/>
    </row>
    <row r="336" spans="2:6">
      <c r="B336"/>
      <c r="C336" s="44"/>
      <c r="D336" s="1"/>
      <c r="E336" s="1"/>
      <c r="F336" s="1"/>
    </row>
    <row r="337" spans="2:6">
      <c r="B337"/>
      <c r="C337" s="44"/>
      <c r="D337" s="1"/>
      <c r="E337" s="1"/>
      <c r="F337" s="1"/>
    </row>
    <row r="338" spans="2:6">
      <c r="B338"/>
      <c r="C338" s="44"/>
      <c r="D338" s="1"/>
      <c r="E338" s="1"/>
      <c r="F338" s="1"/>
    </row>
    <row r="339" spans="2:6">
      <c r="B339"/>
      <c r="C339" s="44"/>
      <c r="D339" s="1"/>
      <c r="E339" s="1"/>
      <c r="F339" s="1"/>
    </row>
    <row r="340" spans="2:6">
      <c r="B340"/>
      <c r="C340" s="44"/>
      <c r="D340" s="1"/>
      <c r="E340" s="1"/>
      <c r="F340" s="1"/>
    </row>
    <row r="341" spans="2:6">
      <c r="B341"/>
      <c r="C341" s="44"/>
      <c r="D341" s="1"/>
      <c r="E341" s="1"/>
      <c r="F341" s="1"/>
    </row>
    <row r="342" spans="2:6">
      <c r="B342"/>
      <c r="C342" s="44"/>
    </row>
    <row r="343" spans="2:6">
      <c r="B343"/>
      <c r="C343" s="44"/>
    </row>
    <row r="344" spans="2:6">
      <c r="B344"/>
      <c r="C344" s="44"/>
    </row>
    <row r="345" spans="2:6">
      <c r="B345"/>
      <c r="C345" s="44"/>
    </row>
    <row r="346" spans="2:6">
      <c r="B346"/>
      <c r="C346" s="44"/>
    </row>
    <row r="347" spans="2:6">
      <c r="B347"/>
      <c r="C347" s="44"/>
    </row>
    <row r="348" spans="2:6">
      <c r="B348"/>
      <c r="C348" s="44"/>
    </row>
  </sheetData>
  <sortState ref="A2:B348">
    <sortCondition ref="A2:A348"/>
  </sortState>
  <conditionalFormatting sqref="A1">
    <cfRule type="duplicateValues" dxfId="8"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79"/>
  <sheetViews>
    <sheetView workbookViewId="0">
      <selection activeCell="B1" activeCellId="3" sqref="F1:F1048576 D1:D1048576 C1:C1048576 B1:B1048576"/>
    </sheetView>
  </sheetViews>
  <sheetFormatPr baseColWidth="10" defaultColWidth="8.83203125" defaultRowHeight="15"/>
  <cols>
    <col min="3" max="3" width="22" customWidth="1"/>
    <col min="4" max="4" width="36.33203125" style="1" customWidth="1"/>
    <col min="5" max="5" width="22.83203125" customWidth="1"/>
    <col min="6" max="6" width="20.1640625" customWidth="1"/>
  </cols>
  <sheetData>
    <row r="1" spans="1:7">
      <c r="A1" s="30" t="s">
        <v>1992</v>
      </c>
      <c r="B1" s="30" t="s">
        <v>1993</v>
      </c>
      <c r="C1" s="30" t="s">
        <v>7870</v>
      </c>
      <c r="D1" s="30"/>
      <c r="E1" s="39" t="s">
        <v>7869</v>
      </c>
      <c r="F1" s="39" t="s">
        <v>7869</v>
      </c>
      <c r="G1" t="s">
        <v>8811</v>
      </c>
    </row>
    <row r="2" spans="1:7" ht="16">
      <c r="A2" s="31" t="s">
        <v>17</v>
      </c>
      <c r="B2" s="31" t="s">
        <v>29</v>
      </c>
      <c r="C2" s="31" t="str">
        <f>VLOOKUP(A2,'L1300-FDA-978cpds'!A2:H979,8,TRUE)</f>
        <v>CNC(=O)C1=CC=CC=C1SC1=CC2=C(C=C1)C(\C=C\C1=CC=CC=N1)=NN2 |c:6,8,14,16,24,26,28,t:4,12,22|</v>
      </c>
      <c r="D2" s="70" t="str">
        <f>LEFT(C2,FIND("|",C2)-2)</f>
        <v>CNC(=O)C1=CC=CC=C1SC1=CC2=C(C=C1)C(\C=C\C1=CC=CC=N1)=NN2</v>
      </c>
      <c r="E2" s="1" t="e">
        <f>VLOOKUP(A2,'Laura''s output'!A$2:B$348,2,FALSE)</f>
        <v>#N/A</v>
      </c>
      <c r="F2">
        <f>IF(G2=FALSE,0,E2)</f>
        <v>0</v>
      </c>
      <c r="G2" t="b">
        <f>ISNUMBER(E2)</f>
        <v>0</v>
      </c>
    </row>
    <row r="3" spans="1:7" ht="16">
      <c r="A3" s="31" t="s">
        <v>41</v>
      </c>
      <c r="B3" s="31" t="s">
        <v>52</v>
      </c>
      <c r="C3" s="31" t="str">
        <f>VLOOKUP(A3,'L1300-FDA-978cpds'!A3:H980,8,TRUE)</f>
        <v>CN(C)C\C=C\C(=O)NC1=CC2=C(NC3=CC=C(F)C(Cl)=C3)N=CN=C2C=C1O[C@H]1CCOC1 |r,c:11,20,23,25,28,t:9,14,16|</v>
      </c>
      <c r="D3" s="70" t="str">
        <f t="shared" ref="D3:D66" si="0">LEFT(C3,FIND("|",C3)-2)</f>
        <v>CN(C)C\C=C\C(=O)NC1=CC2=C(NC3=CC=C(F)C(Cl)=C3)N=CN=C2C=C1O[C@H]1CCOC1</v>
      </c>
      <c r="E3" s="1" t="e">
        <f>VLOOKUP(A3,'Laura''s output'!A$2:B$348,2,FALSE)</f>
        <v>#N/A</v>
      </c>
      <c r="F3" s="1">
        <f t="shared" ref="F3:F66" si="1">IF(G3=FALSE,0,E3)</f>
        <v>0</v>
      </c>
      <c r="G3" s="1" t="b">
        <f t="shared" ref="G3:G6" si="2">ISNUMBER(E3)</f>
        <v>0</v>
      </c>
    </row>
    <row r="4" spans="1:7" ht="16">
      <c r="A4" s="31" t="s">
        <v>64</v>
      </c>
      <c r="B4" s="31" t="s">
        <v>76</v>
      </c>
      <c r="C4" s="31" t="str">
        <f>VLOOKUP(A4,'L1300-FDA-978cpds'!A4:H981,8,TRUE)</f>
        <v>CC(C)C[C@H](NC(=O)[C@H](CC1=CC=CC=C1)NC(=O)C1=NC=CN=C1)B(O)O |r,c:12,14,22,24,t:10,20|</v>
      </c>
      <c r="D4" s="70" t="str">
        <f t="shared" si="0"/>
        <v>CC(C)C[C@H](NC(=O)[C@H](CC1=CC=CC=C1)NC(=O)C1=NC=CN=C1)B(O)O</v>
      </c>
      <c r="E4" s="1">
        <f>VLOOKUP(A4,'Laura''s output'!A$2:B$348,2,FALSE)</f>
        <v>0.08</v>
      </c>
      <c r="F4" s="1">
        <f t="shared" si="1"/>
        <v>0.08</v>
      </c>
      <c r="G4" s="1" t="b">
        <f t="shared" si="2"/>
        <v>1</v>
      </c>
    </row>
    <row r="5" spans="1:7" ht="16">
      <c r="A5" s="31" t="s">
        <v>88</v>
      </c>
      <c r="B5" s="31" t="s">
        <v>100</v>
      </c>
      <c r="C5" s="31" t="str">
        <f>VLOOKUP(A5,'L1300-FDA-978cpds'!A5:H982,8,TRUE)</f>
        <v>COC1=C(Cl)C=C(Cl)C(NC2=C(C=NC3=CC(OCCCN4CCN(C)CC4)=C(OC)C=C23)C#N)=C1 |c:2,12,37,t:5,10,14,28,32|</v>
      </c>
      <c r="D5" s="70" t="str">
        <f t="shared" si="0"/>
        <v>COC1=C(Cl)C=C(Cl)C(NC2=C(C=NC3=CC(OCCCN4CCN(C)CC4)=C(OC)C=C23)C#N)=C1</v>
      </c>
      <c r="E5" s="1" t="e">
        <f>VLOOKUP(A5,'Laura''s output'!A$2:B$348,2,FALSE)</f>
        <v>#N/A</v>
      </c>
      <c r="F5" s="1">
        <f t="shared" si="1"/>
        <v>0</v>
      </c>
      <c r="G5" s="1" t="b">
        <f t="shared" si="2"/>
        <v>0</v>
      </c>
    </row>
    <row r="6" spans="1:7" ht="16">
      <c r="A6" s="31" t="s">
        <v>112</v>
      </c>
      <c r="B6" s="31" t="s">
        <v>123</v>
      </c>
      <c r="C6" s="31" t="str">
        <f>VLOOKUP(A6,'L1300-FDA-978cpds'!A6:H983,8,TRUE)</f>
        <v>CC1=NC(NC2=NC=C(S2)C(=O)NC2=C(Cl)C=CC=C2C)=CC(=N1)N1CCN(CCO)CC1 |c:7,14,17,19,22,24,t:1,5|</v>
      </c>
      <c r="D6" s="70" t="str">
        <f t="shared" si="0"/>
        <v>CC1=NC(NC2=NC=C(S2)C(=O)NC2=C(Cl)C=CC=C2C)=CC(=N1)N1CCN(CCO)CC1</v>
      </c>
      <c r="E6" s="1" t="e">
        <f>VLOOKUP(A6,'Laura''s output'!A$2:B$348,2,FALSE)</f>
        <v>#N/A</v>
      </c>
      <c r="F6" s="1">
        <f t="shared" si="1"/>
        <v>0</v>
      </c>
      <c r="G6" s="1" t="b">
        <f t="shared" si="2"/>
        <v>0</v>
      </c>
    </row>
    <row r="7" spans="1:7" ht="16">
      <c r="A7" s="31" t="s">
        <v>134</v>
      </c>
      <c r="B7" s="31" t="s">
        <v>145</v>
      </c>
      <c r="C7" s="31" t="str">
        <f>VLOOKUP(A7,'L1300-FDA-978cpds'!A7:H984,8,TRUE)</f>
        <v>Cl.COCCOC1=C(OCCOC)C=C2C(NC3=CC=CC(=C3)C#C)=NC=NC2=C1 |c:5,18,20,24,26,29,t:12,16|</v>
      </c>
      <c r="D7" s="70" t="str">
        <f t="shared" si="0"/>
        <v>Cl.COCCOC1=C(OCCOC)C=C2C(NC3=CC=CC(=C3)C#C)=NC=NC2=C1</v>
      </c>
      <c r="E7" s="1" t="e">
        <f>VLOOKUP(A7,'Laura''s output'!A$2:B$348,2,FALSE)</f>
        <v>#N/A</v>
      </c>
      <c r="F7" s="1">
        <f t="shared" si="1"/>
        <v>0</v>
      </c>
      <c r="G7" s="1" t="b">
        <f t="shared" ref="G7:G70" si="3">ISNUMBER(E7)</f>
        <v>0</v>
      </c>
    </row>
    <row r="8" spans="1:7" ht="16">
      <c r="A8" s="31" t="s">
        <v>157</v>
      </c>
      <c r="B8" s="31" t="s">
        <v>168</v>
      </c>
      <c r="C8" s="31" t="str">
        <f>VLOOKUP(A8,'L1300-FDA-978cpds'!A8:H985,8,TRUE)</f>
        <v>COC1=C(OCCCN2CCOCC2)C=C2C(NC3=CC=C(F)C(Cl)=C3)=NC=NC2=C1 |c:2,25,27,29,32,t:15,19,21|</v>
      </c>
      <c r="D8" s="70" t="str">
        <f t="shared" si="0"/>
        <v>COC1=C(OCCCN2CCOCC2)C=C2C(NC3=CC=C(F)C(Cl)=C3)=NC=NC2=C1</v>
      </c>
      <c r="E8" s="1" t="e">
        <f>VLOOKUP(A8,'Laura''s output'!A$2:B$348,2,FALSE)</f>
        <v>#N/A</v>
      </c>
      <c r="F8" s="1">
        <f t="shared" si="1"/>
        <v>0</v>
      </c>
      <c r="G8" s="1" t="b">
        <f t="shared" si="3"/>
        <v>0</v>
      </c>
    </row>
    <row r="9" spans="1:7" ht="16">
      <c r="A9" s="31" t="s">
        <v>179</v>
      </c>
      <c r="B9" s="31" t="s">
        <v>190</v>
      </c>
      <c r="C9" s="31" t="str">
        <f>VLOOKUP(A9,'L1300-FDA-978cpds'!A9:H986,8,TRUE)</f>
        <v>CS(O)(=O)=O.CN1CCN(CC2=CC=C(C=C2)C(=O)NC2=CC=C(C)C(NC3=NC=CC(=N3)C3=CC=CN=C3)=C2)CC1 |c:12,14,29,31,36,38,40,t:10,20,22,27,34|</v>
      </c>
      <c r="D9" s="70" t="str">
        <f t="shared" si="0"/>
        <v>CS(O)(=O)=O.CN1CCN(CC2=CC=C(C=C2)C(=O)NC2=CC=C(C)C(NC3=NC=CC(=N3)C3=CC=CN=C3)=C2)CC1</v>
      </c>
      <c r="E9" s="1" t="e">
        <f>VLOOKUP(A9,'Laura''s output'!A$2:B$348,2,FALSE)</f>
        <v>#N/A</v>
      </c>
      <c r="F9" s="1">
        <f t="shared" si="1"/>
        <v>0</v>
      </c>
      <c r="G9" s="1" t="b">
        <f t="shared" si="3"/>
        <v>0</v>
      </c>
    </row>
    <row r="10" spans="1:7" ht="16">
      <c r="A10" s="31" t="s">
        <v>18</v>
      </c>
      <c r="B10" s="31" t="s">
        <v>30</v>
      </c>
      <c r="C10" s="31" t="str">
        <f>VLOOKUP(A10,'L1300-FDA-978cpds'!A10:H987,8,TRUE)</f>
        <v>CC1=CC=C(C=C1)S(O)(=O)=O.CC1=CC=C(C=C1)S(O)(=O)=O.CS(=O)(=O)CCNCC1=CC=C(O1)C1=CC=C2N=CN=C(NC3=CC=C(OCC4=CC=CC(F)=C4)C(Cl)=C3)C2=C1 |c:3,5,14,16,32,40,53,56,60,64,t:1,12,30,36,38,42,45,47,51|</v>
      </c>
      <c r="D10" s="70" t="str">
        <f t="shared" si="0"/>
        <v>CC1=CC=C(C=C1)S(O)(=O)=O.CC1=CC=C(C=C1)S(O)(=O)=O.CS(=O)(=O)CCNCC1=CC=C(O1)C1=CC=C2N=CN=C(NC3=CC=C(OCC4=CC=CC(F)=C4)C(Cl)=C3)C2=C1</v>
      </c>
      <c r="E10" s="1" t="e">
        <f>VLOOKUP(A10,'Laura''s output'!A$2:B$348,2,FALSE)</f>
        <v>#N/A</v>
      </c>
      <c r="F10" s="1">
        <f t="shared" si="1"/>
        <v>0</v>
      </c>
      <c r="G10" s="1" t="b">
        <f t="shared" si="3"/>
        <v>0</v>
      </c>
    </row>
    <row r="11" spans="1:7" ht="16">
      <c r="A11" s="31" t="s">
        <v>42</v>
      </c>
      <c r="B11" s="31" t="s">
        <v>53</v>
      </c>
      <c r="C11" s="31" t="str">
        <f>VLOOKUP(A11,'L1300-FDA-978cpds'!A11:H988,8,TRUE)</f>
        <v>NC1=C2CN(C3CCC(=O)NC3=O)C(=O)C2=CC=C1 |c:1,17,19|</v>
      </c>
      <c r="D11" s="70" t="str">
        <f t="shared" si="0"/>
        <v>NC1=C2CN(C3CCC(=O)NC3=O)C(=O)C2=CC=C1</v>
      </c>
      <c r="E11" s="1">
        <f>VLOOKUP(A11,'Laura''s output'!A$2:B$348,2,FALSE)</f>
        <v>0.16</v>
      </c>
      <c r="F11" s="1">
        <f t="shared" si="1"/>
        <v>0.16</v>
      </c>
      <c r="G11" s="1" t="b">
        <f t="shared" si="3"/>
        <v>1</v>
      </c>
    </row>
    <row r="12" spans="1:7" ht="16">
      <c r="A12" s="31" t="s">
        <v>65</v>
      </c>
      <c r="B12" s="31" t="s">
        <v>77</v>
      </c>
      <c r="C12" s="31" t="str">
        <f>VLOOKUP(A12,'L1300-FDA-978cpds'!A12:H989,8,TRUE)</f>
        <v>CC1=CN(C=N1)C1=CC(NC(=O)C2=CC=C(C)C(NC3=NC=CC(=N3)C3=CN=CC=C3)=C2)=CC(=C1)C(F)(F)F |c:4,22,24,29,31,33,35,37,t:1,7,13,15,20,27|</v>
      </c>
      <c r="D12" s="70" t="str">
        <f t="shared" si="0"/>
        <v>CC1=CN(C=N1)C1=CC(NC(=O)C2=CC=C(C)C(NC3=NC=CC(=N3)C3=CN=CC=C3)=C2)=CC(=C1)C(F)(F)F</v>
      </c>
      <c r="E12" s="1" t="e">
        <f>VLOOKUP(A12,'Laura''s output'!A$2:B$348,2,FALSE)</f>
        <v>#N/A</v>
      </c>
      <c r="F12" s="1">
        <f t="shared" si="1"/>
        <v>0</v>
      </c>
      <c r="G12" s="1" t="b">
        <f t="shared" si="3"/>
        <v>0</v>
      </c>
    </row>
    <row r="13" spans="1:7" ht="16">
      <c r="A13" s="31" t="s">
        <v>89</v>
      </c>
      <c r="B13" s="31" t="s">
        <v>101</v>
      </c>
      <c r="C13" s="31" t="str">
        <f>VLOOKUP(A13,'L1300-FDA-978cpds'!A13:H990,8,TRUE)</f>
        <v>Cl.CN(C1=CC2=NN(C)C(C)=C2C=C1)C1=NC(NC2=CC=C(C)C(=C2)S(N)(=O)=O)=NC=C1 |c:9,12,24,30,32,t:2,4,15,19,21|</v>
      </c>
      <c r="D13" s="70" t="str">
        <f t="shared" si="0"/>
        <v>Cl.CN(C1=CC2=NN(C)C(C)=C2C=C1)C1=NC(NC2=CC=C(C)C(=C2)S(N)(=O)=O)=NC=C1</v>
      </c>
      <c r="E13" s="1" t="e">
        <f>VLOOKUP(A13,'Laura''s output'!A$2:B$348,2,FALSE)</f>
        <v>#N/A</v>
      </c>
      <c r="F13" s="1">
        <f t="shared" si="1"/>
        <v>0</v>
      </c>
      <c r="G13" s="1" t="b">
        <f t="shared" si="3"/>
        <v>0</v>
      </c>
    </row>
    <row r="14" spans="1:7" ht="16">
      <c r="A14" s="31" t="s">
        <v>113</v>
      </c>
      <c r="B14" s="31" t="s">
        <v>124</v>
      </c>
      <c r="C14" s="31" t="str">
        <f>VLOOKUP(A14,'L1300-FDA-978cpds'!A14:H991,8,TRUE)</f>
        <v>CO[C@@H]1C[C@H](C[C@@H](C)[C@@H]2CC(=O)[C@H](C)\C=C(C)\[C@@H](O)[C@@H](OC)C(=O)[C@H](C)C[C@H](C)\C=C\C=C\C=C(C)\[C@H](C[C@@H]3CC[C@@H](C)[C@@](O)(O3)C(=O)C(=O)N3CCCC[C@H]3C(=O)O2)OC)CC[C@H]1O |r,c:14,33,t:29,31|</v>
      </c>
      <c r="D14" s="70" t="str">
        <f t="shared" si="0"/>
        <v>CO[C@@H]1C[C@H](C[C@@H](C)[C@@H]2CC(=O)[C@H](C)\C=C(C)\[C@@H](O)[C@@H](OC)C(=O)[C@H](C)C[C@H](C)\C=C\C=C\C=C(C)\[C@H](C[C@@H]3CC[C@@H](C)[C@@](O)(O3)C(=O)C(=O)N3CCCC[C@H]3C(=O)O2)OC)CC[C@H]1O</v>
      </c>
      <c r="E14" s="1" t="e">
        <f>VLOOKUP(A14,'Laura''s output'!A$2:B$348,2,FALSE)</f>
        <v>#N/A</v>
      </c>
      <c r="F14" s="1">
        <f t="shared" si="1"/>
        <v>0</v>
      </c>
      <c r="G14" s="1" t="b">
        <f t="shared" si="3"/>
        <v>0</v>
      </c>
    </row>
    <row r="15" spans="1:7" ht="16">
      <c r="A15" s="31" t="s">
        <v>135</v>
      </c>
      <c r="B15" s="31" t="s">
        <v>146</v>
      </c>
      <c r="C15" s="31" t="str">
        <f>VLOOKUP(A15,'L1300-FDA-978cpds'!A15:H992,8,TRUE)</f>
        <v>CC1=CC=C(C=C1)S(O)(=O)=O.CNC(=O)C1=CC(OC2=CC=C(NC(=O)NC3=CC=C(Cl)C(=C3)C(F)(F)F)C=C2)=CC=N1 |c:3,5,32,39,41,43,t:1,15,19,21,27,29|</v>
      </c>
      <c r="D15" s="70" t="str">
        <f t="shared" si="0"/>
        <v>CC1=CC=C(C=C1)S(O)(=O)=O.CNC(=O)C1=CC(OC2=CC=C(NC(=O)NC3=CC=C(Cl)C(=C3)C(F)(F)F)C=C2)=CC=N1</v>
      </c>
      <c r="E15" s="1" t="e">
        <f>VLOOKUP(A15,'Laura''s output'!A$2:B$348,2,FALSE)</f>
        <v>#N/A</v>
      </c>
      <c r="F15" s="1">
        <f t="shared" si="1"/>
        <v>0</v>
      </c>
      <c r="G15" s="1" t="b">
        <f t="shared" si="3"/>
        <v>0</v>
      </c>
    </row>
    <row r="16" spans="1:7" ht="16">
      <c r="A16" s="31" t="s">
        <v>158</v>
      </c>
      <c r="B16" s="31" t="s">
        <v>169</v>
      </c>
      <c r="C16" s="31" t="str">
        <f>VLOOKUP(A16,'L1300-FDA-978cpds'!A16:H993,8,TRUE)</f>
        <v>O[C@@H](CC(O)=O)C(O)=O.CCN(CC)CCNC(=O)C1=C(C)NC(\C=C2/C(=O)NC3=CC=C(F)C=C23)=C1C |r,c:18,36,t:28,30,33|</v>
      </c>
      <c r="D16" s="70" t="str">
        <f t="shared" si="0"/>
        <v>O[C@@H](CC(O)=O)C(O)=O.CCN(CC)CCNC(=O)C1=C(C)NC(\C=C2/C(=O)NC3=CC=C(F)C=C23)=C1C</v>
      </c>
      <c r="E16" s="1" t="e">
        <f>VLOOKUP(A16,'Laura''s output'!A$2:B$348,2,FALSE)</f>
        <v>#N/A</v>
      </c>
      <c r="F16" s="1">
        <f t="shared" si="1"/>
        <v>0</v>
      </c>
      <c r="G16" s="1" t="b">
        <f t="shared" si="3"/>
        <v>0</v>
      </c>
    </row>
    <row r="17" spans="1:7" ht="16">
      <c r="A17" s="31" t="s">
        <v>180</v>
      </c>
      <c r="B17" s="31" t="s">
        <v>191</v>
      </c>
      <c r="C17" s="31" t="str">
        <f>VLOOKUP(A17,'L1300-FDA-978cpds'!A17:H994,8,TRUE)</f>
        <v>CO[C@@H]1C[C@H](C[C@@H](C)[C@@H]2CC(=O)[C@H](C)\C=C(C)\[C@@H](O)[C@@H](OC)C(=O)[C@H](C)C[C@H](C)\C=C\C=C\C=C(C)\[C@H](C[C@@H]3CC[C@@H](C)[C@@](O)(O3)C(=O)C(=O)N3CCCC[C@H]3C(=O)O2)OC)CC[C@H]1OC(=O)C(C)(CO)CO |r,c:14,33,t:29,31|</v>
      </c>
      <c r="D17" s="70" t="str">
        <f t="shared" si="0"/>
        <v>CO[C@@H]1C[C@H](C[C@@H](C)[C@@H]2CC(=O)[C@H](C)\C=C(C)\[C@@H](O)[C@@H](OC)C(=O)[C@H](C)C[C@H](C)\C=C\C=C\C=C(C)\[C@H](C[C@@H]3CC[C@@H](C)[C@@](O)(O3)C(=O)C(=O)N3CCCC[C@H]3C(=O)O2)OC)CC[C@H]1OC(=O)C(C)(CO)CO</v>
      </c>
      <c r="E17" s="1" t="e">
        <f>VLOOKUP(A17,'Laura''s output'!A$2:B$348,2,FALSE)</f>
        <v>#N/A</v>
      </c>
      <c r="F17" s="1">
        <f t="shared" si="1"/>
        <v>0</v>
      </c>
      <c r="G17" s="1" t="b">
        <f t="shared" si="3"/>
        <v>0</v>
      </c>
    </row>
    <row r="18" spans="1:7" ht="16">
      <c r="A18" s="31" t="s">
        <v>19</v>
      </c>
      <c r="B18" s="31" t="s">
        <v>31</v>
      </c>
      <c r="C18" s="31" t="str">
        <f>VLOOKUP(A18,'L1300-FDA-978cpds'!A18:H995,8,TRUE)</f>
        <v>COC1=CC2=C(C=C1OCC1CCN(C)CC1)N=CN=C2NC1=C(F)C=C(Br)C=C1 |c:4,6,19,21,25,31,t:2,28|</v>
      </c>
      <c r="D18" s="70" t="str">
        <f t="shared" si="0"/>
        <v>COC1=CC2=C(C=C1OCC1CCN(C)CC1)N=CN=C2NC1=C(F)C=C(Br)C=C1</v>
      </c>
      <c r="E18" s="1" t="e">
        <f>VLOOKUP(A18,'Laura''s output'!A$2:B$348,2,FALSE)</f>
        <v>#N/A</v>
      </c>
      <c r="F18" s="1">
        <f t="shared" si="1"/>
        <v>0</v>
      </c>
      <c r="G18" s="1" t="b">
        <f t="shared" si="3"/>
        <v>0</v>
      </c>
    </row>
    <row r="19" spans="1:7" ht="16">
      <c r="A19" s="31" t="s">
        <v>43</v>
      </c>
      <c r="B19" s="31" t="s">
        <v>54</v>
      </c>
      <c r="C19" s="31" t="str">
        <f>VLOOKUP(A19,'L1300-FDA-978cpds'!A19:H996,8,TRUE)</f>
        <v>ONC(=O)CCCCCCC(=O)NC1=CC=CC=C1 |c:15,17,t:13|</v>
      </c>
      <c r="D19" s="70" t="str">
        <f t="shared" si="0"/>
        <v>ONC(=O)CCCCCCC(=O)NC1=CC=CC=C1</v>
      </c>
      <c r="E19" s="1">
        <f>VLOOKUP(A19,'Laura''s output'!A$2:B$348,2,FALSE)</f>
        <v>0.11</v>
      </c>
      <c r="F19" s="1">
        <f t="shared" si="1"/>
        <v>0.11</v>
      </c>
      <c r="G19" s="1" t="b">
        <f t="shared" si="3"/>
        <v>1</v>
      </c>
    </row>
    <row r="20" spans="1:7" ht="16">
      <c r="A20" s="31" t="s">
        <v>66</v>
      </c>
      <c r="B20" s="31" t="s">
        <v>78</v>
      </c>
      <c r="C20" s="31" t="str">
        <f>VLOOKUP(A20,'L1300-FDA-978cpds'!A20:H997,8,TRUE)</f>
        <v>CN1CCN(CC2=CC=C(C=C2)C(=O)NC2=CC(NC3=NC(=CS3)C3=CC=CN=C3)=C(C)C=C2)CC1 |c:8,10,22,28,30,35,t:6,16,20,26,32|</v>
      </c>
      <c r="D20" s="70" t="str">
        <f t="shared" si="0"/>
        <v>CN1CCN(CC2=CC=C(C=C2)C(=O)NC2=CC(NC3=NC(=CS3)C3=CC=CN=C3)=C(C)C=C2)CC1</v>
      </c>
      <c r="E20" s="1" t="e">
        <f>VLOOKUP(A20,'Laura''s output'!A$2:B$348,2,FALSE)</f>
        <v>#N/A</v>
      </c>
      <c r="F20" s="1">
        <f t="shared" si="1"/>
        <v>0</v>
      </c>
      <c r="G20" s="1" t="b">
        <f t="shared" si="3"/>
        <v>0</v>
      </c>
    </row>
    <row r="21" spans="1:7" ht="16">
      <c r="A21" s="31" t="s">
        <v>90</v>
      </c>
      <c r="B21" s="31" t="s">
        <v>102</v>
      </c>
      <c r="C21" s="31" t="str">
        <f>VLOOKUP(A21,'L1300-FDA-978cpds'!A21:H998,8,TRUE)</f>
        <v>C[C@@H](OC1=C(N)N=CC(=C1)C1=CN(N=C1)C1CCNCC1)C1=C(Cl)C=CC(F)=C1Cl |r,c:3,6,8,14,24,27,30,t:11|</v>
      </c>
      <c r="D21" s="70" t="str">
        <f t="shared" si="0"/>
        <v>C[C@@H](OC1=C(N)N=CC(=C1)C1=CN(N=C1)C1CCNCC1)C1=C(Cl)C=CC(F)=C1Cl</v>
      </c>
      <c r="E21" s="1">
        <f>VLOOKUP(A21,'Laura''s output'!A$2:B$348,2,FALSE)</f>
        <v>0.01</v>
      </c>
      <c r="F21" s="1">
        <f t="shared" si="1"/>
        <v>0.01</v>
      </c>
      <c r="G21" s="1" t="b">
        <f t="shared" si="3"/>
        <v>1</v>
      </c>
    </row>
    <row r="22" spans="1:7" ht="16">
      <c r="A22" s="31" t="s">
        <v>114</v>
      </c>
      <c r="B22" s="31" t="s">
        <v>125</v>
      </c>
      <c r="C22" s="31" t="str">
        <f>VLOOKUP(A22,'L1300-FDA-978cpds'!A22:H999,8,TRUE)</f>
        <v>CS(=O)(=O)C1=CC=C(C(=O)NC2=CC(=C(Cl)C=C2)C2=NC=CC=C2)C(Cl)=C1 |c:16,21,23,27,t:4,6,11,13,19|</v>
      </c>
      <c r="D22" s="70" t="str">
        <f t="shared" si="0"/>
        <v>CS(=O)(=O)C1=CC=C(C(=O)NC2=CC(=C(Cl)C=C2)C2=NC=CC=C2)C(Cl)=C1</v>
      </c>
      <c r="E22" s="1" t="e">
        <f>VLOOKUP(A22,'Laura''s output'!A$2:B$348,2,FALSE)</f>
        <v>#N/A</v>
      </c>
      <c r="F22" s="1">
        <f t="shared" si="1"/>
        <v>0</v>
      </c>
      <c r="G22" s="1" t="b">
        <f t="shared" si="3"/>
        <v>0</v>
      </c>
    </row>
    <row r="23" spans="1:7" ht="16">
      <c r="A23" s="31" t="s">
        <v>136</v>
      </c>
      <c r="B23" s="31" t="s">
        <v>147</v>
      </c>
      <c r="C23" s="31" t="str">
        <f>VLOOKUP(A23,'L1300-FDA-978cpds'!A23:H1000,8,TRUE)</f>
        <v>COC1=CC2=C(C=C1OC)C(OC1=CC=C(NC(=O)C3(CC3)C(=O)NC3=CC=C(F)C=C3)C=C1)=CC=N2 |c:4,6,32,35,37,39,t:2,13,15,27,29|</v>
      </c>
      <c r="D23" s="70" t="str">
        <f t="shared" si="0"/>
        <v>COC1=CC2=C(C=C1OC)C(OC1=CC=C(NC(=O)C3(CC3)C(=O)NC3=CC=C(F)C=C3)C=C1)=CC=N2</v>
      </c>
      <c r="E23" s="1" t="e">
        <f>VLOOKUP(A23,'Laura''s output'!A$2:B$348,2,FALSE)</f>
        <v>#N/A</v>
      </c>
      <c r="F23" s="1">
        <f t="shared" si="1"/>
        <v>0</v>
      </c>
      <c r="G23" s="1" t="b">
        <f t="shared" si="3"/>
        <v>0</v>
      </c>
    </row>
    <row r="24" spans="1:7" ht="16">
      <c r="A24" s="31" t="s">
        <v>159</v>
      </c>
      <c r="B24" s="31" t="s">
        <v>170</v>
      </c>
      <c r="C24" s="31" t="str">
        <f>VLOOKUP(A24,'L1300-FDA-978cpds'!A24:H1001,8,TRUE)</f>
        <v>CO[C@@H]1C[C@H](C[C@H](C)[C@@H]2CC(=O)[C@H](C)\C=C(C)\[C@@H](O)[C@@H](OC)C(=O)[C@H](C)C[C@H](C)\C=C\C=C\C=C(C)\[C@H](C[C@@H]3CC[C@@H](C)[C@@](O)(O3)C(=O)C(=O)N3CCCC[C@H]3C(=O)O2)OC)CC[C@H]1OCCO |r,c:14,33,t:29,31|</v>
      </c>
      <c r="D24" s="70" t="str">
        <f t="shared" si="0"/>
        <v>CO[C@@H]1C[C@H](C[C@H](C)[C@@H]2CC(=O)[C@H](C)\C=C(C)\[C@@H](O)[C@@H](OC)C(=O)[C@H](C)C[C@H](C)\C=C\C=C\C=C(C)\[C@H](C[C@@H]3CC[C@@H](C)[C@@](O)(O3)C(=O)C(=O)N3CCCC[C@H]3C(=O)O2)OC)CC[C@H]1OCCO</v>
      </c>
      <c r="E24" s="1" t="e">
        <f>VLOOKUP(A24,'Laura''s output'!A$2:B$348,2,FALSE)</f>
        <v>#N/A</v>
      </c>
      <c r="F24" s="1">
        <f t="shared" si="1"/>
        <v>0</v>
      </c>
      <c r="G24" s="1" t="b">
        <f t="shared" si="3"/>
        <v>0</v>
      </c>
    </row>
    <row r="25" spans="1:7" ht="16">
      <c r="A25" s="31" t="s">
        <v>181</v>
      </c>
      <c r="B25" s="31" t="s">
        <v>192</v>
      </c>
      <c r="C25" s="31" t="str">
        <f>VLOOKUP(A25,'L1300-FDA-978cpds'!A25:H1002,8,TRUE)</f>
        <v>CC(C)OC(=O)C(C(=O)OC(C)C)=C1SC=CS1 |c:15|</v>
      </c>
      <c r="D25" s="70" t="str">
        <f t="shared" si="0"/>
        <v>CC(C)OC(=O)C(C(=O)OC(C)C)=C1SC=CS1</v>
      </c>
      <c r="E25" s="1" t="e">
        <f>VLOOKUP(A25,'Laura''s output'!A$2:B$348,2,FALSE)</f>
        <v>#N/A</v>
      </c>
      <c r="F25" s="1">
        <f t="shared" si="1"/>
        <v>0</v>
      </c>
      <c r="G25" s="1" t="b">
        <f t="shared" si="3"/>
        <v>0</v>
      </c>
    </row>
    <row r="26" spans="1:7" ht="16">
      <c r="A26" s="31" t="s">
        <v>20</v>
      </c>
      <c r="B26" s="31" t="s">
        <v>32</v>
      </c>
      <c r="C26" s="31" t="str">
        <f>VLOOKUP(A26,'L1300-FDA-978cpds'!A26:H1003,8,TRUE)</f>
        <v>CC(C)(C)C1=CC(=C(NC(=O)C2=CNC3=C(C=CC=C3)C2=O)C=C1O)C(C)(C)C |c:16,18,24,t:4,6,11,14|</v>
      </c>
      <c r="D26" s="70" t="str">
        <f t="shared" si="0"/>
        <v>CC(C)(C)C1=CC(=C(NC(=O)C2=CNC3=C(C=CC=C3)C2=O)C=C1O)C(C)(C)C</v>
      </c>
      <c r="E26" s="1" t="e">
        <f>VLOOKUP(A26,'Laura''s output'!A$2:B$348,2,FALSE)</f>
        <v>#N/A</v>
      </c>
      <c r="F26" s="1">
        <f t="shared" si="1"/>
        <v>0</v>
      </c>
      <c r="G26" s="1" t="b">
        <f t="shared" si="3"/>
        <v>0</v>
      </c>
    </row>
    <row r="27" spans="1:7" ht="16">
      <c r="A27" s="31" t="s">
        <v>44</v>
      </c>
      <c r="B27" s="31" t="s">
        <v>55</v>
      </c>
      <c r="C27" s="31" t="str">
        <f>VLOOKUP(A27,'L1300-FDA-978cpds'!A27:H1004,8,TRUE)</f>
        <v>CC(=O)O[C@@]12CO[C@@H]1C[C@H](O)[C@]1(C)C2[C@H](OC(=O)C2=CC=CC=C2)[C@]2(O)C[C@H](OC(=O)[C@H](O)[C@@H](NC(=O)OC(C)(C)C)C3=CC=CC=C3)C(C)=C([C@@H](O)C1=O)C2(C)C |r,c:22,24,47,49,t:20,45,53|</v>
      </c>
      <c r="D27" s="70" t="str">
        <f t="shared" si="0"/>
        <v>CC(=O)O[C@@]12CO[C@@H]1C[C@H](O)[C@]1(C)C2[C@H](OC(=O)C2=CC=CC=C2)[C@]2(O)C[C@H](OC(=O)[C@H](O)[C@@H](NC(=O)OC(C)(C)C)C3=CC=CC=C3)C(C)=C([C@@H](O)C1=O)C2(C)C</v>
      </c>
      <c r="E27" s="1" t="e">
        <f>VLOOKUP(A27,'Laura''s output'!A$2:B$348,2,FALSE)</f>
        <v>#N/A</v>
      </c>
      <c r="F27" s="1">
        <f t="shared" si="1"/>
        <v>0</v>
      </c>
      <c r="G27" s="1" t="b">
        <f t="shared" si="3"/>
        <v>0</v>
      </c>
    </row>
    <row r="28" spans="1:7" ht="16">
      <c r="A28" s="31" t="s">
        <v>67</v>
      </c>
      <c r="B28" s="31" t="s">
        <v>79</v>
      </c>
      <c r="C28" s="31" t="str">
        <f>VLOOKUP(A28,'L1300-FDA-978cpds'!A28:H1005,8,TRUE)</f>
        <v>CC(=O)O[C@@H]1C2=C(C)[C@H](C[C@@](O)([C@@H](OC(=O)C3=CC=CC=C3)C3[C@@]4(CO[C@@H]4C[C@H](O)[C@@]3(C)C1=O)OC(C)=O)C2(C)C)OC(=O)[C@H](O)[C@@H](NC(=O)C1=CC=CC=C1)C1=CC=CC=C1 |r,c:5,18,20,57,59,64,66,t:16,55,62|</v>
      </c>
      <c r="D28" s="70" t="str">
        <f t="shared" si="0"/>
        <v>CC(=O)O[C@@H]1C2=C(C)[C@H](C[C@@](O)([C@@H](OC(=O)C3=CC=CC=C3)C3[C@@]4(CO[C@@H]4C[C@H](O)[C@@]3(C)C1=O)OC(C)=O)C2(C)C)OC(=O)[C@H](O)[C@@H](NC(=O)C1=CC=CC=C1)C1=CC=CC=C1</v>
      </c>
      <c r="E28" s="1" t="e">
        <f>VLOOKUP(A28,'Laura''s output'!A$2:B$348,2,FALSE)</f>
        <v>#N/A</v>
      </c>
      <c r="F28" s="1">
        <f t="shared" si="1"/>
        <v>0</v>
      </c>
      <c r="G28" s="1" t="b">
        <f t="shared" si="3"/>
        <v>0</v>
      </c>
    </row>
    <row r="29" spans="1:7" ht="16">
      <c r="A29" s="31" t="s">
        <v>91</v>
      </c>
      <c r="B29" s="31" t="s">
        <v>103</v>
      </c>
      <c r="C29" s="31" t="str">
        <f>VLOOKUP(A29,'L1300-FDA-978cpds'!A29:H1006,8,TRUE)</f>
        <v>CCCCCOC(=O)NC1=NC(=O)N(C=C1F)[C@@H]1O[C@H](C)[C@@H](O)[C@H]1O |r,c:14,t:9|</v>
      </c>
      <c r="D29" s="70" t="str">
        <f t="shared" si="0"/>
        <v>CCCCCOC(=O)NC1=NC(=O)N(C=C1F)[C@@H]1O[C@H](C)[C@@H](O)[C@H]1O</v>
      </c>
      <c r="E29" s="1">
        <f>VLOOKUP(A29,'Laura''s output'!A$2:B$348,2,FALSE)</f>
        <v>0.28000000000000003</v>
      </c>
      <c r="F29" s="1">
        <f t="shared" si="1"/>
        <v>0.28000000000000003</v>
      </c>
      <c r="G29" s="1" t="b">
        <f t="shared" si="3"/>
        <v>1</v>
      </c>
    </row>
    <row r="30" spans="1:7" ht="16">
      <c r="A30" s="32" t="s">
        <v>115</v>
      </c>
      <c r="B30" s="32" t="s">
        <v>126</v>
      </c>
      <c r="C30" s="31" t="str">
        <f>VLOOKUP(A30,'L1300-FDA-978cpds'!A30:H1007,8,TRUE)</f>
        <v>N[Pt](N)(Cl)Cl</v>
      </c>
      <c r="D30" s="70" t="e">
        <f t="shared" si="0"/>
        <v>#VALUE!</v>
      </c>
      <c r="E30" s="1">
        <f>VLOOKUP(A30,'Laura''s output'!A$2:B$348,2,FALSE)</f>
        <v>0.2</v>
      </c>
      <c r="F30" s="1">
        <f t="shared" si="1"/>
        <v>0.2</v>
      </c>
      <c r="G30" s="1" t="b">
        <f t="shared" si="3"/>
        <v>1</v>
      </c>
    </row>
    <row r="31" spans="1:7" ht="16">
      <c r="A31" s="31" t="s">
        <v>137</v>
      </c>
      <c r="B31" s="31" t="s">
        <v>148</v>
      </c>
      <c r="C31" s="31" t="str">
        <f>VLOOKUP(A31,'L1300-FDA-978cpds'!A31:H1008,8,TRUE)</f>
        <v>[Na+].CCCC(CCC)C([O-])=O</v>
      </c>
      <c r="D31" s="70" t="e">
        <f t="shared" si="0"/>
        <v>#VALUE!</v>
      </c>
      <c r="E31" s="1">
        <f>VLOOKUP(A31,'Laura''s output'!A$2:B$348,2,FALSE)</f>
        <v>0.21</v>
      </c>
      <c r="F31" s="1">
        <f t="shared" si="1"/>
        <v>0.21</v>
      </c>
      <c r="G31" s="1" t="b">
        <f t="shared" si="3"/>
        <v>1</v>
      </c>
    </row>
    <row r="32" spans="1:7" ht="16">
      <c r="A32" s="31" t="s">
        <v>160</v>
      </c>
      <c r="B32" s="31" t="s">
        <v>171</v>
      </c>
      <c r="C32" s="31" t="str">
        <f>VLOOKUP(A32,'L1300-FDA-978cpds'!A32:H1009,8,TRUE)</f>
        <v>CNC(=O)C1=CC(OC2=CC(F)=C(NC(=O)NC3=CC=C(Cl)C(=C3)C(F)(F)F)C=C2)=CC=N1 |c:22,29,31,33,t:4,8,11,17,19|</v>
      </c>
      <c r="D32" s="70" t="str">
        <f t="shared" si="0"/>
        <v>CNC(=O)C1=CC(OC2=CC(F)=C(NC(=O)NC3=CC=C(Cl)C(=C3)C(F)(F)F)C=C2)=CC=N1</v>
      </c>
      <c r="E32" s="1" t="e">
        <f>VLOOKUP(A32,'Laura''s output'!A$2:B$348,2,FALSE)</f>
        <v>#N/A</v>
      </c>
      <c r="F32" s="1">
        <f t="shared" si="1"/>
        <v>0</v>
      </c>
      <c r="G32" s="1" t="b">
        <f t="shared" si="3"/>
        <v>0</v>
      </c>
    </row>
    <row r="33" spans="1:7" ht="16">
      <c r="A33" s="31" t="s">
        <v>182</v>
      </c>
      <c r="B33" s="31" t="s">
        <v>193</v>
      </c>
      <c r="C33" s="31" t="str">
        <f>VLOOKUP(A33,'L1300-FDA-978cpds'!A33:H1010,8,TRUE)</f>
        <v>CC(C)[C@H](NC(=O)N(C)CC1=CSC(=N1)C(C)C)C(=O)N[C@H](C[C@H](O)[C@H](CC1=CC=CC=C1)NC(=O)OCC1=CN=CS1)CC1=CC=CC=C1 |r,c:13,30,32,42,49,51,t:10,28,40,47|</v>
      </c>
      <c r="D33" s="70" t="str">
        <f t="shared" si="0"/>
        <v>CC(C)[C@H](NC(=O)N(C)CC1=CSC(=N1)C(C)C)C(=O)N[C@H](C[C@H](O)[C@H](CC1=CC=CC=C1)NC(=O)OCC1=CN=CS1)CC1=CC=CC=C1</v>
      </c>
      <c r="E33" s="1" t="e">
        <f>VLOOKUP(A33,'Laura''s output'!A$2:B$348,2,FALSE)</f>
        <v>#N/A</v>
      </c>
      <c r="F33" s="1">
        <f t="shared" si="1"/>
        <v>0</v>
      </c>
      <c r="G33" s="1" t="b">
        <f t="shared" si="3"/>
        <v>0</v>
      </c>
    </row>
    <row r="34" spans="1:7" ht="16">
      <c r="A34" s="31" t="s">
        <v>21</v>
      </c>
      <c r="B34" s="31" t="s">
        <v>33</v>
      </c>
      <c r="C34" s="31" t="str">
        <f>VLOOKUP(A34,'L1300-FDA-978cpds'!A34:H1011,8,TRUE)</f>
        <v>CC(C)(C#N)C1=CC(=CC(CN2C=NC=N2)=C1)C(C)(C)C#N |c:7,12,14,16,t:5|</v>
      </c>
      <c r="D34" s="70" t="str">
        <f t="shared" si="0"/>
        <v>CC(C)(C#N)C1=CC(=CC(CN2C=NC=N2)=C1)C(C)(C)C#N</v>
      </c>
      <c r="E34" s="1" t="e">
        <f>VLOOKUP(A34,'Laura''s output'!A$2:B$348,2,FALSE)</f>
        <v>#N/A</v>
      </c>
      <c r="F34" s="1">
        <f t="shared" si="1"/>
        <v>0</v>
      </c>
      <c r="G34" s="1" t="b">
        <f t="shared" si="3"/>
        <v>0</v>
      </c>
    </row>
    <row r="35" spans="1:7" ht="16">
      <c r="A35" s="31" t="s">
        <v>45</v>
      </c>
      <c r="B35" s="31" t="s">
        <v>56</v>
      </c>
      <c r="C35" s="31" t="str">
        <f>VLOOKUP(A35,'L1300-FDA-978cpds'!A35:H1012,8,TRUE)</f>
        <v>C[C@@H](O[C@H]1OCCN(CC2=NNC(=O)N2)[C@H]1C1=CC=C(F)C=C1)C1=CC(=CC(=C1)C(F)(F)F)C(F)(F)F |r,c:23,28,30,t:9,18,20,26|</v>
      </c>
      <c r="D35" s="70" t="str">
        <f t="shared" si="0"/>
        <v>C[C@@H](O[C@H]1OCCN(CC2=NNC(=O)N2)[C@H]1C1=CC=C(F)C=C1)C1=CC(=CC(=C1)C(F)(F)F)C(F)(F)F</v>
      </c>
      <c r="E35" s="1" t="e">
        <f>VLOOKUP(A35,'Laura''s output'!A$2:B$348,2,FALSE)</f>
        <v>#N/A</v>
      </c>
      <c r="F35" s="1">
        <f t="shared" si="1"/>
        <v>0</v>
      </c>
      <c r="G35" s="1" t="b">
        <f t="shared" si="3"/>
        <v>0</v>
      </c>
    </row>
    <row r="36" spans="1:7" ht="16">
      <c r="A36" s="31" t="s">
        <v>68</v>
      </c>
      <c r="B36" s="31" t="s">
        <v>80</v>
      </c>
      <c r="C36" s="31" t="str">
        <f>VLOOKUP(A36,'L1300-FDA-978cpds'!A36:H1013,8,TRUE)</f>
        <v>CC(O)(CS(=O)(=O)C1=CC=C(F)C=C1)C(=O)NC1=CC=C(C#N)C(=C1)C(F)(F)F |c:12,24,t:7,9,18,20|</v>
      </c>
      <c r="D36" s="70" t="str">
        <f t="shared" si="0"/>
        <v>CC(O)(CS(=O)(=O)C1=CC=C(F)C=C1)C(=O)NC1=CC=C(C#N)C(=C1)C(F)(F)F</v>
      </c>
      <c r="E36" s="1">
        <f>VLOOKUP(A36,'Laura''s output'!A$2:B$348,2,FALSE)</f>
        <v>0.02</v>
      </c>
      <c r="F36" s="1">
        <f t="shared" si="1"/>
        <v>0.02</v>
      </c>
      <c r="G36" s="1" t="b">
        <f t="shared" si="3"/>
        <v>1</v>
      </c>
    </row>
    <row r="37" spans="1:7" ht="16">
      <c r="A37" s="31" t="s">
        <v>92</v>
      </c>
      <c r="B37" s="31" t="s">
        <v>104</v>
      </c>
      <c r="C37" s="31" t="str">
        <f>VLOOKUP(A37,'L1300-FDA-978cpds'!A37:H1014,8,TRUE)</f>
        <v>[H][C@@]12CC[C@H](O)[C@@]1(C)CC[C@]1([H])C3=C(C[C@@H](CCCCCCCCCS(=O)CCCC(F)(F)C(F)(F)F)[C@@]21[H])C=C(O)C=C3 |r,c:13,45,t:42|</v>
      </c>
      <c r="D37" s="70" t="str">
        <f t="shared" si="0"/>
        <v>[H][C@@]12CC[C@H](O)[C@@]1(C)CC[C@]1([H])C3=C(C[C@@H](CCCCCCCCCS(=O)CCCC(F)(F)C(F)(F)F)[C@@]21[H])C=C(O)C=C3</v>
      </c>
      <c r="E37" s="1" t="e">
        <f>VLOOKUP(A37,'Laura''s output'!A$2:B$348,2,FALSE)</f>
        <v>#N/A</v>
      </c>
      <c r="F37" s="1">
        <f t="shared" si="1"/>
        <v>0</v>
      </c>
      <c r="G37" s="1" t="b">
        <f t="shared" si="3"/>
        <v>0</v>
      </c>
    </row>
    <row r="38" spans="1:7" ht="16">
      <c r="A38" s="31" t="s">
        <v>116</v>
      </c>
      <c r="B38" s="31" t="s">
        <v>127</v>
      </c>
      <c r="C38" s="31" t="str">
        <f>VLOOKUP(A38,'L1300-FDA-978cpds'!A38:H1015,8,TRUE)</f>
        <v>O=C1N(C2CCC(=O)NC2=O)C(=O)C2=C1C=CC=C2 |c:14,17,19|</v>
      </c>
      <c r="D38" s="70" t="str">
        <f t="shared" si="0"/>
        <v>O=C1N(C2CCC(=O)NC2=O)C(=O)C2=C1C=CC=C2</v>
      </c>
      <c r="E38" s="1">
        <f>VLOOKUP(A38,'Laura''s output'!A$2:B$348,2,FALSE)</f>
        <v>0.17</v>
      </c>
      <c r="F38" s="1">
        <f t="shared" si="1"/>
        <v>0.17</v>
      </c>
      <c r="G38" s="1" t="b">
        <f t="shared" si="3"/>
        <v>1</v>
      </c>
    </row>
    <row r="39" spans="1:7" ht="16">
      <c r="A39" s="31" t="s">
        <v>138</v>
      </c>
      <c r="B39" s="31" t="s">
        <v>149</v>
      </c>
      <c r="C39" s="31" t="str">
        <f>VLOOKUP(A39,'L1300-FDA-978cpds'!A39:H1016,8,TRUE)</f>
        <v>[H][C@@]12CCC(=O)[C@@]1(C)CC[C@@]1([H])[C@@]2([H])CC(=C)C2=CC(=O)C=C[C@]12C |r,c:23,t:19|</v>
      </c>
      <c r="D39" s="70" t="str">
        <f t="shared" si="0"/>
        <v>[H][C@@]12CCC(=O)[C@@]1(C)CC[C@@]1([H])[C@@]2([H])CC(=C)C2=CC(=O)C=C[C@]12C</v>
      </c>
      <c r="E39" s="1">
        <f>VLOOKUP(A39,'Laura''s output'!A$2:B$348,2,FALSE)</f>
        <v>0.24</v>
      </c>
      <c r="F39" s="1">
        <f t="shared" si="1"/>
        <v>0.24</v>
      </c>
      <c r="G39" s="1" t="b">
        <f t="shared" si="3"/>
        <v>1</v>
      </c>
    </row>
    <row r="40" spans="1:7" ht="16">
      <c r="A40" s="31" t="s">
        <v>161</v>
      </c>
      <c r="B40" s="31" t="s">
        <v>172</v>
      </c>
      <c r="C40" s="31" t="str">
        <f>VLOOKUP(A40,'L1300-FDA-978cpds'!A40:H1017,8,TRUE)</f>
        <v>[H][C@@]12CC[C@H](C(=O)NC(C)(C)C)[C@@]1(C)CC[C@@]1([H])[C@@]2([H])CC[C@@]2([H])NC(=O)C=C[C@]12C |r,c:29|</v>
      </c>
      <c r="D40" s="70" t="str">
        <f t="shared" si="0"/>
        <v>[H][C@@]12CC[C@H](C(=O)NC(C)(C)C)[C@@]1(C)CC[C@@]1([H])[C@@]2([H])CC[C@@]2([H])NC(=O)C=C[C@]12C</v>
      </c>
      <c r="E40" s="1">
        <f>VLOOKUP(A40,'Laura''s output'!A$2:B$348,2,FALSE)</f>
        <v>0.2</v>
      </c>
      <c r="F40" s="1">
        <f t="shared" si="1"/>
        <v>0.2</v>
      </c>
      <c r="G40" s="1" t="b">
        <f t="shared" si="3"/>
        <v>1</v>
      </c>
    </row>
    <row r="41" spans="1:7" ht="16">
      <c r="A41" s="31" t="s">
        <v>183</v>
      </c>
      <c r="B41" s="31" t="s">
        <v>194</v>
      </c>
      <c r="C41" s="31" t="str">
        <f>VLOOKUP(A41,'L1300-FDA-978cpds'!A41:H1018,8,TRUE)</f>
        <v>CCC1=C2C=C(OC(=O)N3CCC(CC3)N3CCCCC3)C=CC2=NC2=C1CN1C2=CC2=C(COC(=O)[C@]2(O)CC)C1=O |r,c:2,23,26,28,t:4,34,36|</v>
      </c>
      <c r="D41" s="70" t="str">
        <f t="shared" si="0"/>
        <v>CCC1=C2C=C(OC(=O)N3CCC(CC3)N3CCCCC3)C=CC2=NC2=C1CN1C2=CC2=C(COC(=O)[C@]2(O)CC)C1=O</v>
      </c>
      <c r="E41" s="1" t="e">
        <f>VLOOKUP(A41,'Laura''s output'!A$2:B$348,2,FALSE)</f>
        <v>#N/A</v>
      </c>
      <c r="F41" s="1">
        <f t="shared" si="1"/>
        <v>0</v>
      </c>
      <c r="G41" s="1" t="b">
        <f t="shared" si="3"/>
        <v>0</v>
      </c>
    </row>
    <row r="42" spans="1:7" ht="16">
      <c r="A42" s="31" t="s">
        <v>22</v>
      </c>
      <c r="B42" s="31" t="s">
        <v>34</v>
      </c>
      <c r="C42" s="31" t="str">
        <f>VLOOKUP(A42,'L1300-FDA-978cpds'!A42:H1019,8,TRUE)</f>
        <v>NC1=NC(Cl)=NC2=C1N=CN2[C@H]1C[C@H](O)[C@@H](CO)O1 |r,c:4,6,9,t:1|</v>
      </c>
      <c r="D42" s="70" t="str">
        <f t="shared" si="0"/>
        <v>NC1=NC(Cl)=NC2=C1N=CN2[C@H]1C[C@H](O)[C@@H](CO)O1</v>
      </c>
      <c r="E42" s="1">
        <f>VLOOKUP(A42,'Laura''s output'!A$2:B$348,2,FALSE)</f>
        <v>0.16</v>
      </c>
      <c r="F42" s="1">
        <f t="shared" si="1"/>
        <v>0.16</v>
      </c>
      <c r="G42" s="1" t="b">
        <f t="shared" si="3"/>
        <v>1</v>
      </c>
    </row>
    <row r="43" spans="1:7" ht="16">
      <c r="A43" s="31" t="s">
        <v>46</v>
      </c>
      <c r="B43" s="31" t="s">
        <v>57</v>
      </c>
      <c r="C43" s="31" t="str">
        <f>VLOOKUP(A43,'L1300-FDA-978cpds'!A43:H1020,8,TRUE)</f>
        <v>NC1=NC(=O)N(C=N1)[C@H]1C[C@H](O)[C@@H](CO)O1 |r,c:6,t:1|</v>
      </c>
      <c r="D43" s="70" t="str">
        <f t="shared" si="0"/>
        <v>NC1=NC(=O)N(C=N1)[C@H]1C[C@H](O)[C@@H](CO)O1</v>
      </c>
      <c r="E43" s="1">
        <f>VLOOKUP(A43,'Laura''s output'!A$2:B$348,2,FALSE)</f>
        <v>0.23</v>
      </c>
      <c r="F43" s="1">
        <f t="shared" si="1"/>
        <v>0.23</v>
      </c>
      <c r="G43" s="1" t="b">
        <f t="shared" si="3"/>
        <v>1</v>
      </c>
    </row>
    <row r="44" spans="1:7" ht="16">
      <c r="A44" s="31" t="s">
        <v>69</v>
      </c>
      <c r="B44" s="31" t="s">
        <v>81</v>
      </c>
      <c r="C44" s="31" t="str">
        <f>VLOOKUP(A44,'L1300-FDA-978cpds'!A44:H1021,8,TRUE)</f>
        <v>[H][C@@]12CC[C@H](C(=O)NC3=CC(=CC=C3C(F)(F)F)C(F)(F)F)[C@@]1(C)CC[C@@]1([H])[C@@]2([H])CC[C@@]2([H])NC(=O)C=C[C@]12C |r,c:10,12,40,t:8|</v>
      </c>
      <c r="D44" s="70" t="str">
        <f t="shared" si="0"/>
        <v>[H][C@@]12CC[C@H](C(=O)NC3=CC(=CC=C3C(F)(F)F)C(F)(F)F)[C@@]1(C)CC[C@@]1([H])[C@@]2([H])CC[C@@]2([H])NC(=O)C=C[C@]12C</v>
      </c>
      <c r="E44" s="1" t="e">
        <f>VLOOKUP(A44,'Laura''s output'!A$2:B$348,2,FALSE)</f>
        <v>#N/A</v>
      </c>
      <c r="F44" s="1">
        <f t="shared" si="1"/>
        <v>0</v>
      </c>
      <c r="G44" s="1" t="b">
        <f t="shared" si="3"/>
        <v>0</v>
      </c>
    </row>
    <row r="45" spans="1:7" ht="16">
      <c r="A45" s="31" t="s">
        <v>93</v>
      </c>
      <c r="B45" s="31" t="s">
        <v>105</v>
      </c>
      <c r="C45" s="31" t="str">
        <f>VLOOKUP(A45,'L1300-FDA-978cpds'!A45:H1022,8,TRUE)</f>
        <v>COC1=CC2=C(NC=C2CCNC(C)=O)C=C1 |c:7,16,t:2,4|</v>
      </c>
      <c r="D45" s="70" t="str">
        <f t="shared" si="0"/>
        <v>COC1=CC2=C(NC=C2CCNC(C)=O)C=C1</v>
      </c>
      <c r="E45" s="1">
        <f>VLOOKUP(A45,'Laura''s output'!A$2:B$348,2,FALSE)</f>
        <v>0.09</v>
      </c>
      <c r="F45" s="1">
        <f t="shared" si="1"/>
        <v>0.09</v>
      </c>
      <c r="G45" s="1" t="b">
        <f t="shared" si="3"/>
        <v>1</v>
      </c>
    </row>
    <row r="46" spans="1:7" ht="16">
      <c r="A46" s="32" t="s">
        <v>117</v>
      </c>
      <c r="B46" s="32" t="s">
        <v>128</v>
      </c>
      <c r="C46" s="31" t="str">
        <f>VLOOKUP(A46,'L1300-FDA-978cpds'!A46:H1023,8,TRUE)</f>
        <v>OC(=O)\C=C\C(O)=O.CC(C)NCC(O)COC1=CC=C(COCCOC(C)C)C=C1 |c:28,t:16,18|</v>
      </c>
      <c r="D46" s="70" t="str">
        <f t="shared" si="0"/>
        <v>OC(=O)\C=C\C(O)=O.CC(C)NCC(O)COC1=CC=C(COCCOC(C)C)C=C1</v>
      </c>
      <c r="E46" s="1">
        <f>VLOOKUP(A46,'Laura''s output'!A$2:B$348,2,FALSE)</f>
        <v>0.15</v>
      </c>
      <c r="F46" s="1">
        <f t="shared" si="1"/>
        <v>0.15</v>
      </c>
      <c r="G46" s="1" t="b">
        <f t="shared" si="3"/>
        <v>1</v>
      </c>
    </row>
    <row r="47" spans="1:7" ht="16">
      <c r="A47" s="31" t="s">
        <v>139</v>
      </c>
      <c r="B47" s="31" t="s">
        <v>150</v>
      </c>
      <c r="C47" s="31" t="str">
        <f>VLOOKUP(A47,'L1300-FDA-978cpds'!A47:H1024,8,TRUE)</f>
        <v>Cl.[H][C@@]1(C[C@H](N)[C@H](O)[C@H](C)O1)O[C@H]1C[C@@](O)(CC2=C(O)C3=C(C(=O)C4=C(OC)C=CC=C4C3=O)C(O)=C12)C(=O)CO |r,c:17,24,28,30,t:20,37|</v>
      </c>
      <c r="D47" s="70" t="str">
        <f t="shared" si="0"/>
        <v>Cl.[H][C@@]1(C[C@H](N)[C@H](O)[C@H](C)O1)O[C@H]1C[C@@](O)(CC2=C(O)C3=C(C(=O)C4=C(OC)C=CC=C4C3=O)C(O)=C12)C(=O)CO</v>
      </c>
      <c r="E47" s="1" t="e">
        <f>VLOOKUP(A47,'Laura''s output'!A$2:B$348,2,FALSE)</f>
        <v>#N/A</v>
      </c>
      <c r="F47" s="1">
        <f t="shared" si="1"/>
        <v>0</v>
      </c>
      <c r="G47" s="1" t="b">
        <f t="shared" si="3"/>
        <v>0</v>
      </c>
    </row>
    <row r="48" spans="1:7" ht="16">
      <c r="A48" s="31" t="s">
        <v>162</v>
      </c>
      <c r="B48" s="31" t="s">
        <v>173</v>
      </c>
      <c r="C48" s="31" t="str">
        <f>VLOOKUP(A48,'L1300-FDA-978cpds'!A48:H1025,8,TRUE)</f>
        <v>FC1=CNC(=O)NC1=O |t:1|</v>
      </c>
      <c r="D48" s="70" t="str">
        <f t="shared" si="0"/>
        <v>FC1=CNC(=O)NC1=O</v>
      </c>
      <c r="E48" s="1">
        <f>VLOOKUP(A48,'Laura''s output'!A$2:B$348,2,FALSE)</f>
        <v>0.25</v>
      </c>
      <c r="F48" s="1">
        <f t="shared" si="1"/>
        <v>0.25</v>
      </c>
      <c r="G48" s="1" t="b">
        <f t="shared" si="3"/>
        <v>1</v>
      </c>
    </row>
    <row r="49" spans="1:7" ht="16">
      <c r="A49" s="31" t="s">
        <v>184</v>
      </c>
      <c r="B49" s="31" t="s">
        <v>195</v>
      </c>
      <c r="C49" s="31" t="str">
        <f>VLOOKUP(A49,'L1300-FDA-978cpds'!A49:H1026,8,TRUE)</f>
        <v>CN(CC1=NC2=C(N)N=C(N)N=C2N=C1)C1=CC=C(C=C1)C(=O)N[C@@H](CCC(O)=O)C(O)=O |r,c:5,11,14,19,21,t:3,8,17|</v>
      </c>
      <c r="D49" s="70" t="str">
        <f t="shared" si="0"/>
        <v>CN(CC1=NC2=C(N)N=C(N)N=C2N=C1)C1=CC=C(C=C1)C(=O)N[C@@H](CCC(O)=O)C(O)=O</v>
      </c>
      <c r="E49" s="1" t="e">
        <f>VLOOKUP(A49,'Laura''s output'!A$2:B$348,2,FALSE)</f>
        <v>#N/A</v>
      </c>
      <c r="F49" s="1">
        <f t="shared" si="1"/>
        <v>0</v>
      </c>
      <c r="G49" s="1" t="b">
        <f t="shared" si="3"/>
        <v>0</v>
      </c>
    </row>
    <row r="50" spans="1:7" ht="16">
      <c r="A50" s="31" t="s">
        <v>23</v>
      </c>
      <c r="B50" s="31" t="s">
        <v>35</v>
      </c>
      <c r="C50" s="31" t="str">
        <f>VLOOKUP(A50,'L1300-FDA-978cpds'!A50:H1027,8,TRUE)</f>
        <v>Cl.CN1C(CCCC(O)=O)=NC2=CC(=CC=C12)N(CCCl)CCCl |c:8,12,t:10,14|</v>
      </c>
      <c r="D50" s="70" t="str">
        <f t="shared" si="0"/>
        <v>Cl.CN1C(CCCC(O)=O)=NC2=CC(=CC=C12)N(CCCl)CCCl</v>
      </c>
      <c r="E50" s="1">
        <f>VLOOKUP(A50,'Laura''s output'!A$2:B$348,2,FALSE)</f>
        <v>0.14000000000000001</v>
      </c>
      <c r="F50" s="1">
        <f t="shared" si="1"/>
        <v>0.14000000000000001</v>
      </c>
      <c r="G50" s="1" t="b">
        <f t="shared" si="3"/>
        <v>1</v>
      </c>
    </row>
    <row r="51" spans="1:7" ht="16">
      <c r="A51" s="31" t="s">
        <v>47</v>
      </c>
      <c r="B51" s="31" t="s">
        <v>58</v>
      </c>
      <c r="C51" s="31" t="str">
        <f>VLOOKUP(A51,'L1300-FDA-978cpds'!A51:H1028,8,TRUE)</f>
        <v>COC1=NC(N)=NC2=C1N=CN2[C@@H]1O[C@H](CO)[C@@H](O)[C@@H]1O |r,c:5,7,10,t:2|</v>
      </c>
      <c r="D51" s="70" t="str">
        <f t="shared" si="0"/>
        <v>COC1=NC(N)=NC2=C1N=CN2[C@@H]1O[C@H](CO)[C@@H](O)[C@@H]1O</v>
      </c>
      <c r="E51" s="1">
        <f>VLOOKUP(A51,'Laura''s output'!A$2:B$348,2,FALSE)</f>
        <v>0.12</v>
      </c>
      <c r="F51" s="1">
        <f t="shared" si="1"/>
        <v>0.12</v>
      </c>
      <c r="G51" s="1" t="b">
        <f t="shared" si="3"/>
        <v>1</v>
      </c>
    </row>
    <row r="52" spans="1:7" ht="16">
      <c r="A52" s="31" t="s">
        <v>70</v>
      </c>
      <c r="B52" s="31" t="s">
        <v>82</v>
      </c>
      <c r="C52" s="31" t="str">
        <f>VLOOKUP(A52,'L1300-FDA-978cpds'!A52:H1029,8,TRUE)</f>
        <v>OS([O-])(=O)=O.[H][C@]1(O[C@H]2O[C@H](CO)[C@@H](O)[C@H](OC(N)=O)[C@@H]2O)[C@@H](OC([C@H](NC(=O)C2=C(C)C(N)=NC(=N2)[C@H](CC(N)=O)NC[C@@H](N)C(N)=O)C(=O)N[C@@H](C)[C@H](O)[C@@H](C)C(=O)N[C@H]([C@@H](C)O)C(=O)NCCC2=NC(=CS2)C2=NC(=CS2)C(=O)NCCC[S+](C)C)C2=CNC=N2)O[C@H](CO)[C@H](O)[C@H]1O |r,c:29,33,35,73,79,95,t:71,77,92|</v>
      </c>
      <c r="D52" s="70" t="str">
        <f t="shared" si="0"/>
        <v>OS([O-])(=O)=O.[H][C@]1(O[C@H]2O[C@H](CO)[C@@H](O)[C@H](OC(N)=O)[C@@H]2O)[C@@H](OC([C@H](NC(=O)C2=C(C)C(N)=NC(=N2)[C@H](CC(N)=O)NC[C@@H](N)C(N)=O)C(=O)N[C@@H](C)[C@H](O)[C@@H](C)C(=O)N[C@H]([C@@H](C)O)C(=O)NCCC2=NC(=CS2)C2=NC(=CS2)C(=O)NCCC[S+](C)C)C2=CNC=N2)O[C@H](CO)[C@H](O)[C@H]1O</v>
      </c>
      <c r="E52" s="1">
        <f>VLOOKUP(A52,'Laura''s output'!A$2:B$348,2,FALSE)</f>
        <v>0.12</v>
      </c>
      <c r="F52" s="1">
        <f t="shared" si="1"/>
        <v>0.12</v>
      </c>
      <c r="G52" s="1" t="b">
        <f t="shared" si="3"/>
        <v>1</v>
      </c>
    </row>
    <row r="53" spans="1:7" ht="16">
      <c r="A53" s="31" t="s">
        <v>94</v>
      </c>
      <c r="B53" s="31" t="s">
        <v>106</v>
      </c>
      <c r="C53" s="31" t="str">
        <f>VLOOKUP(A53,'L1300-FDA-978cpds'!A53:H1030,8,TRUE)</f>
        <v>NC1=C2N=CN([C@@H]3O[C@H](CO)[C@@H](O)[C@@H]3F)C2=NC(Cl)=N1 |r,c:1,3,17,20|</v>
      </c>
      <c r="D53" s="70" t="str">
        <f t="shared" si="0"/>
        <v>NC1=C2N=CN([C@@H]3O[C@H](CO)[C@@H](O)[C@@H]3F)C2=NC(Cl)=N1</v>
      </c>
      <c r="E53" s="1">
        <f>VLOOKUP(A53,'Laura''s output'!A$2:B$348,2,FALSE)</f>
        <v>0.16</v>
      </c>
      <c r="F53" s="1">
        <f t="shared" si="1"/>
        <v>0.16</v>
      </c>
      <c r="G53" s="1" t="b">
        <f t="shared" si="3"/>
        <v>1</v>
      </c>
    </row>
    <row r="54" spans="1:7" ht="16">
      <c r="A54" s="31" t="s">
        <v>118</v>
      </c>
      <c r="B54" s="31" t="s">
        <v>129</v>
      </c>
      <c r="C54" s="31" t="str">
        <f>VLOOKUP(A54,'L1300-FDA-978cpds'!A54:H1031,8,TRUE)</f>
        <v>CN(C)\N=N\C1=C(N=CN1)C(N)=O |c:7,t:5|</v>
      </c>
      <c r="D54" s="70" t="str">
        <f t="shared" si="0"/>
        <v>CN(C)\N=N\C1=C(N=CN1)C(N)=O</v>
      </c>
      <c r="E54" s="1" t="e">
        <f>VLOOKUP(A54,'Laura''s output'!A$2:B$348,2,FALSE)</f>
        <v>#N/A</v>
      </c>
      <c r="F54" s="1">
        <f t="shared" si="1"/>
        <v>0</v>
      </c>
      <c r="G54" s="1" t="b">
        <f t="shared" si="3"/>
        <v>0</v>
      </c>
    </row>
    <row r="55" spans="1:7" ht="16">
      <c r="A55" s="31" t="s">
        <v>140</v>
      </c>
      <c r="B55" s="31" t="s">
        <v>151</v>
      </c>
      <c r="C55" s="31" t="str">
        <f>VLOOKUP(A55,'L1300-FDA-978cpds'!A55:H1032,8,TRUE)</f>
        <v>Cl.C[C@@H](CN1CC(=O)NC(=O)C1)N1CC(=O)NC(=O)C1 |r|</v>
      </c>
      <c r="D55" s="70" t="str">
        <f t="shared" si="0"/>
        <v>Cl.C[C@@H](CN1CC(=O)NC(=O)C1)N1CC(=O)NC(=O)C1</v>
      </c>
      <c r="E55" s="1">
        <f>VLOOKUP(A55,'Laura''s output'!A$2:B$348,2,FALSE)</f>
        <v>0.21</v>
      </c>
      <c r="F55" s="1">
        <f t="shared" si="1"/>
        <v>0.21</v>
      </c>
      <c r="G55" s="1" t="b">
        <f t="shared" si="3"/>
        <v>1</v>
      </c>
    </row>
    <row r="56" spans="1:7" ht="16">
      <c r="A56" s="32" t="s">
        <v>163</v>
      </c>
      <c r="B56" s="32" t="s">
        <v>174</v>
      </c>
      <c r="C56" s="31" t="str">
        <f>VLOOKUP(A56,'L1300-FDA-978cpds'!A56:H1033,8,TRUE)</f>
        <v>Cl.[H][C@@]1(C[C@H](N)[C@@H](O)[C@H](C)O1)O[C@H]1C[C@@](O)(CC2=C(O)C3=C(C(=O)C4=C(OC)C=CC=C4C3=O)C(O)=C12)C(=O)CO |r,c:17,24,28,30,t:20,37|</v>
      </c>
      <c r="D56" s="70" t="str">
        <f t="shared" si="0"/>
        <v>Cl.[H][C@@]1(C[C@H](N)[C@@H](O)[C@H](C)O1)O[C@H]1C[C@@](O)(CC2=C(O)C3=C(C(=O)C4=C(OC)C=CC=C4C3=O)C(O)=C12)C(=O)CO</v>
      </c>
      <c r="E56" s="1" t="e">
        <f>VLOOKUP(A56,'Laura''s output'!A$2:B$348,2,FALSE)</f>
        <v>#N/A</v>
      </c>
      <c r="F56" s="1">
        <f t="shared" si="1"/>
        <v>0</v>
      </c>
      <c r="G56" s="1" t="b">
        <f t="shared" si="3"/>
        <v>0</v>
      </c>
    </row>
    <row r="57" spans="1:7" ht="16">
      <c r="A57" s="31" t="s">
        <v>185</v>
      </c>
      <c r="B57" s="31" t="s">
        <v>196</v>
      </c>
      <c r="C57" s="31" t="str">
        <f>VLOOKUP(A57,'L1300-FDA-978cpds'!A57:H1034,8,TRUE)</f>
        <v>[Pt++].[O-]C(=O)C([O-])=O.N[C@@H]1CCCC[C@H]1N |r|</v>
      </c>
      <c r="D57" s="70" t="str">
        <f t="shared" si="0"/>
        <v>[Pt++].[O-]C(=O)C([O-])=O.N[C@@H]1CCCC[C@H]1N</v>
      </c>
      <c r="E57" s="1">
        <f>VLOOKUP(A57,'Laura''s output'!A$2:B$348,2,FALSE)</f>
        <v>0.15</v>
      </c>
      <c r="F57" s="1">
        <f t="shared" si="1"/>
        <v>0.15</v>
      </c>
      <c r="G57" s="1" t="b">
        <f t="shared" si="3"/>
        <v>1</v>
      </c>
    </row>
    <row r="58" spans="1:7" ht="16">
      <c r="A58" s="31" t="s">
        <v>24</v>
      </c>
      <c r="B58" s="31" t="s">
        <v>36</v>
      </c>
      <c r="C58" s="31" t="str">
        <f>VLOOKUP(A58,'L1300-FDA-978cpds'!A58:H1035,8,TRUE)</f>
        <v>[H][C@]12COC(=O)[C@]1([H])[C@H](C1=CC(OC)=C(O)C(OC)=C1)C1=C(C=C3OCOC3=C1)[C@H]2O[C@]1([H])O[C@]2([H])CO[C@@H](C)O[C@@]2([H])[C@H](O)[C@H]1O |r,c:19,30,t:10,14,22,24|</v>
      </c>
      <c r="D58" s="70" t="str">
        <f t="shared" si="0"/>
        <v>[H][C@]12COC(=O)[C@]1([H])[C@H](C1=CC(OC)=C(O)C(OC)=C1)C1=C(C=C3OCOC3=C1)[C@H]2O[C@]1([H])O[C@]2([H])CO[C@@H](C)O[C@@]2([H])[C@H](O)[C@H]1O</v>
      </c>
      <c r="E58" s="1">
        <f>VLOOKUP(A58,'Laura''s output'!A$2:B$348,2,FALSE)</f>
        <v>0.05</v>
      </c>
      <c r="F58" s="1">
        <f t="shared" si="1"/>
        <v>0.05</v>
      </c>
      <c r="G58" s="1" t="b">
        <f t="shared" si="3"/>
        <v>1</v>
      </c>
    </row>
    <row r="59" spans="1:7" ht="16">
      <c r="A59" s="31" t="s">
        <v>48</v>
      </c>
      <c r="B59" s="31" t="s">
        <v>59</v>
      </c>
      <c r="C59" s="31" t="str">
        <f>VLOOKUP(A59,'L1300-FDA-978cpds'!A59:H1036,8,TRUE)</f>
        <v>Cl.OC1=CC=C(C=C1)C1=C(C(=O)C2=CC=C(OCCN3CCCCC3)C=C2)C2=C(S1)C=C(O)C=C2 |c:3,5,8,26,29,36,t:1,12,14,33|</v>
      </c>
      <c r="D59" s="70" t="str">
        <f t="shared" si="0"/>
        <v>Cl.OC1=CC=C(C=C1)C1=C(C(=O)C2=CC=C(OCCN3CCCCC3)C=C2)C2=C(S1)C=C(O)C=C2</v>
      </c>
      <c r="E59" s="1" t="e">
        <f>VLOOKUP(A59,'Laura''s output'!A$2:B$348,2,FALSE)</f>
        <v>#N/A</v>
      </c>
      <c r="F59" s="1">
        <f t="shared" si="1"/>
        <v>0</v>
      </c>
      <c r="G59" s="1" t="b">
        <f t="shared" si="3"/>
        <v>0</v>
      </c>
    </row>
    <row r="60" spans="1:7" ht="16">
      <c r="A60" s="31" t="s">
        <v>71</v>
      </c>
      <c r="B60" s="31" t="s">
        <v>83</v>
      </c>
      <c r="C60" s="31" t="str">
        <f>VLOOKUP(A60,'L1300-FDA-978cpds'!A60:H1037,8,TRUE)</f>
        <v>Cl.C[C@@H]1O[C@H](C[C@H](N)[C@@H]1O)O[C@H]1C[C@@](O)(CC2=C(O)C3=C(C(=O)C4=CC=CC=C4C3=O)C(O)=C12)C(C)=O |r,c:16,25,27,t:19,23,34|</v>
      </c>
      <c r="D60" s="70" t="str">
        <f t="shared" si="0"/>
        <v>Cl.C[C@@H]1O[C@H](C[C@H](N)[C@@H]1O)O[C@H]1C[C@@](O)(CC2=C(O)C3=C(C(=O)C4=CC=CC=C4C3=O)C(O)=C12)C(C)=O</v>
      </c>
      <c r="E60" s="1" t="e">
        <f>VLOOKUP(A60,'Laura''s output'!A$2:B$348,2,FALSE)</f>
        <v>#N/A</v>
      </c>
      <c r="F60" s="1">
        <f t="shared" si="1"/>
        <v>0</v>
      </c>
      <c r="G60" s="1" t="b">
        <f t="shared" si="3"/>
        <v>0</v>
      </c>
    </row>
    <row r="61" spans="1:7" ht="16">
      <c r="A61" s="31" t="s">
        <v>95</v>
      </c>
      <c r="B61" s="31" t="s">
        <v>107</v>
      </c>
      <c r="C61" s="31" t="str">
        <f>VLOOKUP(A61,'L1300-FDA-978cpds'!A61:H1038,8,TRUE)</f>
        <v>NC1=NC(F)=NC2=C1N=CN2[C@@H]1O[C@H](COP(O)(O)=O)[C@@H](O)[C@@H]1O |r,c:4,6,9,t:1|</v>
      </c>
      <c r="D61" s="70" t="str">
        <f t="shared" si="0"/>
        <v>NC1=NC(F)=NC2=C1N=CN2[C@@H]1O[C@H](COP(O)(O)=O)[C@@H](O)[C@@H]1O</v>
      </c>
      <c r="E61" s="1">
        <f>VLOOKUP(A61,'Laura''s output'!A$2:B$348,2,FALSE)</f>
        <v>0.18</v>
      </c>
      <c r="F61" s="1">
        <f t="shared" si="1"/>
        <v>0.18</v>
      </c>
      <c r="G61" s="1" t="b">
        <f t="shared" si="3"/>
        <v>1</v>
      </c>
    </row>
    <row r="62" spans="1:7" ht="16">
      <c r="A62" s="31" t="s">
        <v>119</v>
      </c>
      <c r="B62" s="31" t="s">
        <v>130</v>
      </c>
      <c r="C62" s="31" t="str">
        <f>VLOOKUP(A62,'L1300-FDA-978cpds'!A62:H1039,8,TRUE)</f>
        <v>Cl.CC[C@@]1(O)C(=O)OCC2=C1C=C1N(CC3=C1N=C1C=CC(O)=C(CN(C)C)C1=C3)C2=O |r,c:8,11,15,20,30,t:18,23|</v>
      </c>
      <c r="D62" s="70" t="str">
        <f t="shared" si="0"/>
        <v>Cl.CC[C@@]1(O)C(=O)OCC2=C1C=C1N(CC3=C1N=C1C=CC(O)=C(CN(C)C)C1=C3)C2=O</v>
      </c>
      <c r="E62" s="1" t="e">
        <f>VLOOKUP(A62,'Laura''s output'!A$2:B$348,2,FALSE)</f>
        <v>#N/A</v>
      </c>
      <c r="F62" s="1">
        <f t="shared" si="1"/>
        <v>0</v>
      </c>
      <c r="G62" s="1" t="b">
        <f t="shared" si="3"/>
        <v>0</v>
      </c>
    </row>
    <row r="63" spans="1:7" ht="16">
      <c r="A63" s="31" t="s">
        <v>141</v>
      </c>
      <c r="B63" s="31" t="s">
        <v>152</v>
      </c>
      <c r="C63" s="31" t="str">
        <f>VLOOKUP(A63,'L1300-FDA-978cpds'!A63:H1040,8,TRUE)</f>
        <v>[H][C@@]12CC[C@H](O)[C@@]1(C)CC[C@]1([H])C3=CC(OC)=C(O)C=C3CC[C@@]21[H] |r,c:20,t:13,17|</v>
      </c>
      <c r="D63" s="70" t="str">
        <f t="shared" si="0"/>
        <v>[H][C@@]12CC[C@H](O)[C@@]1(C)CC[C@]1([H])C3=CC(OC)=C(O)C=C3CC[C@@]21[H]</v>
      </c>
      <c r="E63" s="1">
        <f>VLOOKUP(A63,'Laura''s output'!A$2:B$348,2,FALSE)</f>
        <v>0.35</v>
      </c>
      <c r="F63" s="1">
        <f t="shared" si="1"/>
        <v>0.35</v>
      </c>
      <c r="G63" s="1" t="b">
        <f t="shared" si="3"/>
        <v>1</v>
      </c>
    </row>
    <row r="64" spans="1:7" ht="16">
      <c r="A64" s="31" t="s">
        <v>164</v>
      </c>
      <c r="B64" s="31" t="s">
        <v>175</v>
      </c>
      <c r="C64" s="31" t="str">
        <f>VLOOKUP(A64,'L1300-FDA-978cpds'!A64:H1041,8,TRUE)</f>
        <v>N#CC1=CC=C(C=C1)C(N1C=NC=N1)C1=CC=C(C=C1)C#N |c:4,6,11,13,18,20,t:2,16|</v>
      </c>
      <c r="D64" s="70" t="str">
        <f t="shared" si="0"/>
        <v>N#CC1=CC=C(C=C1)C(N1C=NC=N1)C1=CC=C(C=C1)C#N</v>
      </c>
      <c r="E64" s="1" t="e">
        <f>VLOOKUP(A64,'Laura''s output'!A$2:B$348,2,FALSE)</f>
        <v>#N/A</v>
      </c>
      <c r="F64" s="1">
        <f t="shared" si="1"/>
        <v>0</v>
      </c>
      <c r="G64" s="1" t="b">
        <f t="shared" si="3"/>
        <v>0</v>
      </c>
    </row>
    <row r="65" spans="1:7" ht="16">
      <c r="A65" s="31" t="s">
        <v>186</v>
      </c>
      <c r="B65" s="31" t="s">
        <v>197</v>
      </c>
      <c r="C65" s="31" t="str">
        <f>VLOOKUP(A65,'L1300-FDA-978cpds'!A65:H1042,8,TRUE)</f>
        <v>CN1N=NC2=C(N=CN2C1=O)C(N)=O |c:2,6,t:4|</v>
      </c>
      <c r="D65" s="70" t="str">
        <f t="shared" si="0"/>
        <v>CN1N=NC2=C(N=CN2C1=O)C(N)=O</v>
      </c>
      <c r="E65" s="1">
        <f>VLOOKUP(A65,'Laura''s output'!A$2:B$348,2,FALSE)</f>
        <v>0.28000000000000003</v>
      </c>
      <c r="F65" s="1">
        <f t="shared" si="1"/>
        <v>0.28000000000000003</v>
      </c>
      <c r="G65" s="1" t="b">
        <f t="shared" si="3"/>
        <v>1</v>
      </c>
    </row>
    <row r="66" spans="1:7" ht="16">
      <c r="A66" s="31" t="s">
        <v>25</v>
      </c>
      <c r="B66" s="31" t="s">
        <v>7768</v>
      </c>
      <c r="C66" s="31" t="str">
        <f>VLOOKUP(A66,'L1300-FDA-978cpds'!A66:H1043,8,TRUE)</f>
        <v>OS(O)(=O)=O.[H][C@@]12N3CCC11C4=C(C=C(OC)C(=C4)[C@]4(C[C@@]5([H])CN(C[C@](O)(CC)C5)CCC5=C4NC4=C5C=CC=C4)C(=O)OC)N(C=O)[C@@]1([H])[C@](O)([C@H](OC(C)=O)[C@]2(CC)C=CC3)C(=O)OC |r,c:17,35,39,42,44,68,t:11,13|</v>
      </c>
      <c r="D66" s="70" t="str">
        <f t="shared" si="0"/>
        <v>OS(O)(=O)=O.[H][C@@]12N3CCC11C4=C(C=C(OC)C(=C4)[C@]4(C[C@@]5([H])CN(C[C@](O)(CC)C5)CCC5=C4NC4=C5C=CC=C4)C(=O)OC)N(C=O)[C@@]1([H])[C@](O)([C@H](OC(C)=O)[C@]2(CC)C=CC3)C(=O)OC</v>
      </c>
      <c r="E66" s="1" t="e">
        <f>VLOOKUP(A66,'Laura''s output'!A$2:B$348,2,FALSE)</f>
        <v>#N/A</v>
      </c>
      <c r="F66" s="1">
        <f t="shared" si="1"/>
        <v>0</v>
      </c>
      <c r="G66" s="1" t="b">
        <f t="shared" si="3"/>
        <v>0</v>
      </c>
    </row>
    <row r="67" spans="1:7" ht="16">
      <c r="A67" s="32" t="s">
        <v>49</v>
      </c>
      <c r="B67" s="32" t="s">
        <v>60</v>
      </c>
      <c r="C67" s="31" t="str">
        <f>VLOOKUP(A67,'L1300-FDA-978cpds'!A67:H1044,8,TRUE)</f>
        <v>COC1=CC2=C(CCNC(C)=O)C=CC=C2C=C1 |c:4,12,14,17,t:2|</v>
      </c>
      <c r="D67" s="70" t="str">
        <f t="shared" ref="D67:D130" si="4">LEFT(C67,FIND("|",C67)-2)</f>
        <v>COC1=CC2=C(CCNC(C)=O)C=CC=C2C=C1</v>
      </c>
      <c r="E67" s="1">
        <f>VLOOKUP(A67,'Laura''s output'!A$2:B$348,2,FALSE)</f>
        <v>0.28999999999999998</v>
      </c>
      <c r="F67" s="1">
        <f t="shared" ref="F67:F130" si="5">IF(G67=FALSE,0,E67)</f>
        <v>0.28999999999999998</v>
      </c>
      <c r="G67" s="1" t="b">
        <f t="shared" si="3"/>
        <v>1</v>
      </c>
    </row>
    <row r="68" spans="1:7" ht="16">
      <c r="A68" s="31" t="s">
        <v>72</v>
      </c>
      <c r="B68" s="31" t="s">
        <v>84</v>
      </c>
      <c r="C68" s="31" t="str">
        <f>VLOOKUP(A68,'L1300-FDA-978cpds'!A68:H1045,8,TRUE)</f>
        <v>CC1=C(C=NO1)C(=O)NC1=CC=C(C=C1)C(F)(F)F |c:3,12,14,t:1,10|</v>
      </c>
      <c r="D68" s="70" t="str">
        <f t="shared" si="4"/>
        <v>CC1=C(C=NO1)C(=O)NC1=CC=C(C=C1)C(F)(F)F</v>
      </c>
      <c r="E68" s="1">
        <f>VLOOKUP(A68,'Laura''s output'!A$2:B$348,2,FALSE)</f>
        <v>0.31</v>
      </c>
      <c r="F68" s="1">
        <f t="shared" si="5"/>
        <v>0.31</v>
      </c>
      <c r="G68" s="1" t="b">
        <f t="shared" si="3"/>
        <v>1</v>
      </c>
    </row>
    <row r="69" spans="1:7" ht="16">
      <c r="A69" s="31" t="s">
        <v>96</v>
      </c>
      <c r="B69" s="31" t="s">
        <v>108</v>
      </c>
      <c r="C69" s="31" t="str">
        <f>VLOOKUP(A69,'L1300-FDA-978cpds'!A69:H1046,8,TRUE)</f>
        <v>CNC(=O)C1=C(F)C=C(C=C1)N1C(=S)N(C(=O)C1(C)C)C1=CC=C(C#N)C(=C1)C(F)(F)F |c:4,7,9,28,t:22,24|</v>
      </c>
      <c r="D69" s="70" t="str">
        <f t="shared" si="4"/>
        <v>CNC(=O)C1=C(F)C=C(C=C1)N1C(=S)N(C(=O)C1(C)C)C1=CC=C(C#N)C(=C1)C(F)(F)F</v>
      </c>
      <c r="E69" s="1" t="e">
        <f>VLOOKUP(A69,'Laura''s output'!A$2:B$348,2,FALSE)</f>
        <v>#N/A</v>
      </c>
      <c r="F69" s="1">
        <f t="shared" si="5"/>
        <v>0</v>
      </c>
      <c r="G69" s="1" t="b">
        <f t="shared" si="3"/>
        <v>0</v>
      </c>
    </row>
    <row r="70" spans="1:7" ht="16">
      <c r="A70" s="31" t="s">
        <v>120</v>
      </c>
      <c r="B70" s="31" t="s">
        <v>131</v>
      </c>
      <c r="C70" s="31" t="str">
        <f>VLOOKUP(A70,'L1300-FDA-978cpds'!A70:H1047,8,TRUE)</f>
        <v>[H][C@@]12CC[C@@](O)(CC#N)[C@@]1(C)CCC1=C3CCC(=O)C=C3CC[C@@]21[H] |r,c:14,20|</v>
      </c>
      <c r="D70" s="70" t="str">
        <f t="shared" si="4"/>
        <v>[H][C@@]12CC[C@@](O)(CC#N)[C@@]1(C)CCC1=C3CCC(=O)C=C3CC[C@@]21[H]</v>
      </c>
      <c r="E70" s="1">
        <f>VLOOKUP(A70,'Laura''s output'!A$2:B$348,2,FALSE)</f>
        <v>0.21</v>
      </c>
      <c r="F70" s="1">
        <f t="shared" si="5"/>
        <v>0.21</v>
      </c>
      <c r="G70" s="1" t="b">
        <f t="shared" si="3"/>
        <v>1</v>
      </c>
    </row>
    <row r="71" spans="1:7" ht="16">
      <c r="A71" s="31" t="s">
        <v>142</v>
      </c>
      <c r="B71" s="31" t="s">
        <v>153</v>
      </c>
      <c r="C71" s="31" t="str">
        <f>VLOOKUP(A71,'L1300-FDA-978cpds'!A71:H1048,8,TRUE)</f>
        <v>O.NC1=NC(=O)C2=C(N1)N(C=N2)C1C[C@H](O)[C@@H](CO)C1=C |r,c:5,10,t:1,@@:9|</v>
      </c>
      <c r="D71" s="70" t="str">
        <f t="shared" si="4"/>
        <v>O.NC1=NC(=O)C2=C(N1)N(C=N2)C1C[C@H](O)[C@@H](CO)C1=C</v>
      </c>
      <c r="E71" s="1">
        <f>VLOOKUP(A71,'Laura''s output'!A$2:B$348,2,FALSE)</f>
        <v>0.24</v>
      </c>
      <c r="F71" s="1">
        <f t="shared" si="5"/>
        <v>0.24</v>
      </c>
      <c r="G71" s="1" t="b">
        <f t="shared" ref="G71:G134" si="6">ISNUMBER(E71)</f>
        <v>1</v>
      </c>
    </row>
    <row r="72" spans="1:7" ht="16">
      <c r="A72" s="31" t="s">
        <v>165</v>
      </c>
      <c r="B72" s="31" t="s">
        <v>176</v>
      </c>
      <c r="C72" s="31" t="str">
        <f>VLOOKUP(A72,'L1300-FDA-978cpds'!A72:H1049,8,TRUE)</f>
        <v>NC(=O)CC1=CC=CC(C(=O)C2=CC=CC=C2)=C1N |c:6,13,15,17,t:4,11|</v>
      </c>
      <c r="D72" s="70" t="str">
        <f t="shared" si="4"/>
        <v>NC(=O)CC1=CC=CC(C(=O)C2=CC=CC=C2)=C1N</v>
      </c>
      <c r="E72" s="1" t="e">
        <f>VLOOKUP(A72,'Laura''s output'!A$2:B$348,2,FALSE)</f>
        <v>#N/A</v>
      </c>
      <c r="F72" s="1">
        <f t="shared" si="5"/>
        <v>0</v>
      </c>
      <c r="G72" s="1" t="b">
        <f t="shared" si="6"/>
        <v>0</v>
      </c>
    </row>
    <row r="73" spans="1:7" ht="16">
      <c r="A73" s="31" t="s">
        <v>187</v>
      </c>
      <c r="B73" s="31" t="s">
        <v>198</v>
      </c>
      <c r="C73" s="31" t="str">
        <f>VLOOKUP(A73,'L1300-FDA-978cpds'!A73:H1050,8,TRUE)</f>
        <v>NC(=O)C1=CN(CC2=C(F)C=CC=C2F)N=N1 |c:7,10,12,16,t:3|</v>
      </c>
      <c r="D73" s="70" t="str">
        <f t="shared" si="4"/>
        <v>NC(=O)C1=CN(CC2=C(F)C=CC=C2F)N=N1</v>
      </c>
      <c r="E73" s="1">
        <f>VLOOKUP(A73,'Laura''s output'!A$2:B$348,2,FALSE)</f>
        <v>0.2</v>
      </c>
      <c r="F73" s="1">
        <f t="shared" si="5"/>
        <v>0.2</v>
      </c>
      <c r="G73" s="1" t="b">
        <f t="shared" si="6"/>
        <v>1</v>
      </c>
    </row>
    <row r="74" spans="1:7" ht="16">
      <c r="A74" s="31" t="s">
        <v>26</v>
      </c>
      <c r="B74" s="31" t="s">
        <v>38</v>
      </c>
      <c r="C74" s="31" t="str">
        <f>VLOOKUP(A74,'L1300-FDA-978cpds'!A74:H1051,8,TRUE)</f>
        <v>CC[C@@H]([C@H](C)O)N1N=CN(C1=O)C1=CC=C(C=C1)N1CCN(CC1)C1=CC=C(OC[C@@H]2CO[C@](CN3C=NC=N3)(C2)C2=CC=C(F)C=C2F)C=C1 |r,c:7,15,17,39,41,51,55,t:13,27,29,46,48|</v>
      </c>
      <c r="D74" s="70" t="str">
        <f t="shared" si="4"/>
        <v>CC[C@@H]([C@H](C)O)N1N=CN(C1=O)C1=CC=C(C=C1)N1CCN(CC1)C1=CC=C(OC[C@@H]2CO[C@](CN3C=NC=N3)(C2)C2=CC=C(F)C=C2F)C=C1</v>
      </c>
      <c r="E74" s="1" t="e">
        <f>VLOOKUP(A74,'Laura''s output'!A$2:B$348,2,FALSE)</f>
        <v>#N/A</v>
      </c>
      <c r="F74" s="1">
        <f t="shared" si="5"/>
        <v>0</v>
      </c>
      <c r="G74" s="1" t="b">
        <f t="shared" si="6"/>
        <v>0</v>
      </c>
    </row>
    <row r="75" spans="1:7" ht="16">
      <c r="A75" s="31" t="s">
        <v>50</v>
      </c>
      <c r="B75" s="31" t="s">
        <v>61</v>
      </c>
      <c r="C75" s="31" t="str">
        <f>VLOOKUP(A75,'L1300-FDA-978cpds'!A75:H1052,8,TRUE)</f>
        <v>CC(=O)OC1=CC2=C(CCN(C2)C(C(=O)C2CC2)C2=CC=CC=C2F)S1 |c:22,24,t:4,6,20|</v>
      </c>
      <c r="D75" s="70" t="str">
        <f t="shared" si="4"/>
        <v>CC(=O)OC1=CC2=C(CCN(C2)C(C(=O)C2CC2)C2=CC=CC=C2F)S1</v>
      </c>
      <c r="E75" s="1" t="e">
        <f>VLOOKUP(A75,'Laura''s output'!A$2:B$348,2,FALSE)</f>
        <v>#N/A</v>
      </c>
      <c r="F75" s="1">
        <f t="shared" si="5"/>
        <v>0</v>
      </c>
      <c r="G75" s="1" t="b">
        <f t="shared" si="6"/>
        <v>0</v>
      </c>
    </row>
    <row r="76" spans="1:7" ht="16">
      <c r="A76" s="31" t="s">
        <v>73</v>
      </c>
      <c r="B76" s="31" t="s">
        <v>85</v>
      </c>
      <c r="C76" s="31" t="str">
        <f>VLOOKUP(A76,'L1300-FDA-978cpds'!A76:H1053,8,TRUE)</f>
        <v>CCC(=O)NCC[C@@H]1CCC2=CC=C3OCCC3=C12 |r,t:10,12,18|</v>
      </c>
      <c r="D76" s="70" t="str">
        <f t="shared" si="4"/>
        <v>CCC(=O)NCC[C@@H]1CCC2=CC=C3OCCC3=C12</v>
      </c>
      <c r="E76" s="1">
        <f>VLOOKUP(A76,'Laura''s output'!A$2:B$348,2,FALSE)</f>
        <v>0.28000000000000003</v>
      </c>
      <c r="F76" s="1">
        <f t="shared" si="5"/>
        <v>0.28000000000000003</v>
      </c>
      <c r="G76" s="1" t="b">
        <f t="shared" si="6"/>
        <v>1</v>
      </c>
    </row>
    <row r="77" spans="1:7" ht="16">
      <c r="A77" s="31" t="s">
        <v>97</v>
      </c>
      <c r="B77" s="31" t="s">
        <v>109</v>
      </c>
      <c r="C77" s="31" t="str">
        <f>VLOOKUP(A77,'L1300-FDA-978cpds'!A77:H1054,8,TRUE)</f>
        <v>Cl.[H][C@](C)(NCCCC1=CC(=CC=C1)C(F)(F)F)C1=CC=CC2=C1C=CC=C2 |r,c:9,11,20,22,25,27,t:7,18|</v>
      </c>
      <c r="D77" s="70" t="str">
        <f t="shared" si="4"/>
        <v>Cl.[H][C@](C)(NCCCC1=CC(=CC=C1)C(F)(F)F)C1=CC=CC2=C1C=CC=C2</v>
      </c>
      <c r="E77" s="1" t="e">
        <f>VLOOKUP(A77,'Laura''s output'!A$2:B$348,2,FALSE)</f>
        <v>#N/A</v>
      </c>
      <c r="F77" s="1">
        <f t="shared" si="5"/>
        <v>0</v>
      </c>
      <c r="G77" s="1" t="b">
        <f t="shared" si="6"/>
        <v>0</v>
      </c>
    </row>
    <row r="78" spans="1:7" ht="16">
      <c r="A78" s="31" t="s">
        <v>121</v>
      </c>
      <c r="B78" s="31" t="s">
        <v>132</v>
      </c>
      <c r="C78" s="31" t="str">
        <f>VLOOKUP(A78,'L1300-FDA-978cpds'!A78:H1055,8,TRUE)</f>
        <v>CC1=CC=C(C=C1)C1=CC(=NN1C1=CC=C(C=C1)S(N)(=O)=O)C(F)(F)F |c:3,5,10,16,18,t:1,8,14|</v>
      </c>
      <c r="D78" s="70" t="str">
        <f t="shared" si="4"/>
        <v>CC1=CC=C(C=C1)C1=CC(=NN1C1=CC=C(C=C1)S(N)(=O)=O)C(F)(F)F</v>
      </c>
      <c r="E78" s="1">
        <f>VLOOKUP(A78,'Laura''s output'!A$2:B$348,2,FALSE)</f>
        <v>0.53</v>
      </c>
      <c r="F78" s="1">
        <f t="shared" si="5"/>
        <v>0.53</v>
      </c>
      <c r="G78" s="1" t="b">
        <f t="shared" si="6"/>
        <v>1</v>
      </c>
    </row>
    <row r="79" spans="1:7" ht="16">
      <c r="A79" s="31" t="s">
        <v>143</v>
      </c>
      <c r="B79" s="31" t="s">
        <v>154</v>
      </c>
      <c r="C79" s="31" t="str">
        <f>VLOOKUP(A79,'L1300-FDA-978cpds'!A79:H1056,8,TRUE)</f>
        <v>CCCS(=O)(=O)NC1=CC=C(F)C(C(=O)C2=CNC3=NC=C(C=C23)C2=CC=C(Cl)C=C2)=C1F |c:20,31,33,t:7,9,15,18,22,26,28|</v>
      </c>
      <c r="D79" s="70" t="str">
        <f t="shared" si="4"/>
        <v>CCCS(=O)(=O)NC1=CC=C(F)C(C(=O)C2=CNC3=NC=C(C=C23)C2=CC=C(Cl)C=C2)=C1F</v>
      </c>
      <c r="E79" s="1" t="e">
        <f>VLOOKUP(A79,'Laura''s output'!A$2:B$348,2,FALSE)</f>
        <v>#N/A</v>
      </c>
      <c r="F79" s="1">
        <f t="shared" si="5"/>
        <v>0</v>
      </c>
      <c r="G79" s="1" t="b">
        <f t="shared" si="6"/>
        <v>0</v>
      </c>
    </row>
    <row r="80" spans="1:7" ht="16">
      <c r="A80" s="31" t="s">
        <v>166</v>
      </c>
      <c r="B80" s="31" t="s">
        <v>177</v>
      </c>
      <c r="C80" s="31" t="str">
        <f>VLOOKUP(A80,'L1300-FDA-978cpds'!A80:H1057,8,TRUE)</f>
        <v>C[C@H]1O[C@H](O[C@@H]2[C@@H](CO)O[C@H](O[C@@H]3[C@@H](CO)O[C@@H](O)[C@H](O)[C@H]3O)[C@H](O)[C@H]2O)[C@H](O)[C@@H](O)[C@@H]1N[C@H]1C=C(CO)[C@@H](O)[C@H](O)[C@H]1O |r,t:37|</v>
      </c>
      <c r="D80" s="70" t="str">
        <f t="shared" si="4"/>
        <v>C[C@H]1O[C@H](O[C@@H]2[C@@H](CO)O[C@H](O[C@@H]3[C@@H](CO)O[C@@H](O)[C@H](O)[C@H]3O)[C@H](O)[C@H]2O)[C@H](O)[C@@H](O)[C@@H]1N[C@H]1C=C(CO)[C@@H](O)[C@H](O)[C@H]1O</v>
      </c>
      <c r="E80" s="1">
        <f>VLOOKUP(A80,'Laura''s output'!A$2:B$348,2,FALSE)</f>
        <v>0.14000000000000001</v>
      </c>
      <c r="F80" s="1">
        <f t="shared" si="5"/>
        <v>0.14000000000000001</v>
      </c>
      <c r="G80" s="1" t="b">
        <f t="shared" si="6"/>
        <v>1</v>
      </c>
    </row>
    <row r="81" spans="1:7" ht="16">
      <c r="A81" s="31" t="s">
        <v>188</v>
      </c>
      <c r="B81" s="31" t="s">
        <v>199</v>
      </c>
      <c r="C81" s="31" t="str">
        <f>VLOOKUP(A81,'L1300-FDA-978cpds'!A81:H1058,8,TRUE)</f>
        <v>COC1=C(C=C(C=C1)C1=CC2=C(C=C1)C=C(C=C2)C(O)=O)C12CC3CC(CC(C3)C1)C2 |c:4,6,11,13,16,18,t:2,9|</v>
      </c>
      <c r="D81" s="70" t="str">
        <f t="shared" si="4"/>
        <v>COC1=C(C=C(C=C1)C1=CC2=C(C=C1)C=C(C=C2)C(O)=O)C12CC3CC(CC(C3)C1)C2</v>
      </c>
      <c r="E81" s="1" t="e">
        <f>VLOOKUP(A81,'Laura''s output'!A$2:B$348,2,FALSE)</f>
        <v>#N/A</v>
      </c>
      <c r="F81" s="1">
        <f t="shared" si="5"/>
        <v>0</v>
      </c>
      <c r="G81" s="1" t="b">
        <f t="shared" si="6"/>
        <v>0</v>
      </c>
    </row>
    <row r="82" spans="1:7" ht="16">
      <c r="A82" s="31" t="s">
        <v>27</v>
      </c>
      <c r="B82" s="31" t="s">
        <v>39</v>
      </c>
      <c r="C82" s="31" t="str">
        <f>VLOOKUP(A82,'L1300-FDA-978cpds'!A82:H1059,8,TRUE)</f>
        <v>CN(C)C1=NC(=NC(=N1)N(C)C)N(C)C |c:5,7,t:3|</v>
      </c>
      <c r="D82" s="70" t="str">
        <f t="shared" si="4"/>
        <v>CN(C)C1=NC(=NC(=N1)N(C)C)N(C)C</v>
      </c>
      <c r="E82" s="1">
        <f>VLOOKUP(A82,'Laura''s output'!A$2:B$348,2,FALSE)</f>
        <v>0.09</v>
      </c>
      <c r="F82" s="1">
        <f t="shared" si="5"/>
        <v>0.09</v>
      </c>
      <c r="G82" s="1" t="b">
        <f t="shared" si="6"/>
        <v>1</v>
      </c>
    </row>
    <row r="83" spans="1:7" ht="16">
      <c r="A83" s="31" t="s">
        <v>51</v>
      </c>
      <c r="B83" s="31" t="s">
        <v>62</v>
      </c>
      <c r="C83" s="31" t="str">
        <f>VLOOKUP(A83,'L1300-FDA-978cpds'!A83:H1060,8,TRUE)</f>
        <v>CCN1CCCC1CNC(=O)C1=CC(=C(N)C=C1OC)S(=O)(=O)CC |c:17,t:12,14|</v>
      </c>
      <c r="D83" s="70" t="str">
        <f t="shared" si="4"/>
        <v>CCN1CCCC1CNC(=O)C1=CC(=C(N)C=C1OC)S(=O)(=O)CC</v>
      </c>
      <c r="E83" s="1">
        <f>VLOOKUP(A83,'Laura''s output'!A$2:B$348,2,FALSE)</f>
        <v>0.17</v>
      </c>
      <c r="F83" s="1">
        <f t="shared" si="5"/>
        <v>0.17</v>
      </c>
      <c r="G83" s="1" t="b">
        <f t="shared" si="6"/>
        <v>1</v>
      </c>
    </row>
    <row r="84" spans="1:7" ht="16">
      <c r="A84" s="31" t="s">
        <v>74</v>
      </c>
      <c r="B84" s="31" t="s">
        <v>86</v>
      </c>
      <c r="C84" s="31" t="str">
        <f>VLOOKUP(A84,'L1300-FDA-978cpds'!A84:H1061,8,TRUE)</f>
        <v>COC1=CC=C(C=C1)C(=O)N1CCCC1=O |c:4,6,t:2|</v>
      </c>
      <c r="D84" s="70" t="str">
        <f t="shared" si="4"/>
        <v>COC1=CC=C(C=C1)C(=O)N1CCCC1=O</v>
      </c>
      <c r="E84" s="1">
        <f>VLOOKUP(A84,'Laura''s output'!A$2:B$348,2,FALSE)</f>
        <v>0.19</v>
      </c>
      <c r="F84" s="1">
        <f t="shared" si="5"/>
        <v>0.19</v>
      </c>
      <c r="G84" s="1" t="b">
        <f t="shared" si="6"/>
        <v>1</v>
      </c>
    </row>
    <row r="85" spans="1:7" ht="16">
      <c r="A85" s="31" t="s">
        <v>98</v>
      </c>
      <c r="B85" s="31" t="s">
        <v>110</v>
      </c>
      <c r="C85" s="31" t="str">
        <f>VLOOKUP(A85,'L1300-FDA-978cpds'!A85:H1062,8,TRUE)</f>
        <v>[H][C@@]12CC[C@@H](C)[C@]3([H])CC[C@@]4(C)OO[C@@]13[C@]([H])(OC(=O)[C@@H]2C)O4 |r|</v>
      </c>
      <c r="D85" s="70" t="str">
        <f t="shared" si="4"/>
        <v>[H][C@@]12CC[C@@H](C)[C@]3([H])CC[C@@]4(C)OO[C@@]13[C@]([H])(OC(=O)[C@@H]2C)O4</v>
      </c>
      <c r="E85" s="1">
        <f>VLOOKUP(A85,'Laura''s output'!A$2:B$348,2,FALSE)</f>
        <v>0.44</v>
      </c>
      <c r="F85" s="1">
        <f t="shared" si="5"/>
        <v>0.44</v>
      </c>
      <c r="G85" s="1" t="b">
        <f t="shared" si="6"/>
        <v>1</v>
      </c>
    </row>
    <row r="86" spans="1:7" ht="16">
      <c r="A86" s="31" t="s">
        <v>122</v>
      </c>
      <c r="B86" s="31" t="s">
        <v>133</v>
      </c>
      <c r="C86" s="31" t="str">
        <f>VLOOKUP(A86,'L1300-FDA-978cpds'!A86:H1063,8,TRUE)</f>
        <v>OC(=O)\C=C/C(O)=O.[H][C@]12CN(C)C[C@]1([H])C1=C(OC3=C2C=CC=C3)C=CC(Cl)=C1 |r,c:16,19,22,24,27,30|</v>
      </c>
      <c r="D86" s="70" t="str">
        <f t="shared" si="4"/>
        <v>OC(=O)\C=C/C(O)=O.[H][C@]12CN(C)C[C@]1([H])C1=C(OC3=C2C=CC=C3)C=CC(Cl)=C1</v>
      </c>
      <c r="E86" s="1">
        <f>VLOOKUP(A86,'Laura''s output'!A$2:B$348,2,FALSE)</f>
        <v>0.06</v>
      </c>
      <c r="F86" s="1">
        <f t="shared" si="5"/>
        <v>0.06</v>
      </c>
      <c r="G86" s="1" t="b">
        <f t="shared" si="6"/>
        <v>1</v>
      </c>
    </row>
    <row r="87" spans="1:7" ht="16">
      <c r="A87" s="31" t="s">
        <v>144</v>
      </c>
      <c r="B87" s="31" t="s">
        <v>155</v>
      </c>
      <c r="C87" s="31" t="str">
        <f>VLOOKUP(A87,'L1300-FDA-978cpds'!A87:H1064,8,TRUE)</f>
        <v>Cl.CCOC(=O)[C@H](CCC1=CC=CC=C1)N[C@H]1CCC2=C(C=CC=C2)N(CC(O)=O)C1=O |r,c:10,12,21,23,t:8,19|</v>
      </c>
      <c r="D87" s="70" t="str">
        <f t="shared" si="4"/>
        <v>Cl.CCOC(=O)[C@H](CCC1=CC=CC=C1)N[C@H]1CCC2=C(C=CC=C2)N(CC(O)=O)C1=O</v>
      </c>
      <c r="E87" s="1">
        <f>VLOOKUP(A87,'Laura''s output'!A$2:B$348,2,FALSE)</f>
        <v>0.27</v>
      </c>
      <c r="F87" s="1">
        <f t="shared" si="5"/>
        <v>0.27</v>
      </c>
      <c r="G87" s="1" t="b">
        <f t="shared" si="6"/>
        <v>1</v>
      </c>
    </row>
    <row r="88" spans="1:7" ht="16">
      <c r="A88" s="31" t="s">
        <v>167</v>
      </c>
      <c r="B88" s="31" t="s">
        <v>178</v>
      </c>
      <c r="C88" s="31" t="str">
        <f>VLOOKUP(A88,'L1300-FDA-978cpds'!A88:H1065,8,TRUE)</f>
        <v>[H][C@@]1(CCC)O[C@@H]2C[C@@]3([H])[C@]4([H])CCC5=CC(=O)C=C[C@]5(C)[C@@]4([H])[C@@H](O)C[C@]3(C)[C@@]2(O1)C(=O)CO |r,c:18,t:14|</v>
      </c>
      <c r="D88" s="70" t="str">
        <f t="shared" si="4"/>
        <v>[H][C@@]1(CCC)O[C@@H]2C[C@@]3([H])[C@]4([H])CCC5=CC(=O)C=C[C@]5(C)[C@@]4([H])[C@@H](O)C[C@]3(C)[C@@]2(O1)C(=O)CO</v>
      </c>
      <c r="E88" s="1">
        <f>VLOOKUP(A88,'Laura''s output'!A$2:B$348,2,FALSE)</f>
        <v>0.25</v>
      </c>
      <c r="F88" s="1">
        <f t="shared" si="5"/>
        <v>0.25</v>
      </c>
      <c r="G88" s="1" t="b">
        <f t="shared" si="6"/>
        <v>1</v>
      </c>
    </row>
    <row r="89" spans="1:7" ht="16">
      <c r="A89" s="31" t="s">
        <v>189</v>
      </c>
      <c r="B89" s="31" t="s">
        <v>200</v>
      </c>
      <c r="C89" s="31" t="str">
        <f>VLOOKUP(A89,'L1300-FDA-978cpds'!A89:H1066,8,TRUE)</f>
        <v>CCCCNC1=C(OC2=CC=CC=C2)C(=CC(=C1)C(O)=O)S(N)(=O)=O |c:5,10,12,15,17,t:8|</v>
      </c>
      <c r="D89" s="70" t="str">
        <f t="shared" si="4"/>
        <v>CCCCNC1=C(OC2=CC=CC=C2)C(=CC(=C1)C(O)=O)S(N)(=O)=O</v>
      </c>
      <c r="E89" s="1">
        <f>VLOOKUP(A89,'Laura''s output'!A$2:B$348,2,FALSE)</f>
        <v>0.21</v>
      </c>
      <c r="F89" s="1">
        <f t="shared" si="5"/>
        <v>0.21</v>
      </c>
      <c r="G89" s="1" t="b">
        <f t="shared" si="6"/>
        <v>1</v>
      </c>
    </row>
    <row r="90" spans="1:7" ht="16">
      <c r="A90" s="31" t="s">
        <v>202</v>
      </c>
      <c r="B90" s="31" t="s">
        <v>213</v>
      </c>
      <c r="C90" s="31" t="str">
        <f>VLOOKUP(A90,'L1300-FDA-978cpds'!A90:H1067,8,TRUE)</f>
        <v>CC[C@@]1(O)C(=O)OCC2=C1C=C1N(CC3=C1N=C1C=CC=CC1=C3)C2=O |r,c:8,11,15,20,22,25,t:18|</v>
      </c>
      <c r="D90" s="70" t="str">
        <f t="shared" si="4"/>
        <v>CC[C@@]1(O)C(=O)OCC2=C1C=C1N(CC3=C1N=C1C=CC=CC1=C3)C2=O</v>
      </c>
      <c r="E90" s="1" t="e">
        <f>VLOOKUP(A90,'Laura''s output'!A$2:B$348,2,FALSE)</f>
        <v>#N/A</v>
      </c>
      <c r="F90" s="1">
        <f t="shared" si="5"/>
        <v>0</v>
      </c>
      <c r="G90" s="1" t="b">
        <f t="shared" si="6"/>
        <v>0</v>
      </c>
    </row>
    <row r="91" spans="1:7" ht="16">
      <c r="A91" s="31" t="s">
        <v>224</v>
      </c>
      <c r="B91" s="31" t="s">
        <v>235</v>
      </c>
      <c r="C91" s="31" t="str">
        <f>VLOOKUP(A91,'L1300-FDA-978cpds'!A91:H1068,8,TRUE)</f>
        <v>CCCCCCNC(=O)N1C=C(F)C(=O)NC1=O |t:10|</v>
      </c>
      <c r="D91" s="70" t="str">
        <f t="shared" si="4"/>
        <v>CCCCCCNC(=O)N1C=C(F)C(=O)NC1=O</v>
      </c>
      <c r="E91" s="1">
        <f>VLOOKUP(A91,'Laura''s output'!A$2:B$348,2,FALSE)</f>
        <v>0.72</v>
      </c>
      <c r="F91" s="1">
        <f t="shared" si="5"/>
        <v>0.72</v>
      </c>
      <c r="G91" s="1" t="b">
        <f t="shared" si="6"/>
        <v>1</v>
      </c>
    </row>
    <row r="92" spans="1:7" ht="16">
      <c r="A92" s="31" t="s">
        <v>246</v>
      </c>
      <c r="B92" s="31" t="s">
        <v>257</v>
      </c>
      <c r="C92" s="31" t="str">
        <f>VLOOKUP(A92,'L1300-FDA-978cpds'!A92:H1069,8,TRUE)</f>
        <v>Cl.Cl.OC(=O)COCCN1CCN(CC1)C(C1=CC=CC=C1)C1=CC=C(Cl)C=C1 |c:17,19,27,t:15,22,24|</v>
      </c>
      <c r="D92" s="70" t="str">
        <f t="shared" si="4"/>
        <v>Cl.Cl.OC(=O)COCCN1CCN(CC1)C(C1=CC=CC=C1)C1=CC=C(Cl)C=C1</v>
      </c>
      <c r="E92" s="1">
        <f>VLOOKUP(A92,'Laura''s output'!A$2:B$348,2,FALSE)</f>
        <v>0.19</v>
      </c>
      <c r="F92" s="1">
        <f t="shared" si="5"/>
        <v>0.19</v>
      </c>
      <c r="G92" s="1" t="b">
        <f t="shared" si="6"/>
        <v>1</v>
      </c>
    </row>
    <row r="93" spans="1:7" ht="16">
      <c r="A93" s="31" t="s">
        <v>268</v>
      </c>
      <c r="B93" s="31" t="s">
        <v>279</v>
      </c>
      <c r="C93" s="31" t="str">
        <f>VLOOKUP(A93,'L1300-FDA-978cpds'!A93:H1070,8,TRUE)</f>
        <v>COCCOC(=O)C1=C(C)NC(C)=C(C1C1=CC(=CC=C1)[N+]([O-])=O)C(=O)OC\C=C\C1=CC=CC=C1 |c:7,12,18,20,34,36,t:16,32|</v>
      </c>
      <c r="D93" s="70" t="str">
        <f t="shared" si="4"/>
        <v>COCCOC(=O)C1=C(C)NC(C)=C(C1C1=CC(=CC=C1)[N+]([O-])=O)C(=O)OC\C=C\C1=CC=CC=C1</v>
      </c>
      <c r="E93" s="1" t="e">
        <f>VLOOKUP(A93,'Laura''s output'!A$2:B$348,2,FALSE)</f>
        <v>#N/A</v>
      </c>
      <c r="F93" s="1">
        <f t="shared" si="5"/>
        <v>0</v>
      </c>
      <c r="G93" s="1" t="b">
        <f t="shared" si="6"/>
        <v>0</v>
      </c>
    </row>
    <row r="94" spans="1:7" ht="16">
      <c r="A94" s="31" t="s">
        <v>290</v>
      </c>
      <c r="B94" s="31" t="s">
        <v>301</v>
      </c>
      <c r="C94" s="31" t="str">
        <f>VLOOKUP(A94,'L1300-FDA-978cpds'!A94:H1071,8,TRUE)</f>
        <v>O=C1CCC2=C(N1)C=CC(OCCCCC1=NN=NN1C1CCCCC1)=C2 |c:4,8,18,28,t:16|</v>
      </c>
      <c r="D94" s="70" t="str">
        <f t="shared" si="4"/>
        <v>O=C1CCC2=C(N1)C=CC(OCCCCC1=NN=NN1C1CCCCC1)=C2</v>
      </c>
      <c r="E94" s="1">
        <f>VLOOKUP(A94,'Laura''s output'!A$2:B$348,2,FALSE)</f>
        <v>0.12</v>
      </c>
      <c r="F94" s="1">
        <f t="shared" si="5"/>
        <v>0.12</v>
      </c>
      <c r="G94" s="1" t="b">
        <f t="shared" si="6"/>
        <v>1</v>
      </c>
    </row>
    <row r="95" spans="1:7" ht="16">
      <c r="A95" s="31" t="s">
        <v>312</v>
      </c>
      <c r="B95" s="31" t="s">
        <v>323</v>
      </c>
      <c r="C95" s="31" t="str">
        <f>VLOOKUP(A95,'L1300-FDA-978cpds'!A95:H1072,8,TRUE)</f>
        <v>OC[C@H]1O[C@H](C[C@@H]1O)N1C=C(F)C(=O)NC1=O |r,t:10|</v>
      </c>
      <c r="D95" s="70" t="str">
        <f t="shared" si="4"/>
        <v>OC[C@H]1O[C@H](C[C@@H]1O)N1C=C(F)C(=O)NC1=O</v>
      </c>
      <c r="E95" s="1">
        <f>VLOOKUP(A95,'Laura''s output'!A$2:B$348,2,FALSE)</f>
        <v>0.02</v>
      </c>
      <c r="F95" s="1">
        <f t="shared" si="5"/>
        <v>0.02</v>
      </c>
      <c r="G95" s="1" t="b">
        <f t="shared" si="6"/>
        <v>1</v>
      </c>
    </row>
    <row r="96" spans="1:7" ht="16">
      <c r="A96" s="31" t="s">
        <v>334</v>
      </c>
      <c r="B96" s="31" t="s">
        <v>345</v>
      </c>
      <c r="C96" s="31" t="str">
        <f>VLOOKUP(A96,'L1300-FDA-978cpds'!A96:H1073,8,TRUE)</f>
        <v>FC1=CN([C@H]2CCCO2)C(=O)NC1=O |r,t:1|</v>
      </c>
      <c r="D96" s="70" t="str">
        <f t="shared" si="4"/>
        <v>FC1=CN([C@H]2CCCO2)C(=O)NC1=O</v>
      </c>
      <c r="E96" s="1">
        <f>VLOOKUP(A96,'Laura''s output'!A$2:B$348,2,FALSE)</f>
        <v>0.27</v>
      </c>
      <c r="F96" s="1">
        <f t="shared" si="5"/>
        <v>0.27</v>
      </c>
      <c r="G96" s="1" t="b">
        <f t="shared" si="6"/>
        <v>1</v>
      </c>
    </row>
    <row r="97" spans="1:7" ht="16">
      <c r="A97" s="31" t="s">
        <v>356</v>
      </c>
      <c r="B97" s="31" t="s">
        <v>367</v>
      </c>
      <c r="C97" s="31" t="str">
        <f>VLOOKUP(A97,'L1300-FDA-978cpds'!A97:H1074,8,TRUE)</f>
        <v>ClCCNP1(=O)OCCCN1CCCl</v>
      </c>
      <c r="D97" s="70" t="e">
        <f t="shared" si="4"/>
        <v>#VALUE!</v>
      </c>
      <c r="E97" s="1">
        <f>VLOOKUP(A97,'Laura''s output'!A$2:B$348,2,FALSE)</f>
        <v>0.3</v>
      </c>
      <c r="F97" s="1">
        <f t="shared" si="5"/>
        <v>0.3</v>
      </c>
      <c r="G97" s="1" t="b">
        <f t="shared" si="6"/>
        <v>1</v>
      </c>
    </row>
    <row r="98" spans="1:7" ht="16">
      <c r="A98" s="31" t="s">
        <v>203</v>
      </c>
      <c r="B98" s="31" t="s">
        <v>214</v>
      </c>
      <c r="C98" s="31" t="str">
        <f>VLOOKUP(A98,'L1300-FDA-978cpds'!A98:H1075,8,TRUE)</f>
        <v>[H][C@@]12CC[C@](OC(C)=O)(C(C)=O)[C@@]1(C)CC[C@@]1([H])[C@@]2([H])C=C(C)C2=CC(=O)CC[C@]12C |r,t:22,25|</v>
      </c>
      <c r="D98" s="70" t="str">
        <f t="shared" si="4"/>
        <v>[H][C@@]12CC[C@](OC(C)=O)(C(C)=O)[C@@]1(C)CC[C@@]1([H])[C@@]2([H])C=C(C)C2=CC(=O)CC[C@]12C</v>
      </c>
      <c r="E98" s="1" t="e">
        <f>VLOOKUP(A98,'Laura''s output'!A$2:B$348,2,FALSE)</f>
        <v>#N/A</v>
      </c>
      <c r="F98" s="1">
        <f t="shared" si="5"/>
        <v>0</v>
      </c>
      <c r="G98" s="1" t="b">
        <f t="shared" si="6"/>
        <v>0</v>
      </c>
    </row>
    <row r="99" spans="1:7" ht="16">
      <c r="A99" s="31" t="s">
        <v>225</v>
      </c>
      <c r="B99" s="31" t="s">
        <v>236</v>
      </c>
      <c r="C99" s="31" t="str">
        <f>VLOOKUP(A99,'L1300-FDA-978cpds'!A99:H1076,8,TRUE)</f>
        <v>S=C1N=CNC2=C1NC=N2 |c:2,5,9|</v>
      </c>
      <c r="D99" s="70" t="str">
        <f t="shared" si="4"/>
        <v>S=C1N=CNC2=C1NC=N2</v>
      </c>
      <c r="E99" s="1">
        <f>VLOOKUP(A99,'Laura''s output'!A$2:B$348,2,FALSE)</f>
        <v>0.28000000000000003</v>
      </c>
      <c r="F99" s="1">
        <f t="shared" si="5"/>
        <v>0.28000000000000003</v>
      </c>
      <c r="G99" s="1" t="b">
        <f t="shared" si="6"/>
        <v>1</v>
      </c>
    </row>
    <row r="100" spans="1:7" ht="16">
      <c r="A100" s="31" t="s">
        <v>247</v>
      </c>
      <c r="B100" s="31" t="s">
        <v>258</v>
      </c>
      <c r="C100" s="31" t="str">
        <f>VLOOKUP(A100,'L1300-FDA-978cpds'!A100:H1077,8,TRUE)</f>
        <v>CN(N=O)C(=O)N[C@H]1[C@@H](O)O[C@H](CO)[C@@H](O)[C@@H]1O |r|</v>
      </c>
      <c r="D100" s="70" t="str">
        <f t="shared" si="4"/>
        <v>CN(N=O)C(=O)N[C@H]1[C@@H](O)O[C@H](CO)[C@@H](O)[C@@H]1O</v>
      </c>
      <c r="E100" s="1">
        <f>VLOOKUP(A100,'Laura''s output'!A$2:B$348,2,FALSE)</f>
        <v>0.28000000000000003</v>
      </c>
      <c r="F100" s="1">
        <f t="shared" si="5"/>
        <v>0.28000000000000003</v>
      </c>
      <c r="G100" s="1" t="b">
        <f t="shared" si="6"/>
        <v>1</v>
      </c>
    </row>
    <row r="101" spans="1:7" ht="16">
      <c r="A101" s="31" t="s">
        <v>269</v>
      </c>
      <c r="B101" s="31" t="s">
        <v>280</v>
      </c>
      <c r="C101" s="31" t="str">
        <f>VLOOKUP(A101,'L1300-FDA-978cpds'!A101:H1078,8,TRUE)</f>
        <v>[H][C@@]12C[C@@H](C)[C@](O)(C(=O)CO)[C@@]1(C)C[C@H](O)[C@@]1(F)[C@@]2([H])CCC2=CC(=O)C=C[C@]12C |r,c:28,t:24|</v>
      </c>
      <c r="D101" s="70" t="str">
        <f t="shared" si="4"/>
        <v>[H][C@@]12C[C@@H](C)[C@](O)(C(=O)CO)[C@@]1(C)C[C@H](O)[C@@]1(F)[C@@]2([H])CCC2=CC(=O)C=C[C@]12C</v>
      </c>
      <c r="E101" s="1">
        <f>VLOOKUP(A101,'Laura''s output'!A$2:B$348,2,FALSE)</f>
        <v>0.16</v>
      </c>
      <c r="F101" s="1">
        <f t="shared" si="5"/>
        <v>0.16</v>
      </c>
      <c r="G101" s="1" t="b">
        <f t="shared" si="6"/>
        <v>1</v>
      </c>
    </row>
    <row r="102" spans="1:7" ht="16">
      <c r="A102" s="31" t="s">
        <v>291</v>
      </c>
      <c r="B102" s="31" t="s">
        <v>302</v>
      </c>
      <c r="C102" s="31" t="str">
        <f>VLOOKUP(A102,'L1300-FDA-978cpds'!A102:H1079,8,TRUE)</f>
        <v>CS(O)(=O)=O.COC1=C(OC)C=C2C(N)=NC(=NC2=C1)N1CCN(CC1)C(=O)C1COC2=C(O1)C=CC=C2 |c:6,13,15,18,33,37,39,t:10|</v>
      </c>
      <c r="D102" s="70" t="str">
        <f t="shared" si="4"/>
        <v>CS(O)(=O)=O.COC1=C(OC)C=C2C(N)=NC(=NC2=C1)N1CCN(CC1)C(=O)C1COC2=C(O1)C=CC=C2</v>
      </c>
      <c r="E102" s="1">
        <f>VLOOKUP(A102,'Laura''s output'!A$2:B$348,2,FALSE)</f>
        <v>0.64</v>
      </c>
      <c r="F102" s="1">
        <f t="shared" si="5"/>
        <v>0.64</v>
      </c>
      <c r="G102" s="1" t="b">
        <f t="shared" si="6"/>
        <v>1</v>
      </c>
    </row>
    <row r="103" spans="1:7" ht="16">
      <c r="A103" s="31" t="s">
        <v>313</v>
      </c>
      <c r="B103" s="31" t="s">
        <v>324</v>
      </c>
      <c r="C103" s="31" t="str">
        <f>VLOOKUP(A103,'L1300-FDA-978cpds'!A103:H1080,8,TRUE)</f>
        <v>CC1=NN(C(=O)C1)C1=CC=CC=C1 |c:10,12,t:1,8|</v>
      </c>
      <c r="D103" s="70" t="str">
        <f t="shared" si="4"/>
        <v>CC1=NN(C(=O)C1)C1=CC=CC=C1</v>
      </c>
      <c r="E103" s="1">
        <f>VLOOKUP(A103,'Laura''s output'!A$2:B$348,2,FALSE)</f>
        <v>0.15</v>
      </c>
      <c r="F103" s="1">
        <f t="shared" si="5"/>
        <v>0.15</v>
      </c>
      <c r="G103" s="1" t="b">
        <f t="shared" si="6"/>
        <v>1</v>
      </c>
    </row>
    <row r="104" spans="1:7" ht="16">
      <c r="A104" s="31" t="s">
        <v>335</v>
      </c>
      <c r="B104" s="31" t="s">
        <v>346</v>
      </c>
      <c r="C104" s="31" t="str">
        <f>VLOOKUP(A104,'L1300-FDA-978cpds'!A104:H1081,8,TRUE)</f>
        <v>CCC1=CC=CC2=C1NC1=C2CCO[C@]1(CC)CC(O)=O |r,c:4,6,10,t:2|</v>
      </c>
      <c r="D104" s="70" t="str">
        <f t="shared" si="4"/>
        <v>CCC1=CC=CC2=C1NC1=C2CCO[C@]1(CC)CC(O)=O</v>
      </c>
      <c r="E104" s="1">
        <f>VLOOKUP(A104,'Laura''s output'!A$2:B$348,2,FALSE)</f>
        <v>0.1</v>
      </c>
      <c r="F104" s="1">
        <f t="shared" si="5"/>
        <v>0.1</v>
      </c>
      <c r="G104" s="1" t="b">
        <f t="shared" si="6"/>
        <v>1</v>
      </c>
    </row>
    <row r="105" spans="1:7" ht="16">
      <c r="A105" s="31" t="s">
        <v>357</v>
      </c>
      <c r="B105" s="31" t="s">
        <v>368</v>
      </c>
      <c r="C105" s="31" t="str">
        <f>VLOOKUP(A105,'L1300-FDA-978cpds'!A105:H1082,8,TRUE)</f>
        <v>CCOC(=O)C1=CN=CN1C(C)C1=CC=CC=C1 |c:7,15,17,t:5,13|</v>
      </c>
      <c r="D105" s="70" t="str">
        <f t="shared" si="4"/>
        <v>CCOC(=O)C1=CN=CN1C(C)C1=CC=CC=C1</v>
      </c>
      <c r="E105" s="1" t="e">
        <f>VLOOKUP(A105,'Laura''s output'!A$2:B$348,2,FALSE)</f>
        <v>#N/A</v>
      </c>
      <c r="F105" s="1">
        <f t="shared" si="5"/>
        <v>0</v>
      </c>
      <c r="G105" s="1" t="b">
        <f t="shared" si="6"/>
        <v>0</v>
      </c>
    </row>
    <row r="106" spans="1:7" ht="16">
      <c r="A106" s="31" t="s">
        <v>204</v>
      </c>
      <c r="B106" s="31" t="s">
        <v>215</v>
      </c>
      <c r="C106" s="31" t="str">
        <f>VLOOKUP(A106,'L1300-FDA-978cpds'!A106:H1083,8,TRUE)</f>
        <v>NC(=O)OCC(COC(N)=O)C1=CC=CC=C1 |c:13,15,t:11|</v>
      </c>
      <c r="D106" s="70" t="str">
        <f t="shared" si="4"/>
        <v>NC(=O)OCC(COC(N)=O)C1=CC=CC=C1</v>
      </c>
      <c r="E106" s="1">
        <f>VLOOKUP(A106,'Laura''s output'!A$2:B$348,2,FALSE)</f>
        <v>0.25</v>
      </c>
      <c r="F106" s="1">
        <f t="shared" si="5"/>
        <v>0.25</v>
      </c>
      <c r="G106" s="1" t="b">
        <f t="shared" si="6"/>
        <v>1</v>
      </c>
    </row>
    <row r="107" spans="1:7" ht="16">
      <c r="A107" s="31" t="s">
        <v>226</v>
      </c>
      <c r="B107" s="31" t="s">
        <v>237</v>
      </c>
      <c r="C107" s="31" t="str">
        <f>VLOOKUP(A107,'L1300-FDA-978cpds'!A107:H1084,8,TRUE)</f>
        <v>OC(CN1C=NC=N1)(CN1C=NC=N1)C1=C(F)C=C(F)C=C1 |c:4,6,11,13,16,22,t:19|</v>
      </c>
      <c r="D107" s="70" t="str">
        <f t="shared" si="4"/>
        <v>OC(CN1C=NC=N1)(CN1C=NC=N1)C1=C(F)C=C(F)C=C1</v>
      </c>
      <c r="E107" s="1" t="e">
        <f>VLOOKUP(A107,'Laura''s output'!A$2:B$348,2,FALSE)</f>
        <v>#N/A</v>
      </c>
      <c r="F107" s="1">
        <f t="shared" si="5"/>
        <v>0</v>
      </c>
      <c r="G107" s="1" t="b">
        <f t="shared" si="6"/>
        <v>0</v>
      </c>
    </row>
    <row r="108" spans="1:7" ht="16">
      <c r="A108" s="31" t="s">
        <v>248</v>
      </c>
      <c r="B108" s="31" t="s">
        <v>259</v>
      </c>
      <c r="C108" s="31" t="str">
        <f>VLOOKUP(A108,'L1300-FDA-978cpds'!A108:H1085,8,TRUE)</f>
        <v>CCOC(=O)C1=C2CN(C)C(=O)C3=CC(F)=CC=C3N2C=N1 |c:5,15,17,22,t:12|</v>
      </c>
      <c r="D108" s="70" t="str">
        <f t="shared" si="4"/>
        <v>CCOC(=O)C1=C2CN(C)C(=O)C3=CC(F)=CC=C3N2C=N1</v>
      </c>
      <c r="E108" s="1">
        <f>VLOOKUP(A108,'Laura''s output'!A$2:B$348,2,FALSE)</f>
        <v>0.18</v>
      </c>
      <c r="F108" s="1">
        <f t="shared" si="5"/>
        <v>0.18</v>
      </c>
      <c r="G108" s="1" t="b">
        <f t="shared" si="6"/>
        <v>1</v>
      </c>
    </row>
    <row r="109" spans="1:7" ht="16">
      <c r="A109" s="31" t="s">
        <v>270</v>
      </c>
      <c r="B109" s="31" t="s">
        <v>281</v>
      </c>
      <c r="C109" s="31" t="str">
        <f>VLOOKUP(A109,'L1300-FDA-978cpds'!A109:H1086,8,TRUE)</f>
        <v>Cl.CNCCC(OC1=CC=C(C=C1)C(F)(F)F)C1=CC=CC=C1 |c:8,10,19,21,t:6,17|</v>
      </c>
      <c r="D109" s="70" t="str">
        <f t="shared" si="4"/>
        <v>Cl.CNCCC(OC1=CC=C(C=C1)C(F)(F)F)C1=CC=CC=C1</v>
      </c>
      <c r="E109" s="1">
        <f>VLOOKUP(A109,'Laura''s output'!A$2:B$348,2,FALSE)</f>
        <v>0.09</v>
      </c>
      <c r="F109" s="1">
        <f t="shared" si="5"/>
        <v>0.09</v>
      </c>
      <c r="G109" s="1" t="b">
        <f t="shared" si="6"/>
        <v>1</v>
      </c>
    </row>
    <row r="110" spans="1:7" ht="16">
      <c r="A110" s="31" t="s">
        <v>292</v>
      </c>
      <c r="B110" s="31" t="s">
        <v>303</v>
      </c>
      <c r="C110" s="31" t="str">
        <f>VLOOKUP(A110,'L1300-FDA-978cpds'!A110:H1087,8,TRUE)</f>
        <v>OC(=O)\C=C/C(O)=O.COCCCC\C(C1=CC=C(C=C1)C(F)(F)F)=N/OCCN |c:16,18,t:14|</v>
      </c>
      <c r="D110" s="70" t="str">
        <f t="shared" si="4"/>
        <v>OC(=O)\C=C/C(O)=O.COCCCC\C(C1=CC=C(C=C1)C(F)(F)F)=N/OCCN</v>
      </c>
      <c r="E110" s="1" t="e">
        <f>VLOOKUP(A110,'Laura''s output'!A$2:B$348,2,FALSE)</f>
        <v>#N/A</v>
      </c>
      <c r="F110" s="1">
        <f t="shared" si="5"/>
        <v>0</v>
      </c>
      <c r="G110" s="1" t="b">
        <f t="shared" si="6"/>
        <v>0</v>
      </c>
    </row>
    <row r="111" spans="1:7" ht="16">
      <c r="A111" s="31" t="s">
        <v>314</v>
      </c>
      <c r="B111" s="33" t="s">
        <v>325</v>
      </c>
      <c r="C111" s="31" t="str">
        <f>VLOOKUP(A111,'L1300-FDA-978cpds'!A111:H1088,8,TRUE)</f>
        <v>COC1=C2N(C=C(C(O)=O)C(=O)C2=CC(F)=C1N1CCNC(C)C1)C1CC1 |c:2,13,16,t:5|</v>
      </c>
      <c r="D111" s="70" t="str">
        <f t="shared" si="4"/>
        <v>COC1=C2N(C=C(C(O)=O)C(=O)C2=CC(F)=C1N1CCNC(C)C1)C1CC1</v>
      </c>
      <c r="E111" s="1">
        <f>VLOOKUP(A111,'Laura''s output'!A$2:B$348,2,FALSE)</f>
        <v>0.01</v>
      </c>
      <c r="F111" s="1">
        <f t="shared" si="5"/>
        <v>0.01</v>
      </c>
      <c r="G111" s="1" t="b">
        <f t="shared" si="6"/>
        <v>1</v>
      </c>
    </row>
    <row r="112" spans="1:7" ht="16">
      <c r="A112" s="31" t="s">
        <v>336</v>
      </c>
      <c r="B112" s="31" t="s">
        <v>347</v>
      </c>
      <c r="C112" s="31" t="str">
        <f>VLOOKUP(A112,'L1300-FDA-978cpds'!A112:H1089,8,TRUE)</f>
        <v>OC1=CC=C(C=C1)C1=COC2=C(C(O)=CC(O)=C2)C1=O |c:3,5,14,17,t:1,8,11|</v>
      </c>
      <c r="D112" s="70" t="str">
        <f t="shared" si="4"/>
        <v>OC1=CC=C(C=C1)C1=COC2=C(C(O)=CC(O)=C2)C1=O</v>
      </c>
      <c r="E112" s="1" t="e">
        <f>VLOOKUP(A112,'Laura''s output'!A$2:B$348,2,FALSE)</f>
        <v>#N/A</v>
      </c>
      <c r="F112" s="1">
        <f t="shared" si="5"/>
        <v>0</v>
      </c>
      <c r="G112" s="1" t="b">
        <f t="shared" si="6"/>
        <v>0</v>
      </c>
    </row>
    <row r="113" spans="1:7" ht="16">
      <c r="A113" s="31" t="s">
        <v>358</v>
      </c>
      <c r="B113" s="31" t="s">
        <v>369</v>
      </c>
      <c r="C113" s="31" t="str">
        <f>VLOOKUP(A113,'L1300-FDA-978cpds'!A113:H1090,8,TRUE)</f>
        <v>CCC1=C(C)CN(C(=O)NCCC2=CC=C(C=C2)S(=O)(=O)NC(=O)N[C@H]2CC[C@H](C)CC2)C1=O |r,c:2,14,16,t:12|</v>
      </c>
      <c r="D113" s="70" t="str">
        <f t="shared" si="4"/>
        <v>CCC1=C(C)CN(C(=O)NCCC2=CC=C(C=C2)S(=O)(=O)NC(=O)N[C@H]2CC[C@H](C)CC2)C1=O</v>
      </c>
      <c r="E113" s="1">
        <f>VLOOKUP(A113,'Laura''s output'!A$2:B$348,2,FALSE)</f>
        <v>0.26</v>
      </c>
      <c r="F113" s="1">
        <f t="shared" si="5"/>
        <v>0.26</v>
      </c>
      <c r="G113" s="1" t="b">
        <f t="shared" si="6"/>
        <v>1</v>
      </c>
    </row>
    <row r="114" spans="1:7" ht="16">
      <c r="A114" s="31" t="s">
        <v>205</v>
      </c>
      <c r="B114" s="31" t="s">
        <v>216</v>
      </c>
      <c r="C114" s="31" t="str">
        <f>VLOOKUP(A114,'L1300-FDA-978cpds'!A114:H1091,8,TRUE)</f>
        <v>[H][C@@]12OC\C3=C/C=C/[C@H](C)[C@H](O[C@@]4([H])C[C@H](OC)[C@@H](O[C@@]5([H])C[C@H](OC)[C@@H](O)[C@H](C)O5)[C@H](C)O4)\C(C)=C\C[C@]4([H])C[C@@H](C[C@]5(CC[C@H](C)[C@]([H])(O5)[C@@H](C)CC)O4)OC(=O)[C@]([H])(C=C(C)[C@H]1O)[C@@]23O |r,c:4,t:6,37,65|</v>
      </c>
      <c r="D114" s="70" t="str">
        <f t="shared" si="4"/>
        <v>[H][C@@]12OC\C3=C/C=C/[C@H](C)[C@H](O[C@@]4([H])C[C@H](OC)[C@@H](O[C@@]5([H])C[C@H](OC)[C@@H](O)[C@H](C)O5)[C@H](C)O4)\C(C)=C\C[C@]4([H])C[C@@H](C[C@]5(CC[C@H](C)[C@]([H])(O5)[C@@H](C)CC)O4)OC(=O)[C@]([H])(C=C(C)[C@H]1O)[C@@]23O</v>
      </c>
      <c r="E114" s="1" t="e">
        <f>VLOOKUP(A114,'Laura''s output'!A$2:B$348,2,FALSE)</f>
        <v>#N/A</v>
      </c>
      <c r="F114" s="1">
        <f t="shared" si="5"/>
        <v>0</v>
      </c>
      <c r="G114" s="1" t="b">
        <f t="shared" si="6"/>
        <v>0</v>
      </c>
    </row>
    <row r="115" spans="1:7" ht="16">
      <c r="A115" s="31" t="s">
        <v>227</v>
      </c>
      <c r="B115" s="31" t="s">
        <v>238</v>
      </c>
      <c r="C115" s="31" t="str">
        <f>VLOOKUP(A115,'L1300-FDA-978cpds'!A115:H1092,8,TRUE)</f>
        <v>CC(=O)N1CCN(CC1)C1=CC=C(OC[C@H]2CO[C@@](CN3C=CN=C3)(O2)C2=CC=C(Cl)C=C2Cl)C=C1 |r,c:22,24,34,38,t:10,12,29,31|</v>
      </c>
      <c r="D115" s="70" t="str">
        <f t="shared" si="4"/>
        <v>CC(=O)N1CCN(CC1)C1=CC=C(OC[C@H]2CO[C@@](CN3C=CN=C3)(O2)C2=CC=C(Cl)C=C2Cl)C=C1</v>
      </c>
      <c r="E115" s="1" t="e">
        <f>VLOOKUP(A115,'Laura''s output'!A$2:B$348,2,FALSE)</f>
        <v>#N/A</v>
      </c>
      <c r="F115" s="1">
        <f t="shared" si="5"/>
        <v>0</v>
      </c>
      <c r="G115" s="1" t="b">
        <f t="shared" si="6"/>
        <v>0</v>
      </c>
    </row>
    <row r="116" spans="1:7" ht="16">
      <c r="A116" s="31" t="s">
        <v>249</v>
      </c>
      <c r="B116" s="31" t="s">
        <v>260</v>
      </c>
      <c r="C116" s="31" t="str">
        <f>VLOOKUP(A116,'L1300-FDA-978cpds'!A116:H1093,8,TRUE)</f>
        <v>CC1=C(OCC(F)(F)F)C=CN=C1CS(=O)C1=NC2=CC=CC=C2N1 |c:1,9,11,21,23,t:17,19|</v>
      </c>
      <c r="D116" s="70" t="str">
        <f t="shared" si="4"/>
        <v>CC1=C(OCC(F)(F)F)C=CN=C1CS(=O)C1=NC2=CC=CC=C2N1</v>
      </c>
      <c r="E116" s="1">
        <f>VLOOKUP(A116,'Laura''s output'!A$2:B$348,2,FALSE)</f>
        <v>0.31</v>
      </c>
      <c r="F116" s="1">
        <f t="shared" si="5"/>
        <v>0.31</v>
      </c>
      <c r="G116" s="1" t="b">
        <f t="shared" si="6"/>
        <v>1</v>
      </c>
    </row>
    <row r="117" spans="1:7" ht="16">
      <c r="A117" s="31" t="s">
        <v>271</v>
      </c>
      <c r="B117" s="31" t="s">
        <v>282</v>
      </c>
      <c r="C117" s="31" t="str">
        <f>VLOOKUP(A117,'L1300-FDA-978cpds'!A117:H1094,8,TRUE)</f>
        <v>CC[C@H](N1CCCC1=O)C(N)=O |r|</v>
      </c>
      <c r="D117" s="70" t="str">
        <f t="shared" si="4"/>
        <v>CC[C@H](N1CCCC1=O)C(N)=O</v>
      </c>
      <c r="E117" s="1">
        <f>VLOOKUP(A117,'Laura''s output'!A$2:B$348,2,FALSE)</f>
        <v>0.19</v>
      </c>
      <c r="F117" s="1">
        <f t="shared" si="5"/>
        <v>0.19</v>
      </c>
      <c r="G117" s="1" t="b">
        <f t="shared" si="6"/>
        <v>1</v>
      </c>
    </row>
    <row r="118" spans="1:7" ht="16">
      <c r="A118" s="31" t="s">
        <v>293</v>
      </c>
      <c r="B118" s="31" t="s">
        <v>304</v>
      </c>
      <c r="C118" s="31" t="str">
        <f>VLOOKUP(A118,'L1300-FDA-978cpds'!A118:H1095,8,TRUE)</f>
        <v>CCN(CC)CC(=O)NC1=C(C)C=CC=C1C |c:9,12,14|</v>
      </c>
      <c r="D118" s="70" t="str">
        <f t="shared" si="4"/>
        <v>CCN(CC)CC(=O)NC1=C(C)C=CC=C1C</v>
      </c>
      <c r="E118" s="1">
        <f>VLOOKUP(A118,'Laura''s output'!A$2:B$348,2,FALSE)</f>
        <v>0.09</v>
      </c>
      <c r="F118" s="1">
        <f t="shared" si="5"/>
        <v>0.09</v>
      </c>
      <c r="G118" s="1" t="b">
        <f t="shared" si="6"/>
        <v>1</v>
      </c>
    </row>
    <row r="119" spans="1:7" ht="16">
      <c r="A119" s="31" t="s">
        <v>315</v>
      </c>
      <c r="B119" s="31" t="s">
        <v>326</v>
      </c>
      <c r="C119" s="31" t="str">
        <f>VLOOKUP(A119,'L1300-FDA-978cpds'!A119:H1096,8,TRUE)</f>
        <v>CCOC(=O)N1CCC(CC1)=C1C2=C(CCC3=C1N=CC=C3)C=C(Cl)C=C2 |c:13,17,20,22,28,t:25|</v>
      </c>
      <c r="D119" s="70" t="str">
        <f t="shared" si="4"/>
        <v>CCOC(=O)N1CCC(CC1)=C1C2=C(CCC3=C1N=CC=C3)C=C(Cl)C=C2</v>
      </c>
      <c r="E119" s="1" t="e">
        <f>VLOOKUP(A119,'Laura''s output'!A$2:B$348,2,FALSE)</f>
        <v>#N/A</v>
      </c>
      <c r="F119" s="1">
        <f t="shared" si="5"/>
        <v>0</v>
      </c>
      <c r="G119" s="1" t="b">
        <f t="shared" si="6"/>
        <v>0</v>
      </c>
    </row>
    <row r="120" spans="1:7" ht="16">
      <c r="A120" s="31" t="s">
        <v>337</v>
      </c>
      <c r="B120" s="31" t="s">
        <v>348</v>
      </c>
      <c r="C120" s="31" t="str">
        <f>VLOOKUP(A120,'L1300-FDA-978cpds'!A120:H1097,8,TRUE)</f>
        <v>[K].CCCCC1=NC(Cl)=C(CO)N1CC1=CC=C(C=C1)C1=C(C=CC=C1)C1=NN=NN1 |c:16,18,23,25,30,t:4,7,14,21,28|</v>
      </c>
      <c r="D120" s="70" t="str">
        <f t="shared" si="4"/>
        <v>[K].CCCCC1=NC(Cl)=C(CO)N1CC1=CC=C(C=C1)C1=C(C=CC=C1)C1=NN=NN1</v>
      </c>
      <c r="E120" s="1">
        <f>VLOOKUP(A120,'Laura''s output'!A$2:B$348,2,FALSE)</f>
        <v>0.3</v>
      </c>
      <c r="F120" s="1">
        <f t="shared" si="5"/>
        <v>0.3</v>
      </c>
      <c r="G120" s="1" t="b">
        <f t="shared" si="6"/>
        <v>1</v>
      </c>
    </row>
    <row r="121" spans="1:7" ht="16">
      <c r="A121" s="31" t="s">
        <v>359</v>
      </c>
      <c r="B121" s="31" t="s">
        <v>370</v>
      </c>
      <c r="C121" s="31" t="str">
        <f>VLOOKUP(A121,'L1300-FDA-978cpds'!A121:H1098,8,TRUE)</f>
        <v>COC1=CC(C)=C(\C=C\C(C)=C\C=C\C(C)=C\C(O)=O)C(C)=C1C |c:21,t:2,5|</v>
      </c>
      <c r="D121" s="70" t="str">
        <f t="shared" si="4"/>
        <v>COC1=CC(C)=C(\C=C\C(C)=C\C=C\C(C)=C\C(O)=O)C(C)=C1C</v>
      </c>
      <c r="E121" s="1" t="e">
        <f>VLOOKUP(A121,'Laura''s output'!A$2:B$348,2,FALSE)</f>
        <v>#N/A</v>
      </c>
      <c r="F121" s="1">
        <f t="shared" si="5"/>
        <v>0</v>
      </c>
      <c r="G121" s="1" t="b">
        <f t="shared" si="6"/>
        <v>0</v>
      </c>
    </row>
    <row r="122" spans="1:7" ht="16">
      <c r="A122" s="31" t="s">
        <v>206</v>
      </c>
      <c r="B122" s="31" t="s">
        <v>217</v>
      </c>
      <c r="C122" s="31" t="str">
        <f>VLOOKUP(A122,'L1300-FDA-978cpds'!A122:H1099,8,TRUE)</f>
        <v>O.[H][C@]12[C@@H](C)C(S[C@@H]3CN[C@H](CNS(N)(=O)=O)C3)=C(N1C(=O)[C@]2([H])[C@@H](C)O)C(O)=O |r,c:17|</v>
      </c>
      <c r="D122" s="70" t="str">
        <f t="shared" si="4"/>
        <v>O.[H][C@]12[C@@H](C)C(S[C@@H]3CN[C@H](CNS(N)(=O)=O)C3)=C(N1C(=O)[C@]2([H])[C@@H](C)O)C(O)=O</v>
      </c>
      <c r="E122" s="1" t="e">
        <f>VLOOKUP(A122,'Laura''s output'!A$2:B$348,2,FALSE)</f>
        <v>#N/A</v>
      </c>
      <c r="F122" s="1">
        <f t="shared" si="5"/>
        <v>0</v>
      </c>
      <c r="G122" s="1" t="b">
        <f t="shared" si="6"/>
        <v>0</v>
      </c>
    </row>
    <row r="123" spans="1:7" ht="16">
      <c r="A123" s="31" t="s">
        <v>228</v>
      </c>
      <c r="B123" s="31" t="s">
        <v>239</v>
      </c>
      <c r="C123" s="31" t="str">
        <f>VLOOKUP(A123,'L1300-FDA-978cpds'!A123:H1100,8,TRUE)</f>
        <v>[H][C@@]12C=C[C@@](O)(C#C)[C@@]1(CC)CC[C@]1([H])[C@@]3([H])CCC(=O)C=C3CC[C@@]21[H] |r,c:2,22|</v>
      </c>
      <c r="D123" s="70" t="str">
        <f t="shared" si="4"/>
        <v>[H][C@@]12C=C[C@@](O)(C#C)[C@@]1(CC)CC[C@]1([H])[C@@]3([H])CCC(=O)C=C3CC[C@@]21[H]</v>
      </c>
      <c r="E123" s="1">
        <f>VLOOKUP(A123,'Laura''s output'!A$2:B$348,2,FALSE)</f>
        <v>0.51</v>
      </c>
      <c r="F123" s="1">
        <f t="shared" si="5"/>
        <v>0.51</v>
      </c>
      <c r="G123" s="1" t="b">
        <f t="shared" si="6"/>
        <v>1</v>
      </c>
    </row>
    <row r="124" spans="1:7" ht="16">
      <c r="A124" s="31" t="s">
        <v>250</v>
      </c>
      <c r="B124" s="31" t="s">
        <v>261</v>
      </c>
      <c r="C124" s="31" t="str">
        <f>VLOOKUP(A124,'L1300-FDA-978cpds'!A124:H1101,8,TRUE)</f>
        <v>[H][C@@]12C[C@]1([H])[C@@]1([H])[C@]3([H])[C@]4([H])C[C@]4([H])[C@@]4(CCC(=O)O4)[C@@]3(C)CC[C@]1([H])[C@@]1(C)CCC(=O)C=C21 |r,t:37|</v>
      </c>
      <c r="D124" s="70" t="str">
        <f t="shared" si="4"/>
        <v>[H][C@@]12C[C@]1([H])[C@@]1([H])[C@]3([H])[C@]4([H])C[C@]4([H])[C@@]4(CCC(=O)O4)[C@@]3(C)CC[C@]1([H])[C@@]1(C)CCC(=O)C=C21</v>
      </c>
      <c r="E124" s="1">
        <f>VLOOKUP(A124,'Laura''s output'!A$2:B$348,2,FALSE)</f>
        <v>0.49</v>
      </c>
      <c r="F124" s="1">
        <f t="shared" si="5"/>
        <v>0.49</v>
      </c>
      <c r="G124" s="1" t="b">
        <f t="shared" si="6"/>
        <v>1</v>
      </c>
    </row>
    <row r="125" spans="1:7" ht="16">
      <c r="A125" s="31" t="s">
        <v>272</v>
      </c>
      <c r="B125" s="31" t="s">
        <v>283</v>
      </c>
      <c r="C125" s="31" t="str">
        <f>VLOOKUP(A125,'L1300-FDA-978cpds'!A125:H1102,8,TRUE)</f>
        <v>N#CC[C@H](C1CCCC1)N1C=C(C=N1)C1=NC=NC2=C1C=CN2 |r,c:11,13,18,20,23,t:16|</v>
      </c>
      <c r="D125" s="70" t="str">
        <f t="shared" si="4"/>
        <v>N#CC[C@H](C1CCCC1)N1C=C(C=N1)C1=NC=NC2=C1C=CN2</v>
      </c>
      <c r="E125" s="1">
        <f>VLOOKUP(A125,'Laura''s output'!A$2:B$348,2,FALSE)</f>
        <v>0.2</v>
      </c>
      <c r="F125" s="1">
        <f t="shared" si="5"/>
        <v>0.2</v>
      </c>
      <c r="G125" s="1" t="b">
        <f t="shared" si="6"/>
        <v>1</v>
      </c>
    </row>
    <row r="126" spans="1:7" ht="16">
      <c r="A126" s="31" t="s">
        <v>294</v>
      </c>
      <c r="B126" s="31" t="s">
        <v>305</v>
      </c>
      <c r="C126" s="31" t="str">
        <f>VLOOKUP(A126,'L1300-FDA-978cpds'!A126:H1103,8,TRUE)</f>
        <v>CC(\C=C\C1=C(C)CCCC1(C)C)=C\C=C\C(C)=C/C(O)=O |c:4|</v>
      </c>
      <c r="D126" s="70" t="str">
        <f t="shared" si="4"/>
        <v>CC(\C=C\C1=C(C)CCCC1(C)C)=C\C=C\C(C)=C/C(O)=O</v>
      </c>
      <c r="E126" s="1" t="e">
        <f>VLOOKUP(A126,'Laura''s output'!A$2:B$348,2,FALSE)</f>
        <v>#N/A</v>
      </c>
      <c r="F126" s="1">
        <f t="shared" si="5"/>
        <v>0</v>
      </c>
      <c r="G126" s="1" t="b">
        <f t="shared" si="6"/>
        <v>0</v>
      </c>
    </row>
    <row r="127" spans="1:7" ht="16">
      <c r="A127" s="31" t="s">
        <v>316</v>
      </c>
      <c r="B127" s="31" t="s">
        <v>327</v>
      </c>
      <c r="C127" s="31" t="str">
        <f>VLOOKUP(A127,'L1300-FDA-978cpds'!A127:H1104,8,TRUE)</f>
        <v>CC(C)[C@H](N1CCCNC1=O)C(=O)N[C@H](C[C@H](O)[C@H](CC1=CC=CC=C1)NC(=O)COC1=C(C)C=CC=C1C)CC1=CC=CC=C1 |r,c:23,25,33,36,38,45,47,t:21,43|</v>
      </c>
      <c r="D127" s="70" t="str">
        <f t="shared" si="4"/>
        <v>CC(C)[C@H](N1CCCNC1=O)C(=O)N[C@H](C[C@H](O)[C@H](CC1=CC=CC=C1)NC(=O)COC1=C(C)C=CC=C1C)CC1=CC=CC=C1</v>
      </c>
      <c r="E127" s="1" t="e">
        <f>VLOOKUP(A127,'Laura''s output'!A$2:B$348,2,FALSE)</f>
        <v>#N/A</v>
      </c>
      <c r="F127" s="1">
        <f t="shared" si="5"/>
        <v>0</v>
      </c>
      <c r="G127" s="1" t="b">
        <f t="shared" si="6"/>
        <v>0</v>
      </c>
    </row>
    <row r="128" spans="1:7" ht="16">
      <c r="A128" s="31" t="s">
        <v>338</v>
      </c>
      <c r="B128" s="31" t="s">
        <v>349</v>
      </c>
      <c r="C128" s="31" t="str">
        <f>VLOOKUP(A128,'L1300-FDA-978cpds'!A128:H1105,8,TRUE)</f>
        <v>CC(O)C1C2C(C)C(SC3CNC(C3)C(=O)N(C)C)=C(N2C1=O)C(O)=O |c:19|</v>
      </c>
      <c r="D128" s="70" t="str">
        <f t="shared" si="4"/>
        <v>CC(O)C1C2C(C)C(SC3CNC(C3)C(=O)N(C)C)=C(N2C1=O)C(O)=O</v>
      </c>
      <c r="E128" s="1" t="e">
        <f>VLOOKUP(A128,'Laura''s output'!A$2:B$348,2,FALSE)</f>
        <v>#N/A</v>
      </c>
      <c r="F128" s="1">
        <f t="shared" si="5"/>
        <v>0</v>
      </c>
      <c r="G128" s="1" t="b">
        <f t="shared" si="6"/>
        <v>0</v>
      </c>
    </row>
    <row r="129" spans="1:7" ht="16">
      <c r="A129" s="31" t="s">
        <v>360</v>
      </c>
      <c r="B129" s="31" t="s">
        <v>371</v>
      </c>
      <c r="C129" s="31" t="str">
        <f>VLOOKUP(A129,'L1300-FDA-978cpds'!A129:H1106,8,TRUE)</f>
        <v>Cl.CN1CCN2C(C1)C1=C(CC3=C2C=CC=C3)C=CC=C1 |c:8,11,14,16,19,21|</v>
      </c>
      <c r="D129" s="70" t="str">
        <f t="shared" si="4"/>
        <v>Cl.CN1CCN2C(C1)C1=C(CC3=C2C=CC=C3)C=CC=C1</v>
      </c>
      <c r="E129" s="1">
        <f>VLOOKUP(A129,'Laura''s output'!A$2:B$348,2,FALSE)</f>
        <v>0.13</v>
      </c>
      <c r="F129" s="1">
        <f t="shared" si="5"/>
        <v>0.13</v>
      </c>
      <c r="G129" s="1" t="b">
        <f t="shared" si="6"/>
        <v>1</v>
      </c>
    </row>
    <row r="130" spans="1:7" ht="16">
      <c r="A130" s="31" t="s">
        <v>207</v>
      </c>
      <c r="B130" s="31" t="s">
        <v>218</v>
      </c>
      <c r="C130" s="31" t="str">
        <f>VLOOKUP(A130,'L1300-FDA-978cpds'!A130:H1107,8,TRUE)</f>
        <v>OC(=O)CC(O)(CC(O)=O)C(O)=O.CCOC1=CC(N)=C(Cl)C=C1C(=O)NCC1CN(CC2=CC=C(F)C=C2)CCO1 |c:21,37,t:15,18,32,34|</v>
      </c>
      <c r="D130" s="70" t="str">
        <f t="shared" si="4"/>
        <v>OC(=O)CC(O)(CC(O)=O)C(O)=O.CCOC1=CC(N)=C(Cl)C=C1C(=O)NCC1CN(CC2=CC=C(F)C=C2)CCO1</v>
      </c>
      <c r="E130" s="1" t="e">
        <f>VLOOKUP(A130,'Laura''s output'!A$2:B$348,2,FALSE)</f>
        <v>#N/A</v>
      </c>
      <c r="F130" s="1">
        <f t="shared" si="5"/>
        <v>0</v>
      </c>
      <c r="G130" s="1" t="b">
        <f t="shared" si="6"/>
        <v>0</v>
      </c>
    </row>
    <row r="131" spans="1:7" ht="16">
      <c r="A131" s="31" t="s">
        <v>229</v>
      </c>
      <c r="B131" s="31" t="s">
        <v>240</v>
      </c>
      <c r="C131" s="31" t="str">
        <f>VLOOKUP(A131,'L1300-FDA-978cpds'!A131:H1108,8,TRUE)</f>
        <v>CS(O)(=O)=O.CS(O)(=O)=O.NC(=N)NC1=CC=C(C=C1)C(=O)OC1=CC2=C(C=C1)C=C(C=C2)C(N)=N |c:14,16,24,26,29,31,t:12,22|</v>
      </c>
      <c r="D131" s="70" t="str">
        <f t="shared" ref="D131:D194" si="7">LEFT(C131,FIND("|",C131)-2)</f>
        <v>CS(O)(=O)=O.CS(O)(=O)=O.NC(=N)NC1=CC=C(C=C1)C(=O)OC1=CC2=C(C=C1)C=C(C=C2)C(N)=N</v>
      </c>
      <c r="E131" s="1" t="e">
        <f>VLOOKUP(A131,'Laura''s output'!A$2:B$348,2,FALSE)</f>
        <v>#N/A</v>
      </c>
      <c r="F131" s="1">
        <f t="shared" ref="F131:F194" si="8">IF(G131=FALSE,0,E131)</f>
        <v>0</v>
      </c>
      <c r="G131" s="1" t="b">
        <f t="shared" si="6"/>
        <v>0</v>
      </c>
    </row>
    <row r="132" spans="1:7" ht="16">
      <c r="A132" s="31" t="s">
        <v>251</v>
      </c>
      <c r="B132" s="31" t="s">
        <v>262</v>
      </c>
      <c r="C132" s="31" t="str">
        <f>VLOOKUP(A132,'L1300-FDA-978cpds'!A132:H1109,8,TRUE)</f>
        <v>COC1=CC=C2NC(=NC2=C1)S(=O)CC1=C(C)C(OC)=C(C)C=N1 |c:7,10,16,24,t:2,4,21|</v>
      </c>
      <c r="D132" s="70" t="str">
        <f t="shared" si="7"/>
        <v>COC1=CC=C2NC(=NC2=C1)S(=O)CC1=C(C)C(OC)=C(C)C=N1</v>
      </c>
      <c r="E132" s="1" t="e">
        <f>VLOOKUP(A132,'Laura''s output'!A$2:B$348,2,FALSE)</f>
        <v>#N/A</v>
      </c>
      <c r="F132" s="1">
        <f t="shared" si="8"/>
        <v>0</v>
      </c>
      <c r="G132" s="1" t="b">
        <f t="shared" si="6"/>
        <v>0</v>
      </c>
    </row>
    <row r="133" spans="1:7" ht="16">
      <c r="A133" s="31" t="s">
        <v>273</v>
      </c>
      <c r="B133" s="31" t="s">
        <v>284</v>
      </c>
      <c r="C133" s="31" t="str">
        <f>VLOOKUP(A133,'L1300-FDA-978cpds'!A133:H1110,8,TRUE)</f>
        <v>Cl.CN1C2=CC=CC=C2C2=C1CCC(CN1C=CN=C1C)C2=O |c:4,6,9,17,19,t:2|</v>
      </c>
      <c r="D133" s="70" t="str">
        <f t="shared" si="7"/>
        <v>Cl.CN1C2=CC=CC=C2C2=C1CCC(CN1C=CN=C1C)C2=O</v>
      </c>
      <c r="E133" s="1">
        <f>VLOOKUP(A133,'Laura''s output'!A$2:B$348,2,FALSE)</f>
        <v>0.15</v>
      </c>
      <c r="F133" s="1">
        <f t="shared" si="8"/>
        <v>0.15</v>
      </c>
      <c r="G133" s="1" t="b">
        <f t="shared" si="6"/>
        <v>1</v>
      </c>
    </row>
    <row r="134" spans="1:7" ht="16">
      <c r="A134" s="31" t="s">
        <v>295</v>
      </c>
      <c r="B134" s="31" t="s">
        <v>306</v>
      </c>
      <c r="C134" s="31" t="str">
        <f>VLOOKUP(A134,'L1300-FDA-978cpds'!A134:H1111,8,TRUE)</f>
        <v>NC(=O)N1C2=C(CC(=O)C3=C1C=CC=C3)C=CC=C2 |c:4,9,12,14,17,19|</v>
      </c>
      <c r="D134" s="70" t="str">
        <f t="shared" si="7"/>
        <v>NC(=O)N1C2=C(CC(=O)C3=C1C=CC=C3)C=CC=C2</v>
      </c>
      <c r="E134" s="1">
        <f>VLOOKUP(A134,'Laura''s output'!A$2:B$348,2,FALSE)</f>
        <v>0.12</v>
      </c>
      <c r="F134" s="1">
        <f t="shared" si="8"/>
        <v>0.12</v>
      </c>
      <c r="G134" s="1" t="b">
        <f t="shared" si="6"/>
        <v>1</v>
      </c>
    </row>
    <row r="135" spans="1:7" ht="16">
      <c r="A135" s="31" t="s">
        <v>317</v>
      </c>
      <c r="B135" s="31" t="s">
        <v>328</v>
      </c>
      <c r="C135" s="31" t="str">
        <f>VLOOKUP(A135,'L1300-FDA-978cpds'!A135:H1112,8,TRUE)</f>
        <v>OC(CC(O)=O)C(O)=O.CN1CCC(CC1)=C1C2=C(CCC3=C1C=CC=C3)SC=C2 |c:17,21,24,26,30|</v>
      </c>
      <c r="D135" s="70" t="str">
        <f t="shared" si="7"/>
        <v>OC(CC(O)=O)C(O)=O.CN1CCC(CC1)=C1C2=C(CCC3=C1C=CC=C3)SC=C2</v>
      </c>
      <c r="E135" s="1">
        <f>VLOOKUP(A135,'Laura''s output'!A$2:B$348,2,FALSE)</f>
        <v>0.15</v>
      </c>
      <c r="F135" s="1">
        <f t="shared" si="8"/>
        <v>0.15</v>
      </c>
      <c r="G135" s="1" t="b">
        <f t="shared" ref="G135:G198" si="9">ISNUMBER(E135)</f>
        <v>1</v>
      </c>
    </row>
    <row r="136" spans="1:7" ht="16">
      <c r="A136" s="31" t="s">
        <v>339</v>
      </c>
      <c r="B136" s="31" t="s">
        <v>350</v>
      </c>
      <c r="C136" s="31" t="str">
        <f>VLOOKUP(A136,'L1300-FDA-978cpds'!A136:H1113,8,TRUE)</f>
        <v>OC1=CC=C(\C=C\C2=CC(O)=CC(O)=C2)C=C1 |c:10,13,16,t:1,3,7|</v>
      </c>
      <c r="D136" s="70" t="str">
        <f t="shared" si="7"/>
        <v>OC1=CC=C(\C=C\C2=CC(O)=CC(O)=C2)C=C1</v>
      </c>
      <c r="E136" s="1">
        <f>VLOOKUP(A136,'Laura''s output'!A$2:B$348,2,FALSE)</f>
        <v>0.09</v>
      </c>
      <c r="F136" s="1">
        <f t="shared" si="8"/>
        <v>0.09</v>
      </c>
      <c r="G136" s="1" t="b">
        <f t="shared" si="9"/>
        <v>1</v>
      </c>
    </row>
    <row r="137" spans="1:7" ht="16">
      <c r="A137" s="31" t="s">
        <v>361</v>
      </c>
      <c r="B137" s="31" t="s">
        <v>372</v>
      </c>
      <c r="C137" s="31" t="str">
        <f>VLOOKUP(A137,'L1300-FDA-978cpds'!A137:H1114,8,TRUE)</f>
        <v>[Br-].[H][C@@]12C[C@@H]([C@H](OC(C)=O)[C@@]1(C)CC[C@@]1([H])[C@@]2([H])CC[C@@]2([H])C[C@H](O)[C@H](C[C@]12C)N1CCOCC1)[N+]1(CC=C)CCCC1 |r|</v>
      </c>
      <c r="D137" s="70" t="str">
        <f t="shared" si="7"/>
        <v>[Br-].[H][C@@]12C[C@@H]([C@H](OC(C)=O)[C@@]1(C)CC[C@@]1([H])[C@@]2([H])CC[C@@]2([H])C[C@H](O)[C@H](C[C@]12C)N1CCOCC1)[N+]1(CC=C)CCCC1</v>
      </c>
      <c r="E137" s="1">
        <f>VLOOKUP(A137,'Laura''s output'!A$2:B$348,2,FALSE)</f>
        <v>0.15</v>
      </c>
      <c r="F137" s="1">
        <f t="shared" si="8"/>
        <v>0.15</v>
      </c>
      <c r="G137" s="1" t="b">
        <f t="shared" si="9"/>
        <v>1</v>
      </c>
    </row>
    <row r="138" spans="1:7" ht="16">
      <c r="A138" s="31" t="s">
        <v>208</v>
      </c>
      <c r="B138" s="31" t="s">
        <v>219</v>
      </c>
      <c r="C138" s="31" t="str">
        <f>VLOOKUP(A138,'L1300-FDA-978cpds'!A138:H1115,8,TRUE)</f>
        <v>CC1=CN(C2OC(CO)C=C2)C(=O)NC1=O |c:9,t:1|</v>
      </c>
      <c r="D138" s="70" t="str">
        <f t="shared" si="7"/>
        <v>CC1=CN(C2OC(CO)C=C2)C(=O)NC1=O</v>
      </c>
      <c r="E138" s="1">
        <f>VLOOKUP(A138,'Laura''s output'!A$2:B$348,2,FALSE)</f>
        <v>0.1</v>
      </c>
      <c r="F138" s="1">
        <f t="shared" si="8"/>
        <v>0.1</v>
      </c>
      <c r="G138" s="1" t="b">
        <f t="shared" si="9"/>
        <v>1</v>
      </c>
    </row>
    <row r="139" spans="1:7" ht="16">
      <c r="A139" s="32" t="s">
        <v>230</v>
      </c>
      <c r="B139" s="32" t="s">
        <v>241</v>
      </c>
      <c r="C139" s="31" t="str">
        <f>VLOOKUP(A139,'L1300-FDA-978cpds'!A139:H1116,8,TRUE)</f>
        <v>OC(=O)\C=C\C(O)=O.CC(C)OC(=O)OCOP(=O)(CO[C@H](C)CN1C=NC2=C1N=CN=C2N)OCOC(=O)OC(C)C |r,c:24,26,29,31|</v>
      </c>
      <c r="D139" s="70" t="str">
        <f t="shared" si="7"/>
        <v>OC(=O)\C=C\C(O)=O.CC(C)OC(=O)OCOP(=O)(CO[C@H](C)CN1C=NC2=C1N=CN=C2N)OCOC(=O)OC(C)C</v>
      </c>
      <c r="E139" s="1">
        <f>VLOOKUP(A139,'Laura''s output'!A$2:B$348,2,FALSE)</f>
        <v>0.21</v>
      </c>
      <c r="F139" s="1">
        <f t="shared" si="8"/>
        <v>0.21</v>
      </c>
      <c r="G139" s="1" t="b">
        <f t="shared" si="9"/>
        <v>1</v>
      </c>
    </row>
    <row r="140" spans="1:7" ht="16">
      <c r="A140" s="31" t="s">
        <v>252</v>
      </c>
      <c r="B140" s="33" t="s">
        <v>263</v>
      </c>
      <c r="C140" s="31" t="str">
        <f>VLOOKUP(A140,'L1300-FDA-978cpds'!A140:H1117,8,TRUE)</f>
        <v>C[C@H](CN1C=NC2=C(N)N=CN=C12)OCP(O)(O)=O |r,c:4,6,9,t:11|</v>
      </c>
      <c r="D140" s="70" t="str">
        <f t="shared" si="7"/>
        <v>C[C@H](CN1C=NC2=C(N)N=CN=C12)OCP(O)(O)=O</v>
      </c>
      <c r="E140" s="1">
        <f>VLOOKUP(A140,'Laura''s output'!A$2:B$348,2,FALSE)</f>
        <v>0.09</v>
      </c>
      <c r="F140" s="1">
        <f t="shared" si="8"/>
        <v>0.09</v>
      </c>
      <c r="G140" s="1" t="b">
        <f t="shared" si="9"/>
        <v>1</v>
      </c>
    </row>
    <row r="141" spans="1:7" ht="16">
      <c r="A141" s="31" t="s">
        <v>274</v>
      </c>
      <c r="B141" s="31" t="s">
        <v>285</v>
      </c>
      <c r="C141" s="31" t="str">
        <f>VLOOKUP(A141,'L1300-FDA-978cpds'!A141:H1118,8,TRUE)</f>
        <v>[H][C@@]12CC3=C(C(=O)C1=C(O)[C@]1(O)C(=O)C(C(N)=O)=C(O)[C@@H](N(C)C)[C@]1([H])C2)C(O)=C(NC(=O)CNC(C)(C)C)C=C3N(C)C |r,c:3,42,t:8,18,31|</v>
      </c>
      <c r="D141" s="70" t="str">
        <f t="shared" si="7"/>
        <v>[H][C@@]12CC3=C(C(=O)C1=C(O)[C@]1(O)C(=O)C(C(N)=O)=C(O)[C@@H](N(C)C)[C@]1([H])C2)C(O)=C(NC(=O)CNC(C)(C)C)C=C3N(C)C</v>
      </c>
      <c r="E141" s="1" t="e">
        <f>VLOOKUP(A141,'Laura''s output'!A$2:B$348,2,FALSE)</f>
        <v>#N/A</v>
      </c>
      <c r="F141" s="1">
        <f t="shared" si="8"/>
        <v>0</v>
      </c>
      <c r="G141" s="1" t="b">
        <f t="shared" si="9"/>
        <v>0</v>
      </c>
    </row>
    <row r="142" spans="1:7" ht="16">
      <c r="A142" s="31" t="s">
        <v>296</v>
      </c>
      <c r="B142" s="31" t="s">
        <v>307</v>
      </c>
      <c r="C142" s="31" t="str">
        <f>VLOOKUP(A142,'L1300-FDA-978cpds'!A142:H1119,8,TRUE)</f>
        <v>[H][C@]12O[C@]11CC[C@@]3([H])[C@]4([H])CC[C@H](O)[C@@]4(C)CC[C@]3([H])[C@@]1(C)CC(C#N)=C2O |r,c:29|</v>
      </c>
      <c r="D142" s="70" t="str">
        <f t="shared" si="7"/>
        <v>[H][C@]12O[C@]11CC[C@@]3([H])[C@]4([H])CC[C@H](O)[C@@]4(C)CC[C@]3([H])[C@@]1(C)CC(C#N)=C2O</v>
      </c>
      <c r="E142" s="1">
        <f>VLOOKUP(A142,'Laura''s output'!A$2:B$348,2,FALSE)</f>
        <v>0.47</v>
      </c>
      <c r="F142" s="1">
        <f t="shared" si="8"/>
        <v>0.47</v>
      </c>
      <c r="G142" s="1" t="b">
        <f t="shared" si="9"/>
        <v>1</v>
      </c>
    </row>
    <row r="143" spans="1:7" ht="16">
      <c r="A143" s="31" t="s">
        <v>318</v>
      </c>
      <c r="B143" s="31" t="s">
        <v>329</v>
      </c>
      <c r="C143" s="31" t="str">
        <f>VLOOKUP(A143,'L1300-FDA-978cpds'!A143:H1120,8,TRUE)</f>
        <v>[Br-].[H][C@@]12C[C@@H]([C@H](OC(C)=O)[C@@]1(C)CC[C@@]1([H])[C@@]2([H])CC[C@@]2([H])C[C@H](OC(C)=O)[C@H](C[C@]12C)N1CCCCC1)[N+]1(C)CCCCC1 |r|</v>
      </c>
      <c r="D143" s="70" t="str">
        <f t="shared" si="7"/>
        <v>[Br-].[H][C@@]12C[C@@H]([C@H](OC(C)=O)[C@@]1(C)CC[C@@]1([H])[C@@]2([H])CC[C@@]2([H])C[C@H](OC(C)=O)[C@H](C[C@]12C)N1CCCCC1)[N+]1(C)CCCCC1</v>
      </c>
      <c r="E143" s="1">
        <f>VLOOKUP(A143,'Laura''s output'!A$2:B$348,2,FALSE)</f>
        <v>0.04</v>
      </c>
      <c r="F143" s="1">
        <f t="shared" si="8"/>
        <v>0.04</v>
      </c>
      <c r="G143" s="1" t="b">
        <f t="shared" si="9"/>
        <v>1</v>
      </c>
    </row>
    <row r="144" spans="1:7" ht="16">
      <c r="A144" s="31" t="s">
        <v>340</v>
      </c>
      <c r="B144" s="31" t="s">
        <v>351</v>
      </c>
      <c r="C144" s="31" t="str">
        <f>VLOOKUP(A144,'L1300-FDA-978cpds'!A144:H1121,8,TRUE)</f>
        <v>CCNC(=O)CCC\C=C/C[C@H]1[C@@H](O)C[C@H](O)[C@@H]1\C=C\C(O)CCC1=CC=CC=C1 |r,c:27,29,t:25|</v>
      </c>
      <c r="D144" s="70" t="str">
        <f t="shared" si="7"/>
        <v>CCNC(=O)CCC\C=C/C[C@H]1[C@@H](O)C[C@H](O)[C@@H]1\C=C\C(O)CCC1=CC=CC=C1</v>
      </c>
      <c r="E144" s="1">
        <f>VLOOKUP(A144,'Laura''s output'!A$2:B$348,2,FALSE)</f>
        <v>0.17</v>
      </c>
      <c r="F144" s="1">
        <f t="shared" si="8"/>
        <v>0.17</v>
      </c>
      <c r="G144" s="1" t="b">
        <f t="shared" si="9"/>
        <v>1</v>
      </c>
    </row>
    <row r="145" spans="1:7" ht="16">
      <c r="A145" s="31" t="s">
        <v>362</v>
      </c>
      <c r="B145" s="31" t="s">
        <v>373</v>
      </c>
      <c r="C145" s="31" t="str">
        <f>VLOOKUP(A145,'L1300-FDA-978cpds'!A145:H1122,8,TRUE)</f>
        <v>CC(=O)NC[C@H]1CN(C(=O)O1)C1=CC=C(N2CCOCC2)C(F)=C1 |r,c:24,t:12,14|</v>
      </c>
      <c r="D145" s="70" t="str">
        <f t="shared" si="7"/>
        <v>CC(=O)NC[C@H]1CN(C(=O)O1)C1=CC=C(N2CCOCC2)C(F)=C1</v>
      </c>
      <c r="E145" s="1">
        <f>VLOOKUP(A145,'Laura''s output'!A$2:B$348,2,FALSE)</f>
        <v>7.0000000000000007E-2</v>
      </c>
      <c r="F145" s="1">
        <f t="shared" si="8"/>
        <v>7.0000000000000007E-2</v>
      </c>
      <c r="G145" s="1" t="b">
        <f t="shared" si="9"/>
        <v>1</v>
      </c>
    </row>
    <row r="146" spans="1:7" ht="16">
      <c r="A146" s="31" t="s">
        <v>209</v>
      </c>
      <c r="B146" s="31" t="s">
        <v>220</v>
      </c>
      <c r="C146" s="31" t="str">
        <f>VLOOKUP(A146,'L1300-FDA-978cpds'!A146:H1123,8,TRUE)</f>
        <v>Cl.COC1=C(OC)C=C2C(N)=NC(=NC2=C1)N(C)CCCNC(=O)C1CCCO1 |c:2,9,11,14,t:6|</v>
      </c>
      <c r="D146" s="70" t="str">
        <f t="shared" si="7"/>
        <v>Cl.COC1=C(OC)C=C2C(N)=NC(=NC2=C1)N(C)CCCNC(=O)C1CCCO1</v>
      </c>
      <c r="E146" s="1">
        <f>VLOOKUP(A146,'Laura''s output'!A$2:B$348,2,FALSE)</f>
        <v>0.18</v>
      </c>
      <c r="F146" s="1">
        <f t="shared" si="8"/>
        <v>0.18</v>
      </c>
      <c r="G146" s="1" t="b">
        <f t="shared" si="9"/>
        <v>1</v>
      </c>
    </row>
    <row r="147" spans="1:7" ht="16">
      <c r="A147" s="31" t="s">
        <v>231</v>
      </c>
      <c r="B147" s="31" t="s">
        <v>242</v>
      </c>
      <c r="C147" s="31" t="str">
        <f>VLOOKUP(A147,'L1300-FDA-978cpds'!A147:H1124,8,TRUE)</f>
        <v>OS(O)(=O)=O.COC(=O)[C@@H](N1CCC2=C(C1)C=CS2)C1=C(Cl)C=CC=C1 |r,c:12,16,20,23,25|</v>
      </c>
      <c r="D147" s="70" t="str">
        <f t="shared" si="7"/>
        <v>OS(O)(=O)=O.COC(=O)[C@@H](N1CCC2=C(C1)C=CS2)C1=C(Cl)C=CC=C1</v>
      </c>
      <c r="E147" s="1" t="e">
        <f>VLOOKUP(A147,'Laura''s output'!A$2:B$348,2,FALSE)</f>
        <v>#N/A</v>
      </c>
      <c r="F147" s="1">
        <f t="shared" si="8"/>
        <v>0</v>
      </c>
      <c r="G147" s="1" t="b">
        <f t="shared" si="9"/>
        <v>0</v>
      </c>
    </row>
    <row r="148" spans="1:7" ht="16">
      <c r="A148" s="31" t="s">
        <v>253</v>
      </c>
      <c r="B148" s="31" t="s">
        <v>264</v>
      </c>
      <c r="C148" s="31" t="str">
        <f>VLOOKUP(A148,'L1300-FDA-978cpds'!A148:H1125,8,TRUE)</f>
        <v>Cl.Cl.COC1=CC=CC=C1OCC(O)CN1CCN(CC(=O)NC2=C(C)C=CC=C2C)CC1 |c:4,6,22,25,27,t:2|</v>
      </c>
      <c r="D148" s="70" t="str">
        <f t="shared" si="7"/>
        <v>Cl.Cl.COC1=CC=CC=C1OCC(O)CN1CCN(CC(=O)NC2=C(C)C=CC=C2C)CC1</v>
      </c>
      <c r="E148" s="1">
        <f>VLOOKUP(A148,'Laura''s output'!A$2:B$348,2,FALSE)</f>
        <v>0.05</v>
      </c>
      <c r="F148" s="1">
        <f t="shared" si="8"/>
        <v>0.05</v>
      </c>
      <c r="G148" s="1" t="b">
        <f t="shared" si="9"/>
        <v>1</v>
      </c>
    </row>
    <row r="149" spans="1:7" ht="16">
      <c r="A149" s="31" t="s">
        <v>275</v>
      </c>
      <c r="B149" s="31" t="s">
        <v>286</v>
      </c>
      <c r="C149" s="31" t="str">
        <f>VLOOKUP(A149,'L1300-FDA-978cpds'!A149:H1126,8,TRUE)</f>
        <v>CCOC1=C(C=CC(CC(=O)N[C@@H](CC(C)C)C2=CC=CC=C2N2CCCCC2)=C1)C(O)=O |r,c:5,19,21,30,t:3,17|</v>
      </c>
      <c r="D149" s="70" t="str">
        <f t="shared" si="7"/>
        <v>CCOC1=C(C=CC(CC(=O)N[C@@H](CC(C)C)C2=CC=CC=C2N2CCCCC2)=C1)C(O)=O</v>
      </c>
      <c r="E149" s="1">
        <f>VLOOKUP(A149,'Laura''s output'!A$2:B$348,2,FALSE)</f>
        <v>0.5</v>
      </c>
      <c r="F149" s="1">
        <f t="shared" si="8"/>
        <v>0.5</v>
      </c>
      <c r="G149" s="1" t="b">
        <f t="shared" si="9"/>
        <v>1</v>
      </c>
    </row>
    <row r="150" spans="1:7" ht="16">
      <c r="A150" s="31" t="s">
        <v>297</v>
      </c>
      <c r="B150" s="31" t="s">
        <v>308</v>
      </c>
      <c r="C150" s="31" t="str">
        <f>VLOOKUP(A150,'L1300-FDA-978cpds'!A150:H1127,8,TRUE)</f>
        <v>COC1=C(OC2CCCC2)C=C(C=C1)C1CNC(=O)C1 |c:2,11,13|</v>
      </c>
      <c r="D150" s="70" t="str">
        <f t="shared" si="7"/>
        <v>COC1=C(OC2CCCC2)C=C(C=C1)C1CNC(=O)C1</v>
      </c>
      <c r="E150" s="1">
        <f>VLOOKUP(A150,'Laura''s output'!A$2:B$348,2,FALSE)</f>
        <v>0.37</v>
      </c>
      <c r="F150" s="1">
        <f t="shared" si="8"/>
        <v>0.37</v>
      </c>
      <c r="G150" s="1" t="b">
        <f t="shared" si="9"/>
        <v>1</v>
      </c>
    </row>
    <row r="151" spans="1:7" ht="16">
      <c r="A151" s="31" t="s">
        <v>319</v>
      </c>
      <c r="B151" s="31" t="s">
        <v>330</v>
      </c>
      <c r="C151" s="31" t="str">
        <f>VLOOKUP(A151,'L1300-FDA-978cpds'!A151:H1128,8,TRUE)</f>
        <v>OC(=O)CC(O)(CC(O)=O)C(O)=O.CCCC1=NN(C)C2=C1N=C(NC2=O)C1=CC(=CC=C1OCC)S(=O)(=O)N1CCN(C)CC1 |c:19,22,30,32,t:15,28|</v>
      </c>
      <c r="D151" s="70" t="str">
        <f t="shared" si="7"/>
        <v>OC(=O)CC(O)(CC(O)=O)C(O)=O.CCCC1=NN(C)C2=C1N=C(NC2=O)C1=CC(=CC=C1OCC)S(=O)(=O)N1CCN(C)CC1</v>
      </c>
      <c r="E151" s="1">
        <f>VLOOKUP(A151,'Laura''s output'!A$2:B$348,2,FALSE)</f>
        <v>0.01</v>
      </c>
      <c r="F151" s="1">
        <f t="shared" si="8"/>
        <v>0.01</v>
      </c>
      <c r="G151" s="1" t="b">
        <f t="shared" si="9"/>
        <v>1</v>
      </c>
    </row>
    <row r="152" spans="1:7" ht="16">
      <c r="A152" s="31" t="s">
        <v>341</v>
      </c>
      <c r="B152" s="31" t="s">
        <v>352</v>
      </c>
      <c r="C152" s="31" t="str">
        <f>VLOOKUP(A152,'L1300-FDA-978cpds'!A152:H1129,8,TRUE)</f>
        <v>OC(=O)CCC(O)=O.CNS(=O)(=O)CC1=CC=C2NC=C(CCN(C)C)C2=C1 |c:26,t:13,15,18|</v>
      </c>
      <c r="D152" s="70" t="str">
        <f t="shared" si="7"/>
        <v>OC(=O)CCC(O)=O.CNS(=O)(=O)CC1=CC=C2NC=C(CCN(C)C)C2=C1</v>
      </c>
      <c r="E152" s="1">
        <f>VLOOKUP(A152,'Laura''s output'!A$2:B$348,2,FALSE)</f>
        <v>0.08</v>
      </c>
      <c r="F152" s="1">
        <f t="shared" si="8"/>
        <v>0.08</v>
      </c>
      <c r="G152" s="1" t="b">
        <f t="shared" si="9"/>
        <v>1</v>
      </c>
    </row>
    <row r="153" spans="1:7" ht="16">
      <c r="A153" s="31" t="s">
        <v>363</v>
      </c>
      <c r="B153" s="31" t="s">
        <v>374</v>
      </c>
      <c r="C153" s="31" t="str">
        <f>VLOOKUP(A153,'L1300-FDA-978cpds'!A153:H1130,8,TRUE)</f>
        <v>[Na+].CN1C2=C(C=CC=C2)C(NCCCCCCC([O-])=O)C2=CC=C(Cl)C=C2S1(=O)=O |c:4,6,25,t:2,20,22|</v>
      </c>
      <c r="D153" s="70" t="str">
        <f t="shared" si="7"/>
        <v>[Na+].CN1C2=C(C=CC=C2)C(NCCCCCCC([O-])=O)C2=CC=C(Cl)C=C2S1(=O)=O</v>
      </c>
      <c r="E153" s="1">
        <f>VLOOKUP(A153,'Laura''s output'!A$2:B$348,2,FALSE)</f>
        <v>0.32</v>
      </c>
      <c r="F153" s="1">
        <f t="shared" si="8"/>
        <v>0.32</v>
      </c>
      <c r="G153" s="1" t="b">
        <f t="shared" si="9"/>
        <v>1</v>
      </c>
    </row>
    <row r="154" spans="1:7" ht="16">
      <c r="A154" s="31" t="s">
        <v>210</v>
      </c>
      <c r="B154" s="31" t="s">
        <v>221</v>
      </c>
      <c r="C154" s="31" t="str">
        <f>VLOOKUP(A154,'L1300-FDA-978cpds'!A154:H1131,8,TRUE)</f>
        <v>Cl.ClC1=C(NC2=NCCN2)C2=NSN=C2C=C1 |c:1,13,16,t:4,10|</v>
      </c>
      <c r="D154" s="70" t="str">
        <f t="shared" si="7"/>
        <v>Cl.ClC1=C(NC2=NCCN2)C2=NSN=C2C=C1</v>
      </c>
      <c r="E154" s="1" t="e">
        <f>VLOOKUP(A154,'Laura''s output'!A$2:B$348,2,FALSE)</f>
        <v>#N/A</v>
      </c>
      <c r="F154" s="1">
        <f t="shared" si="8"/>
        <v>0</v>
      </c>
      <c r="G154" s="1" t="b">
        <f t="shared" si="9"/>
        <v>0</v>
      </c>
    </row>
    <row r="155" spans="1:7" ht="16">
      <c r="A155" s="31" t="s">
        <v>232</v>
      </c>
      <c r="B155" s="31" t="s">
        <v>243</v>
      </c>
      <c r="C155" s="31" t="str">
        <f>VLOOKUP(A155,'L1300-FDA-978cpds'!A155:H1132,8,TRUE)</f>
        <v>CC1(C)O[C@@H]2CO[C@@]3(COS(N)(=O)=O)OC(C)(C)O[C@H]3[C@@H]2O1 |r|</v>
      </c>
      <c r="D155" s="70" t="str">
        <f t="shared" si="7"/>
        <v>CC1(C)O[C@@H]2CO[C@@]3(COS(N)(=O)=O)OC(C)(C)O[C@H]3[C@@H]2O1</v>
      </c>
      <c r="E155" s="1">
        <f>VLOOKUP(A155,'Laura''s output'!A$2:B$348,2,FALSE)</f>
        <v>0.18</v>
      </c>
      <c r="F155" s="1">
        <f t="shared" si="8"/>
        <v>0.18</v>
      </c>
      <c r="G155" s="1" t="b">
        <f t="shared" si="9"/>
        <v>1</v>
      </c>
    </row>
    <row r="156" spans="1:7" ht="16">
      <c r="A156" s="31" t="s">
        <v>254</v>
      </c>
      <c r="B156" s="31" t="s">
        <v>265</v>
      </c>
      <c r="C156" s="31" t="str">
        <f>VLOOKUP(A156,'L1300-FDA-978cpds'!A156:H1133,8,TRUE)</f>
        <v>COC1=C(OC)C=C(\C=C\C(=O)NC2=CC=CC=C2C(O)=O)C=C1 |c:2,15,17,23,t:6,13|</v>
      </c>
      <c r="D156" s="70" t="str">
        <f t="shared" si="7"/>
        <v>COC1=C(OC)C=C(\C=C\C(=O)NC2=CC=CC=C2C(O)=O)C=C1</v>
      </c>
      <c r="E156" s="1" t="e">
        <f>VLOOKUP(A156,'Laura''s output'!A$2:B$348,2,FALSE)</f>
        <v>#N/A</v>
      </c>
      <c r="F156" s="1">
        <f t="shared" si="8"/>
        <v>0</v>
      </c>
      <c r="G156" s="1" t="b">
        <f t="shared" si="9"/>
        <v>0</v>
      </c>
    </row>
    <row r="157" spans="1:7" ht="16">
      <c r="A157" s="31" t="s">
        <v>276</v>
      </c>
      <c r="B157" s="31" t="s">
        <v>287</v>
      </c>
      <c r="C157" s="31" t="str">
        <f>VLOOKUP(A157,'L1300-FDA-978cpds'!A157:H1134,8,TRUE)</f>
        <v>Cl.COC1=CC=C(C=C1)C(CN(C)C)C1(O)CCCCC1 |c:4,6,t:2|</v>
      </c>
      <c r="D157" s="70" t="str">
        <f t="shared" si="7"/>
        <v>Cl.COC1=CC=C(C=C1)C(CN(C)C)C1(O)CCCCC1</v>
      </c>
      <c r="E157" s="1">
        <f>VLOOKUP(A157,'Laura''s output'!A$2:B$348,2,FALSE)</f>
        <v>0.14000000000000001</v>
      </c>
      <c r="F157" s="1">
        <f t="shared" si="8"/>
        <v>0.14000000000000001</v>
      </c>
      <c r="G157" s="1" t="b">
        <f t="shared" si="9"/>
        <v>1</v>
      </c>
    </row>
    <row r="158" spans="1:7" ht="16">
      <c r="A158" s="31" t="s">
        <v>298</v>
      </c>
      <c r="B158" s="31" t="s">
        <v>309</v>
      </c>
      <c r="C158" s="31" t="str">
        <f>VLOOKUP(A158,'L1300-FDA-978cpds'!A158:H1135,8,TRUE)</f>
        <v>C[C@@H](C1=NC=NC=C1F)[C@](O)(CN1C=NC=N1)C1=CC=C(F)C=C1F |r,c:4,6,14,16,24,t:2,19,21|</v>
      </c>
      <c r="D158" s="70" t="str">
        <f t="shared" si="7"/>
        <v>C[C@@H](C1=NC=NC=C1F)[C@](O)(CN1C=NC=N1)C1=CC=C(F)C=C1F</v>
      </c>
      <c r="E158" s="1" t="e">
        <f>VLOOKUP(A158,'Laura''s output'!A$2:B$348,2,FALSE)</f>
        <v>#N/A</v>
      </c>
      <c r="F158" s="1">
        <f t="shared" si="8"/>
        <v>0</v>
      </c>
      <c r="G158" s="1" t="b">
        <f t="shared" si="9"/>
        <v>0</v>
      </c>
    </row>
    <row r="159" spans="1:7" ht="16">
      <c r="A159" s="31" t="s">
        <v>320</v>
      </c>
      <c r="B159" s="31" t="s">
        <v>331</v>
      </c>
      <c r="C159" s="31" t="str">
        <f>VLOOKUP(A159,'L1300-FDA-978cpds'!A159:H1136,8,TRUE)</f>
        <v>CC(N(O)C(N)=O)C1=CC2=CC=CC=C2S1 |c:11,13,t:7,9|</v>
      </c>
      <c r="D159" s="70" t="str">
        <f t="shared" si="7"/>
        <v>CC(N(O)C(N)=O)C1=CC2=CC=CC=C2S1</v>
      </c>
      <c r="E159" s="1">
        <f>VLOOKUP(A159,'Laura''s output'!A$2:B$348,2,FALSE)</f>
        <v>0.18</v>
      </c>
      <c r="F159" s="1">
        <f t="shared" si="8"/>
        <v>0.18</v>
      </c>
      <c r="G159" s="1" t="b">
        <f t="shared" si="9"/>
        <v>1</v>
      </c>
    </row>
    <row r="160" spans="1:7" ht="16">
      <c r="A160" s="31" t="s">
        <v>342</v>
      </c>
      <c r="B160" s="31" t="s">
        <v>353</v>
      </c>
      <c r="C160" s="31" t="str">
        <f>VLOOKUP(A160,'L1300-FDA-978cpds'!A160:H1137,8,TRUE)</f>
        <v>Cl.ClC1=CC2=C(CC(=O)N2)C=C1CCN1CCN(CC1)C1=NSC2=C1C=CC=C2 |c:10,25,28,30,t:1,3,22|</v>
      </c>
      <c r="D160" s="70" t="str">
        <f t="shared" si="7"/>
        <v>Cl.ClC1=CC2=C(CC(=O)N2)C=C1CCN1CCN(CC1)C1=NSC2=C1C=CC=C2</v>
      </c>
      <c r="E160" s="1" t="e">
        <f>VLOOKUP(A160,'Laura''s output'!A$2:B$348,2,FALSE)</f>
        <v>#N/A</v>
      </c>
      <c r="F160" s="1">
        <f t="shared" si="8"/>
        <v>0</v>
      </c>
      <c r="G160" s="1" t="b">
        <f t="shared" si="9"/>
        <v>0</v>
      </c>
    </row>
    <row r="161" spans="1:7" ht="16">
      <c r="A161" s="31" t="s">
        <v>364</v>
      </c>
      <c r="B161" s="31" t="s">
        <v>375</v>
      </c>
      <c r="C161" s="31" t="str">
        <f>VLOOKUP(A161,'L1300-FDA-978cpds'!A161:H1138,8,TRUE)</f>
        <v>NS(=O)(=O)CC1=NOC2=CC=CC=C12 |c:10,t:5,8,12|</v>
      </c>
      <c r="D161" s="70" t="str">
        <f t="shared" si="7"/>
        <v>NS(=O)(=O)CC1=NOC2=CC=CC=C12</v>
      </c>
      <c r="E161" s="1">
        <f>VLOOKUP(A161,'Laura''s output'!A$2:B$348,2,FALSE)</f>
        <v>0.2</v>
      </c>
      <c r="F161" s="1">
        <f t="shared" si="8"/>
        <v>0.2</v>
      </c>
      <c r="G161" s="1" t="b">
        <f t="shared" si="9"/>
        <v>1</v>
      </c>
    </row>
    <row r="162" spans="1:7" ht="16">
      <c r="A162" s="31" t="s">
        <v>211</v>
      </c>
      <c r="B162" s="31" t="s">
        <v>222</v>
      </c>
      <c r="C162" s="31" t="str">
        <f>VLOOKUP(A162,'L1300-FDA-978cpds'!A162:H1139,8,TRUE)</f>
        <v>OS(O)(=O)=O.COC(=O)N[C@H](C(=O)N[C@@H](CC1=CC=CC=C1)[C@@H](O)CN(CC1=CC=C(C=C1)C1=NC=CC=C1)NC(=O)[C@@H](NC(=O)OC)C(C)(C)C)C(C)(C)C |r,c:17,19,29,31,36,38,t:15,27,34|</v>
      </c>
      <c r="D162" s="70" t="str">
        <f t="shared" si="7"/>
        <v>OS(O)(=O)=O.COC(=O)N[C@H](C(=O)N[C@@H](CC1=CC=CC=C1)[C@@H](O)CN(CC1=CC=C(C=C1)C1=NC=CC=C1)NC(=O)[C@@H](NC(=O)OC)C(C)(C)C)C(C)(C)C</v>
      </c>
      <c r="E162" s="1" t="e">
        <f>VLOOKUP(A162,'Laura''s output'!A$2:B$348,2,FALSE)</f>
        <v>#N/A</v>
      </c>
      <c r="F162" s="1">
        <f t="shared" si="8"/>
        <v>0</v>
      </c>
      <c r="G162" s="1" t="b">
        <f t="shared" si="9"/>
        <v>0</v>
      </c>
    </row>
    <row r="163" spans="1:7" ht="16">
      <c r="A163" s="31" t="s">
        <v>233</v>
      </c>
      <c r="B163" s="33" t="s">
        <v>244</v>
      </c>
      <c r="C163" s="31" t="str">
        <f>VLOOKUP(A163,'L1300-FDA-978cpds'!A163:H1140,8,TRUE)</f>
        <v>CN1CCN(CC1)C1=C(F)C=C2C(=O)C(=CN3N(C)COC1=C23)C(O)=O |c:8,15,23,t:11|</v>
      </c>
      <c r="D163" s="70" t="str">
        <f t="shared" si="7"/>
        <v>CN1CCN(CC1)C1=C(F)C=C2C(=O)C(=CN3N(C)COC1=C23)C(O)=O</v>
      </c>
      <c r="E163" s="1">
        <f>VLOOKUP(A163,'Laura''s output'!A$2:B$348,2,FALSE)</f>
        <v>0.31</v>
      </c>
      <c r="F163" s="1">
        <f t="shared" si="8"/>
        <v>0.31</v>
      </c>
      <c r="G163" s="1" t="b">
        <f t="shared" si="9"/>
        <v>1</v>
      </c>
    </row>
    <row r="164" spans="1:7" ht="16">
      <c r="A164" s="31" t="s">
        <v>255</v>
      </c>
      <c r="B164" s="31" t="s">
        <v>266</v>
      </c>
      <c r="C164" s="31" t="str">
        <f>VLOOKUP(A164,'L1300-FDA-978cpds'!A164:H1141,8,TRUE)</f>
        <v>Cl.[H][C@]12CN(C[C@@]1([H])NCCC2)C1=C(F)C=C2C(=O)C(=CN(C3CC3)C2=C1OC)C(O)=O |r,c:13,20,28,t:16|</v>
      </c>
      <c r="D164" s="70" t="str">
        <f t="shared" si="7"/>
        <v>Cl.[H][C@]12CN(C[C@@]1([H])NCCC2)C1=C(F)C=C2C(=O)C(=CN(C3CC3)C2=C1OC)C(O)=O</v>
      </c>
      <c r="E164" s="1" t="e">
        <f>VLOOKUP(A164,'Laura''s output'!A$2:B$348,2,FALSE)</f>
        <v>#N/A</v>
      </c>
      <c r="F164" s="1">
        <f t="shared" si="8"/>
        <v>0</v>
      </c>
      <c r="G164" s="1" t="b">
        <f t="shared" si="9"/>
        <v>0</v>
      </c>
    </row>
    <row r="165" spans="1:7" ht="16">
      <c r="A165" s="31" t="s">
        <v>277</v>
      </c>
      <c r="B165" s="31" t="s">
        <v>288</v>
      </c>
      <c r="C165" s="31" t="str">
        <f>VLOOKUP(A165,'L1300-FDA-978cpds'!A165:H1142,8,TRUE)</f>
        <v>[H][C@@]12CC[C@H]([C@H](C)CCCC(C)(C)O)[C@@]1(C)CCC\C2=C/C=C1/C[C@@H](O)C[C@H](O)C1=C |r|</v>
      </c>
      <c r="D165" s="70" t="str">
        <f t="shared" si="7"/>
        <v>[H][C@@]12CC[C@H]([C@H](C)CCCC(C)(C)O)[C@@]1(C)CCC\C2=C/C=C1/C[C@@H](O)C[C@H](O)C1=C</v>
      </c>
      <c r="E165" s="1" t="e">
        <f>VLOOKUP(A165,'Laura''s output'!A$2:B$348,2,FALSE)</f>
        <v>#N/A</v>
      </c>
      <c r="F165" s="1">
        <f t="shared" si="8"/>
        <v>0</v>
      </c>
      <c r="G165" s="1" t="b">
        <f t="shared" si="9"/>
        <v>0</v>
      </c>
    </row>
    <row r="166" spans="1:7" ht="16">
      <c r="A166" s="31" t="s">
        <v>299</v>
      </c>
      <c r="B166" s="31" t="s">
        <v>310</v>
      </c>
      <c r="C166" s="31" t="str">
        <f>VLOOKUP(A166,'L1300-FDA-978cpds'!A166:H1143,8,TRUE)</f>
        <v>[H][C@@]1(CC[C@]2([H])[C@]1(C)CCC\C2=C/C=C1\C[C@@H](O)C[C@H](O)C1=C)[C@H](C)\C=C\[C@@H](C)C(C)C |r|</v>
      </c>
      <c r="D166" s="70" t="str">
        <f t="shared" si="7"/>
        <v>[H][C@@]1(CC[C@]2([H])[C@]1(C)CCC\C2=C/C=C1\C[C@@H](O)C[C@H](O)C1=C)[C@H](C)\C=C\[C@@H](C)C(C)C</v>
      </c>
      <c r="E166" s="1" t="e">
        <f>VLOOKUP(A166,'Laura''s output'!A$2:B$348,2,FALSE)</f>
        <v>#N/A</v>
      </c>
      <c r="F166" s="1">
        <f t="shared" si="8"/>
        <v>0</v>
      </c>
      <c r="G166" s="1" t="b">
        <f t="shared" si="9"/>
        <v>0</v>
      </c>
    </row>
    <row r="167" spans="1:7" ht="16">
      <c r="A167" s="31" t="s">
        <v>321</v>
      </c>
      <c r="B167" s="31" t="s">
        <v>332</v>
      </c>
      <c r="C167" s="31" t="str">
        <f>VLOOKUP(A167,'L1300-FDA-978cpds'!A167:H1144,8,TRUE)</f>
        <v>[H][C@@]12CC[C@H]([C@H](C)CCCC(C)C)[C@@]1(C)CCC\C2=C\C=C1/C[C@@H](O)C[C@H](O)C1=C |r|</v>
      </c>
      <c r="D167" s="70" t="str">
        <f t="shared" si="7"/>
        <v>[H][C@@]12CC[C@H]([C@H](C)CCCC(C)C)[C@@]1(C)CCC\C2=C\C=C1/C[C@@H](O)C[C@H](O)C1=C</v>
      </c>
      <c r="E167" s="1" t="e">
        <f>VLOOKUP(A167,'Laura''s output'!A$2:B$348,2,FALSE)</f>
        <v>#N/A</v>
      </c>
      <c r="F167" s="1">
        <f t="shared" si="8"/>
        <v>0</v>
      </c>
      <c r="G167" s="1" t="b">
        <f t="shared" si="9"/>
        <v>0</v>
      </c>
    </row>
    <row r="168" spans="1:7" ht="16">
      <c r="A168" s="31" t="s">
        <v>343</v>
      </c>
      <c r="B168" s="31" t="s">
        <v>354</v>
      </c>
      <c r="C168" s="31" t="str">
        <f>VLOOKUP(A168,'L1300-FDA-978cpds'!A168:H1145,8,TRUE)</f>
        <v>COC1=C(OCCCN2CCC(CC2)C2=NOC3=C2C=CC(F)=C3)C=CC(=C1)C(C)=O |c:2,18,21,24,27,29,t:15|</v>
      </c>
      <c r="D168" s="70" t="str">
        <f t="shared" si="7"/>
        <v>COC1=C(OCCCN2CCC(CC2)C2=NOC3=C2C=CC(F)=C3)C=CC(=C1)C(C)=O</v>
      </c>
      <c r="E168" s="1">
        <f>VLOOKUP(A168,'Laura''s output'!A$2:B$348,2,FALSE)</f>
        <v>0.08</v>
      </c>
      <c r="F168" s="1">
        <f t="shared" si="8"/>
        <v>0.08</v>
      </c>
      <c r="G168" s="1" t="b">
        <f t="shared" si="9"/>
        <v>1</v>
      </c>
    </row>
    <row r="169" spans="1:7" ht="16">
      <c r="A169" s="31" t="s">
        <v>365</v>
      </c>
      <c r="B169" s="31" t="s">
        <v>376</v>
      </c>
      <c r="C169" s="31" t="str">
        <f>VLOOKUP(A169,'L1300-FDA-978cpds'!A169:H1146,8,TRUE)</f>
        <v>Cl.CNS(=O)(=O)CCC1=CC=C2NC=C(C3CCN(C)CC3)C2=C1 |c:23,t:7,9,12|</v>
      </c>
      <c r="D169" s="70" t="str">
        <f t="shared" si="7"/>
        <v>Cl.CNS(=O)(=O)CCC1=CC=C2NC=C(C3CCN(C)CC3)C2=C1</v>
      </c>
      <c r="E169" s="1">
        <f>VLOOKUP(A169,'Laura''s output'!A$2:B$348,2,FALSE)</f>
        <v>0.25</v>
      </c>
      <c r="F169" s="1">
        <f t="shared" si="8"/>
        <v>0.25</v>
      </c>
      <c r="G169" s="1" t="b">
        <f t="shared" si="9"/>
        <v>1</v>
      </c>
    </row>
    <row r="170" spans="1:7" ht="16">
      <c r="A170" s="31" t="s">
        <v>212</v>
      </c>
      <c r="B170" s="31" t="s">
        <v>223</v>
      </c>
      <c r="C170" s="31" t="str">
        <f>VLOOKUP(A170,'L1300-FDA-978cpds'!A170:H1147,8,TRUE)</f>
        <v>CN1CCN(CC2=C(C=C(NC(=O)C3=CC(C#CC4=CN=C5C=CC=NN45)=C(C)C=C3)C=C2)C(F)(F)F)CC1 |c:22,24,31,34,t:6,8,13,18,20,28|</v>
      </c>
      <c r="D170" s="70" t="str">
        <f t="shared" si="7"/>
        <v>CN1CCN(CC2=C(C=C(NC(=O)C3=CC(C#CC4=CN=C5C=CC=NN45)=C(C)C=C3)C=C2)C(F)(F)F)CC1</v>
      </c>
      <c r="E170" s="1" t="e">
        <f>VLOOKUP(A170,'Laura''s output'!A$2:B$348,2,FALSE)</f>
        <v>#N/A</v>
      </c>
      <c r="F170" s="1">
        <f t="shared" si="8"/>
        <v>0</v>
      </c>
      <c r="G170" s="1" t="b">
        <f t="shared" si="9"/>
        <v>0</v>
      </c>
    </row>
    <row r="171" spans="1:7" ht="16">
      <c r="A171" s="31" t="s">
        <v>234</v>
      </c>
      <c r="B171" s="31" t="s">
        <v>245</v>
      </c>
      <c r="C171" s="31" t="str">
        <f>VLOOKUP(A171,'L1300-FDA-978cpds'!A171:H1148,8,TRUE)</f>
        <v>NC1=NC(F)=NC2=C1N=CN2[C@@H]1O[C@H](CO)[C@@H](O)[C@@H]1O |r,c:4,6,9,t:1|</v>
      </c>
      <c r="D171" s="70" t="str">
        <f t="shared" si="7"/>
        <v>NC1=NC(F)=NC2=C1N=CN2[C@@H]1O[C@H](CO)[C@@H](O)[C@@H]1O</v>
      </c>
      <c r="E171" s="1">
        <f>VLOOKUP(A171,'Laura''s output'!A$2:B$348,2,FALSE)</f>
        <v>0.32</v>
      </c>
      <c r="F171" s="1">
        <f t="shared" si="8"/>
        <v>0.32</v>
      </c>
      <c r="G171" s="1" t="b">
        <f t="shared" si="9"/>
        <v>1</v>
      </c>
    </row>
    <row r="172" spans="1:7" ht="16">
      <c r="A172" s="31" t="s">
        <v>256</v>
      </c>
      <c r="B172" s="31" t="s">
        <v>267</v>
      </c>
      <c r="C172" s="31" t="str">
        <f>VLOOKUP(A172,'L1300-FDA-978cpds'!A172:H1149,8,TRUE)</f>
        <v>NC1=NC(N)=C2N=C(CC(CC#C)C3=CC=C(C=C3)C(=O)N[C@@H](CCC(O)=O)C(O)=O)C=NC2=N1 |r,c:15,17,32,35,t:1,4,6,13|</v>
      </c>
      <c r="D172" s="70" t="str">
        <f t="shared" si="7"/>
        <v>NC1=NC(N)=C2N=C(CC(CC#C)C3=CC=C(C=C3)C(=O)N[C@@H](CCC(O)=O)C(O)=O)C=NC2=N1</v>
      </c>
      <c r="E172" s="1" t="e">
        <f>VLOOKUP(A172,'Laura''s output'!A$2:B$348,2,FALSE)</f>
        <v>#N/A</v>
      </c>
      <c r="F172" s="1">
        <f t="shared" si="8"/>
        <v>0</v>
      </c>
      <c r="G172" s="1" t="b">
        <f t="shared" si="9"/>
        <v>0</v>
      </c>
    </row>
    <row r="173" spans="1:7" ht="16">
      <c r="A173" s="31" t="s">
        <v>278</v>
      </c>
      <c r="B173" s="31" t="s">
        <v>289</v>
      </c>
      <c r="C173" s="31" t="str">
        <f>VLOOKUP(A173,'L1300-FDA-978cpds'!A173:H1150,8,TRUE)</f>
        <v>[H][C@@]12C[C@H](C)[C@](O)(C(=O)CO)[C@@]1(C)C[C@H](O)[C@@]1(F)[C@@]2([H])CCC2=CC(=O)C=C[C@]12C |r,c:28,t:24|</v>
      </c>
      <c r="D173" s="70" t="str">
        <f t="shared" si="7"/>
        <v>[H][C@@]12C[C@H](C)[C@](O)(C(=O)CO)[C@@]1(C)C[C@H](O)[C@@]1(F)[C@@]2([H])CCC2=CC(=O)C=C[C@]12C</v>
      </c>
      <c r="E173" s="1">
        <f>VLOOKUP(A173,'Laura''s output'!A$2:B$348,2,FALSE)</f>
        <v>0.12</v>
      </c>
      <c r="F173" s="1">
        <f t="shared" si="8"/>
        <v>0.12</v>
      </c>
      <c r="G173" s="1" t="b">
        <f t="shared" si="9"/>
        <v>1</v>
      </c>
    </row>
    <row r="174" spans="1:7" ht="16">
      <c r="A174" s="31" t="s">
        <v>300</v>
      </c>
      <c r="B174" s="31" t="s">
        <v>311</v>
      </c>
      <c r="C174" s="31" t="str">
        <f>VLOOKUP(A174,'L1300-FDA-978cpds'!A174:H1151,8,TRUE)</f>
        <v>COC1=C(C)C2=C(C(=O)OC2)C(O)=C1C\C=C(/C)CCC(=O)OCCN1CCOCC1 |c:2,13,t:5|</v>
      </c>
      <c r="D174" s="70" t="str">
        <f t="shared" si="7"/>
        <v>COC1=C(C)C2=C(C(=O)OC2)C(O)=C1C\C=C(/C)CCC(=O)OCCN1CCOCC1</v>
      </c>
      <c r="E174" s="1" t="e">
        <f>VLOOKUP(A174,'Laura''s output'!A$2:B$348,2,FALSE)</f>
        <v>#N/A</v>
      </c>
      <c r="F174" s="1">
        <f t="shared" si="8"/>
        <v>0</v>
      </c>
      <c r="G174" s="1" t="b">
        <f t="shared" si="9"/>
        <v>0</v>
      </c>
    </row>
    <row r="175" spans="1:7" ht="16">
      <c r="A175" s="31" t="s">
        <v>322</v>
      </c>
      <c r="B175" s="31" t="s">
        <v>333</v>
      </c>
      <c r="C175" s="31" t="str">
        <f>VLOOKUP(A175,'L1300-FDA-978cpds'!A175:H1152,8,TRUE)</f>
        <v>[H][C@]12SCC(C)=C(N1C(=O)[C@H]2NC(=O)[C@H](N)C1=CC=CC=C1)C(O)=O |r,c:5,20,22,t:18|</v>
      </c>
      <c r="D175" s="70" t="str">
        <f t="shared" si="7"/>
        <v>[H][C@]12SCC(C)=C(N1C(=O)[C@H]2NC(=O)[C@H](N)C1=CC=CC=C1)C(O)=O</v>
      </c>
      <c r="E175" s="1">
        <f>VLOOKUP(A175,'Laura''s output'!A$2:B$348,2,FALSE)</f>
        <v>0.19</v>
      </c>
      <c r="F175" s="1">
        <f t="shared" si="8"/>
        <v>0.19</v>
      </c>
      <c r="G175" s="1" t="b">
        <f t="shared" si="9"/>
        <v>1</v>
      </c>
    </row>
    <row r="176" spans="1:7" ht="16">
      <c r="A176" s="31" t="s">
        <v>344</v>
      </c>
      <c r="B176" s="31" t="s">
        <v>355</v>
      </c>
      <c r="C176" s="31" t="str">
        <f>VLOOKUP(A176,'L1300-FDA-978cpds'!A176:H1153,8,TRUE)</f>
        <v>CN1C2=C(N(CC(O)CO)C=N2)C(=O)N(C)C1=O |c:10,t:2|</v>
      </c>
      <c r="D176" s="70" t="str">
        <f t="shared" si="7"/>
        <v>CN1C2=C(N(CC(O)CO)C=N2)C(=O)N(C)C1=O</v>
      </c>
      <c r="E176" s="1">
        <f>VLOOKUP(A176,'Laura''s output'!A$2:B$348,2,FALSE)</f>
        <v>0.14000000000000001</v>
      </c>
      <c r="F176" s="1">
        <f t="shared" si="8"/>
        <v>0.14000000000000001</v>
      </c>
      <c r="G176" s="1" t="b">
        <f t="shared" si="9"/>
        <v>1</v>
      </c>
    </row>
    <row r="177" spans="1:7" ht="16">
      <c r="A177" s="31" t="s">
        <v>366</v>
      </c>
      <c r="B177" s="31" t="s">
        <v>377</v>
      </c>
      <c r="C177" s="31" t="str">
        <f>VLOOKUP(A177,'L1300-FDA-978cpds'!A177:H1154,8,TRUE)</f>
        <v>C[C@H]1[C@H](NC(=O)C(=N/OC(C)(C)C(O)=O)\C2=CSC(N)=N2)C(=O)N1S(O)(=O)=O |r,c:19,t:15|</v>
      </c>
      <c r="D177" s="70" t="str">
        <f t="shared" si="7"/>
        <v>C[C@H]1[C@H](NC(=O)C(=N/OC(C)(C)C(O)=O)\C2=CSC(N)=N2)C(=O)N1S(O)(=O)=O</v>
      </c>
      <c r="E177" s="1">
        <f>VLOOKUP(A177,'Laura''s output'!A$2:B$348,2,FALSE)</f>
        <v>0.12</v>
      </c>
      <c r="F177" s="1">
        <f t="shared" si="8"/>
        <v>0.12</v>
      </c>
      <c r="G177" s="1" t="b">
        <f t="shared" si="9"/>
        <v>1</v>
      </c>
    </row>
    <row r="178" spans="1:7" ht="16">
      <c r="A178" s="31" t="s">
        <v>379</v>
      </c>
      <c r="B178" s="31" t="s">
        <v>390</v>
      </c>
      <c r="C178" s="31" t="str">
        <f>VLOOKUP(A178,'L1300-FDA-978cpds'!A178:H1155,8,TRUE)</f>
        <v>CCCCC[C@H](O)\C=C\[C@H]1[C@H](O)CC(=O)[C@@H]1CCCCCCC(O)=O |r|</v>
      </c>
      <c r="D178" s="70" t="str">
        <f t="shared" si="7"/>
        <v>CCCCC[C@H](O)\C=C\[C@H]1[C@H](O)CC(=O)[C@@H]1CCCCCCC(O)=O</v>
      </c>
      <c r="E178" s="1" t="e">
        <f>VLOOKUP(A178,'Laura''s output'!A$2:B$348,2,FALSE)</f>
        <v>#N/A</v>
      </c>
      <c r="F178" s="1">
        <f t="shared" si="8"/>
        <v>0</v>
      </c>
      <c r="G178" s="1" t="b">
        <f t="shared" si="9"/>
        <v>0</v>
      </c>
    </row>
    <row r="179" spans="1:7" ht="16">
      <c r="A179" s="31" t="s">
        <v>401</v>
      </c>
      <c r="B179" s="31" t="s">
        <v>412</v>
      </c>
      <c r="C179" s="31" t="str">
        <f>VLOOKUP(A179,'L1300-FDA-978cpds'!A179:H1156,8,TRUE)</f>
        <v>[H][C@]12CC3=C(NC4=C3C=CC=C4)[C@H](N1C(=O)CN(C)C2=O)C1=CC=C2OCOC2=C1 |r,c:6,9,11,33,t:3,25,27|</v>
      </c>
      <c r="D179" s="70" t="str">
        <f t="shared" si="7"/>
        <v>[H][C@]12CC3=C(NC4=C3C=CC=C4)[C@H](N1C(=O)CN(C)C2=O)C1=CC=C2OCOC2=C1</v>
      </c>
      <c r="E179" s="1" t="e">
        <f>VLOOKUP(A179,'Laura''s output'!A$2:B$348,2,FALSE)</f>
        <v>#N/A</v>
      </c>
      <c r="F179" s="1">
        <f t="shared" si="8"/>
        <v>0</v>
      </c>
      <c r="G179" s="1" t="b">
        <f t="shared" si="9"/>
        <v>0</v>
      </c>
    </row>
    <row r="180" spans="1:7" ht="16">
      <c r="A180" s="31" t="s">
        <v>423</v>
      </c>
      <c r="B180" s="31" t="s">
        <v>434</v>
      </c>
      <c r="C180" s="31" t="str">
        <f>VLOOKUP(A180,'L1300-FDA-978cpds'!A180:H1157,8,TRUE)</f>
        <v>CCC1NC(=O)C([C@H](O)[C@H](C)C\C=C\C)N(C)C(=O)C(C(C)C)N(C)C(=O)C(CC(C)C)N(C)C(=O)C(CC(C)C)N(C)C(=O)C(C)NC(=O)C(C)NC(=O)C(CC(C)C)N(C)C(=O)C(NC(=O)C(CC(C)C)N(C)C(=O)CN(C)C1=O)C(C)C |r|</v>
      </c>
      <c r="D180" s="70" t="str">
        <f t="shared" si="7"/>
        <v>CCC1NC(=O)C([C@H](O)[C@H](C)C\C=C\C)N(C)C(=O)C(C(C)C)N(C)C(=O)C(CC(C)C)N(C)C(=O)C(CC(C)C)N(C)C(=O)C(C)NC(=O)C(C)NC(=O)C(CC(C)C)N(C)C(=O)C(NC(=O)C(CC(C)C)N(C)C(=O)CN(C)C1=O)C(C)C</v>
      </c>
      <c r="E180" s="1" t="e">
        <f>VLOOKUP(A180,'Laura''s output'!A$2:B$348,2,FALSE)</f>
        <v>#N/A</v>
      </c>
      <c r="F180" s="1">
        <f t="shared" si="8"/>
        <v>0</v>
      </c>
      <c r="G180" s="1" t="b">
        <f t="shared" si="9"/>
        <v>0</v>
      </c>
    </row>
    <row r="181" spans="1:7" ht="16">
      <c r="A181" s="31" t="s">
        <v>445</v>
      </c>
      <c r="B181" s="31" t="s">
        <v>456</v>
      </c>
      <c r="C181" s="31" t="str">
        <f>VLOOKUP(A181,'L1300-FDA-978cpds'!A181:H1158,8,TRUE)</f>
        <v>[H][C@@]12C[C@H](O)C[C@]3(O)C[C@H](O)[C@@H](C(O)=O)[C@]([H])(CC(O[C@]4([H])O[C@H](C)[C@@H](O)[C@H](N)[C@@H]4O)\C=C\C=C\C=C\C=C\C[C@@H](C)OC(=O)\C=C\[C@H]1O2)O3 |r,t:32,34,36,38,46|</v>
      </c>
      <c r="D181" s="70" t="str">
        <f t="shared" si="7"/>
        <v>[H][C@@]12C[C@H](O)C[C@]3(O)C[C@H](O)[C@@H](C(O)=O)[C@]([H])(CC(O[C@]4([H])O[C@H](C)[C@@H](O)[C@H](N)[C@@H]4O)\C=C\C=C\C=C\C=C\C[C@@H](C)OC(=O)\C=C\[C@H]1O2)O3</v>
      </c>
      <c r="E181" s="1" t="e">
        <f>VLOOKUP(A181,'Laura''s output'!A$2:B$348,2,FALSE)</f>
        <v>#N/A</v>
      </c>
      <c r="F181" s="1">
        <f t="shared" si="8"/>
        <v>0</v>
      </c>
      <c r="G181" s="1" t="b">
        <f t="shared" si="9"/>
        <v>0</v>
      </c>
    </row>
    <row r="182" spans="1:7" ht="16">
      <c r="A182" s="31" t="s">
        <v>467</v>
      </c>
      <c r="B182" s="31" t="s">
        <v>478</v>
      </c>
      <c r="C182" s="31" t="str">
        <f>VLOOKUP(A182,'L1300-FDA-978cpds'!A182:H1159,8,TRUE)</f>
        <v>[H][C@@]12CCC[C@]1([H])[C@H](N(C2)C(=O)[C@@H](NC(=O)[C@@H](NC(=O)C1=NC=CN=C1)C1CCCCC1)C(C)(C)C)C(=O)N[C@@H](CCC)C(=O)C(=O)NC1CC1 |r,c:24,26,t:22|</v>
      </c>
      <c r="D182" s="70" t="str">
        <f t="shared" si="7"/>
        <v>[H][C@@]12CCC[C@]1([H])[C@H](N(C2)C(=O)[C@@H](NC(=O)[C@@H](NC(=O)C1=NC=CN=C1)C1CCCCC1)C(C)(C)C)C(=O)N[C@@H](CCC)C(=O)C(=O)NC1CC1</v>
      </c>
      <c r="E182" s="1" t="e">
        <f>VLOOKUP(A182,'Laura''s output'!A$2:B$348,2,FALSE)</f>
        <v>#N/A</v>
      </c>
      <c r="F182" s="1">
        <f t="shared" si="8"/>
        <v>0</v>
      </c>
      <c r="G182" s="1" t="b">
        <f t="shared" si="9"/>
        <v>0</v>
      </c>
    </row>
    <row r="183" spans="1:7" ht="16">
      <c r="A183" s="31" t="s">
        <v>489</v>
      </c>
      <c r="B183" s="31" t="s">
        <v>500</v>
      </c>
      <c r="C183" s="31" t="str">
        <f>VLOOKUP(A183,'L1300-FDA-978cpds'!A183:H1160,8,TRUE)</f>
        <v>[H][C@@]12C[C@]1([H])N([C@@H](C2)C#N)C(=O)[C@@H](N)C12CC3CC(CC(O)(C3)C1)C2 |r|</v>
      </c>
      <c r="D183" s="70" t="str">
        <f t="shared" si="7"/>
        <v>[H][C@@]12C[C@]1([H])N([C@@H](C2)C#N)C(=O)[C@@H](N)C12CC3CC(CC(O)(C3)C1)C2</v>
      </c>
      <c r="E183" s="1">
        <f>VLOOKUP(A183,'Laura''s output'!A$2:B$348,2,FALSE)</f>
        <v>0.23</v>
      </c>
      <c r="F183" s="1">
        <f t="shared" si="8"/>
        <v>0.23</v>
      </c>
      <c r="G183" s="1" t="b">
        <f t="shared" si="9"/>
        <v>1</v>
      </c>
    </row>
    <row r="184" spans="1:7" ht="16">
      <c r="A184" s="31" t="s">
        <v>511</v>
      </c>
      <c r="B184" s="31" t="s">
        <v>522</v>
      </c>
      <c r="C184" s="31" t="str">
        <f>VLOOKUP(A184,'L1300-FDA-978cpds'!A184:H1161,8,TRUE)</f>
        <v>CC(C)COC1=C(C=C(C=C1)C1=NC(C)=C(S1)C(O)=O)C#N |c:7,9,15,t:5,12|</v>
      </c>
      <c r="D184" s="70" t="str">
        <f t="shared" si="7"/>
        <v>CC(C)COC1=C(C=C(C=C1)C1=NC(C)=C(S1)C(O)=O)C#N</v>
      </c>
      <c r="E184" s="1">
        <f>VLOOKUP(A184,'Laura''s output'!A$2:B$348,2,FALSE)</f>
        <v>0.26</v>
      </c>
      <c r="F184" s="1">
        <f t="shared" si="8"/>
        <v>0.26</v>
      </c>
      <c r="G184" s="1" t="b">
        <f t="shared" si="9"/>
        <v>1</v>
      </c>
    </row>
    <row r="185" spans="1:7" ht="16">
      <c r="A185" s="31" t="s">
        <v>533</v>
      </c>
      <c r="B185" s="31" t="s">
        <v>544</v>
      </c>
      <c r="C185" s="31" t="str">
        <f>VLOOKUP(A185,'L1300-FDA-978cpds'!A185:H1162,8,TRUE)</f>
        <v>Cl.[H][C@]1(CCC2=CC(F)=CC=C2O1)[C@@H](O)CNC[C@H](O)[C@@]1([H])CCC2=C(O1)C=CC(F)=C2 |r,c:7,9,25,29,32,t:4|</v>
      </c>
      <c r="D185" s="70" t="str">
        <f t="shared" si="7"/>
        <v>Cl.[H][C@]1(CCC2=CC(F)=CC=C2O1)[C@@H](O)CNC[C@H](O)[C@@]1([H])CCC2=C(O1)C=CC(F)=C2</v>
      </c>
      <c r="E185" s="1" t="e">
        <f>VLOOKUP(A185,'Laura''s output'!A$2:B$348,2,FALSE)</f>
        <v>#N/A</v>
      </c>
      <c r="F185" s="1">
        <f t="shared" si="8"/>
        <v>0</v>
      </c>
      <c r="G185" s="1" t="b">
        <f t="shared" si="9"/>
        <v>0</v>
      </c>
    </row>
    <row r="186" spans="1:7" ht="16">
      <c r="A186" s="31" t="s">
        <v>380</v>
      </c>
      <c r="B186" s="31" t="s">
        <v>391</v>
      </c>
      <c r="C186" s="31" t="str">
        <f>VLOOKUP(A186,'L1300-FDA-978cpds'!A186:H1163,8,TRUE)</f>
        <v>COC1=CC=C(C=C1)C1=NC2=CC(=CC=C2N1)C1=NNC(=O)CC1C |c:4,6,13,15,t:2,9,11,20|</v>
      </c>
      <c r="D186" s="70" t="str">
        <f t="shared" si="7"/>
        <v>COC1=CC=C(C=C1)C1=NC2=CC(=CC=C2N1)C1=NNC(=O)CC1C</v>
      </c>
      <c r="E186" s="1">
        <f>VLOOKUP(A186,'Laura''s output'!A$2:B$348,2,FALSE)</f>
        <v>0.63</v>
      </c>
      <c r="F186" s="1">
        <f t="shared" si="8"/>
        <v>0.63</v>
      </c>
      <c r="G186" s="1" t="b">
        <f t="shared" si="9"/>
        <v>1</v>
      </c>
    </row>
    <row r="187" spans="1:7" ht="16">
      <c r="A187" s="31" t="s">
        <v>402</v>
      </c>
      <c r="B187" s="31" t="s">
        <v>413</v>
      </c>
      <c r="C187" s="31" t="str">
        <f>VLOOKUP(A187,'L1300-FDA-978cpds'!A187:H1164,8,TRUE)</f>
        <v>NC1=C2C(=O)N(C3CCC(=O)NC3=O)C(=O)C2=CC=C1 |c:1,18,20|</v>
      </c>
      <c r="D187" s="70" t="str">
        <f t="shared" si="7"/>
        <v>NC1=C2C(=O)N(C3CCC(=O)NC3=O)C(=O)C2=CC=C1</v>
      </c>
      <c r="E187" s="1" t="e">
        <f>VLOOKUP(A187,'Laura''s output'!A$2:B$348,2,FALSE)</f>
        <v>#N/A</v>
      </c>
      <c r="F187" s="1">
        <f t="shared" si="8"/>
        <v>0</v>
      </c>
      <c r="G187" s="1" t="b">
        <f t="shared" si="9"/>
        <v>0</v>
      </c>
    </row>
    <row r="188" spans="1:7" ht="16">
      <c r="A188" s="31" t="s">
        <v>424</v>
      </c>
      <c r="B188" s="31" t="s">
        <v>435</v>
      </c>
      <c r="C188" s="31" t="str">
        <f>VLOOKUP(A188,'L1300-FDA-978cpds'!A188:H1165,8,TRUE)</f>
        <v>CCOC(=O)C1=CN=C(C=C1)C#CC1=CC2=C(SCCC2(C)C)C=C1 |c:7,9,25,t:5,14,16|</v>
      </c>
      <c r="D188" s="70" t="str">
        <f t="shared" si="7"/>
        <v>CCOC(=O)C1=CN=C(C=C1)C#CC1=CC2=C(SCCC2(C)C)C=C1</v>
      </c>
      <c r="E188" s="1" t="e">
        <f>VLOOKUP(A188,'Laura''s output'!A$2:B$348,2,FALSE)</f>
        <v>#N/A</v>
      </c>
      <c r="F188" s="1">
        <f t="shared" si="8"/>
        <v>0</v>
      </c>
      <c r="G188" s="1" t="b">
        <f t="shared" si="9"/>
        <v>0</v>
      </c>
    </row>
    <row r="189" spans="1:7" ht="16">
      <c r="A189" s="31" t="s">
        <v>446</v>
      </c>
      <c r="B189" s="31" t="s">
        <v>457</v>
      </c>
      <c r="C189" s="31" t="str">
        <f>VLOOKUP(A189,'L1300-FDA-978cpds'!A189:H1166,8,TRUE)</f>
        <v>OC(=O)C1=C(O)C=CC(=C1)\N=N\C1=CC=C(C=C1)S(=O)(=O)NC1=CC=CC=N1 |c:3,6,8,15,17,26,28,t:13,24|</v>
      </c>
      <c r="D189" s="70" t="str">
        <f t="shared" si="7"/>
        <v>OC(=O)C1=C(O)C=CC(=C1)\N=N\C1=CC=C(C=C1)S(=O)(=O)NC1=CC=CC=N1</v>
      </c>
      <c r="E189" s="1" t="e">
        <f>VLOOKUP(A189,'Laura''s output'!A$2:B$348,2,FALSE)</f>
        <v>#N/A</v>
      </c>
      <c r="F189" s="1">
        <f t="shared" si="8"/>
        <v>0</v>
      </c>
      <c r="G189" s="1" t="b">
        <f t="shared" si="9"/>
        <v>0</v>
      </c>
    </row>
    <row r="190" spans="1:7" ht="16">
      <c r="A190" s="31" t="s">
        <v>468</v>
      </c>
      <c r="B190" s="31" t="s">
        <v>479</v>
      </c>
      <c r="C190" s="31" t="str">
        <f>VLOOKUP(A190,'L1300-FDA-978cpds'!A190:H1167,8,TRUE)</f>
        <v>CCOC1=NC2=C(N1CC1=CC=C(C=C1)C1=CC=CC=C1C1=NNN=N1)C(=CC=C2)C(O)=O |c:5,12,14,19,21,27,30,32,t:3,10,17,24|</v>
      </c>
      <c r="D190" s="70" t="str">
        <f t="shared" si="7"/>
        <v>CCOC1=NC2=C(N1CC1=CC=C(C=C1)C1=CC=CC=C1C1=NNN=N1)C(=CC=C2)C(O)=O</v>
      </c>
      <c r="E190" s="1">
        <f>VLOOKUP(A190,'Laura''s output'!A$2:B$348,2,FALSE)</f>
        <v>0.09</v>
      </c>
      <c r="F190" s="1">
        <f t="shared" si="8"/>
        <v>0.09</v>
      </c>
      <c r="G190" s="1" t="b">
        <f t="shared" si="9"/>
        <v>1</v>
      </c>
    </row>
    <row r="191" spans="1:7" ht="16">
      <c r="A191" s="31" t="s">
        <v>490</v>
      </c>
      <c r="B191" s="31" t="s">
        <v>501</v>
      </c>
      <c r="C191" s="31" t="str">
        <f>VLOOKUP(A191,'L1300-FDA-978cpds'!A191:H1168,8,TRUE)</f>
        <v>COC1=CC=C(C=C1)N1N=C(C(N)=O)C2=C1C(=O)N(CC2)C1=CC=C(C=C1)N1CCCCC1=O |c:4,6,15,26,28,t:2,10,24|</v>
      </c>
      <c r="D191" s="70" t="str">
        <f t="shared" si="7"/>
        <v>COC1=CC=C(C=C1)N1N=C(C(N)=O)C2=C1C(=O)N(CC2)C1=CC=C(C=C1)N1CCCCC1=O</v>
      </c>
      <c r="E191" s="1">
        <f>VLOOKUP(A191,'Laura''s output'!A$2:B$348,2,FALSE)</f>
        <v>0.08</v>
      </c>
      <c r="F191" s="1">
        <f t="shared" si="8"/>
        <v>0.08</v>
      </c>
      <c r="G191" s="1" t="b">
        <f t="shared" si="9"/>
        <v>1</v>
      </c>
    </row>
    <row r="192" spans="1:7" ht="16">
      <c r="A192" s="31" t="s">
        <v>512</v>
      </c>
      <c r="B192" s="31" t="s">
        <v>523</v>
      </c>
      <c r="C192" s="31" t="str">
        <f>VLOOKUP(A192,'L1300-FDA-978cpds'!A192:H1169,8,TRUE)</f>
        <v>[H][C@]12C[C@@H](OC(=O)C3=CC(OC)=C(OC)C(OC)=C3)[C@H](OC)[C@@H](C(=O)OC)[C@@]1([H])C[C@@]1([H])N(CCC3=C1NC1=C3C=CC(OC)=C1)C2 |r,c:17,37,41,44,48,t:7,11|</v>
      </c>
      <c r="D192" s="70" t="str">
        <f t="shared" si="7"/>
        <v>[H][C@]12C[C@@H](OC(=O)C3=CC(OC)=C(OC)C(OC)=C3)[C@H](OC)[C@@H](C(=O)OC)[C@@]1([H])C[C@@]1([H])N(CCC3=C1NC1=C3C=CC(OC)=C1)C2</v>
      </c>
      <c r="E192" s="1" t="e">
        <f>VLOOKUP(A192,'Laura''s output'!A$2:B$348,2,FALSE)</f>
        <v>#N/A</v>
      </c>
      <c r="F192" s="1">
        <f t="shared" si="8"/>
        <v>0</v>
      </c>
      <c r="G192" s="1" t="b">
        <f t="shared" si="9"/>
        <v>0</v>
      </c>
    </row>
    <row r="193" spans="1:7" ht="16">
      <c r="A193" s="31" t="s">
        <v>534</v>
      </c>
      <c r="B193" s="31" t="s">
        <v>545</v>
      </c>
      <c r="C193" s="31" t="str">
        <f>VLOOKUP(A193,'L1300-FDA-978cpds'!A193:H1170,8,TRUE)</f>
        <v>NS(=O)(=O)C1=C(Cl)C=C(NCC2=CC=CO2)C(=C1)C(O)=O |c:4,13,17,t:7,11|</v>
      </c>
      <c r="D193" s="70" t="str">
        <f t="shared" si="7"/>
        <v>NS(=O)(=O)C1=C(Cl)C=C(NCC2=CC=CO2)C(=C1)C(O)=O</v>
      </c>
      <c r="E193" s="1">
        <f>VLOOKUP(A193,'Laura''s output'!A$2:B$348,2,FALSE)</f>
        <v>0.18</v>
      </c>
      <c r="F193" s="1">
        <f t="shared" si="8"/>
        <v>0.18</v>
      </c>
      <c r="G193" s="1" t="b">
        <f t="shared" si="9"/>
        <v>1</v>
      </c>
    </row>
    <row r="194" spans="1:7" ht="16">
      <c r="A194" s="31" t="s">
        <v>381</v>
      </c>
      <c r="B194" s="31" t="s">
        <v>392</v>
      </c>
      <c r="C194" s="31" t="str">
        <f>VLOOKUP(A194,'L1300-FDA-978cpds'!A194:H1171,8,TRUE)</f>
        <v>CCCC1=NC(=C(N1CC1=CC=C(C=C1)C1=CC=CC=C1C1=NNN=N1)C(=O)OCC1=C(C)OC(=O)O1)C(C)(C)O |c:5,12,14,19,21,27,34,t:3,10,17,24|</v>
      </c>
      <c r="D194" s="70" t="str">
        <f t="shared" si="7"/>
        <v>CCCC1=NC(=C(N1CC1=CC=C(C=C1)C1=CC=CC=C1C1=NNN=N1)C(=O)OCC1=C(C)OC(=O)O1)C(C)(C)O</v>
      </c>
      <c r="E194" s="1">
        <f>VLOOKUP(A194,'Laura''s output'!A$2:B$348,2,FALSE)</f>
        <v>0.04</v>
      </c>
      <c r="F194" s="1">
        <f t="shared" si="8"/>
        <v>0.04</v>
      </c>
      <c r="G194" s="1" t="b">
        <f t="shared" si="9"/>
        <v>1</v>
      </c>
    </row>
    <row r="195" spans="1:7" ht="16">
      <c r="A195" s="31" t="s">
        <v>403</v>
      </c>
      <c r="B195" s="31" t="s">
        <v>414</v>
      </c>
      <c r="C195" s="31" t="str">
        <f>VLOOKUP(A195,'L1300-FDA-978cpds'!A195:H1172,8,TRUE)</f>
        <v>[H][C@]12SCC(C=C)=C(N1C(=O)[C@@]2([H])NC(=O)C(=N/O)\C1=CSC(N)=N1)C(O)=O |r,c:6,25,t:21|</v>
      </c>
      <c r="D195" s="70" t="str">
        <f t="shared" ref="D195:D258" si="10">LEFT(C195,FIND("|",C195)-2)</f>
        <v>[H][C@]12SCC(C=C)=C(N1C(=O)[C@@]2([H])NC(=O)C(=N/O)\C1=CSC(N)=N1)C(O)=O</v>
      </c>
      <c r="E195" s="1" t="e">
        <f>VLOOKUP(A195,'Laura''s output'!A$2:B$348,2,FALSE)</f>
        <v>#N/A</v>
      </c>
      <c r="F195" s="1">
        <f t="shared" ref="F195:F258" si="11">IF(G195=FALSE,0,E195)</f>
        <v>0</v>
      </c>
      <c r="G195" s="1" t="b">
        <f t="shared" si="9"/>
        <v>0</v>
      </c>
    </row>
    <row r="196" spans="1:7" ht="16">
      <c r="A196" s="31" t="s">
        <v>425</v>
      </c>
      <c r="B196" s="31" t="s">
        <v>436</v>
      </c>
      <c r="C196" s="31" t="str">
        <f>VLOOKUP(A196,'L1300-FDA-978cpds'!A196:H1173,8,TRUE)</f>
        <v>ClC1=C(C=CC=C1)C(N1C=CN=C1)(C1=CC=CC=C1)C1=CC=CC=C1 |c:3,5,10,12,17,19,24,26,t:1,15,22|</v>
      </c>
      <c r="D196" s="70" t="str">
        <f t="shared" si="10"/>
        <v>ClC1=C(C=CC=C1)C(N1C=CN=C1)(C1=CC=CC=C1)C1=CC=CC=C1</v>
      </c>
      <c r="E196" s="1" t="e">
        <f>VLOOKUP(A196,'Laura''s output'!A$2:B$348,2,FALSE)</f>
        <v>#N/A</v>
      </c>
      <c r="F196" s="1">
        <f t="shared" si="11"/>
        <v>0</v>
      </c>
      <c r="G196" s="1" t="b">
        <f t="shared" si="9"/>
        <v>0</v>
      </c>
    </row>
    <row r="197" spans="1:7" ht="16">
      <c r="A197" s="32" t="s">
        <v>447</v>
      </c>
      <c r="B197" s="32" t="s">
        <v>458</v>
      </c>
      <c r="C197" s="31" t="str">
        <f>VLOOKUP(A197,'L1300-FDA-978cpds'!A197:H1174,8,TRUE)</f>
        <v>OC(=O)C1=CC=CC=C1.CN(C)CCC1=CNC2=C1C=C(CN1C=NC=N1)C=C2 |c:5,7,17,24,26,29,t:3,14,20|</v>
      </c>
      <c r="D197" s="70" t="str">
        <f t="shared" si="10"/>
        <v>OC(=O)C1=CC=CC=C1.CN(C)CCC1=CNC2=C1C=C(CN1C=NC=N1)C=C2</v>
      </c>
      <c r="E197" s="1">
        <f>VLOOKUP(A197,'Laura''s output'!A$2:B$348,2,FALSE)</f>
        <v>0.22</v>
      </c>
      <c r="F197" s="1">
        <f t="shared" si="11"/>
        <v>0.22</v>
      </c>
      <c r="G197" s="1" t="b">
        <f t="shared" si="9"/>
        <v>1</v>
      </c>
    </row>
    <row r="198" spans="1:7" ht="16">
      <c r="A198" s="31" t="s">
        <v>469</v>
      </c>
      <c r="B198" s="31" t="s">
        <v>480</v>
      </c>
      <c r="C198" s="31" t="str">
        <f>VLOOKUP(A198,'L1300-FDA-978cpds'!A198:H1175,8,TRUE)</f>
        <v>[Br-].CN(C)C(=O)OC1=C[N+](C)=CC=C1 |c:9,11,t:6|</v>
      </c>
      <c r="D198" s="70" t="str">
        <f t="shared" si="10"/>
        <v>[Br-].CN(C)C(=O)OC1=C[N+](C)=CC=C1</v>
      </c>
      <c r="E198" s="1">
        <f>VLOOKUP(A198,'Laura''s output'!A$2:B$348,2,FALSE)</f>
        <v>0.08</v>
      </c>
      <c r="F198" s="1">
        <f t="shared" si="11"/>
        <v>0.08</v>
      </c>
      <c r="G198" s="1" t="b">
        <f t="shared" si="9"/>
        <v>1</v>
      </c>
    </row>
    <row r="199" spans="1:7" ht="16">
      <c r="A199" s="31" t="s">
        <v>491</v>
      </c>
      <c r="B199" s="31" t="s">
        <v>502</v>
      </c>
      <c r="C199" s="31" t="str">
        <f>VLOOKUP(A199,'L1300-FDA-978cpds'!A199:H1176,8,TRUE)</f>
        <v>CN1C=CNC1=S |c:2|</v>
      </c>
      <c r="D199" s="70" t="str">
        <f t="shared" si="10"/>
        <v>CN1C=CNC1=S</v>
      </c>
      <c r="E199" s="1">
        <f>VLOOKUP(A199,'Laura''s output'!A$2:B$348,2,FALSE)</f>
        <v>0.03</v>
      </c>
      <c r="F199" s="1">
        <f t="shared" si="11"/>
        <v>0.03</v>
      </c>
      <c r="G199" s="1" t="b">
        <f t="shared" ref="G199:G262" si="12">ISNUMBER(E199)</f>
        <v>1</v>
      </c>
    </row>
    <row r="200" spans="1:7" ht="16">
      <c r="A200" s="31" t="s">
        <v>513</v>
      </c>
      <c r="B200" s="31" t="s">
        <v>524</v>
      </c>
      <c r="C200" s="31" t="str">
        <f>VLOOKUP(A200,'L1300-FDA-978cpds'!A200:H1177,8,TRUE)</f>
        <v>CC1NC2=CC(Cl)=C(C=C2C(=O)N1C1=CC=CC=C1C)S(N)(=O)=O |c:6,8,17,19,t:3,15|</v>
      </c>
      <c r="D200" s="70" t="str">
        <f t="shared" si="10"/>
        <v>CC1NC2=CC(Cl)=C(C=C2C(=O)N1C1=CC=CC=C1C)S(N)(=O)=O</v>
      </c>
      <c r="E200" s="1" t="e">
        <f>VLOOKUP(A200,'Laura''s output'!A$2:B$348,2,FALSE)</f>
        <v>#N/A</v>
      </c>
      <c r="F200" s="1">
        <f t="shared" si="11"/>
        <v>0</v>
      </c>
      <c r="G200" s="1" t="b">
        <f t="shared" si="12"/>
        <v>0</v>
      </c>
    </row>
    <row r="201" spans="1:7" ht="16">
      <c r="A201" s="31" t="s">
        <v>535</v>
      </c>
      <c r="B201" s="31" t="s">
        <v>546</v>
      </c>
      <c r="C201" s="31" t="str">
        <f>VLOOKUP(A201,'L1300-FDA-978cpds'!A201:H1178,8,TRUE)</f>
        <v>[H][C@]12SCC(CSC3=NN=NN3C)=C(N1C(=O)[C@H]2NC(=O)[C@H](NC(=O)N1CCN(CC)C(=O)C1=O)C1=CC=C(O)C=C1)C(O)=O |r,c:9,13,44,t:7,39,41|</v>
      </c>
      <c r="D201" s="70" t="str">
        <f t="shared" si="10"/>
        <v>[H][C@]12SCC(CSC3=NN=NN3C)=C(N1C(=O)[C@H]2NC(=O)[C@H](NC(=O)N1CCN(CC)C(=O)C1=O)C1=CC=C(O)C=C1)C(O)=O</v>
      </c>
      <c r="E201" s="1">
        <f>VLOOKUP(A201,'Laura''s output'!A$2:B$348,2,FALSE)</f>
        <v>0.15</v>
      </c>
      <c r="F201" s="1">
        <f t="shared" si="11"/>
        <v>0.15</v>
      </c>
      <c r="G201" s="1" t="b">
        <f t="shared" si="12"/>
        <v>1</v>
      </c>
    </row>
    <row r="202" spans="1:7" ht="16">
      <c r="A202" s="31" t="s">
        <v>382</v>
      </c>
      <c r="B202" s="31" t="s">
        <v>393</v>
      </c>
      <c r="C202" s="31" t="str">
        <f>VLOOKUP(A202,'L1300-FDA-978cpds'!A202:H1179,8,TRUE)</f>
        <v>C[C@H](CC1=CC2=C(N(CCCO)CC2)C(=C1)C(N)=O)NCCOC1=CC=CC=C1OCC(F)(F)F |r,c:15,27,29,t:3,5,25|</v>
      </c>
      <c r="D202" s="70" t="str">
        <f t="shared" si="10"/>
        <v>C[C@H](CC1=CC2=C(N(CCCO)CC2)C(=C1)C(N)=O)NCCOC1=CC=CC=C1OCC(F)(F)F</v>
      </c>
      <c r="E202" s="1" t="e">
        <f>VLOOKUP(A202,'Laura''s output'!A$2:B$348,2,FALSE)</f>
        <v>#N/A</v>
      </c>
      <c r="F202" s="1">
        <f t="shared" si="11"/>
        <v>0</v>
      </c>
      <c r="G202" s="1" t="b">
        <f t="shared" si="12"/>
        <v>0</v>
      </c>
    </row>
    <row r="203" spans="1:7" ht="16">
      <c r="A203" s="31" t="s">
        <v>404</v>
      </c>
      <c r="B203" s="31" t="s">
        <v>415</v>
      </c>
      <c r="C203" s="31" t="str">
        <f>VLOOKUP(A203,'L1300-FDA-978cpds'!A203:H1180,8,TRUE)</f>
        <v>NC1=NC2=C(S1)C=C(OC(F)(F)F)C=C2 |c:3,14,t:1,7|</v>
      </c>
      <c r="D203" s="70" t="str">
        <f t="shared" si="10"/>
        <v>NC1=NC2=C(S1)C=C(OC(F)(F)F)C=C2</v>
      </c>
      <c r="E203" s="1">
        <f>VLOOKUP(A203,'Laura''s output'!A$2:B$348,2,FALSE)</f>
        <v>0.2</v>
      </c>
      <c r="F203" s="1">
        <f t="shared" si="11"/>
        <v>0.2</v>
      </c>
      <c r="G203" s="1" t="b">
        <f t="shared" si="12"/>
        <v>1</v>
      </c>
    </row>
    <row r="204" spans="1:7" ht="16">
      <c r="A204" s="31" t="s">
        <v>426</v>
      </c>
      <c r="B204" s="31" t="s">
        <v>437</v>
      </c>
      <c r="C204" s="31" t="str">
        <f>VLOOKUP(A204,'L1300-FDA-978cpds'!A204:H1181,8,TRUE)</f>
        <v>CC1=C(CCN2CCC(CC2)C2=NOC3=C2C=CC(F)=C3)C(=O)N2CCCCC2=N1 |c:1,15,18,21,32,t:12|</v>
      </c>
      <c r="D204" s="70" t="str">
        <f t="shared" si="10"/>
        <v>CC1=C(CCN2CCC(CC2)C2=NOC3=C2C=CC(F)=C3)C(=O)N2CCCCC2=N1</v>
      </c>
      <c r="E204" s="1">
        <f>VLOOKUP(A204,'Laura''s output'!A$2:B$348,2,FALSE)</f>
        <v>0.1</v>
      </c>
      <c r="F204" s="1">
        <f t="shared" si="11"/>
        <v>0.1</v>
      </c>
      <c r="G204" s="1" t="b">
        <f t="shared" si="12"/>
        <v>1</v>
      </c>
    </row>
    <row r="205" spans="1:7" ht="16">
      <c r="A205" s="31" t="s">
        <v>448</v>
      </c>
      <c r="B205" s="31" t="s">
        <v>459</v>
      </c>
      <c r="C205" s="31" t="str">
        <f>VLOOKUP(A205,'L1300-FDA-978cpds'!A205:H1182,8,TRUE)</f>
        <v>COC1=CN=C(NS(=O)(=O)C2=CC=C(N)C=C2)N=C1 |c:15,18,t:2,4,10,12|</v>
      </c>
      <c r="D205" s="70" t="str">
        <f t="shared" si="10"/>
        <v>COC1=CN=C(NS(=O)(=O)C2=CC=C(N)C=C2)N=C1</v>
      </c>
      <c r="E205" s="1">
        <f>VLOOKUP(A205,'Laura''s output'!A$2:B$348,2,FALSE)</f>
        <v>0.18</v>
      </c>
      <c r="F205" s="1">
        <f t="shared" si="11"/>
        <v>0.18</v>
      </c>
      <c r="G205" s="1" t="b">
        <f t="shared" si="12"/>
        <v>1</v>
      </c>
    </row>
    <row r="206" spans="1:7" ht="16">
      <c r="A206" s="31" t="s">
        <v>470</v>
      </c>
      <c r="B206" s="31" t="s">
        <v>481</v>
      </c>
      <c r="C206" s="31" t="str">
        <f>VLOOKUP(A206,'L1300-FDA-978cpds'!A206:H1183,8,TRUE)</f>
        <v>CCCNC(C)C(=O)NC1=C(C)C=CC=C1 |c:9,12,14|</v>
      </c>
      <c r="D206" s="70" t="str">
        <f t="shared" si="10"/>
        <v>CCCNC(C)C(=O)NC1=C(C)C=CC=C1</v>
      </c>
      <c r="E206" s="1">
        <f>VLOOKUP(A206,'Laura''s output'!A$2:B$348,2,FALSE)</f>
        <v>7.0000000000000007E-2</v>
      </c>
      <c r="F206" s="1">
        <f t="shared" si="11"/>
        <v>7.0000000000000007E-2</v>
      </c>
      <c r="G206" s="1" t="b">
        <f t="shared" si="12"/>
        <v>1</v>
      </c>
    </row>
    <row r="207" spans="1:7" ht="16">
      <c r="A207" s="31" t="s">
        <v>492</v>
      </c>
      <c r="B207" s="31" t="s">
        <v>503</v>
      </c>
      <c r="C207" s="31" t="str">
        <f>VLOOKUP(A207,'L1300-FDA-978cpds'!A207:H1184,8,TRUE)</f>
        <v>CCO.[H][C@@](O)(CN(CC(C)C)S(=O)(=O)C1=CC=C(N)C=C1)[C@]([H])(CC1=CC=CC=C1)NC(=O)O[C@@]1([H])CO[C@@]2([H])OCC[C@@]12[H] |r,c:19,27,29,t:14,16,25|</v>
      </c>
      <c r="D207" s="70" t="str">
        <f t="shared" si="10"/>
        <v>CCO.[H][C@@](O)(CN(CC(C)C)S(=O)(=O)C1=CC=C(N)C=C1)[C@]([H])(CC1=CC=CC=C1)NC(=O)O[C@@]1([H])CO[C@@]2([H])OCC[C@@]12[H]</v>
      </c>
      <c r="E207" s="1">
        <f>VLOOKUP(A207,'Laura''s output'!A$2:B$348,2,FALSE)</f>
        <v>0.13</v>
      </c>
      <c r="F207" s="1">
        <f t="shared" si="11"/>
        <v>0.13</v>
      </c>
      <c r="G207" s="1" t="b">
        <f t="shared" si="12"/>
        <v>1</v>
      </c>
    </row>
    <row r="208" spans="1:7" ht="16">
      <c r="A208" s="31" t="s">
        <v>514</v>
      </c>
      <c r="B208" s="31" t="s">
        <v>525</v>
      </c>
      <c r="C208" s="31" t="str">
        <f>VLOOKUP(A208,'L1300-FDA-978cpds'!A208:H1185,8,TRUE)</f>
        <v>[H][C@@]12CC[C@](O)(C(=O)CO)[C@@]1(C)CC(=O)[C@@]1([H])[C@@]2([H])CCC2=CC(=O)C=C[C@]12C |r,c:27,t:23|</v>
      </c>
      <c r="D208" s="70" t="str">
        <f t="shared" si="10"/>
        <v>[H][C@@]12CC[C@](O)(C(=O)CO)[C@@]1(C)CC(=O)[C@@]1([H])[C@@]2([H])CCC2=CC(=O)C=C[C@]12C</v>
      </c>
      <c r="E208" s="1">
        <f>VLOOKUP(A208,'Laura''s output'!A$2:B$348,2,FALSE)</f>
        <v>0.08</v>
      </c>
      <c r="F208" s="1">
        <f t="shared" si="11"/>
        <v>0.08</v>
      </c>
      <c r="G208" s="1" t="b">
        <f t="shared" si="12"/>
        <v>1</v>
      </c>
    </row>
    <row r="209" spans="1:7" ht="16">
      <c r="A209" s="31" t="s">
        <v>536</v>
      </c>
      <c r="B209" s="31" t="s">
        <v>547</v>
      </c>
      <c r="C209" s="31" t="str">
        <f>VLOOKUP(A209,'L1300-FDA-978cpds'!A209:H1186,8,TRUE)</f>
        <v>[H][C@@](CS)(NC(C)=O)C(O)=O |r|</v>
      </c>
      <c r="D209" s="70" t="str">
        <f t="shared" si="10"/>
        <v>[H][C@@](CS)(NC(C)=O)C(O)=O</v>
      </c>
      <c r="E209" s="1">
        <f>VLOOKUP(A209,'Laura''s output'!A$2:B$348,2,FALSE)</f>
        <v>0.26</v>
      </c>
      <c r="F209" s="1">
        <f t="shared" si="11"/>
        <v>0.26</v>
      </c>
      <c r="G209" s="1" t="b">
        <f t="shared" si="12"/>
        <v>1</v>
      </c>
    </row>
    <row r="210" spans="1:7" ht="16">
      <c r="A210" s="31" t="s">
        <v>383</v>
      </c>
      <c r="B210" s="31" t="s">
        <v>394</v>
      </c>
      <c r="C210" s="31" t="str">
        <f>VLOOKUP(A210,'L1300-FDA-978cpds'!A210:H1187,8,TRUE)</f>
        <v>[H][C@@]12CC[C@@](O)(C#C)[C@@]1(C)CC[C@]1([H])C3=CC=C(O)C=C3CC[C@@]21[H] |r,c:20,t:15,17|</v>
      </c>
      <c r="D210" s="70" t="str">
        <f t="shared" si="10"/>
        <v>[H][C@@]12CC[C@@](O)(C#C)[C@@]1(C)CC[C@]1([H])C3=CC=C(O)C=C3CC[C@@]21[H]</v>
      </c>
      <c r="E210" s="1">
        <f>VLOOKUP(A210,'Laura''s output'!A$2:B$348,2,FALSE)</f>
        <v>0.41</v>
      </c>
      <c r="F210" s="1">
        <f t="shared" si="11"/>
        <v>0.41</v>
      </c>
      <c r="G210" s="1" t="b">
        <f t="shared" si="12"/>
        <v>1</v>
      </c>
    </row>
    <row r="211" spans="1:7" ht="16">
      <c r="A211" s="31" t="s">
        <v>405</v>
      </c>
      <c r="B211" s="31" t="s">
        <v>416</v>
      </c>
      <c r="C211" s="31" t="str">
        <f>VLOOKUP(A211,'L1300-FDA-978cpds'!A211:H1188,8,TRUE)</f>
        <v>[Na+].COC1=CC=C2C=C(C=CC2=C1)[C@H](C)C([O-])=O |r,c:6,8,11,t:2,4|</v>
      </c>
      <c r="D211" s="70" t="str">
        <f t="shared" si="10"/>
        <v>[Na+].COC1=CC=C2C=C(C=CC2=C1)[C@H](C)C([O-])=O</v>
      </c>
      <c r="E211" s="1">
        <f>VLOOKUP(A211,'Laura''s output'!A$2:B$348,2,FALSE)</f>
        <v>0.15</v>
      </c>
      <c r="F211" s="1">
        <f t="shared" si="11"/>
        <v>0.15</v>
      </c>
      <c r="G211" s="1" t="b">
        <f t="shared" si="12"/>
        <v>1</v>
      </c>
    </row>
    <row r="212" spans="1:7" ht="16">
      <c r="A212" s="31" t="s">
        <v>427</v>
      </c>
      <c r="B212" s="31" t="s">
        <v>438</v>
      </c>
      <c r="C212" s="31" t="str">
        <f>VLOOKUP(A212,'L1300-FDA-978cpds'!A212:H1189,8,TRUE)</f>
        <v>CC(=O)OC1=C(C=CC=C1)C(=O)NC1=NC=C(S1)[N+]([O-])=O |c:6,8,16,t:4,14|</v>
      </c>
      <c r="D212" s="70" t="str">
        <f t="shared" si="10"/>
        <v>CC(=O)OC1=C(C=CC=C1)C(=O)NC1=NC=C(S1)[N+]([O-])=O</v>
      </c>
      <c r="E212" s="1" t="e">
        <f>VLOOKUP(A212,'Laura''s output'!A$2:B$348,2,FALSE)</f>
        <v>#N/A</v>
      </c>
      <c r="F212" s="1">
        <f t="shared" si="11"/>
        <v>0</v>
      </c>
      <c r="G212" s="1" t="b">
        <f t="shared" si="12"/>
        <v>0</v>
      </c>
    </row>
    <row r="213" spans="1:7" ht="16">
      <c r="A213" s="31" t="s">
        <v>449</v>
      </c>
      <c r="B213" s="31" t="s">
        <v>460</v>
      </c>
      <c r="C213" s="31" t="str">
        <f>VLOOKUP(A213,'L1300-FDA-978cpds'!A213:H1190,8,TRUE)</f>
        <v>[H][C@@]12C[C@H]3OC(C)(C)O[C@@]3(C(=O)CO)[C@@]1(C)C[C@H](O)[C@@]1(F)[C@@]2([H])CCC2=CC(=O)C=C[C@]12C |r,c:32,t:28|</v>
      </c>
      <c r="D213" s="70" t="str">
        <f t="shared" si="10"/>
        <v>[H][C@@]12C[C@H]3OC(C)(C)O[C@@]3(C(=O)CO)[C@@]1(C)C[C@H](O)[C@@]1(F)[C@@]2([H])CCC2=CC(=O)C=C[C@]12C</v>
      </c>
      <c r="E213" s="1">
        <f>VLOOKUP(A213,'Laura''s output'!A$2:B$348,2,FALSE)</f>
        <v>0.19</v>
      </c>
      <c r="F213" s="1">
        <f t="shared" si="11"/>
        <v>0.19</v>
      </c>
      <c r="G213" s="1" t="b">
        <f t="shared" si="12"/>
        <v>1</v>
      </c>
    </row>
    <row r="214" spans="1:7" ht="16">
      <c r="A214" s="31" t="s">
        <v>471</v>
      </c>
      <c r="B214" s="31" t="s">
        <v>482</v>
      </c>
      <c r="C214" s="31" t="str">
        <f>VLOOKUP(A214,'L1300-FDA-978cpds'!A214:H1191,8,TRUE)</f>
        <v>CCCCCCCCCCC[C@@H](C[C@@H]1OC(=O)[C@H]1CCCCCC)OC(=O)[C@H](CC(C)C)NC=O |r|</v>
      </c>
      <c r="D214" s="70" t="str">
        <f t="shared" si="10"/>
        <v>CCCCCCCCCCC[C@@H](C[C@@H]1OC(=O)[C@H]1CCCCCC)OC(=O)[C@H](CC(C)C)NC=O</v>
      </c>
      <c r="E214" s="1" t="e">
        <f>VLOOKUP(A214,'Laura''s output'!A$2:B$348,2,FALSE)</f>
        <v>#N/A</v>
      </c>
      <c r="F214" s="1">
        <f t="shared" si="11"/>
        <v>0</v>
      </c>
      <c r="G214" s="1" t="b">
        <f t="shared" si="12"/>
        <v>0</v>
      </c>
    </row>
    <row r="215" spans="1:7" ht="16">
      <c r="A215" s="31" t="s">
        <v>493</v>
      </c>
      <c r="B215" s="31" t="s">
        <v>504</v>
      </c>
      <c r="C215" s="31" t="str">
        <f>VLOOKUP(A215,'L1300-FDA-978cpds'!A215:H1192,8,TRUE)</f>
        <v>O=C1N=CN=C2NNC=C12 |c:2,t:4,8|</v>
      </c>
      <c r="D215" s="70" t="str">
        <f t="shared" si="10"/>
        <v>O=C1N=CN=C2NNC=C12</v>
      </c>
      <c r="E215" s="1">
        <f>VLOOKUP(A215,'Laura''s output'!A$2:B$348,2,FALSE)</f>
        <v>0.02</v>
      </c>
      <c r="F215" s="1">
        <f t="shared" si="11"/>
        <v>0.02</v>
      </c>
      <c r="G215" s="1" t="b">
        <f t="shared" si="12"/>
        <v>1</v>
      </c>
    </row>
    <row r="216" spans="1:7" ht="16">
      <c r="A216" s="31" t="s">
        <v>515</v>
      </c>
      <c r="B216" s="31" t="s">
        <v>526</v>
      </c>
      <c r="C216" s="31" t="str">
        <f>VLOOKUP(A216,'L1300-FDA-978cpds'!A216:H1193,8,TRUE)</f>
        <v>COC1=CC(=CC=C1CC1=CN(C)C2=C1C=C(NC(=O)OC1CCCC1)C=C2)C(=O)NS(=O)(=O)C1=CC=CC=C1C |c:4,6,14,29,40,42,t:2,10,17,38|</v>
      </c>
      <c r="D216" s="70" t="str">
        <f t="shared" si="10"/>
        <v>COC1=CC(=CC=C1CC1=CN(C)C2=C1C=C(NC(=O)OC1CCCC1)C=C2)C(=O)NS(=O)(=O)C1=CC=CC=C1C</v>
      </c>
      <c r="E216" s="1" t="e">
        <f>VLOOKUP(A216,'Laura''s output'!A$2:B$348,2,FALSE)</f>
        <v>#N/A</v>
      </c>
      <c r="F216" s="1">
        <f t="shared" si="11"/>
        <v>0</v>
      </c>
      <c r="G216" s="1" t="b">
        <f t="shared" si="12"/>
        <v>0</v>
      </c>
    </row>
    <row r="217" spans="1:7" ht="16">
      <c r="A217" s="31" t="s">
        <v>537</v>
      </c>
      <c r="B217" s="31" t="s">
        <v>548</v>
      </c>
      <c r="C217" s="31" t="str">
        <f>VLOOKUP(A217,'L1300-FDA-978cpds'!A217:H1194,8,TRUE)</f>
        <v>[H][C@]1(O[C@@H]2[C@@H](C)[C@H](O[C@H]3C[C@@](C)(OC)[C@@H](O)[C@H](C)O3)[C@@H](C)C(=O)O[C@H](CC)[C@@](C)(O)[C@H](O)[C@@H](C)C(=O)[C@H](C)C[C@@]2(C)O)O[C@H](C)C[C@@H]([C@H]1O)N(C)C |r|</v>
      </c>
      <c r="D217" s="70" t="str">
        <f t="shared" si="10"/>
        <v>[H][C@]1(O[C@@H]2[C@@H](C)[C@H](O[C@H]3C[C@@](C)(OC)[C@@H](O)[C@H](C)O3)[C@@H](C)C(=O)O[C@H](CC)[C@@](C)(O)[C@H](O)[C@@H](C)C(=O)[C@H](C)C[C@@]2(C)O)O[C@H](C)C[C@@H]([C@H]1O)N(C)C</v>
      </c>
      <c r="E217" s="1">
        <f>VLOOKUP(A217,'Laura''s output'!A$2:B$348,2,FALSE)</f>
        <v>7.0000000000000007E-2</v>
      </c>
      <c r="F217" s="1">
        <f t="shared" si="11"/>
        <v>7.0000000000000007E-2</v>
      </c>
      <c r="G217" s="1" t="b">
        <f t="shared" si="12"/>
        <v>1</v>
      </c>
    </row>
    <row r="218" spans="1:7" ht="16">
      <c r="A218" s="32" t="s">
        <v>384</v>
      </c>
      <c r="B218" s="32" t="s">
        <v>395</v>
      </c>
      <c r="C218" s="31" t="str">
        <f>VLOOKUP(A218,'L1300-FDA-978cpds'!A218:H1195,8,TRUE)</f>
        <v>[H][C@]12C[C@@H](O[C@]3([H])O[C@H](C)[C@@H](O)[C@H](N)[C@@H]3O)\C=C\C=C\C=C\C=C\C=C\C=C\C=C\[C@H](C)[C@@H](O)[C@@H](C)[C@H](C)OC(=O)C[C@H](O)C[C@H](O)CC[C@@H](O)[C@H](O)C[C@H](O)C[C@](O)(C[C@H](O)[C@H]1C(O)=O)O2 |r,t:17,19,21,23,25,27,29|</v>
      </c>
      <c r="D218" s="70" t="str">
        <f t="shared" si="10"/>
        <v>[H][C@]12C[C@@H](O[C@]3([H])O[C@H](C)[C@@H](O)[C@H](N)[C@@H]3O)\C=C\C=C\C=C\C=C\C=C\C=C\C=C\[C@H](C)[C@@H](O)[C@@H](C)[C@H](C)OC(=O)C[C@H](O)C[C@H](O)CC[C@@H](O)[C@H](O)C[C@H](O)C[C@](O)(C[C@H](O)[C@H]1C(O)=O)O2</v>
      </c>
      <c r="E218" s="1" t="e">
        <f>VLOOKUP(A218,'Laura''s output'!A$2:B$348,2,FALSE)</f>
        <v>#N/A</v>
      </c>
      <c r="F218" s="1">
        <f t="shared" si="11"/>
        <v>0</v>
      </c>
      <c r="G218" s="1" t="b">
        <f t="shared" si="12"/>
        <v>0</v>
      </c>
    </row>
    <row r="219" spans="1:7" ht="16">
      <c r="A219" s="31" t="s">
        <v>406</v>
      </c>
      <c r="B219" s="31" t="s">
        <v>417</v>
      </c>
      <c r="C219" s="31" t="str">
        <f>VLOOKUP(A219,'L1300-FDA-978cpds'!A219:H1196,8,TRUE)</f>
        <v>CC(C)CC1=CC=C(C=C1)C(C)C(O)=O |c:6,8,t:4|</v>
      </c>
      <c r="D219" s="70" t="str">
        <f t="shared" si="10"/>
        <v>CC(C)CC1=CC=C(C=C1)C(C)C(O)=O</v>
      </c>
      <c r="E219" s="1">
        <f>VLOOKUP(A219,'Laura''s output'!A$2:B$348,2,FALSE)</f>
        <v>0.14000000000000001</v>
      </c>
      <c r="F219" s="1">
        <f t="shared" si="11"/>
        <v>0.14000000000000001</v>
      </c>
      <c r="G219" s="1" t="b">
        <f t="shared" si="12"/>
        <v>1</v>
      </c>
    </row>
    <row r="220" spans="1:7" ht="16">
      <c r="A220" s="31" t="s">
        <v>428</v>
      </c>
      <c r="B220" s="31" t="s">
        <v>439</v>
      </c>
      <c r="C220" s="31" t="str">
        <f>VLOOKUP(A220,'L1300-FDA-978cpds'!A220:H1197,8,TRUE)</f>
        <v>CC(C)CN(C[C@@H](O)[C@H](CC1=CC=CC=C1)NC(=O)O[C@H]1CCOC1)S(=O)(=O)C1=CC=C(N)C=C1 |r,c:12,14,35,t:10,30,32|</v>
      </c>
      <c r="D220" s="70" t="str">
        <f t="shared" si="10"/>
        <v>CC(C)CN(C[C@@H](O)[C@H](CC1=CC=CC=C1)NC(=O)O[C@H]1CCOC1)S(=O)(=O)C1=CC=C(N)C=C1</v>
      </c>
      <c r="E220" s="1">
        <f>VLOOKUP(A220,'Laura''s output'!A$2:B$348,2,FALSE)</f>
        <v>0.22</v>
      </c>
      <c r="F220" s="1">
        <f t="shared" si="11"/>
        <v>0.22</v>
      </c>
      <c r="G220" s="1" t="b">
        <f t="shared" si="12"/>
        <v>1</v>
      </c>
    </row>
    <row r="221" spans="1:7" ht="16">
      <c r="A221" s="31" t="s">
        <v>450</v>
      </c>
      <c r="B221" s="31" t="s">
        <v>461</v>
      </c>
      <c r="C221" s="31" t="str">
        <f>VLOOKUP(A221,'L1300-FDA-978cpds'!A221:H1198,8,TRUE)</f>
        <v>CCCSC1=CC=C2N=C(NC(=O)OC)NC2=C1 |c:17,t:4,6,8|</v>
      </c>
      <c r="D221" s="70" t="str">
        <f t="shared" si="10"/>
        <v>CCCSC1=CC=C2N=C(NC(=O)OC)NC2=C1</v>
      </c>
      <c r="E221" s="1" t="e">
        <f>VLOOKUP(A221,'Laura''s output'!A$2:B$348,2,FALSE)</f>
        <v>#N/A</v>
      </c>
      <c r="F221" s="1">
        <f t="shared" si="11"/>
        <v>0</v>
      </c>
      <c r="G221" s="1" t="b">
        <f t="shared" si="12"/>
        <v>0</v>
      </c>
    </row>
    <row r="222" spans="1:7" ht="16">
      <c r="A222" s="31" t="s">
        <v>472</v>
      </c>
      <c r="B222" s="31" t="s">
        <v>483</v>
      </c>
      <c r="C222" s="31" t="str">
        <f>VLOOKUP(A222,'L1300-FDA-978cpds'!A222:H1199,8,TRUE)</f>
        <v>NS(=O)(=O)C1=C(Cl)C=C2N=CNS(=O)(=O)C2=C1 |c:4,9,16,t:7|</v>
      </c>
      <c r="D222" s="70" t="str">
        <f t="shared" si="10"/>
        <v>NS(=O)(=O)C1=C(Cl)C=C2N=CNS(=O)(=O)C2=C1</v>
      </c>
      <c r="E222" s="1">
        <f>VLOOKUP(A222,'Laura''s output'!A$2:B$348,2,FALSE)</f>
        <v>0.11</v>
      </c>
      <c r="F222" s="1">
        <f t="shared" si="11"/>
        <v>0.11</v>
      </c>
      <c r="G222" s="1" t="b">
        <f t="shared" si="12"/>
        <v>1</v>
      </c>
    </row>
    <row r="223" spans="1:7" ht="16">
      <c r="A223" s="31" t="s">
        <v>494</v>
      </c>
      <c r="B223" s="31" t="s">
        <v>505</v>
      </c>
      <c r="C223" s="31" t="str">
        <f>VLOOKUP(A223,'L1300-FDA-978cpds'!A223:H1200,8,TRUE)</f>
        <v>[H][C@@]1(CC[C@@]2([H])[C@]3([H])[C@@H](O)C[C@]4([H])C[C@H](O)CC[C@]4(C)[C@@]3([H])CC[C@]12C)[C@H](C)CCC(O)=O |r|</v>
      </c>
      <c r="D223" s="70" t="str">
        <f t="shared" si="10"/>
        <v>[H][C@@]1(CC[C@@]2([H])[C@]3([H])[C@@H](O)C[C@]4([H])C[C@H](O)CC[C@]4(C)[C@@]3([H])CC[C@]12C)[C@H](C)CCC(O)=O</v>
      </c>
      <c r="E223" s="1">
        <f>VLOOKUP(A223,'Laura''s output'!A$2:B$348,2,FALSE)</f>
        <v>0.3</v>
      </c>
      <c r="F223" s="1">
        <f t="shared" si="11"/>
        <v>0.3</v>
      </c>
      <c r="G223" s="1" t="b">
        <f t="shared" si="12"/>
        <v>1</v>
      </c>
    </row>
    <row r="224" spans="1:7" ht="16">
      <c r="A224" s="31" t="s">
        <v>516</v>
      </c>
      <c r="B224" s="31" t="s">
        <v>527</v>
      </c>
      <c r="C224" s="31" t="str">
        <f>VLOOKUP(A224,'L1300-FDA-978cpds'!A224:H1201,8,TRUE)</f>
        <v>NC(=O)N\N=C\C1=CC=C(O1)[N+]([O-])=O |c:8,t:6|</v>
      </c>
      <c r="D224" s="70" t="str">
        <f t="shared" si="10"/>
        <v>NC(=O)N\N=C\C1=CC=C(O1)[N+]([O-])=O</v>
      </c>
      <c r="E224" s="1" t="e">
        <f>VLOOKUP(A224,'Laura''s output'!A$2:B$348,2,FALSE)</f>
        <v>#N/A</v>
      </c>
      <c r="F224" s="1">
        <f t="shared" si="11"/>
        <v>0</v>
      </c>
      <c r="G224" s="1" t="b">
        <f t="shared" si="12"/>
        <v>0</v>
      </c>
    </row>
    <row r="225" spans="1:7" ht="16">
      <c r="A225" s="31" t="s">
        <v>538</v>
      </c>
      <c r="B225" s="31" t="s">
        <v>549</v>
      </c>
      <c r="C225" s="31" t="str">
        <f>VLOOKUP(A225,'L1300-FDA-978cpds'!A225:H1202,8,TRUE)</f>
        <v>CC(C(O)=O)C1=CC(=CC=C1)C(=O)C1=CC=CC=C1 |c:7,9,16,18,t:5,14|</v>
      </c>
      <c r="D225" s="70" t="str">
        <f t="shared" si="10"/>
        <v>CC(C(O)=O)C1=CC(=CC=C1)C(=O)C1=CC=CC=C1</v>
      </c>
      <c r="E225" s="1">
        <f>VLOOKUP(A225,'Laura''s output'!A$2:B$348,2,FALSE)</f>
        <v>0.04</v>
      </c>
      <c r="F225" s="1">
        <f t="shared" si="11"/>
        <v>0.04</v>
      </c>
      <c r="G225" s="1" t="b">
        <f t="shared" si="12"/>
        <v>1</v>
      </c>
    </row>
    <row r="226" spans="1:7" ht="16">
      <c r="A226" s="31" t="s">
        <v>385</v>
      </c>
      <c r="B226" s="31" t="s">
        <v>396</v>
      </c>
      <c r="C226" s="31" t="str">
        <f>VLOOKUP(A226,'L1300-FDA-978cpds'!A226:H1203,8,TRUE)</f>
        <v>OC(=O)C1CCN2C1=CC=C2C(=O)C1=CC=CC=C1 |c:10,17,19,t:8,15|</v>
      </c>
      <c r="D226" s="70" t="str">
        <f t="shared" si="10"/>
        <v>OC(=O)C1CCN2C1=CC=C2C(=O)C1=CC=CC=C1</v>
      </c>
      <c r="E226" s="1">
        <f>VLOOKUP(A226,'Laura''s output'!A$2:B$348,2,FALSE)</f>
        <v>0.35</v>
      </c>
      <c r="F226" s="1">
        <f t="shared" si="11"/>
        <v>0.35</v>
      </c>
      <c r="G226" s="1" t="b">
        <f t="shared" si="12"/>
        <v>1</v>
      </c>
    </row>
    <row r="227" spans="1:7" ht="16">
      <c r="A227" s="31" t="s">
        <v>407</v>
      </c>
      <c r="B227" s="31" t="s">
        <v>418</v>
      </c>
      <c r="C227" s="31" t="str">
        <f>VLOOKUP(A227,'L1300-FDA-978cpds'!A227:H1204,8,TRUE)</f>
        <v>NC1=NC=NC2=C1N=CN2[C@@H]1O[C@H](CO)[C@@H](O)[C@H]1O |r,c:3,5,8,t:1|</v>
      </c>
      <c r="D227" s="70" t="str">
        <f t="shared" si="10"/>
        <v>NC1=NC=NC2=C1N=CN2[C@@H]1O[C@H](CO)[C@@H](O)[C@H]1O</v>
      </c>
      <c r="E227" s="1">
        <f>VLOOKUP(A227,'Laura''s output'!A$2:B$348,2,FALSE)</f>
        <v>0.08</v>
      </c>
      <c r="F227" s="1">
        <f t="shared" si="11"/>
        <v>0.08</v>
      </c>
      <c r="G227" s="1" t="b">
        <f t="shared" si="12"/>
        <v>1</v>
      </c>
    </row>
    <row r="228" spans="1:7" ht="16">
      <c r="A228" s="31" t="s">
        <v>429</v>
      </c>
      <c r="B228" s="31" t="s">
        <v>440</v>
      </c>
      <c r="C228" s="31" t="str">
        <f>VLOOKUP(A228,'L1300-FDA-978cpds'!A228:H1205,8,TRUE)</f>
        <v>CN(C)CCC1=CNC2=C1C=C(C[C@H]1COC(=O)N1)C=C2 |r,c:8,21,t:5,11|</v>
      </c>
      <c r="D228" s="70" t="str">
        <f t="shared" si="10"/>
        <v>CN(C)CCC1=CNC2=C1C=C(C[C@H]1COC(=O)N1)C=C2</v>
      </c>
      <c r="E228" s="1">
        <f>VLOOKUP(A228,'Laura''s output'!A$2:B$348,2,FALSE)</f>
        <v>0.13</v>
      </c>
      <c r="F228" s="1">
        <f t="shared" si="11"/>
        <v>0.13</v>
      </c>
      <c r="G228" s="1" t="b">
        <f t="shared" si="12"/>
        <v>1</v>
      </c>
    </row>
    <row r="229" spans="1:7" ht="16">
      <c r="A229" s="31" t="s">
        <v>451</v>
      </c>
      <c r="B229" s="31" t="s">
        <v>462</v>
      </c>
      <c r="C229" s="31" t="str">
        <f>VLOOKUP(A229,'L1300-FDA-978cpds'!A229:H1206,8,TRUE)</f>
        <v>CC1=CN([C@@H]2C[C@@H](O)[C@H](CO)O2)C(=O)NC1=O |r,t:1|</v>
      </c>
      <c r="D229" s="70" t="str">
        <f t="shared" si="10"/>
        <v>CC1=CN([C@@H]2C[C@@H](O)[C@H](CO)O2)C(=O)NC1=O</v>
      </c>
      <c r="E229" s="1">
        <f>VLOOKUP(A229,'Laura''s output'!A$2:B$348,2,FALSE)</f>
        <v>7.0000000000000007E-2</v>
      </c>
      <c r="F229" s="1">
        <f t="shared" si="11"/>
        <v>7.0000000000000007E-2</v>
      </c>
      <c r="G229" s="1" t="b">
        <f t="shared" si="12"/>
        <v>1</v>
      </c>
    </row>
    <row r="230" spans="1:7" ht="16">
      <c r="A230" s="31" t="s">
        <v>473</v>
      </c>
      <c r="B230" s="31" t="s">
        <v>484</v>
      </c>
      <c r="C230" s="31" t="str">
        <f>VLOOKUP(A230,'L1300-FDA-978cpds'!A230:H1207,8,TRUE)</f>
        <v>OC1=CC=C(OCC2=CC=CC=C2)C=C1 |c:9,11,14,t:1,3,7|</v>
      </c>
      <c r="D230" s="70" t="str">
        <f t="shared" si="10"/>
        <v>OC1=CC=C(OCC2=CC=CC=C2)C=C1</v>
      </c>
      <c r="E230" s="1">
        <f>VLOOKUP(A230,'Laura''s output'!A$2:B$348,2,FALSE)</f>
        <v>0.18</v>
      </c>
      <c r="F230" s="1">
        <f t="shared" si="11"/>
        <v>0.18</v>
      </c>
      <c r="G230" s="1" t="b">
        <f t="shared" si="12"/>
        <v>1</v>
      </c>
    </row>
    <row r="231" spans="1:7" ht="16">
      <c r="A231" s="31" t="s">
        <v>495</v>
      </c>
      <c r="B231" s="31" t="s">
        <v>506</v>
      </c>
      <c r="C231" s="31" t="str">
        <f>VLOOKUP(A231,'L1300-FDA-978cpds'!A231:H1208,8,TRUE)</f>
        <v>CC(/C=C/C1=C(C)CCCC1(C)C)=C\C=C\C(C)=C\C(O)=O |c:4|</v>
      </c>
      <c r="D231" s="70" t="str">
        <f t="shared" si="10"/>
        <v>CC(/C=C/C1=C(C)CCCC1(C)C)=C\C=C\C(C)=C\C(O)=O</v>
      </c>
      <c r="E231" s="1" t="e">
        <f>VLOOKUP(A231,'Laura''s output'!A$2:B$348,2,FALSE)</f>
        <v>#N/A</v>
      </c>
      <c r="F231" s="1">
        <f t="shared" si="11"/>
        <v>0</v>
      </c>
      <c r="G231" s="1" t="b">
        <f t="shared" si="12"/>
        <v>0</v>
      </c>
    </row>
    <row r="232" spans="1:7" ht="16">
      <c r="A232" s="31" t="s">
        <v>517</v>
      </c>
      <c r="B232" s="31" t="s">
        <v>528</v>
      </c>
      <c r="C232" s="31" t="str">
        <f>VLOOKUP(A232,'L1300-FDA-978cpds'!A232:H1209,8,TRUE)</f>
        <v>CCCCC1C(=O)N(N(C1=O)C1=CC=CC=C1)C1=CC=CC=C1 |c:14,16,21,23,t:12,19|</v>
      </c>
      <c r="D232" s="70" t="str">
        <f t="shared" si="10"/>
        <v>CCCCC1C(=O)N(N(C1=O)C1=CC=CC=C1)C1=CC=CC=C1</v>
      </c>
      <c r="E232" s="1">
        <f>VLOOKUP(A232,'Laura''s output'!A$2:B$348,2,FALSE)</f>
        <v>0.21</v>
      </c>
      <c r="F232" s="1">
        <f t="shared" si="11"/>
        <v>0.21</v>
      </c>
      <c r="G232" s="1" t="b">
        <f t="shared" si="12"/>
        <v>1</v>
      </c>
    </row>
    <row r="233" spans="1:7" ht="16">
      <c r="A233" s="31" t="s">
        <v>539</v>
      </c>
      <c r="B233" s="31" t="s">
        <v>550</v>
      </c>
      <c r="C233" s="31" t="str">
        <f>VLOOKUP(A233,'L1300-FDA-978cpds'!A233:H1210,8,TRUE)</f>
        <v>O[C@@H](CC[C@@H]1[C@H](N(C1=O)C1=CC=C(F)C=C1)C1=CC=C(O)C=C1)C1=CC=C(F)C=C1 |r,c:15,23,31,t:10,12,18,20,26,28|</v>
      </c>
      <c r="D233" s="70" t="str">
        <f t="shared" si="10"/>
        <v>O[C@@H](CC[C@@H]1[C@H](N(C1=O)C1=CC=C(F)C=C1)C1=CC=C(O)C=C1)C1=CC=C(F)C=C1</v>
      </c>
      <c r="E233" s="1" t="e">
        <f>VLOOKUP(A233,'Laura''s output'!A$2:B$348,2,FALSE)</f>
        <v>#N/A</v>
      </c>
      <c r="F233" s="1">
        <f t="shared" si="11"/>
        <v>0</v>
      </c>
      <c r="G233" s="1" t="b">
        <f t="shared" si="12"/>
        <v>0</v>
      </c>
    </row>
    <row r="234" spans="1:7" ht="16">
      <c r="A234" s="31" t="s">
        <v>386</v>
      </c>
      <c r="B234" s="31" t="s">
        <v>397</v>
      </c>
      <c r="C234" s="31" t="str">
        <f>VLOOKUP(A234,'L1300-FDA-978cpds'!A234:H1211,8,TRUE)</f>
        <v>O.O.C[C@H](N[C@@H](CCC1=CC=CC=C1)C(O)=O)C(=O)N1CCC[C@H]1C(O)=O |r,c:8,10,t:6|</v>
      </c>
      <c r="D234" s="70" t="str">
        <f t="shared" si="10"/>
        <v>O.O.C[C@H](N[C@@H](CCC1=CC=CC=C1)C(O)=O)C(=O)N1CCC[C@H]1C(O)=O</v>
      </c>
      <c r="E234" s="1">
        <f>VLOOKUP(A234,'Laura''s output'!A$2:B$348,2,FALSE)</f>
        <v>0.06</v>
      </c>
      <c r="F234" s="1">
        <f t="shared" si="11"/>
        <v>0.06</v>
      </c>
      <c r="G234" s="1" t="b">
        <f t="shared" si="12"/>
        <v>1</v>
      </c>
    </row>
    <row r="235" spans="1:7" ht="16">
      <c r="A235" s="31" t="s">
        <v>408</v>
      </c>
      <c r="B235" s="31" t="s">
        <v>419</v>
      </c>
      <c r="C235" s="31" t="str">
        <f>VLOOKUP(A235,'L1300-FDA-978cpds'!A235:H1212,8,TRUE)</f>
        <v>CN(CCOC1=CC=C(NS(C)(=O)=O)C=C1)CCC1=CC=C(NS(C)(=O)=O)C=C1 |c:14,28,t:5,7,19,21|</v>
      </c>
      <c r="D235" s="70" t="str">
        <f t="shared" si="10"/>
        <v>CN(CCOC1=CC=C(NS(C)(=O)=O)C=C1)CCC1=CC=C(NS(C)(=O)=O)C=C1</v>
      </c>
      <c r="E235" s="1">
        <f>VLOOKUP(A235,'Laura''s output'!A$2:B$348,2,FALSE)</f>
        <v>0.04</v>
      </c>
      <c r="F235" s="1">
        <f t="shared" si="11"/>
        <v>0.04</v>
      </c>
      <c r="G235" s="1" t="b">
        <f t="shared" si="12"/>
        <v>1</v>
      </c>
    </row>
    <row r="236" spans="1:7" ht="16">
      <c r="A236" s="31" t="s">
        <v>430</v>
      </c>
      <c r="B236" s="31" t="s">
        <v>441</v>
      </c>
      <c r="C236" s="31" t="str">
        <f>VLOOKUP(A236,'L1300-FDA-978cpds'!A236:H1213,8,TRUE)</f>
        <v>COC(=O)C1=C(C)NC(C)=C(C1C1=CC=CC2=NON=C12)C(=O)OC(C)C |c:4,9,15,t:13,17,20|</v>
      </c>
      <c r="D236" s="70" t="str">
        <f t="shared" si="10"/>
        <v>COC(=O)C1=C(C)NC(C)=C(C1C1=CC=CC2=NON=C12)C(=O)OC(C)C</v>
      </c>
      <c r="E236" s="1" t="e">
        <f>VLOOKUP(A236,'Laura''s output'!A$2:B$348,2,FALSE)</f>
        <v>#N/A</v>
      </c>
      <c r="F236" s="1">
        <f t="shared" si="11"/>
        <v>0</v>
      </c>
      <c r="G236" s="1" t="b">
        <f t="shared" si="12"/>
        <v>0</v>
      </c>
    </row>
    <row r="237" spans="1:7" ht="16">
      <c r="A237" s="31" t="s">
        <v>452</v>
      </c>
      <c r="B237" s="31" t="s">
        <v>463</v>
      </c>
      <c r="C237" s="31" t="str">
        <f>VLOOKUP(A237,'L1300-FDA-978cpds'!A237:H1214,8,TRUE)</f>
        <v>[H][C@@]12CCC(=O)[C@@]1(C)CC[C@]1([H])C3=CC=C(O)C=C3CC[C@@]21[H] |r,c:18,t:13,15|</v>
      </c>
      <c r="D237" s="70" t="str">
        <f t="shared" si="10"/>
        <v>[H][C@@]12CCC(=O)[C@@]1(C)CC[C@]1([H])C3=CC=C(O)C=C3CC[C@@]21[H]</v>
      </c>
      <c r="E237" s="1" t="e">
        <f>VLOOKUP(A237,'Laura''s output'!A$2:B$348,2,FALSE)</f>
        <v>#N/A</v>
      </c>
      <c r="F237" s="1">
        <f t="shared" si="11"/>
        <v>0</v>
      </c>
      <c r="G237" s="1" t="b">
        <f t="shared" si="12"/>
        <v>0</v>
      </c>
    </row>
    <row r="238" spans="1:7" ht="16">
      <c r="A238" s="31" t="s">
        <v>474</v>
      </c>
      <c r="B238" s="31" t="s">
        <v>485</v>
      </c>
      <c r="C238" s="31" t="str">
        <f>VLOOKUP(A238,'L1300-FDA-978cpds'!A238:H1215,8,TRUE)</f>
        <v>NC1=NC(=O)NC=C1F |c:6,t:1|</v>
      </c>
      <c r="D238" s="70" t="str">
        <f t="shared" si="10"/>
        <v>NC1=NC(=O)NC=C1F</v>
      </c>
      <c r="E238" s="1">
        <f>VLOOKUP(A238,'Laura''s output'!A$2:B$348,2,FALSE)</f>
        <v>0.12</v>
      </c>
      <c r="F238" s="1">
        <f t="shared" si="11"/>
        <v>0.12</v>
      </c>
      <c r="G238" s="1" t="b">
        <f t="shared" si="12"/>
        <v>1</v>
      </c>
    </row>
    <row r="239" spans="1:7" ht="16">
      <c r="A239" s="31" t="s">
        <v>496</v>
      </c>
      <c r="B239" s="31" t="s">
        <v>507</v>
      </c>
      <c r="C239" s="31" t="str">
        <f>VLOOKUP(A239,'L1300-FDA-978cpds'!A239:H1216,8,TRUE)</f>
        <v>NS(=O)(=O)C1=C(Cl)C=C2NC(NS(=O)(=O)C2=C1)C(Cl)Cl |c:4,16,t:7|</v>
      </c>
      <c r="D239" s="70" t="str">
        <f t="shared" si="10"/>
        <v>NS(=O)(=O)C1=C(Cl)C=C2NC(NS(=O)(=O)C2=C1)C(Cl)Cl</v>
      </c>
      <c r="E239" s="1">
        <f>VLOOKUP(A239,'Laura''s output'!A$2:B$348,2,FALSE)</f>
        <v>0.04</v>
      </c>
      <c r="F239" s="1">
        <f t="shared" si="11"/>
        <v>0.04</v>
      </c>
      <c r="G239" s="1" t="b">
        <f t="shared" si="12"/>
        <v>1</v>
      </c>
    </row>
    <row r="240" spans="1:7" ht="16">
      <c r="A240" s="32" t="s">
        <v>518</v>
      </c>
      <c r="B240" s="32" t="s">
        <v>529</v>
      </c>
      <c r="C240" s="31" t="str">
        <f>VLOOKUP(A240,'L1300-FDA-978cpds'!A240:H1217,8,TRUE)</f>
        <v>[H][C@@]12CC[C@](OC(=O)OCC)(C(=O)OCCl)[C@@]1(C)C[C@H](O)[C@@]1([H])[C@@]2([H])CCC2=CC(=O)C=C[C@]12C |r,c:33,t:29|</v>
      </c>
      <c r="D240" s="70" t="str">
        <f t="shared" si="10"/>
        <v>[H][C@@]12CC[C@](OC(=O)OCC)(C(=O)OCCl)[C@@]1(C)C[C@H](O)[C@@]1([H])[C@@]2([H])CCC2=CC(=O)C=C[C@]12C</v>
      </c>
      <c r="E240" s="1" t="e">
        <f>VLOOKUP(A240,'Laura''s output'!A$2:B$348,2,FALSE)</f>
        <v>#N/A</v>
      </c>
      <c r="F240" s="1">
        <f t="shared" si="11"/>
        <v>0</v>
      </c>
      <c r="G240" s="1" t="b">
        <f t="shared" si="12"/>
        <v>0</v>
      </c>
    </row>
    <row r="241" spans="1:7" ht="16">
      <c r="A241" s="31" t="s">
        <v>540</v>
      </c>
      <c r="B241" s="31" t="s">
        <v>551</v>
      </c>
      <c r="C241" s="31" t="str">
        <f>VLOOKUP(A241,'L1300-FDA-978cpds'!A241:H1218,8,TRUE)</f>
        <v>NCCCCCC(O)=O</v>
      </c>
      <c r="D241" s="70" t="e">
        <f t="shared" si="10"/>
        <v>#VALUE!</v>
      </c>
      <c r="E241" s="1" t="e">
        <f>VLOOKUP(A241,'Laura''s output'!A$2:B$348,2,FALSE)</f>
        <v>#N/A</v>
      </c>
      <c r="F241" s="1">
        <f t="shared" si="11"/>
        <v>0</v>
      </c>
      <c r="G241" s="1" t="b">
        <f t="shared" si="12"/>
        <v>0</v>
      </c>
    </row>
    <row r="242" spans="1:7" ht="16">
      <c r="A242" s="31" t="s">
        <v>387</v>
      </c>
      <c r="B242" s="31" t="s">
        <v>398</v>
      </c>
      <c r="C242" s="31" t="str">
        <f>VLOOKUP(A242,'L1300-FDA-978cpds'!A242:H1219,8,TRUE)</f>
        <v>CCC1(CCC(=O)NC1=O)C1=CC=C(N)C=C1 |c:16,t:11,13|</v>
      </c>
      <c r="D242" s="70" t="str">
        <f t="shared" si="10"/>
        <v>CCC1(CCC(=O)NC1=O)C1=CC=C(N)C=C1</v>
      </c>
      <c r="E242" s="1" t="e">
        <f>VLOOKUP(A242,'Laura''s output'!A$2:B$348,2,FALSE)</f>
        <v>#N/A</v>
      </c>
      <c r="F242" s="1">
        <f t="shared" si="11"/>
        <v>0</v>
      </c>
      <c r="G242" s="1" t="b">
        <f t="shared" si="12"/>
        <v>0</v>
      </c>
    </row>
    <row r="243" spans="1:7" ht="16">
      <c r="A243" s="31" t="s">
        <v>409</v>
      </c>
      <c r="B243" s="31" t="s">
        <v>420</v>
      </c>
      <c r="C243" s="31" t="str">
        <f>VLOOKUP(A243,'L1300-FDA-978cpds'!A243:H1220,8,TRUE)</f>
        <v>NCCN.CN1C2=C(NC=N2)C(=O)N(C)C1=O.CN1C2=C(NC=N2)C(=O)N(C)C1=O |c:8,22,t:5,19|</v>
      </c>
      <c r="D243" s="70" t="str">
        <f t="shared" si="10"/>
        <v>NCCN.CN1C2=C(NC=N2)C(=O)N(C)C1=O.CN1C2=C(NC=N2)C(=O)N(C)C1=O</v>
      </c>
      <c r="E243" s="1">
        <f>VLOOKUP(A243,'Laura''s output'!A$2:B$348,2,FALSE)</f>
        <v>0.17</v>
      </c>
      <c r="F243" s="1">
        <f t="shared" si="11"/>
        <v>0.17</v>
      </c>
      <c r="G243" s="1" t="b">
        <f t="shared" si="12"/>
        <v>1</v>
      </c>
    </row>
    <row r="244" spans="1:7" ht="16">
      <c r="A244" s="31" t="s">
        <v>431</v>
      </c>
      <c r="B244" s="31" t="s">
        <v>442</v>
      </c>
      <c r="C244" s="31" t="str">
        <f>VLOOKUP(A244,'L1300-FDA-978cpds'!A244:H1221,8,TRUE)</f>
        <v>Cl.CCC(C)(C)C1=CC=C(CC(C)CN2C[C@H](C)O[C@H](C)C2)C=C1 |r,c:22,t:5,7|</v>
      </c>
      <c r="D244" s="70" t="str">
        <f t="shared" si="10"/>
        <v>Cl.CCC(C)(C)C1=CC=C(CC(C)CN2C[C@H](C)O[C@H](C)C2)C=C1</v>
      </c>
      <c r="E244" s="1" t="e">
        <f>VLOOKUP(A244,'Laura''s output'!A$2:B$348,2,FALSE)</f>
        <v>#N/A</v>
      </c>
      <c r="F244" s="1">
        <f t="shared" si="11"/>
        <v>0</v>
      </c>
      <c r="G244" s="1" t="b">
        <f t="shared" si="12"/>
        <v>0</v>
      </c>
    </row>
    <row r="245" spans="1:7" ht="16">
      <c r="A245" s="31" t="s">
        <v>453</v>
      </c>
      <c r="B245" s="31" t="s">
        <v>464</v>
      </c>
      <c r="C245" s="31" t="str">
        <f>VLOOKUP(A245,'L1300-FDA-978cpds'!A245:H1222,8,TRUE)</f>
        <v>OC[C@@H](NC(=O)C(Cl)Cl)[C@H](O)C1=CC=C(C=C1)[N+]([O-])=O |r,c:13,15,t:11|</v>
      </c>
      <c r="D245" s="70" t="str">
        <f t="shared" si="10"/>
        <v>OC[C@@H](NC(=O)C(Cl)Cl)[C@H](O)C1=CC=C(C=C1)[N+]([O-])=O</v>
      </c>
      <c r="E245" s="1">
        <f>VLOOKUP(A245,'Laura''s output'!A$2:B$348,2,FALSE)</f>
        <v>0.12</v>
      </c>
      <c r="F245" s="1">
        <f t="shared" si="11"/>
        <v>0.12</v>
      </c>
      <c r="G245" s="1" t="b">
        <f t="shared" si="12"/>
        <v>1</v>
      </c>
    </row>
    <row r="246" spans="1:7" ht="16">
      <c r="A246" s="31" t="s">
        <v>475</v>
      </c>
      <c r="B246" s="31" t="s">
        <v>486</v>
      </c>
      <c r="C246" s="31" t="str">
        <f>VLOOKUP(A246,'L1300-FDA-978cpds'!A246:H1223,8,TRUE)</f>
        <v>C[C@H](C(O)=O)C1=CC(F)=C(C=C1)C1=CC=CC=C1 |r,c:8,10,15,17,t:5,13|</v>
      </c>
      <c r="D246" s="70" t="str">
        <f t="shared" si="10"/>
        <v>C[C@H](C(O)=O)C1=CC(F)=C(C=C1)C1=CC=CC=C1</v>
      </c>
      <c r="E246" s="1">
        <f>VLOOKUP(A246,'Laura''s output'!A$2:B$348,2,FALSE)</f>
        <v>7.0000000000000007E-2</v>
      </c>
      <c r="F246" s="1">
        <f t="shared" si="11"/>
        <v>7.0000000000000007E-2</v>
      </c>
      <c r="G246" s="1" t="b">
        <f t="shared" si="12"/>
        <v>1</v>
      </c>
    </row>
    <row r="247" spans="1:7" ht="16">
      <c r="A247" s="31" t="s">
        <v>497</v>
      </c>
      <c r="B247" s="31" t="s">
        <v>508</v>
      </c>
      <c r="C247" s="31" t="str">
        <f>VLOOKUP(A247,'L1300-FDA-978cpds'!A247:H1224,8,TRUE)</f>
        <v>CCN(CC)C(=S)SSC(=S)N(CC)CC</v>
      </c>
      <c r="D247" s="70" t="e">
        <f t="shared" si="10"/>
        <v>#VALUE!</v>
      </c>
      <c r="E247" s="1" t="e">
        <f>VLOOKUP(A247,'Laura''s output'!A$2:B$348,2,FALSE)</f>
        <v>#N/A</v>
      </c>
      <c r="F247" s="1">
        <f t="shared" si="11"/>
        <v>0</v>
      </c>
      <c r="G247" s="1" t="b">
        <f t="shared" si="12"/>
        <v>0</v>
      </c>
    </row>
    <row r="248" spans="1:7" ht="16">
      <c r="A248" s="31" t="s">
        <v>519</v>
      </c>
      <c r="B248" s="31" t="s">
        <v>530</v>
      </c>
      <c r="C248" s="31" t="str">
        <f>VLOOKUP(A248,'L1300-FDA-978cpds'!A248:H1225,8,TRUE)</f>
        <v>NC1=CC=C(O)C(=C1)C(O)=O |c:6,t:1,3|</v>
      </c>
      <c r="D248" s="70" t="str">
        <f t="shared" si="10"/>
        <v>NC1=CC=C(O)C(=C1)C(O)=O</v>
      </c>
      <c r="E248" s="1" t="e">
        <f>VLOOKUP(A248,'Laura''s output'!A$2:B$348,2,FALSE)</f>
        <v>#N/A</v>
      </c>
      <c r="F248" s="1">
        <f t="shared" si="11"/>
        <v>0</v>
      </c>
      <c r="G248" s="1" t="b">
        <f t="shared" si="12"/>
        <v>0</v>
      </c>
    </row>
    <row r="249" spans="1:7" ht="16">
      <c r="A249" s="31" t="s">
        <v>541</v>
      </c>
      <c r="B249" s="31" t="s">
        <v>552</v>
      </c>
      <c r="C249" s="31" t="str">
        <f>VLOOKUP(A249,'L1300-FDA-978cpds'!A249:H1226,8,TRUE)</f>
        <v>[Br-].CC(C)[N+]1(C)C2CCC1C[C@H](C2)OC(=O)C(CO)C1=CC=CC=C1 |r,c:22,24,t:20|</v>
      </c>
      <c r="D249" s="70" t="str">
        <f t="shared" si="10"/>
        <v>[Br-].CC(C)[N+]1(C)C2CCC1C[C@H](C2)OC(=O)C(CO)C1=CC=CC=C1</v>
      </c>
      <c r="E249" s="1" t="e">
        <f>VLOOKUP(A249,'Laura''s output'!A$2:B$348,2,FALSE)</f>
        <v>#N/A</v>
      </c>
      <c r="F249" s="1">
        <f t="shared" si="11"/>
        <v>0</v>
      </c>
      <c r="G249" s="1" t="b">
        <f t="shared" si="12"/>
        <v>0</v>
      </c>
    </row>
    <row r="250" spans="1:7" ht="16">
      <c r="A250" s="31" t="s">
        <v>388</v>
      </c>
      <c r="B250" s="31" t="s">
        <v>399</v>
      </c>
      <c r="C250" s="31" t="str">
        <f>VLOOKUP(A250,'L1300-FDA-978cpds'!A250:H1227,8,TRUE)</f>
        <v>NC1=CC=C(C=C1)S(N)(=O)=O |c:3,5,t:1|</v>
      </c>
      <c r="D250" s="70" t="str">
        <f t="shared" si="10"/>
        <v>NC1=CC=C(C=C1)S(N)(=O)=O</v>
      </c>
      <c r="E250" s="1">
        <f>VLOOKUP(A250,'Laura''s output'!A$2:B$348,2,FALSE)</f>
        <v>0.06</v>
      </c>
      <c r="F250" s="1">
        <f t="shared" si="11"/>
        <v>0.06</v>
      </c>
      <c r="G250" s="1" t="b">
        <f t="shared" si="12"/>
        <v>1</v>
      </c>
    </row>
    <row r="251" spans="1:7" ht="16">
      <c r="A251" s="31" t="s">
        <v>410</v>
      </c>
      <c r="B251" s="33" t="s">
        <v>421</v>
      </c>
      <c r="C251" s="31" t="str">
        <f>VLOOKUP(A251,'L1300-FDA-978cpds'!A251:H1228,8,TRUE)</f>
        <v>[H][C@@]12C[C@H](C)[C@](OC(=O)CC)(C(=O)COC(=O)CC)[C@@]1(C)C[C@H](O)[C@@]1(F)[C@@]2([H])CCC2=CC(=O)C=C[C@]12C |r,c:36,t:32|</v>
      </c>
      <c r="D251" s="70" t="str">
        <f t="shared" si="10"/>
        <v>[H][C@@]12C[C@H](C)[C@](OC(=O)CC)(C(=O)COC(=O)CC)[C@@]1(C)C[C@H](O)[C@@]1(F)[C@@]2([H])CCC2=CC(=O)C=C[C@]12C</v>
      </c>
      <c r="E251" s="1" t="e">
        <f>VLOOKUP(A251,'Laura''s output'!A$2:B$348,2,FALSE)</f>
        <v>#N/A</v>
      </c>
      <c r="F251" s="1">
        <f t="shared" si="11"/>
        <v>0</v>
      </c>
      <c r="G251" s="1" t="b">
        <f t="shared" si="12"/>
        <v>0</v>
      </c>
    </row>
    <row r="252" spans="1:7" ht="16">
      <c r="A252" s="31" t="s">
        <v>432</v>
      </c>
      <c r="B252" s="31" t="s">
        <v>443</v>
      </c>
      <c r="C252" s="31" t="str">
        <f>VLOOKUP(A252,'L1300-FDA-978cpds'!A252:H1229,8,TRUE)</f>
        <v>[H][C@@]12C[C@H](C)[C@](O)(C(=O)CO)[C@@]1(C)CC(=O)[C@@]1([H])[C@@]2([H])CCC2=CC(=O)C=C[C@]12C |r,c:28,t:24|</v>
      </c>
      <c r="D252" s="70" t="str">
        <f t="shared" si="10"/>
        <v>[H][C@@]12C[C@H](C)[C@](O)(C(=O)CO)[C@@]1(C)CC(=O)[C@@]1([H])[C@@]2([H])CCC2=CC(=O)C=C[C@]12C</v>
      </c>
      <c r="E252" s="1">
        <f>VLOOKUP(A252,'Laura''s output'!A$2:B$348,2,FALSE)</f>
        <v>0.32</v>
      </c>
      <c r="F252" s="1">
        <f t="shared" si="11"/>
        <v>0.32</v>
      </c>
      <c r="G252" s="1" t="b">
        <f t="shared" si="12"/>
        <v>1</v>
      </c>
    </row>
    <row r="253" spans="1:7" ht="16">
      <c r="A253" s="31" t="s">
        <v>454</v>
      </c>
      <c r="B253" s="31" t="s">
        <v>465</v>
      </c>
      <c r="C253" s="31" t="str">
        <f>VLOOKUP(A253,'L1300-FDA-978cpds'!A253:H1230,8,TRUE)</f>
        <v>[H][C@@]12C[C@H](C)[C@](OC(=O)CCCC)(C(=O)CO)[C@@]1(C)C[C@H](O)[C@@]1(F)[C@@]2([H])CCC2=CC(=O)C=C[C@]12C |r,c:34,t:30|</v>
      </c>
      <c r="D253" s="70" t="str">
        <f t="shared" si="10"/>
        <v>[H][C@@]12C[C@H](C)[C@](OC(=O)CCCC)(C(=O)CO)[C@@]1(C)C[C@H](O)[C@@]1(F)[C@@]2([H])CCC2=CC(=O)C=C[C@]12C</v>
      </c>
      <c r="E253" s="1">
        <f>VLOOKUP(A253,'Laura''s output'!A$2:B$348,2,FALSE)</f>
        <v>0.73</v>
      </c>
      <c r="F253" s="1">
        <f t="shared" si="11"/>
        <v>0.73</v>
      </c>
      <c r="G253" s="1" t="b">
        <f t="shared" si="12"/>
        <v>1</v>
      </c>
    </row>
    <row r="254" spans="1:7" ht="16">
      <c r="A254" s="31" t="s">
        <v>476</v>
      </c>
      <c r="B254" s="31" t="s">
        <v>487</v>
      </c>
      <c r="C254" s="31" t="str">
        <f>VLOOKUP(A254,'L1300-FDA-978cpds'!A254:H1231,8,TRUE)</f>
        <v>O=C(C1CCCCC1)N1CC2N(CCC3=CC=CC=C23)C(=O)C1 |c:17,t:15,19|</v>
      </c>
      <c r="D254" s="70" t="str">
        <f t="shared" si="10"/>
        <v>O=C(C1CCCCC1)N1CC2N(CCC3=CC=CC=C23)C(=O)C1</v>
      </c>
      <c r="E254" s="1">
        <f>VLOOKUP(A254,'Laura''s output'!A$2:B$348,2,FALSE)</f>
        <v>0.13</v>
      </c>
      <c r="F254" s="1">
        <f t="shared" si="11"/>
        <v>0.13</v>
      </c>
      <c r="G254" s="1" t="b">
        <f t="shared" si="12"/>
        <v>1</v>
      </c>
    </row>
    <row r="255" spans="1:7" ht="16">
      <c r="A255" s="31" t="s">
        <v>498</v>
      </c>
      <c r="B255" s="31" t="s">
        <v>509</v>
      </c>
      <c r="C255" s="31" t="str">
        <f>VLOOKUP(A255,'L1300-FDA-978cpds'!A255:H1232,8,TRUE)</f>
        <v>CS(=O)(=O)OCCCCOS(C)(=O)=O</v>
      </c>
      <c r="D255" s="70" t="e">
        <f t="shared" si="10"/>
        <v>#VALUE!</v>
      </c>
      <c r="E255" s="1">
        <f>VLOOKUP(A255,'Laura''s output'!A$2:B$348,2,FALSE)</f>
        <v>0.12</v>
      </c>
      <c r="F255" s="1">
        <f t="shared" si="11"/>
        <v>0.12</v>
      </c>
      <c r="G255" s="1" t="b">
        <f t="shared" si="12"/>
        <v>1</v>
      </c>
    </row>
    <row r="256" spans="1:7" ht="16">
      <c r="A256" s="31" t="s">
        <v>520</v>
      </c>
      <c r="B256" s="31" t="s">
        <v>531</v>
      </c>
      <c r="C256" s="31" t="str">
        <f>VLOOKUP(A256,'L1300-FDA-978cpds'!A256:H1233,8,TRUE)</f>
        <v>NC(=O)N1C2=C(C=CC=C2)C=CC2=C1C=CC=C2 |c:6,8,11,13,16,18,t:4|</v>
      </c>
      <c r="D256" s="70" t="str">
        <f t="shared" si="10"/>
        <v>NC(=O)N1C2=C(C=CC=C2)C=CC2=C1C=CC=C2</v>
      </c>
      <c r="E256" s="1">
        <f>VLOOKUP(A256,'Laura''s output'!A$2:B$348,2,FALSE)</f>
        <v>0.15</v>
      </c>
      <c r="F256" s="1">
        <f t="shared" si="11"/>
        <v>0.15</v>
      </c>
      <c r="G256" s="1" t="b">
        <f t="shared" si="12"/>
        <v>1</v>
      </c>
    </row>
    <row r="257" spans="1:7" ht="16">
      <c r="A257" s="31" t="s">
        <v>542</v>
      </c>
      <c r="B257" s="31" t="s">
        <v>553</v>
      </c>
      <c r="C257" s="31" t="str">
        <f>VLOOKUP(A257,'L1300-FDA-978cpds'!A257:H1234,8,TRUE)</f>
        <v>[H][C@@]12CC[C@](O)(C(=O)CO)[C@@]1(C)C[C@H](O)[C@@]1([H])[C@@]2([H])CCC2=CC(=O)CC[C@]12C |r,t:23|</v>
      </c>
      <c r="D257" s="70" t="str">
        <f t="shared" si="10"/>
        <v>[H][C@@]12CC[C@](O)(C(=O)CO)[C@@]1(C)C[C@H](O)[C@@]1([H])[C@@]2([H])CCC2=CC(=O)CC[C@]12C</v>
      </c>
      <c r="E257" s="1">
        <f>VLOOKUP(A257,'Laura''s output'!A$2:B$348,2,FALSE)</f>
        <v>0.22</v>
      </c>
      <c r="F257" s="1">
        <f t="shared" si="11"/>
        <v>0.22</v>
      </c>
      <c r="G257" s="1" t="b">
        <f t="shared" si="12"/>
        <v>1</v>
      </c>
    </row>
    <row r="258" spans="1:7" ht="16">
      <c r="A258" s="31" t="s">
        <v>389</v>
      </c>
      <c r="B258" s="31" t="s">
        <v>400</v>
      </c>
      <c r="C258" s="31" t="str">
        <f>VLOOKUP(A258,'L1300-FDA-978cpds'!A258:H1235,8,TRUE)</f>
        <v>[H][C@@]12C[C@@]3([H])[C@]4([H])CCC5=CC(=O)C=C[C@]5(C)[C@@]4([H])[C@@H](O)C[C@]3(C)[C@@]1(OC(C)(C)O2)C(=O)CO |r,c:13,t:9|</v>
      </c>
      <c r="D258" s="70" t="str">
        <f t="shared" si="10"/>
        <v>[H][C@@]12C[C@@]3([H])[C@]4([H])CCC5=CC(=O)C=C[C@]5(C)[C@@]4([H])[C@@H](O)C[C@]3(C)[C@@]1(OC(C)(C)O2)C(=O)CO</v>
      </c>
      <c r="E258" s="1">
        <f>VLOOKUP(A258,'Laura''s output'!A$2:B$348,2,FALSE)</f>
        <v>0.14000000000000001</v>
      </c>
      <c r="F258" s="1">
        <f t="shared" si="11"/>
        <v>0.14000000000000001</v>
      </c>
      <c r="G258" s="1" t="b">
        <f t="shared" si="12"/>
        <v>1</v>
      </c>
    </row>
    <row r="259" spans="1:7" ht="16">
      <c r="A259" s="31" t="s">
        <v>411</v>
      </c>
      <c r="B259" s="31" t="s">
        <v>422</v>
      </c>
      <c r="C259" s="31" t="str">
        <f>VLOOKUP(A259,'L1300-FDA-978cpds'!A259:H1236,8,TRUE)</f>
        <v>OC[C@@H]1CC[C@@H](O1)N1C=NC2=C1N=CNC2=O |r,c:9,11,14|</v>
      </c>
      <c r="D259" s="70" t="str">
        <f t="shared" ref="D259:D322" si="13">LEFT(C259,FIND("|",C259)-2)</f>
        <v>OC[C@@H]1CC[C@@H](O1)N1C=NC2=C1N=CNC2=O</v>
      </c>
      <c r="E259" s="1">
        <f>VLOOKUP(A259,'Laura''s output'!A$2:B$348,2,FALSE)</f>
        <v>0.16</v>
      </c>
      <c r="F259" s="1">
        <f t="shared" ref="F259:F322" si="14">IF(G259=FALSE,0,E259)</f>
        <v>0.16</v>
      </c>
      <c r="G259" s="1" t="b">
        <f t="shared" si="12"/>
        <v>1</v>
      </c>
    </row>
    <row r="260" spans="1:7" ht="16">
      <c r="A260" s="31" t="s">
        <v>433</v>
      </c>
      <c r="B260" s="31" t="s">
        <v>444</v>
      </c>
      <c r="C260" s="31" t="str">
        <f>VLOOKUP(A260,'L1300-FDA-978cpds'!A260:H1237,8,TRUE)</f>
        <v>[Na+].CCCC(CCC)C(O)=O.CCCC(CCC)C([O-])=O</v>
      </c>
      <c r="D260" s="70" t="e">
        <f t="shared" si="13"/>
        <v>#VALUE!</v>
      </c>
      <c r="E260" s="1">
        <f>VLOOKUP(A260,'Laura''s output'!A$2:B$348,2,FALSE)</f>
        <v>0.12</v>
      </c>
      <c r="F260" s="1">
        <f t="shared" si="14"/>
        <v>0.12</v>
      </c>
      <c r="G260" s="1" t="b">
        <f t="shared" si="12"/>
        <v>1</v>
      </c>
    </row>
    <row r="261" spans="1:7" ht="16">
      <c r="A261" s="31" t="s">
        <v>455</v>
      </c>
      <c r="B261" s="31" t="s">
        <v>466</v>
      </c>
      <c r="C261" s="31" t="str">
        <f>VLOOKUP(A261,'L1300-FDA-978cpds'!A261:H1238,8,TRUE)</f>
        <v>NC1=NC(=O)N(C=C1F)[C@@H]1CS[C@H](CO)O1 |r,c:6,t:1|</v>
      </c>
      <c r="D261" s="70" t="str">
        <f t="shared" si="13"/>
        <v>NC1=NC(=O)N(C=C1F)[C@@H]1CS[C@H](CO)O1</v>
      </c>
      <c r="E261" s="1">
        <f>VLOOKUP(A261,'Laura''s output'!A$2:B$348,2,FALSE)</f>
        <v>0.12</v>
      </c>
      <c r="F261" s="1">
        <f t="shared" si="14"/>
        <v>0.12</v>
      </c>
      <c r="G261" s="1" t="b">
        <f t="shared" si="12"/>
        <v>1</v>
      </c>
    </row>
    <row r="262" spans="1:7" ht="16">
      <c r="A262" s="31" t="s">
        <v>477</v>
      </c>
      <c r="B262" s="31" t="s">
        <v>488</v>
      </c>
      <c r="C262" s="31" t="str">
        <f>VLOOKUP(A262,'L1300-FDA-978cpds'!A262:H1239,8,TRUE)</f>
        <v>[H][C@@]12CC[C@H](C(C)=O)[C@@]1(C)CC[C@@]1([H])[C@@]2([H])CCC2=CC(=O)CC[C@]12C |r,t:20|</v>
      </c>
      <c r="D262" s="70" t="str">
        <f t="shared" si="13"/>
        <v>[H][C@@]12CC[C@H](C(C)=O)[C@@]1(C)CC[C@@]1([H])[C@@]2([H])CCC2=CC(=O)CC[C@]12C</v>
      </c>
      <c r="E262" s="1">
        <f>VLOOKUP(A262,'Laura''s output'!A$2:B$348,2,FALSE)</f>
        <v>0.41</v>
      </c>
      <c r="F262" s="1">
        <f t="shared" si="14"/>
        <v>0.41</v>
      </c>
      <c r="G262" s="1" t="b">
        <f t="shared" si="12"/>
        <v>1</v>
      </c>
    </row>
    <row r="263" spans="1:7" ht="16">
      <c r="A263" s="31" t="s">
        <v>499</v>
      </c>
      <c r="B263" s="31" t="s">
        <v>510</v>
      </c>
      <c r="C263" s="31" t="str">
        <f>VLOOKUP(A263,'L1300-FDA-978cpds'!A263:H1240,8,TRUE)</f>
        <v>NC1=NC(=O)N(C=C1)[C@@H]1CS[C@H](CO)O1 |r,c:6,t:1|</v>
      </c>
      <c r="D263" s="70" t="str">
        <f t="shared" si="13"/>
        <v>NC1=NC(=O)N(C=C1)[C@@H]1CS[C@H](CO)O1</v>
      </c>
      <c r="E263" s="1">
        <f>VLOOKUP(A263,'Laura''s output'!A$2:B$348,2,FALSE)</f>
        <v>0.16</v>
      </c>
      <c r="F263" s="1">
        <f t="shared" si="14"/>
        <v>0.16</v>
      </c>
      <c r="G263" s="1" t="b">
        <f t="shared" ref="G263:G326" si="15">ISNUMBER(E263)</f>
        <v>1</v>
      </c>
    </row>
    <row r="264" spans="1:7" ht="16">
      <c r="A264" s="31" t="s">
        <v>521</v>
      </c>
      <c r="B264" s="31" t="s">
        <v>532</v>
      </c>
      <c r="C264" s="31" t="str">
        <f>VLOOKUP(A264,'L1300-FDA-978cpds'!A264:H1241,8,TRUE)</f>
        <v>NS(=O)(=O)C1=C(Cl)C=C2NCNS(=O)(=O)C2=C1 |c:4,16,t:7|</v>
      </c>
      <c r="D264" s="70" t="str">
        <f t="shared" si="13"/>
        <v>NS(=O)(=O)C1=C(Cl)C=C2NCNS(=O)(=O)C2=C1</v>
      </c>
      <c r="E264" s="1">
        <f>VLOOKUP(A264,'Laura''s output'!A$2:B$348,2,FALSE)</f>
        <v>0.15</v>
      </c>
      <c r="F264" s="1">
        <f t="shared" si="14"/>
        <v>0.15</v>
      </c>
      <c r="G264" s="1" t="b">
        <f t="shared" si="15"/>
        <v>1</v>
      </c>
    </row>
    <row r="265" spans="1:7" ht="16">
      <c r="A265" s="31" t="s">
        <v>543</v>
      </c>
      <c r="B265" s="31" t="s">
        <v>554</v>
      </c>
      <c r="C265" s="31" t="str">
        <f>VLOOKUP(A265,'L1300-FDA-978cpds'!A265:H1242,8,TRUE)</f>
        <v>[H][C@@]12CC[C@H](O)[C@@]1(C)CC[C@]1([H])C3=C(CC[C@@]21[H])C=C(O)C=C3 |r,c:13,24,t:21|</v>
      </c>
      <c r="D265" s="70" t="str">
        <f t="shared" si="13"/>
        <v>[H][C@@]12CC[C@H](O)[C@@]1(C)CC[C@]1([H])C3=C(CC[C@@]21[H])C=C(O)C=C3</v>
      </c>
      <c r="E265" s="1" t="e">
        <f>VLOOKUP(A265,'Laura''s output'!A$2:B$348,2,FALSE)</f>
        <v>#N/A</v>
      </c>
      <c r="F265" s="1">
        <f t="shared" si="14"/>
        <v>0</v>
      </c>
      <c r="G265" s="1" t="b">
        <f t="shared" si="15"/>
        <v>0</v>
      </c>
    </row>
    <row r="266" spans="1:7" ht="16">
      <c r="A266" s="31" t="s">
        <v>556</v>
      </c>
      <c r="B266" s="31" t="s">
        <v>567</v>
      </c>
      <c r="C266" s="31" t="str">
        <f>VLOOKUP(A266,'L1300-FDA-978cpds'!A266:H1243,8,TRUE)</f>
        <v>OC(=O)C1=CC=C(C=C1)N1N=C(N=C1C1=CC=CC=C1O)C1=CC=CC=C1O |c:5,7,11,13,18,20,26,28,t:3,16,24|</v>
      </c>
      <c r="D266" s="70" t="str">
        <f t="shared" si="13"/>
        <v>OC(=O)C1=CC=C(C=C1)N1N=C(N=C1C1=CC=CC=C1O)C1=CC=CC=C1O</v>
      </c>
      <c r="E266" s="1">
        <f>VLOOKUP(A266,'Laura''s output'!A$2:B$348,2,FALSE)</f>
        <v>0.15</v>
      </c>
      <c r="F266" s="1">
        <f t="shared" si="14"/>
        <v>0.15</v>
      </c>
      <c r="G266" s="1" t="b">
        <f t="shared" si="15"/>
        <v>1</v>
      </c>
    </row>
    <row r="267" spans="1:7" ht="16">
      <c r="A267" s="31" t="s">
        <v>578</v>
      </c>
      <c r="B267" s="31" t="s">
        <v>589</v>
      </c>
      <c r="C267" s="31" t="str">
        <f>VLOOKUP(A267,'L1300-FDA-978cpds'!A267:H1244,8,TRUE)</f>
        <v>CN1C(C(=O)NC2=NC=CC=C2)=C(O)C2=C(C=CC=C2)S1(=O)=O |c:8,10,17,19,t:6,12,15|</v>
      </c>
      <c r="D267" s="70" t="str">
        <f t="shared" si="13"/>
        <v>CN1C(C(=O)NC2=NC=CC=C2)=C(O)C2=C(C=CC=C2)S1(=O)=O</v>
      </c>
      <c r="E267" s="1" t="e">
        <f>VLOOKUP(A267,'Laura''s output'!A$2:B$348,2,FALSE)</f>
        <v>#N/A</v>
      </c>
      <c r="F267" s="1">
        <f t="shared" si="14"/>
        <v>0</v>
      </c>
      <c r="G267" s="1" t="b">
        <f t="shared" si="15"/>
        <v>0</v>
      </c>
    </row>
    <row r="268" spans="1:7" ht="16">
      <c r="A268" s="31" t="s">
        <v>600</v>
      </c>
      <c r="B268" s="31" t="s">
        <v>611</v>
      </c>
      <c r="C268" s="31" t="str">
        <f>VLOOKUP(A268,'L1300-FDA-978cpds'!A268:H1245,8,TRUE)</f>
        <v>NC1=NC(=O)N(C=C1)[C@@H]1O[C@H](CO)[C@@H](O)C1(F)F |r,c:6,t:1|</v>
      </c>
      <c r="D268" s="70" t="str">
        <f t="shared" si="13"/>
        <v>NC1=NC(=O)N(C=C1)[C@@H]1O[C@H](CO)[C@@H](O)C1(F)F</v>
      </c>
      <c r="E268" s="1" t="e">
        <f>VLOOKUP(A268,'Laura''s output'!A$2:B$348,2,FALSE)</f>
        <v>#N/A</v>
      </c>
      <c r="F268" s="1">
        <f t="shared" si="14"/>
        <v>0</v>
      </c>
      <c r="G268" s="1" t="b">
        <f t="shared" si="15"/>
        <v>0</v>
      </c>
    </row>
    <row r="269" spans="1:7" ht="16">
      <c r="A269" s="31" t="s">
        <v>622</v>
      </c>
      <c r="B269" s="31" t="s">
        <v>633</v>
      </c>
      <c r="C269" s="31" t="str">
        <f>VLOOKUP(A269,'L1300-FDA-978cpds'!A269:H1246,8,TRUE)</f>
        <v>CC1=NC=C(N=C1)C(=O)NCCC1=CC=C(C=C1)S(=O)(=O)NC(=O)NC1CCCCC1 |c:3,5,15,17,t:1,13|</v>
      </c>
      <c r="D269" s="70" t="str">
        <f t="shared" si="13"/>
        <v>CC1=NC=C(N=C1)C(=O)NCCC1=CC=C(C=C1)S(=O)(=O)NC(=O)NC1CCCCC1</v>
      </c>
      <c r="E269" s="1">
        <f>VLOOKUP(A269,'Laura''s output'!A$2:B$348,2,FALSE)</f>
        <v>0.16</v>
      </c>
      <c r="F269" s="1">
        <f t="shared" si="14"/>
        <v>0.16</v>
      </c>
      <c r="G269" s="1" t="b">
        <f t="shared" si="15"/>
        <v>1</v>
      </c>
    </row>
    <row r="270" spans="1:7" ht="16">
      <c r="A270" s="31" t="s">
        <v>644</v>
      </c>
      <c r="B270" s="31" t="s">
        <v>655</v>
      </c>
      <c r="C270" s="31" t="str">
        <f>VLOOKUP(A270,'L1300-FDA-978cpds'!A270:H1247,8,TRUE)</f>
        <v>COC1=C(C=C(Cl)C=C1)C(=O)NCCC1=CC=C(C=C1)S(=O)(=O)NC(=O)NC1CCCCC1 |c:7,17,19,t:2,4,15|</v>
      </c>
      <c r="D270" s="70" t="str">
        <f t="shared" si="13"/>
        <v>COC1=C(C=C(Cl)C=C1)C(=O)NCCC1=CC=C(C=C1)S(=O)(=O)NC(=O)NC1CCCCC1</v>
      </c>
      <c r="E270" s="1">
        <f>VLOOKUP(A270,'Laura''s output'!A$2:B$348,2,FALSE)</f>
        <v>0.17</v>
      </c>
      <c r="F270" s="1">
        <f t="shared" si="14"/>
        <v>0.17</v>
      </c>
      <c r="G270" s="1" t="b">
        <f t="shared" si="15"/>
        <v>1</v>
      </c>
    </row>
    <row r="271" spans="1:7" ht="16">
      <c r="A271" s="31" t="s">
        <v>666</v>
      </c>
      <c r="B271" s="31" t="s">
        <v>677</v>
      </c>
      <c r="C271" s="31" t="str">
        <f>VLOOKUP(A271,'L1300-FDA-978cpds'!A271:H1248,8,TRUE)</f>
        <v>CC(C)(C)C(=O)OCOP(=O)(COCCN1C=NC2=C1N=CN=C2N)OCOC(=O)C(C)(C)C |c:16,18,21,23|</v>
      </c>
      <c r="D271" s="70" t="str">
        <f t="shared" si="13"/>
        <v>CC(C)(C)C(=O)OCOP(=O)(COCCN1C=NC2=C1N=CN=C2N)OCOC(=O)C(C)(C)C</v>
      </c>
      <c r="E271" s="1">
        <f>VLOOKUP(A271,'Laura''s output'!A$2:B$348,2,FALSE)</f>
        <v>0.08</v>
      </c>
      <c r="F271" s="1">
        <f t="shared" si="14"/>
        <v>0.08</v>
      </c>
      <c r="G271" s="1" t="b">
        <f t="shared" si="15"/>
        <v>1</v>
      </c>
    </row>
    <row r="272" spans="1:7" ht="16">
      <c r="A272" s="31" t="s">
        <v>688</v>
      </c>
      <c r="B272" s="31" t="s">
        <v>699</v>
      </c>
      <c r="C272" s="31" t="str">
        <f>VLOOKUP(A272,'L1300-FDA-978cpds'!A272:H1249,8,TRUE)</f>
        <v>NC1=NC(=O)N(C=C1)[C@H]1CC[C@@H](CO)O1 |r,c:6,t:1|</v>
      </c>
      <c r="D272" s="70" t="str">
        <f t="shared" si="13"/>
        <v>NC1=NC(=O)N(C=C1)[C@H]1CC[C@@H](CO)O1</v>
      </c>
      <c r="E272" s="1">
        <f>VLOOKUP(A272,'Laura''s output'!A$2:B$348,2,FALSE)</f>
        <v>0.14000000000000001</v>
      </c>
      <c r="F272" s="1">
        <f t="shared" si="14"/>
        <v>0.14000000000000001</v>
      </c>
      <c r="G272" s="1" t="b">
        <f t="shared" si="15"/>
        <v>1</v>
      </c>
    </row>
    <row r="273" spans="1:7" ht="16">
      <c r="A273" s="31" t="s">
        <v>710</v>
      </c>
      <c r="B273" s="31" t="s">
        <v>721</v>
      </c>
      <c r="C273" s="31" t="str">
        <f>VLOOKUP(A273,'L1300-FDA-978cpds'!A273:H1250,8,TRUE)</f>
        <v>CN1C=NC(=C1SC1=C2NC=NC2=NC=N1)[N+]([O-])=O |c:2,4,8,11,14,16|</v>
      </c>
      <c r="D273" s="70" t="str">
        <f t="shared" si="13"/>
        <v>CN1C=NC(=C1SC1=C2NC=NC2=NC=N1)[N+]([O-])=O</v>
      </c>
      <c r="E273" s="1" t="e">
        <f>VLOOKUP(A273,'Laura''s output'!A$2:B$348,2,FALSE)</f>
        <v>#N/A</v>
      </c>
      <c r="F273" s="1">
        <f t="shared" si="14"/>
        <v>0</v>
      </c>
      <c r="G273" s="1" t="b">
        <f t="shared" si="15"/>
        <v>0</v>
      </c>
    </row>
    <row r="274" spans="1:7" ht="16">
      <c r="A274" s="31" t="s">
        <v>557</v>
      </c>
      <c r="B274" s="31" t="s">
        <v>568</v>
      </c>
      <c r="C274" s="31" t="str">
        <f>VLOOKUP(A274,'L1300-FDA-978cpds'!A274:H1251,8,TRUE)</f>
        <v>COC1=CC=C2N(C(=O)C3=CC=C(Cl)C=C3)C(C)=C(CC(O)=O)C2=C1 |c:14,25,t:2,4,9,11,18|</v>
      </c>
      <c r="D274" s="70" t="str">
        <f t="shared" si="13"/>
        <v>COC1=CC=C2N(C(=O)C3=CC=C(Cl)C=C3)C(C)=C(CC(O)=O)C2=C1</v>
      </c>
      <c r="E274" s="1" t="e">
        <f>VLOOKUP(A274,'Laura''s output'!A$2:B$348,2,FALSE)</f>
        <v>#N/A</v>
      </c>
      <c r="F274" s="1">
        <f t="shared" si="14"/>
        <v>0</v>
      </c>
      <c r="G274" s="1" t="b">
        <f t="shared" si="15"/>
        <v>0</v>
      </c>
    </row>
    <row r="275" spans="1:7" ht="16">
      <c r="A275" s="31" t="s">
        <v>579</v>
      </c>
      <c r="B275" s="31" t="s">
        <v>590</v>
      </c>
      <c r="C275" s="31" t="str">
        <f>VLOOKUP(A275,'L1300-FDA-978cpds'!A275:H1252,8,TRUE)</f>
        <v>CN(C\C=C\C#CC(C)(C)C)CC1=CC=CC2=CC=CC=C12 |c:14,18,t:12,16,20|</v>
      </c>
      <c r="D275" s="70" t="str">
        <f t="shared" si="13"/>
        <v>CN(C\C=C\C#CC(C)(C)C)CC1=CC=CC2=CC=CC=C12</v>
      </c>
      <c r="E275" s="1" t="e">
        <f>VLOOKUP(A275,'Laura''s output'!A$2:B$348,2,FALSE)</f>
        <v>#N/A</v>
      </c>
      <c r="F275" s="1">
        <f t="shared" si="14"/>
        <v>0</v>
      </c>
      <c r="G275" s="1" t="b">
        <f t="shared" si="15"/>
        <v>0</v>
      </c>
    </row>
    <row r="276" spans="1:7" ht="16">
      <c r="A276" s="31" t="s">
        <v>601</v>
      </c>
      <c r="B276" s="31" t="s">
        <v>612</v>
      </c>
      <c r="C276" s="31" t="str">
        <f>VLOOKUP(A276,'L1300-FDA-978cpds'!A276:H1253,8,TRUE)</f>
        <v>[H][C@@]12CC[C@@](O)(C#C)[C@@]1(CC)CC[C@]1([H])[C@@]3([H])CCC(=O)C=C3CC[C@@]21[H] |r,c:22|</v>
      </c>
      <c r="D276" s="70" t="str">
        <f t="shared" si="13"/>
        <v>[H][C@@]12CC[C@@](O)(C#C)[C@@]1(CC)CC[C@]1([H])[C@@]3([H])CCC(=O)C=C3CC[C@@]21[H]</v>
      </c>
      <c r="E276" s="1">
        <f>VLOOKUP(A276,'Laura''s output'!A$2:B$348,2,FALSE)</f>
        <v>0.56999999999999995</v>
      </c>
      <c r="F276" s="1">
        <f t="shared" si="14"/>
        <v>0.56999999999999995</v>
      </c>
      <c r="G276" s="1" t="b">
        <f t="shared" si="15"/>
        <v>1</v>
      </c>
    </row>
    <row r="277" spans="1:7" ht="16">
      <c r="A277" s="31" t="s">
        <v>623</v>
      </c>
      <c r="B277" s="31" t="s">
        <v>634</v>
      </c>
      <c r="C277" s="31" t="str">
        <f>VLOOKUP(A277,'L1300-FDA-978cpds'!A277:H1254,8,TRUE)</f>
        <v>CC1=CC(OCCCC(C)(C)C(O)=O)=C(C)C=C1 |c:16,t:1,13|</v>
      </c>
      <c r="D277" s="70" t="str">
        <f t="shared" si="13"/>
        <v>CC1=CC(OCCCC(C)(C)C(O)=O)=C(C)C=C1</v>
      </c>
      <c r="E277" s="1">
        <f>VLOOKUP(A277,'Laura''s output'!A$2:B$348,2,FALSE)</f>
        <v>0.26</v>
      </c>
      <c r="F277" s="1">
        <f t="shared" si="14"/>
        <v>0.26</v>
      </c>
      <c r="G277" s="1" t="b">
        <f t="shared" si="15"/>
        <v>1</v>
      </c>
    </row>
    <row r="278" spans="1:7" ht="16">
      <c r="A278" s="31" t="s">
        <v>645</v>
      </c>
      <c r="B278" s="31" t="s">
        <v>656</v>
      </c>
      <c r="C278" s="31" t="str">
        <f>VLOOKUP(A278,'L1300-FDA-978cpds'!A278:H1255,8,TRUE)</f>
        <v>CC1CC2=C(C=CC=C2)N1NC(=O)C1=CC=C(Cl)C(=C1)S(N)(=O)=O |c:5,7,20,t:3,15,17|</v>
      </c>
      <c r="D278" s="70" t="str">
        <f t="shared" si="13"/>
        <v>CC1CC2=C(C=CC=C2)N1NC(=O)C1=CC=C(Cl)C(=C1)S(N)(=O)=O</v>
      </c>
      <c r="E278" s="1">
        <f>VLOOKUP(A278,'Laura''s output'!A$2:B$348,2,FALSE)</f>
        <v>0.06</v>
      </c>
      <c r="F278" s="1">
        <f t="shared" si="14"/>
        <v>0.06</v>
      </c>
      <c r="G278" s="1" t="b">
        <f t="shared" si="15"/>
        <v>1</v>
      </c>
    </row>
    <row r="279" spans="1:7" ht="16">
      <c r="A279" s="31" t="s">
        <v>667</v>
      </c>
      <c r="B279" s="31" t="s">
        <v>678</v>
      </c>
      <c r="C279" s="31" t="str">
        <f>VLOOKUP(A279,'L1300-FDA-978cpds'!A279:H1256,8,TRUE)</f>
        <v>ClC(Cl)C(C1=CC=C(Cl)C=C1)C1=C(Cl)C=CC=C1 |c:9,12,15,17,t:4,6|</v>
      </c>
      <c r="D279" s="70" t="str">
        <f t="shared" si="13"/>
        <v>ClC(Cl)C(C1=CC=C(Cl)C=C1)C1=C(Cl)C=CC=C1</v>
      </c>
      <c r="E279" s="1" t="e">
        <f>VLOOKUP(A279,'Laura''s output'!A$2:B$348,2,FALSE)</f>
        <v>#N/A</v>
      </c>
      <c r="F279" s="1">
        <f t="shared" si="14"/>
        <v>0</v>
      </c>
      <c r="G279" s="1" t="b">
        <f t="shared" si="15"/>
        <v>0</v>
      </c>
    </row>
    <row r="280" spans="1:7" ht="16">
      <c r="A280" s="31" t="s">
        <v>689</v>
      </c>
      <c r="B280" s="31" t="s">
        <v>700</v>
      </c>
      <c r="C280" s="31" t="str">
        <f>VLOOKUP(A280,'L1300-FDA-978cpds'!A280:H1257,8,TRUE)</f>
        <v>[H][C@@]12CC[C@](O)(C(=O)CO)[C@@]1(C)C[C@H](O)[C@@]1([H])[C@@]2([H])C[C@H](C)C2=CC(=O)C=C[C@]12C |r,c:28,t:24|</v>
      </c>
      <c r="D280" s="70" t="str">
        <f t="shared" si="13"/>
        <v>[H][C@@]12CC[C@](O)(C(=O)CO)[C@@]1(C)C[C@H](O)[C@@]1([H])[C@@]2([H])C[C@H](C)C2=CC(=O)C=C[C@]12C</v>
      </c>
      <c r="E280" s="1">
        <f>VLOOKUP(A280,'Laura''s output'!A$2:B$348,2,FALSE)</f>
        <v>0.14000000000000001</v>
      </c>
      <c r="F280" s="1">
        <f t="shared" si="14"/>
        <v>0.14000000000000001</v>
      </c>
      <c r="G280" s="1" t="b">
        <f t="shared" si="15"/>
        <v>1</v>
      </c>
    </row>
    <row r="281" spans="1:7" ht="16">
      <c r="A281" s="31" t="s">
        <v>711</v>
      </c>
      <c r="B281" s="31" t="s">
        <v>722</v>
      </c>
      <c r="C281" s="31" t="str">
        <f>VLOOKUP(A281,'L1300-FDA-978cpds'!A281:H1258,8,TRUE)</f>
        <v>CN1C(C(=O)NC2=NC=C(C)S2)=C(O)C2=C(C=CC=C2)S1(=O)=O |c:17,19,t:6,8,12,15|</v>
      </c>
      <c r="D281" s="70" t="str">
        <f t="shared" si="13"/>
        <v>CN1C(C(=O)NC2=NC=C(C)S2)=C(O)C2=C(C=CC=C2)S1(=O)=O</v>
      </c>
      <c r="E281" s="1" t="e">
        <f>VLOOKUP(A281,'Laura''s output'!A$2:B$348,2,FALSE)</f>
        <v>#N/A</v>
      </c>
      <c r="F281" s="1">
        <f t="shared" si="14"/>
        <v>0</v>
      </c>
      <c r="G281" s="1" t="b">
        <f t="shared" si="15"/>
        <v>0</v>
      </c>
    </row>
    <row r="282" spans="1:7" ht="16">
      <c r="A282" s="31" t="s">
        <v>558</v>
      </c>
      <c r="B282" s="31" t="s">
        <v>569</v>
      </c>
      <c r="C282" s="31" t="str">
        <f>VLOOKUP(A282,'L1300-FDA-978cpds'!A282:H1259,8,TRUE)</f>
        <v>[Na+].[O-]S(=O)(=O)CCS</v>
      </c>
      <c r="D282" s="70" t="e">
        <f t="shared" si="13"/>
        <v>#VALUE!</v>
      </c>
      <c r="E282" s="1">
        <f>VLOOKUP(A282,'Laura''s output'!A$2:B$348,2,FALSE)</f>
        <v>0.23</v>
      </c>
      <c r="F282" s="1">
        <f t="shared" si="14"/>
        <v>0.23</v>
      </c>
      <c r="G282" s="1" t="b">
        <f t="shared" si="15"/>
        <v>1</v>
      </c>
    </row>
    <row r="283" spans="1:7" ht="16">
      <c r="A283" s="31" t="s">
        <v>580</v>
      </c>
      <c r="B283" s="31" t="s">
        <v>591</v>
      </c>
      <c r="C283" s="31" t="str">
        <f>VLOOKUP(A283,'L1300-FDA-978cpds'!A283:H1260,8,TRUE)</f>
        <v>COC1=C(OCC(O)COC(N)=O)C=CC=C1 |c:2,13,15|</v>
      </c>
      <c r="D283" s="70" t="str">
        <f t="shared" si="13"/>
        <v>COC1=C(OCC(O)COC(N)=O)C=CC=C1</v>
      </c>
      <c r="E283" s="1">
        <f>VLOOKUP(A283,'Laura''s output'!A$2:B$348,2,FALSE)</f>
        <v>0.41</v>
      </c>
      <c r="F283" s="1">
        <f t="shared" si="14"/>
        <v>0.41</v>
      </c>
      <c r="G283" s="1" t="b">
        <f t="shared" si="15"/>
        <v>1</v>
      </c>
    </row>
    <row r="284" spans="1:7" ht="16">
      <c r="A284" s="31" t="s">
        <v>602</v>
      </c>
      <c r="B284" s="31" t="s">
        <v>613</v>
      </c>
      <c r="C284" s="31" t="str">
        <f>VLOOKUP(A284,'L1300-FDA-978cpds'!A284:H1261,8,TRUE)</f>
        <v>[H][C@@]12CC[C@](O)(C(=O)CO)[C@@]1(C)C[C@H](O)[C@@]1([H])[C@@]2([H])CCC2=CC(=O)C=C[C@]12C |r,c:27,t:23|</v>
      </c>
      <c r="D284" s="70" t="str">
        <f t="shared" si="13"/>
        <v>[H][C@@]12CC[C@](O)(C(=O)CO)[C@@]1(C)C[C@H](O)[C@@]1([H])[C@@]2([H])CCC2=CC(=O)C=C[C@]12C</v>
      </c>
      <c r="E284" s="1">
        <f>VLOOKUP(A284,'Laura''s output'!A$2:B$348,2,FALSE)</f>
        <v>0.05</v>
      </c>
      <c r="F284" s="1">
        <f t="shared" si="14"/>
        <v>0.05</v>
      </c>
      <c r="G284" s="1" t="b">
        <f t="shared" si="15"/>
        <v>1</v>
      </c>
    </row>
    <row r="285" spans="1:7" ht="16">
      <c r="A285" s="31" t="s">
        <v>624</v>
      </c>
      <c r="B285" s="31" t="s">
        <v>635</v>
      </c>
      <c r="C285" s="31" t="str">
        <f>VLOOKUP(A285,'L1300-FDA-978cpds'!A285:H1262,8,TRUE)</f>
        <v>CCCC1=NC2=C(C=C(C=C2C)C2=NC3=C(C=CC=C3)N2C)N1CC1=CC=C(C=C1)C1=CC=CC=C1C(O)=O |c:7,9,17,19,30,32,37,39,t:3,5,13,15,28,35|</v>
      </c>
      <c r="D285" s="70" t="str">
        <f t="shared" si="13"/>
        <v>CCCC1=NC2=C(C=C(C=C2C)C2=NC3=C(C=CC=C3)N2C)N1CC1=CC=C(C=C1)C1=CC=CC=C1C(O)=O</v>
      </c>
      <c r="E285" s="1">
        <f>VLOOKUP(A285,'Laura''s output'!A$2:B$348,2,FALSE)</f>
        <v>0.13</v>
      </c>
      <c r="F285" s="1">
        <f t="shared" si="14"/>
        <v>0.13</v>
      </c>
      <c r="G285" s="1" t="b">
        <f t="shared" si="15"/>
        <v>1</v>
      </c>
    </row>
    <row r="286" spans="1:7" ht="16">
      <c r="A286" s="31" t="s">
        <v>646</v>
      </c>
      <c r="B286" s="31" t="s">
        <v>657</v>
      </c>
      <c r="C286" s="31" t="str">
        <f>VLOOKUP(A286,'L1300-FDA-978cpds'!A286:H1263,8,TRUE)</f>
        <v>N1C2=C(C=CC=C2)N=C1C1=CSC=N1 |c:3,5,8,14,t:1,11|</v>
      </c>
      <c r="D286" s="70" t="str">
        <f t="shared" si="13"/>
        <v>N1C2=C(C=CC=C2)N=C1C1=CSC=N1</v>
      </c>
      <c r="E286" s="1">
        <f>VLOOKUP(A286,'Laura''s output'!A$2:B$348,2,FALSE)</f>
        <v>0.15</v>
      </c>
      <c r="F286" s="1">
        <f t="shared" si="14"/>
        <v>0.15</v>
      </c>
      <c r="G286" s="1" t="b">
        <f t="shared" si="15"/>
        <v>1</v>
      </c>
    </row>
    <row r="287" spans="1:7" ht="16">
      <c r="A287" s="31" t="s">
        <v>668</v>
      </c>
      <c r="B287" s="31" t="s">
        <v>679</v>
      </c>
      <c r="C287" s="31" t="str">
        <f>VLOOKUP(A287,'L1300-FDA-978cpds'!A287:H1264,8,TRUE)</f>
        <v>COC1=C(OCC(O)CO)C=CC=C1 |c:2,10,12|</v>
      </c>
      <c r="D287" s="70" t="str">
        <f t="shared" si="13"/>
        <v>COC1=C(OCC(O)CO)C=CC=C1</v>
      </c>
      <c r="E287" s="1">
        <f>VLOOKUP(A287,'Laura''s output'!A$2:B$348,2,FALSE)</f>
        <v>0.18</v>
      </c>
      <c r="F287" s="1">
        <f t="shared" si="14"/>
        <v>0.18</v>
      </c>
      <c r="G287" s="1" t="b">
        <f t="shared" si="15"/>
        <v>1</v>
      </c>
    </row>
    <row r="288" spans="1:7" ht="16">
      <c r="A288" s="31" t="s">
        <v>690</v>
      </c>
      <c r="B288" s="31" t="s">
        <v>701</v>
      </c>
      <c r="C288" s="31" t="str">
        <f>VLOOKUP(A288,'L1300-FDA-978cpds'!A288:H1265,8,TRUE)</f>
        <v>CO[C@H]1\C=C\O[C@@]2(C)OC3=C(C2=O)C2=C(C(=O)C(NC(=O)\C(C)=C\C=C\[C@H](C)[C@H](O)[C@@H](C)[C@@H](O)[C@@H](C)[C@H](OC(C)=O)[C@@H]1C)=C1NC4(CCN(CC(C)C)CC4)N=C21)C(O)=C3C |r,c:9,t:3,14,23,25,44,58|</v>
      </c>
      <c r="D288" s="70" t="str">
        <f t="shared" si="13"/>
        <v>CO[C@H]1\C=C\O[C@@]2(C)OC3=C(C2=O)C2=C(C(=O)C(NC(=O)\C(C)=C\C=C\[C@H](C)[C@H](O)[C@@H](C)[C@@H](O)[C@@H](C)[C@H](OC(C)=O)[C@@H]1C)=C1NC4(CCN(CC(C)C)CC4)N=C21)C(O)=C3C</v>
      </c>
      <c r="E288" s="1" t="e">
        <f>VLOOKUP(A288,'Laura''s output'!A$2:B$348,2,FALSE)</f>
        <v>#N/A</v>
      </c>
      <c r="F288" s="1">
        <f t="shared" si="14"/>
        <v>0</v>
      </c>
      <c r="G288" s="1" t="b">
        <f t="shared" si="15"/>
        <v>0</v>
      </c>
    </row>
    <row r="289" spans="1:7" ht="16">
      <c r="A289" s="31" t="s">
        <v>712</v>
      </c>
      <c r="B289" s="31" t="s">
        <v>723</v>
      </c>
      <c r="C289" s="31" t="str">
        <f>VLOOKUP(A289,'L1300-FDA-978cpds'!A289:H1266,8,TRUE)</f>
        <v>CC1=CC=NC2=C1NC(=O)C1=C(N=CC=C1)N2C1CC1 |c:3,5,13,15,t:1,11|</v>
      </c>
      <c r="D289" s="70" t="str">
        <f t="shared" si="13"/>
        <v>CC1=CC=NC2=C1NC(=O)C1=C(N=CC=C1)N2C1CC1</v>
      </c>
      <c r="E289" s="1">
        <f>VLOOKUP(A289,'Laura''s output'!A$2:B$348,2,FALSE)</f>
        <v>0.19</v>
      </c>
      <c r="F289" s="1">
        <f t="shared" si="14"/>
        <v>0.19</v>
      </c>
      <c r="G289" s="1" t="b">
        <f t="shared" si="15"/>
        <v>1</v>
      </c>
    </row>
    <row r="290" spans="1:7" ht="16">
      <c r="A290" s="31" t="s">
        <v>559</v>
      </c>
      <c r="B290" s="31" t="s">
        <v>570</v>
      </c>
      <c r="C290" s="31" t="str">
        <f>VLOOKUP(A290,'L1300-FDA-978cpds'!A290:H1267,8,TRUE)</f>
        <v>[Mg++].COC1=CC2=C([N-]C(=N2)S(=O)CC2=C(C)C(OC)=C(C)C=N2)C=C1.COC1=CC2=C([N-]C(=N2)S(=O)CC2=C(C)C(OC)=C(C)C=N2)C=C1 |c:7,13,21,24,33,39,47,50,t:2,4,18,28,30,44|</v>
      </c>
      <c r="D290" s="70" t="str">
        <f t="shared" si="13"/>
        <v>[Mg++].COC1=CC2=C([N-]C(=N2)S(=O)CC2=C(C)C(OC)=C(C)C=N2)C=C1.COC1=CC2=C([N-]C(=N2)S(=O)CC2=C(C)C(OC)=C(C)C=N2)C=C1</v>
      </c>
      <c r="E290" s="1">
        <f>VLOOKUP(A290,'Laura''s output'!A$2:B$348,2,FALSE)</f>
        <v>0.76</v>
      </c>
      <c r="F290" s="1">
        <f t="shared" si="14"/>
        <v>0.76</v>
      </c>
      <c r="G290" s="1" t="b">
        <f t="shared" si="15"/>
        <v>1</v>
      </c>
    </row>
    <row r="291" spans="1:7" ht="16">
      <c r="A291" s="31" t="s">
        <v>581</v>
      </c>
      <c r="B291" s="31" t="s">
        <v>592</v>
      </c>
      <c r="C291" s="31" t="str">
        <f>VLOOKUP(A291,'L1300-FDA-978cpds'!A291:H1268,8,TRUE)</f>
        <v>OC(=O)C1=CC=CN=C1 |c:5,7,t:3|</v>
      </c>
      <c r="D291" s="70" t="str">
        <f t="shared" si="13"/>
        <v>OC(=O)C1=CC=CN=C1</v>
      </c>
      <c r="E291" s="1">
        <f>VLOOKUP(A291,'Laura''s output'!A$2:B$348,2,FALSE)</f>
        <v>0.06</v>
      </c>
      <c r="F291" s="1">
        <f t="shared" si="14"/>
        <v>0.06</v>
      </c>
      <c r="G291" s="1" t="b">
        <f t="shared" si="15"/>
        <v>1</v>
      </c>
    </row>
    <row r="292" spans="1:7" ht="16">
      <c r="A292" s="31" t="s">
        <v>603</v>
      </c>
      <c r="B292" s="31" t="s">
        <v>614</v>
      </c>
      <c r="C292" s="31" t="str">
        <f>VLOOKUP(A292,'L1300-FDA-978cpds'!A292:H1269,8,TRUE)</f>
        <v>COCCOC(=O)C1=C(C)NC(C)=C(C1C1=CC=CC(=C1)[N+]([O-])=O)C(=O)OC(C)C |c:7,12,18,20,t:16|</v>
      </c>
      <c r="D292" s="70" t="str">
        <f t="shared" si="13"/>
        <v>COCCOC(=O)C1=C(C)NC(C)=C(C1C1=CC=CC(=C1)[N+]([O-])=O)C(=O)OC(C)C</v>
      </c>
      <c r="E292" s="1" t="e">
        <f>VLOOKUP(A292,'Laura''s output'!A$2:B$348,2,FALSE)</f>
        <v>#N/A</v>
      </c>
      <c r="F292" s="1">
        <f t="shared" si="14"/>
        <v>0</v>
      </c>
      <c r="G292" s="1" t="b">
        <f t="shared" si="15"/>
        <v>0</v>
      </c>
    </row>
    <row r="293" spans="1:7" ht="16">
      <c r="A293" s="31" t="s">
        <v>625</v>
      </c>
      <c r="B293" s="31" t="s">
        <v>636</v>
      </c>
      <c r="C293" s="31" t="str">
        <f>VLOOKUP(A293,'L1300-FDA-978cpds'!A293:H1270,8,TRUE)</f>
        <v>COC(=O)C1=C(C)NC(C)=C(C1C1=CC=CC=C1[N+]([O-])=O)C(=O)OCC(C)C |c:4,9,15,17,t:13|</v>
      </c>
      <c r="D293" s="70" t="str">
        <f t="shared" si="13"/>
        <v>COC(=O)C1=C(C)NC(C)=C(C1C1=CC=CC=C1[N+]([O-])=O)C(=O)OCC(C)C</v>
      </c>
      <c r="E293" s="1" t="e">
        <f>VLOOKUP(A293,'Laura''s output'!A$2:B$348,2,FALSE)</f>
        <v>#N/A</v>
      </c>
      <c r="F293" s="1">
        <f t="shared" si="14"/>
        <v>0</v>
      </c>
      <c r="G293" s="1" t="b">
        <f t="shared" si="15"/>
        <v>0</v>
      </c>
    </row>
    <row r="294" spans="1:7" ht="16">
      <c r="A294" s="31" t="s">
        <v>647</v>
      </c>
      <c r="B294" s="31" t="s">
        <v>658</v>
      </c>
      <c r="C294" s="31" t="str">
        <f>VLOOKUP(A294,'L1300-FDA-978cpds'!A294:H1271,8,TRUE)</f>
        <v>CCN(CC)CC#CCOC(=O)C(O)(C1CCCCC1)C1=CC=CC=C1 |c:23,25,t:21|</v>
      </c>
      <c r="D294" s="70" t="str">
        <f t="shared" si="13"/>
        <v>CCN(CC)CC#CCOC(=O)C(O)(C1CCCCC1)C1=CC=CC=C1</v>
      </c>
      <c r="E294" s="1">
        <f>VLOOKUP(A294,'Laura''s output'!A$2:B$348,2,FALSE)</f>
        <v>0.33</v>
      </c>
      <c r="F294" s="1">
        <f t="shared" si="14"/>
        <v>0.33</v>
      </c>
      <c r="G294" s="1" t="b">
        <f t="shared" si="15"/>
        <v>1</v>
      </c>
    </row>
    <row r="295" spans="1:7" ht="16">
      <c r="A295" s="31" t="s">
        <v>669</v>
      </c>
      <c r="B295" s="31" t="s">
        <v>680</v>
      </c>
      <c r="C295" s="31" t="str">
        <f>VLOOKUP(A295,'L1300-FDA-978cpds'!A295:H1272,8,TRUE)</f>
        <v>CCN1C=C(C(O)=O)C(=O)C2=CC(F)=C(N=C12)N1CCNCC1 |c:13,t:3,10,15|</v>
      </c>
      <c r="D295" s="70" t="str">
        <f t="shared" si="13"/>
        <v>CCN1C=C(C(O)=O)C(=O)C2=CC(F)=C(N=C12)N1CCNCC1</v>
      </c>
      <c r="E295" s="1">
        <f>VLOOKUP(A295,'Laura''s output'!A$2:B$348,2,FALSE)</f>
        <v>0.06</v>
      </c>
      <c r="F295" s="1">
        <f t="shared" si="14"/>
        <v>0.06</v>
      </c>
      <c r="G295" s="1" t="b">
        <f t="shared" si="15"/>
        <v>1</v>
      </c>
    </row>
    <row r="296" spans="1:7" ht="16">
      <c r="A296" s="31" t="s">
        <v>691</v>
      </c>
      <c r="B296" s="31" t="s">
        <v>702</v>
      </c>
      <c r="C296" s="31" t="str">
        <f>VLOOKUP(A296,'L1300-FDA-978cpds'!A296:H1273,8,TRUE)</f>
        <v>[Ca++].O[C@H](C[C@H](O)C=CC1=C(C2=CC=C(F)C=C2)C2=CC=CC=C2N=C1C1CC1)CC([O-])=O.O[C@H](C[C@H](O)C=CC1=C(C2=CC=C(F)C=C2)C2=CC=CC=C2N=C1C1CC1)CC([O-])=O |r,c:7,14,19,21,24,41,48,53,55,58,t:9,11,17,43,45,51|</v>
      </c>
      <c r="D296" s="70" t="str">
        <f t="shared" si="13"/>
        <v>[Ca++].O[C@H](C[C@H](O)C=CC1=C(C2=CC=C(F)C=C2)C2=CC=CC=C2N=C1C1CC1)CC([O-])=O.O[C@H](C[C@H](O)C=CC1=C(C2=CC=C(F)C=C2)C2=CC=CC=C2N=C1C1CC1)CC([O-])=O</v>
      </c>
      <c r="E296" s="1">
        <f>VLOOKUP(A296,'Laura''s output'!A$2:B$348,2,FALSE)</f>
        <v>0.1</v>
      </c>
      <c r="F296" s="1">
        <f t="shared" si="14"/>
        <v>0.1</v>
      </c>
      <c r="G296" s="1" t="b">
        <f t="shared" si="15"/>
        <v>1</v>
      </c>
    </row>
    <row r="297" spans="1:7" ht="16">
      <c r="A297" s="31" t="s">
        <v>713</v>
      </c>
      <c r="B297" s="31" t="s">
        <v>724</v>
      </c>
      <c r="C297" s="31" t="str">
        <f>VLOOKUP(A297,'L1300-FDA-978cpds'!A297:H1274,8,TRUE)</f>
        <v>CO[C@H]1\C=C\O[C@@]2(C)OC3=C(C2=O)C2=C(O)C(\C=N\N4CCN(CC4)C4CCCC4)=C(NC(=O)C(C)=C\C=C\[C@H](C)[C@H](O)[C@@H](C)[C@@H](O)[C@@H](C)[C@H](OC(C)=O)[C@@H]1C)C(O)=C2C(O)=C3C |r,c:9,14,t:3,32,40|</v>
      </c>
      <c r="D297" s="70" t="str">
        <f t="shared" si="13"/>
        <v>CO[C@H]1\C=C\O[C@@]2(C)OC3=C(C2=O)C2=C(O)C(\C=N\N4CCN(CC4)C4CCCC4)=C(NC(=O)C(C)=C\C=C\[C@H](C)[C@H](O)[C@@H](C)[C@@H](O)[C@@H](C)[C@H](OC(C)=O)[C@@H]1C)C(O)=C2C(O)=C3C</v>
      </c>
      <c r="E297" s="1" t="e">
        <f>VLOOKUP(A297,'Laura''s output'!A$2:B$348,2,FALSE)</f>
        <v>#N/A</v>
      </c>
      <c r="F297" s="1">
        <f t="shared" si="14"/>
        <v>0</v>
      </c>
      <c r="G297" s="1" t="b">
        <f t="shared" si="15"/>
        <v>0</v>
      </c>
    </row>
    <row r="298" spans="1:7" ht="16">
      <c r="A298" s="31" t="s">
        <v>560</v>
      </c>
      <c r="B298" s="31" t="s">
        <v>571</v>
      </c>
      <c r="C298" s="31" t="str">
        <f>VLOOKUP(A298,'L1300-FDA-978cpds'!A298:H1275,8,TRUE)</f>
        <v>CC(C(O)=O)C1=CC=C(C=C1)C(=O)C1=CC=CS1 |c:7,9,16,t:5,14|</v>
      </c>
      <c r="D298" s="70" t="str">
        <f t="shared" si="13"/>
        <v>CC(C(O)=O)C1=CC=C(C=C1)C(=O)C1=CC=CS1</v>
      </c>
      <c r="E298" s="1">
        <f>VLOOKUP(A298,'Laura''s output'!A$2:B$348,2,FALSE)</f>
        <v>0.16</v>
      </c>
      <c r="F298" s="1">
        <f t="shared" si="14"/>
        <v>0.16</v>
      </c>
      <c r="G298" s="1" t="b">
        <f t="shared" si="15"/>
        <v>1</v>
      </c>
    </row>
    <row r="299" spans="1:7" ht="16">
      <c r="A299" s="31" t="s">
        <v>582</v>
      </c>
      <c r="B299" s="31" t="s">
        <v>593</v>
      </c>
      <c r="C299" s="31" t="str">
        <f>VLOOKUP(A299,'L1300-FDA-978cpds'!A299:H1276,8,TRUE)</f>
        <v>NC(=O)C1=NC=CN=C1 |c:5,7,t:3|</v>
      </c>
      <c r="D299" s="70" t="str">
        <f t="shared" si="13"/>
        <v>NC(=O)C1=NC=CN=C1</v>
      </c>
      <c r="E299" s="1">
        <f>VLOOKUP(A299,'Laura''s output'!A$2:B$348,2,FALSE)</f>
        <v>0.11</v>
      </c>
      <c r="F299" s="1">
        <f t="shared" si="14"/>
        <v>0.11</v>
      </c>
      <c r="G299" s="1" t="b">
        <f t="shared" si="15"/>
        <v>1</v>
      </c>
    </row>
    <row r="300" spans="1:7" ht="16">
      <c r="A300" s="31" t="s">
        <v>604</v>
      </c>
      <c r="B300" s="31" t="s">
        <v>615</v>
      </c>
      <c r="C300" s="31" t="str">
        <f>VLOOKUP(A300,'L1300-FDA-978cpds'!A300:H1277,8,TRUE)</f>
        <v>OC(=O)\C=C\C(O)=O.OCCOCCN1CCN(CC1)C1=NC2=CC=CC=C2SC2=C1C=CC=C2.OCCOCCN1CCN(CC1)C1=NC2=CC=CC=C2SC2=C1C=CC=C2 |c:24,26,30,33,35,54,56,60,63,65,t:20,22,50,52|</v>
      </c>
      <c r="D300" s="70" t="str">
        <f t="shared" si="13"/>
        <v>OC(=O)\C=C\C(O)=O.OCCOCCN1CCN(CC1)C1=NC2=CC=CC=C2SC2=C1C=CC=C2.OCCOCCN1CCN(CC1)C1=NC2=CC=CC=C2SC2=C1C=CC=C2</v>
      </c>
      <c r="E300" s="1" t="e">
        <f>VLOOKUP(A300,'Laura''s output'!A$2:B$348,2,FALSE)</f>
        <v>#N/A</v>
      </c>
      <c r="F300" s="1">
        <f t="shared" si="14"/>
        <v>0</v>
      </c>
      <c r="G300" s="1" t="b">
        <f t="shared" si="15"/>
        <v>0</v>
      </c>
    </row>
    <row r="301" spans="1:7" ht="16">
      <c r="A301" s="31" t="s">
        <v>626</v>
      </c>
      <c r="B301" s="31" t="s">
        <v>637</v>
      </c>
      <c r="C301" s="31" t="str">
        <f>VLOOKUP(A301,'L1300-FDA-978cpds'!A301:H1278,8,TRUE)</f>
        <v>CO[C@H]1\C=C\O[C@@]2(C)OC3=C(C2=O)C2=C(O)C(\C=N\N4CCN(C)CC4)=C(NC(=O)C(C)=C\C=C\[C@H](C)[C@H](O)[C@@H](C)[C@@H](O)[C@@H](C)[C@H](OC(C)=O)[C@@H]1C)C(O)=C2C(O)=C3C |r,c:9,14,t:3,27,35|</v>
      </c>
      <c r="D301" s="70" t="str">
        <f t="shared" si="13"/>
        <v>CO[C@H]1\C=C\O[C@@]2(C)OC3=C(C2=O)C2=C(O)C(\C=N\N4CCN(C)CC4)=C(NC(=O)C(C)=C\C=C\[C@H](C)[C@H](O)[C@@H](C)[C@@H](O)[C@@H](C)[C@H](OC(C)=O)[C@@H]1C)C(O)=C2C(O)=C3C</v>
      </c>
      <c r="E301" s="1" t="e">
        <f>VLOOKUP(A301,'Laura''s output'!A$2:B$348,2,FALSE)</f>
        <v>#N/A</v>
      </c>
      <c r="F301" s="1">
        <f t="shared" si="14"/>
        <v>0</v>
      </c>
      <c r="G301" s="1" t="b">
        <f t="shared" si="15"/>
        <v>0</v>
      </c>
    </row>
    <row r="302" spans="1:7" ht="16">
      <c r="A302" s="32" t="s">
        <v>648</v>
      </c>
      <c r="B302" s="32" t="s">
        <v>659</v>
      </c>
      <c r="C302" s="31" t="str">
        <f>VLOOKUP(A302,'L1300-FDA-978cpds'!A302:H1279,8,TRUE)</f>
        <v>CC(\C=C\C=C(C)\C=C\C1=C(C)CCCC1(C)C)=C/C=C/C=C(C)/C=C/C=C(C)/C=C/C1=C(C)CCCC1(C)C |c:9,32|</v>
      </c>
      <c r="D302" s="70" t="str">
        <f t="shared" si="13"/>
        <v>CC(\C=C\C=C(C)\C=C\C1=C(C)CCCC1(C)C)=C/C=C/C=C(C)/C=C/C=C(C)/C=C/C1=C(C)CCCC1(C)C</v>
      </c>
      <c r="E302" s="1" t="e">
        <f>VLOOKUP(A302,'Laura''s output'!A$2:B$348,2,FALSE)</f>
        <v>#N/A</v>
      </c>
      <c r="F302" s="1">
        <f t="shared" si="14"/>
        <v>0</v>
      </c>
      <c r="G302" s="1" t="b">
        <f t="shared" si="15"/>
        <v>0</v>
      </c>
    </row>
    <row r="303" spans="1:7" ht="16">
      <c r="A303" s="31" t="s">
        <v>670</v>
      </c>
      <c r="B303" s="31" t="s">
        <v>681</v>
      </c>
      <c r="C303" s="31" t="str">
        <f>VLOOKUP(A303,'L1300-FDA-978cpds'!A303:H1280,8,TRUE)</f>
        <v>[H][C@]12SCC(\C=C/C3=C(C)N=CS3)=C(N1C(=O)[C@H]2NC(=O)C(=N/OC)\C1=CSC(N)=N1)C(=O)OCOC(=O)C(C)(C)C |r,c:7,10,13,32,t:28|</v>
      </c>
      <c r="D303" s="70" t="str">
        <f t="shared" si="13"/>
        <v>[H][C@]12SCC(\C=C/C3=C(C)N=CS3)=C(N1C(=O)[C@H]2NC(=O)C(=N/OC)\C1=CSC(N)=N1)C(=O)OCOC(=O)C(C)(C)C</v>
      </c>
      <c r="E303" s="1" t="e">
        <f>VLOOKUP(A303,'Laura''s output'!A$2:B$348,2,FALSE)</f>
        <v>#N/A</v>
      </c>
      <c r="F303" s="1">
        <f t="shared" si="14"/>
        <v>0</v>
      </c>
      <c r="G303" s="1" t="b">
        <f t="shared" si="15"/>
        <v>0</v>
      </c>
    </row>
    <row r="304" spans="1:7" ht="16">
      <c r="A304" s="31" t="s">
        <v>692</v>
      </c>
      <c r="B304" s="31" t="s">
        <v>703</v>
      </c>
      <c r="C304" s="31" t="str">
        <f>VLOOKUP(A304,'L1300-FDA-978cpds'!A304:H1281,8,TRUE)</f>
        <v>NC1=CC=C(C=C1)S(=O)(=O)NC1=NC=CC=N1 |c:3,5,14,16,t:1,12|</v>
      </c>
      <c r="D304" s="70" t="str">
        <f t="shared" si="13"/>
        <v>NC1=CC=C(C=C1)S(=O)(=O)NC1=NC=CC=N1</v>
      </c>
      <c r="E304" s="1">
        <f>VLOOKUP(A304,'Laura''s output'!A$2:B$348,2,FALSE)</f>
        <v>0.23</v>
      </c>
      <c r="F304" s="1">
        <f t="shared" si="14"/>
        <v>0.23</v>
      </c>
      <c r="G304" s="1" t="b">
        <f t="shared" si="15"/>
        <v>1</v>
      </c>
    </row>
    <row r="305" spans="1:7" ht="16">
      <c r="A305" s="31" t="s">
        <v>714</v>
      </c>
      <c r="B305" s="31" t="s">
        <v>725</v>
      </c>
      <c r="C305" s="31" t="str">
        <f>VLOOKUP(A305,'L1300-FDA-978cpds'!A305:H1282,8,TRUE)</f>
        <v>CN(C)CC\C=C1\C2=CC=CC=C2SC2=C1C=C(Cl)C=C2 |c:9,11,15,21,t:7,18|</v>
      </c>
      <c r="D305" s="70" t="str">
        <f t="shared" si="13"/>
        <v>CN(C)CC\C=C1\C2=CC=CC=C2SC2=C1C=C(Cl)C=C2</v>
      </c>
      <c r="E305" s="1">
        <f>VLOOKUP(A305,'Laura''s output'!A$2:B$348,2,FALSE)</f>
        <v>0</v>
      </c>
      <c r="F305" s="1">
        <f t="shared" si="14"/>
        <v>0</v>
      </c>
      <c r="G305" s="1" t="b">
        <f t="shared" si="15"/>
        <v>1</v>
      </c>
    </row>
    <row r="306" spans="1:7" ht="16">
      <c r="A306" s="31" t="s">
        <v>561</v>
      </c>
      <c r="B306" s="31" t="s">
        <v>572</v>
      </c>
      <c r="C306" s="31" t="str">
        <f>VLOOKUP(A306,'L1300-FDA-978cpds'!A306:H1283,8,TRUE)</f>
        <v>[H][C@@]12[C@@H](O)[C@@]3([H])C(C(=O)[C@]1(O)C(=O)C(C(N)=O)=C(O)[C@H]2N(C)C)=C(O)C1=C(C=CC=C1O)[C@@]3(C)O |r,c:29,31,t:17,24,27|</v>
      </c>
      <c r="D306" s="70" t="str">
        <f t="shared" si="13"/>
        <v>[H][C@@]12[C@@H](O)[C@@]3([H])C(C(=O)[C@]1(O)C(=O)C(C(N)=O)=C(O)[C@H]2N(C)C)=C(O)C1=C(C=CC=C1O)[C@@]3(C)O</v>
      </c>
      <c r="E306" s="1" t="e">
        <f>VLOOKUP(A306,'Laura''s output'!A$2:B$348,2,FALSE)</f>
        <v>#N/A</v>
      </c>
      <c r="F306" s="1">
        <f t="shared" si="14"/>
        <v>0</v>
      </c>
      <c r="G306" s="1" t="b">
        <f t="shared" si="15"/>
        <v>0</v>
      </c>
    </row>
    <row r="307" spans="1:7" ht="16">
      <c r="A307" s="31" t="s">
        <v>583</v>
      </c>
      <c r="B307" s="31" t="s">
        <v>594</v>
      </c>
      <c r="C307" s="31" t="str">
        <f>VLOOKUP(A307,'L1300-FDA-978cpds'!A307:H1284,8,TRUE)</f>
        <v>OC(=O)CC(O)(CC(O)=O)C(O)=O.CN(C)CCOC1=CC=C(C=C1)C(=C(\CCCl)C1=CC=CC=C1)\C1=CC=CC=C1 |c:20,22,32,34,39,41,t:18,30,37|</v>
      </c>
      <c r="D307" s="70" t="str">
        <f t="shared" si="13"/>
        <v>OC(=O)CC(O)(CC(O)=O)C(O)=O.CN(C)CCOC1=CC=C(C=C1)C(=C(\CCCl)C1=CC=CC=C1)\C1=CC=CC=C1</v>
      </c>
      <c r="E307" s="1" t="e">
        <f>VLOOKUP(A307,'Laura''s output'!A$2:B$348,2,FALSE)</f>
        <v>#N/A</v>
      </c>
      <c r="F307" s="1">
        <f t="shared" si="14"/>
        <v>0</v>
      </c>
      <c r="G307" s="1" t="b">
        <f t="shared" si="15"/>
        <v>0</v>
      </c>
    </row>
    <row r="308" spans="1:7" ht="16">
      <c r="A308" s="31" t="s">
        <v>605</v>
      </c>
      <c r="B308" s="31" t="s">
        <v>616</v>
      </c>
      <c r="C308" s="31" t="str">
        <f>VLOOKUP(A308,'L1300-FDA-978cpds'!A308:H1285,8,TRUE)</f>
        <v>CCC1=NC=CC(=C1)C(N)=S |c:4,6,t:2|</v>
      </c>
      <c r="D308" s="70" t="str">
        <f t="shared" si="13"/>
        <v>CCC1=NC=CC(=C1)C(N)=S</v>
      </c>
      <c r="E308" s="1" t="e">
        <f>VLOOKUP(A308,'Laura''s output'!A$2:B$348,2,FALSE)</f>
        <v>#N/A</v>
      </c>
      <c r="F308" s="1">
        <f t="shared" si="14"/>
        <v>0</v>
      </c>
      <c r="G308" s="1" t="b">
        <f t="shared" si="15"/>
        <v>0</v>
      </c>
    </row>
    <row r="309" spans="1:7" ht="16">
      <c r="A309" s="31" t="s">
        <v>627</v>
      </c>
      <c r="B309" s="31" t="s">
        <v>638</v>
      </c>
      <c r="C309" s="31" t="str">
        <f>VLOOKUP(A309,'L1300-FDA-978cpds'!A309:H1286,8,TRUE)</f>
        <v>OC[C@H]1O[C@H](C[C@@H]1O)N1C=C(C(=O)NC1=O)C(F)(F)F |r,c:10|</v>
      </c>
      <c r="D309" s="70" t="str">
        <f t="shared" si="13"/>
        <v>OC[C@H]1O[C@H](C[C@@H]1O)N1C=C(C(=O)NC1=O)C(F)(F)F</v>
      </c>
      <c r="E309" s="1">
        <f>VLOOKUP(A309,'Laura''s output'!A$2:B$348,2,FALSE)</f>
        <v>0.05</v>
      </c>
      <c r="F309" s="1">
        <f t="shared" si="14"/>
        <v>0.05</v>
      </c>
      <c r="G309" s="1" t="b">
        <f t="shared" si="15"/>
        <v>1</v>
      </c>
    </row>
    <row r="310" spans="1:7" ht="16">
      <c r="A310" s="31" t="s">
        <v>649</v>
      </c>
      <c r="B310" s="31" t="s">
        <v>660</v>
      </c>
      <c r="C310" s="31" t="str">
        <f>VLOOKUP(A310,'L1300-FDA-978cpds'!A310:H1287,8,TRUE)</f>
        <v>NC1=NC(=O)N(C=N1)[C@@H]1O[C@H](CO)[C@@H](O)[C@H]1O |r,c:6,t:1|</v>
      </c>
      <c r="D310" s="70" t="str">
        <f t="shared" si="13"/>
        <v>NC1=NC(=O)N(C=N1)[C@@H]1O[C@H](CO)[C@@H](O)[C@H]1O</v>
      </c>
      <c r="E310" s="1">
        <f>VLOOKUP(A310,'Laura''s output'!A$2:B$348,2,FALSE)</f>
        <v>0.27</v>
      </c>
      <c r="F310" s="1">
        <f t="shared" si="14"/>
        <v>0.27</v>
      </c>
      <c r="G310" s="1" t="b">
        <f t="shared" si="15"/>
        <v>1</v>
      </c>
    </row>
    <row r="311" spans="1:7" ht="16">
      <c r="A311" s="31" t="s">
        <v>671</v>
      </c>
      <c r="B311" s="31" t="s">
        <v>682</v>
      </c>
      <c r="C311" s="31" t="str">
        <f>VLOOKUP(A311,'L1300-FDA-978cpds'!A311:H1288,8,TRUE)</f>
        <v>NC1=C2N=CN([C@@H]3O[C@H](CO)[C@@H](O)[C@@H]3O)C2=NC=N1 |r,c:1,3,17,19|</v>
      </c>
      <c r="D311" s="70" t="str">
        <f t="shared" si="13"/>
        <v>NC1=C2N=CN([C@@H]3O[C@H](CO)[C@@H](O)[C@@H]3O)C2=NC=N1</v>
      </c>
      <c r="E311" s="1">
        <f>VLOOKUP(A311,'Laura''s output'!A$2:B$348,2,FALSE)</f>
        <v>0.06</v>
      </c>
      <c r="F311" s="1">
        <f t="shared" si="14"/>
        <v>0.06</v>
      </c>
      <c r="G311" s="1" t="b">
        <f t="shared" si="15"/>
        <v>1</v>
      </c>
    </row>
    <row r="312" spans="1:7" ht="16">
      <c r="A312" s="31" t="s">
        <v>693</v>
      </c>
      <c r="B312" s="31" t="s">
        <v>704</v>
      </c>
      <c r="C312" s="31" t="str">
        <f>VLOOKUP(A312,'L1300-FDA-978cpds'!A312:H1289,8,TRUE)</f>
        <v>COC(=O)CCC1=C(C)/C2=C/C3=N/C(=C\C4=C(C)C(C=C)=C(N4)/C=C4\N=C(\C=C\1N2)C(CCC(O)=O)=C\4C)/C1=CC=C([C@@H](C(=O)OC)[C@@]31C)C(=O)OC |r,c:6,13,15,20,24,38,44,t:9,11,26,28,42|</v>
      </c>
      <c r="D312" s="70" t="str">
        <f t="shared" si="13"/>
        <v>COC(=O)CCC1=C(C)/C2=C/C3=N/C(=C\C4=C(C)C(C=C)=C(N4)/C=C4\N=C(\C=C\1N2)C(CCC(O)=O)=C\4C)/C1=CC=C([C@@H](C(=O)OC)[C@@]31C)C(=O)OC</v>
      </c>
      <c r="E312" s="1" t="e">
        <f>VLOOKUP(A312,'Laura''s output'!A$2:B$348,2,FALSE)</f>
        <v>#N/A</v>
      </c>
      <c r="F312" s="1">
        <f t="shared" si="14"/>
        <v>0</v>
      </c>
      <c r="G312" s="1" t="b">
        <f t="shared" si="15"/>
        <v>0</v>
      </c>
    </row>
    <row r="313" spans="1:7" ht="16">
      <c r="A313" s="31" t="s">
        <v>715</v>
      </c>
      <c r="B313" s="31" t="s">
        <v>726</v>
      </c>
      <c r="C313" s="31" t="str">
        <f>VLOOKUP(A313,'L1300-FDA-978cpds'!A313:H1290,8,TRUE)</f>
        <v>[H][C@@]12[C@H](COC1=O)[C@H](O[C@@H]1O[C@@H]3CO[C@H](O[C@H]3[C@H](O)[C@H]1O)C1=CC=CS1)C1=CC3=C(OCO3)C=C1[C@H]2C1=CC(OC)=C(O)C(OC)=C1 |r,c:26,38,52,t:24,30,32,43,47|</v>
      </c>
      <c r="D313" s="70" t="str">
        <f t="shared" si="13"/>
        <v>[H][C@@]12[C@H](COC1=O)[C@H](O[C@@H]1O[C@@H]3CO[C@H](O[C@H]3[C@H](O)[C@H]1O)C1=CC=CS1)C1=CC3=C(OCO3)C=C1[C@H]2C1=CC(OC)=C(O)C(OC)=C1</v>
      </c>
      <c r="E313" s="1" t="e">
        <f>VLOOKUP(A313,'Laura''s output'!A$2:B$348,2,FALSE)</f>
        <v>#N/A</v>
      </c>
      <c r="F313" s="1">
        <f t="shared" si="14"/>
        <v>0</v>
      </c>
      <c r="G313" s="1" t="b">
        <f t="shared" si="15"/>
        <v>0</v>
      </c>
    </row>
    <row r="314" spans="1:7" ht="16">
      <c r="A314" s="31" t="s">
        <v>562</v>
      </c>
      <c r="B314" s="31" t="s">
        <v>573</v>
      </c>
      <c r="C314" s="31" t="str">
        <f>VLOOKUP(A314,'L1300-FDA-978cpds'!A314:H1291,8,TRUE)</f>
        <v>CO[C@H]1\C=C\O[C@@]2(C)OC3=C(C2=O)C2=C(C(O)=C3C)C(O)=C(NC(=O)\C(C)=C/C=C/[C@H](C)[C@H](O)[C@@H](C)[C@@H](O)[C@@H](C)[C@H](OC(C)=O)[C@@H]1C)C1=C2N=C2C=C(C)C=CN12 |r,c:9,14,17,28,50,58,t:3,22,30,53,55|</v>
      </c>
      <c r="D314" s="70" t="str">
        <f t="shared" si="13"/>
        <v>CO[C@H]1\C=C\O[C@@]2(C)OC3=C(C2=O)C2=C(C(O)=C3C)C(O)=C(NC(=O)\C(C)=C/C=C/[C@H](C)[C@H](O)[C@@H](C)[C@@H](O)[C@@H](C)[C@H](OC(C)=O)[C@@H]1C)C1=C2N=C2C=C(C)C=CN12</v>
      </c>
      <c r="E314" s="1" t="e">
        <f>VLOOKUP(A314,'Laura''s output'!A$2:B$348,2,FALSE)</f>
        <v>#N/A</v>
      </c>
      <c r="F314" s="1">
        <f t="shared" si="14"/>
        <v>0</v>
      </c>
      <c r="G314" s="1" t="b">
        <f t="shared" si="15"/>
        <v>0</v>
      </c>
    </row>
    <row r="315" spans="1:7" ht="16">
      <c r="A315" s="31" t="s">
        <v>584</v>
      </c>
      <c r="B315" s="31" t="s">
        <v>595</v>
      </c>
      <c r="C315" s="31" t="str">
        <f>VLOOKUP(A315,'L1300-FDA-978cpds'!A315:H1292,8,TRUE)</f>
        <v>[H][C@@]1(CC[C@H]2[C@@H](C)C=CC3=C[C@H](C)C[C@H](OC(=O)C(C)(C)CC)[C@]23[H])C[C@@H](O)CC(=O)O1 |r,c:7,t:9|</v>
      </c>
      <c r="D315" s="70" t="str">
        <f t="shared" si="13"/>
        <v>[H][C@@]1(CC[C@H]2[C@@H](C)C=CC3=C[C@H](C)C[C@H](OC(=O)C(C)(C)CC)[C@]23[H])C[C@@H](O)CC(=O)O1</v>
      </c>
      <c r="E315" s="1" t="e">
        <f>VLOOKUP(A315,'Laura''s output'!A$2:B$348,2,FALSE)</f>
        <v>#N/A</v>
      </c>
      <c r="F315" s="1">
        <f t="shared" si="14"/>
        <v>0</v>
      </c>
      <c r="G315" s="1" t="b">
        <f t="shared" si="15"/>
        <v>0</v>
      </c>
    </row>
    <row r="316" spans="1:7" ht="16">
      <c r="A316" s="31" t="s">
        <v>606</v>
      </c>
      <c r="B316" s="31" t="s">
        <v>617</v>
      </c>
      <c r="C316" s="31" t="str">
        <f>VLOOKUP(A316,'L1300-FDA-978cpds'!A316:H1293,8,TRUE)</f>
        <v>CCOC(=O)[C@H](CCC1=CC=CC=C1)N[C@@H](C)C(=O)N1[C@H]2CCC[C@H]2C[C@H]1C(O)=O |r,c:10,12,t:8|</v>
      </c>
      <c r="D316" s="70" t="str">
        <f t="shared" si="13"/>
        <v>CCOC(=O)[C@H](CCC1=CC=CC=C1)N[C@@H](C)C(=O)N1[C@H]2CCC[C@H]2C[C@H]1C(O)=O</v>
      </c>
      <c r="E316" s="1">
        <f>VLOOKUP(A316,'Laura''s output'!A$2:B$348,2,FALSE)</f>
        <v>0.14000000000000001</v>
      </c>
      <c r="F316" s="1">
        <f t="shared" si="14"/>
        <v>0.14000000000000001</v>
      </c>
      <c r="G316" s="1" t="b">
        <f t="shared" si="15"/>
        <v>1</v>
      </c>
    </row>
    <row r="317" spans="1:7" ht="16">
      <c r="A317" s="31" t="s">
        <v>628</v>
      </c>
      <c r="B317" s="31" t="s">
        <v>639</v>
      </c>
      <c r="C317" s="31" t="str">
        <f>VLOOKUP(A317,'L1300-FDA-978cpds'!A317:H1294,8,TRUE)</f>
        <v>CC(C)OC(=O)C(C)(C)OC1=CC=C(C=C1)C(=O)C1=CC=C(Cl)C=C1 |c:12,14,24,t:10,19,21|</v>
      </c>
      <c r="D317" s="70" t="str">
        <f t="shared" si="13"/>
        <v>CC(C)OC(=O)C(C)(C)OC1=CC=C(C=C1)C(=O)C1=CC=C(Cl)C=C1</v>
      </c>
      <c r="E317" s="1" t="e">
        <f>VLOOKUP(A317,'Laura''s output'!A$2:B$348,2,FALSE)</f>
        <v>#N/A</v>
      </c>
      <c r="F317" s="1">
        <f t="shared" si="14"/>
        <v>0</v>
      </c>
      <c r="G317" s="1" t="b">
        <f t="shared" si="15"/>
        <v>0</v>
      </c>
    </row>
    <row r="318" spans="1:7" ht="16">
      <c r="A318" s="31" t="s">
        <v>650</v>
      </c>
      <c r="B318" s="31" t="s">
        <v>661</v>
      </c>
      <c r="C318" s="31" t="str">
        <f>VLOOKUP(A318,'L1300-FDA-978cpds'!A318:H1295,8,TRUE)</f>
        <v>COC1=CC=CC=C1OCC(O)CN1CCN(CC(=O)NC2=C(C)C=CC=C2C)CC1 |c:4,6,22,25,27,t:2|</v>
      </c>
      <c r="D318" s="70" t="str">
        <f t="shared" si="13"/>
        <v>COC1=CC=CC=C1OCC(O)CN1CCN(CC(=O)NC2=C(C)C=CC=C2C)CC1</v>
      </c>
      <c r="E318" s="1">
        <f>VLOOKUP(A318,'Laura''s output'!A$2:B$348,2,FALSE)</f>
        <v>7.0000000000000007E-2</v>
      </c>
      <c r="F318" s="1">
        <f t="shared" si="14"/>
        <v>7.0000000000000007E-2</v>
      </c>
      <c r="G318" s="1" t="b">
        <f t="shared" si="15"/>
        <v>1</v>
      </c>
    </row>
    <row r="319" spans="1:7" ht="16">
      <c r="A319" s="31" t="s">
        <v>672</v>
      </c>
      <c r="B319" s="31" t="s">
        <v>683</v>
      </c>
      <c r="C319" s="31" t="str">
        <f>VLOOKUP(A319,'L1300-FDA-978cpds'!A319:H1296,8,TRUE)</f>
        <v>Cl.CN\C(NCCSCC1=CC=C(CN(C)C)O1)=C/[N+]([O-])=O |t:8,10|</v>
      </c>
      <c r="D319" s="70" t="str">
        <f t="shared" si="13"/>
        <v>Cl.CN\C(NCCSCC1=CC=C(CN(C)C)O1)=C/[N+]([O-])=O</v>
      </c>
      <c r="E319" s="1">
        <f>VLOOKUP(A319,'Laura''s output'!A$2:B$348,2,FALSE)</f>
        <v>0.03</v>
      </c>
      <c r="F319" s="1">
        <f t="shared" si="14"/>
        <v>0.03</v>
      </c>
      <c r="G319" s="1" t="b">
        <f t="shared" si="15"/>
        <v>1</v>
      </c>
    </row>
    <row r="320" spans="1:7" ht="16">
      <c r="A320" s="31" t="s">
        <v>694</v>
      </c>
      <c r="B320" s="31" t="s">
        <v>705</v>
      </c>
      <c r="C320" s="31" t="str">
        <f>VLOOKUP(A320,'L1300-FDA-978cpds'!A320:H1297,8,TRUE)</f>
        <v>NC(=O)C1=C(N)N(C=N1)[C@@H]1O[C@H](CO)[C@@H](O)[C@H]1O |r,c:3,7|</v>
      </c>
      <c r="D320" s="70" t="str">
        <f t="shared" si="13"/>
        <v>NC(=O)C1=C(N)N(C=N1)[C@@H]1O[C@H](CO)[C@@H](O)[C@H]1O</v>
      </c>
      <c r="E320" s="1">
        <f>VLOOKUP(A320,'Laura''s output'!A$2:B$348,2,FALSE)</f>
        <v>0.26</v>
      </c>
      <c r="F320" s="1">
        <f t="shared" si="14"/>
        <v>0.26</v>
      </c>
      <c r="G320" s="1" t="b">
        <f t="shared" si="15"/>
        <v>1</v>
      </c>
    </row>
    <row r="321" spans="1:7" ht="16">
      <c r="A321" s="31" t="s">
        <v>716</v>
      </c>
      <c r="B321" s="31" t="s">
        <v>727</v>
      </c>
      <c r="C321" s="31" t="str">
        <f>VLOOKUP(A321,'L1300-FDA-978cpds'!A321:H1298,8,TRUE)</f>
        <v>[Cl-].CC(=O)OCC[N+](C)(C)C</v>
      </c>
      <c r="D321" s="70" t="e">
        <f t="shared" si="13"/>
        <v>#VALUE!</v>
      </c>
      <c r="E321" s="1">
        <f>VLOOKUP(A321,'Laura''s output'!A$2:B$348,2,FALSE)</f>
        <v>0.14000000000000001</v>
      </c>
      <c r="F321" s="1">
        <f t="shared" si="14"/>
        <v>0.14000000000000001</v>
      </c>
      <c r="G321" s="1" t="b">
        <f t="shared" si="15"/>
        <v>1</v>
      </c>
    </row>
    <row r="322" spans="1:7" ht="16">
      <c r="A322" s="31" t="s">
        <v>563</v>
      </c>
      <c r="B322" s="31" t="s">
        <v>574</v>
      </c>
      <c r="C322" s="31" t="str">
        <f>VLOOKUP(A322,'L1300-FDA-978cpds'!A322:H1299,8,TRUE)</f>
        <v>CC1=CN=C(C=[N+]1[O-])C(O)=O |c:3,5,t:1|</v>
      </c>
      <c r="D322" s="70" t="str">
        <f t="shared" si="13"/>
        <v>CC1=CN=C(C=[N+]1[O-])C(O)=O</v>
      </c>
      <c r="E322" s="1">
        <f>VLOOKUP(A322,'Laura''s output'!A$2:B$348,2,FALSE)</f>
        <v>0.04</v>
      </c>
      <c r="F322" s="1">
        <f t="shared" si="14"/>
        <v>0.04</v>
      </c>
      <c r="G322" s="1" t="b">
        <f t="shared" si="15"/>
        <v>1</v>
      </c>
    </row>
    <row r="323" spans="1:7" ht="16">
      <c r="A323" s="31" t="s">
        <v>585</v>
      </c>
      <c r="B323" s="31" t="s">
        <v>596</v>
      </c>
      <c r="C323" s="31" t="str">
        <f>VLOOKUP(A323,'L1300-FDA-978cpds'!A323:H1300,8,TRUE)</f>
        <v>NC1=NC2=C(N=CN2COCCO)C(=O)N1 |c:5,t:1,3|</v>
      </c>
      <c r="D323" s="70" t="str">
        <f t="shared" ref="D323:D386" si="16">LEFT(C323,FIND("|",C323)-2)</f>
        <v>NC1=NC2=C(N=CN2COCCO)C(=O)N1</v>
      </c>
      <c r="E323" s="1">
        <f>VLOOKUP(A323,'Laura''s output'!A$2:B$348,2,FALSE)</f>
        <v>0.02</v>
      </c>
      <c r="F323" s="1">
        <f t="shared" ref="F323:F386" si="17">IF(G323=FALSE,0,E323)</f>
        <v>0.02</v>
      </c>
      <c r="G323" s="1" t="b">
        <f t="shared" si="15"/>
        <v>1</v>
      </c>
    </row>
    <row r="324" spans="1:7" ht="16">
      <c r="A324" s="31" t="s">
        <v>607</v>
      </c>
      <c r="B324" s="31" t="s">
        <v>618</v>
      </c>
      <c r="C324" s="31" t="str">
        <f>VLOOKUP(A324,'L1300-FDA-978cpds'!A324:H1301,8,TRUE)</f>
        <v>COC(=O)C1=C(C)NC(C)=C(C1C1=C(C=CC=C1)[N+]([O-])=O)C(=O)OC |c:4,9,15,17,t:13|</v>
      </c>
      <c r="D324" s="70" t="str">
        <f t="shared" si="16"/>
        <v>COC(=O)C1=C(C)NC(C)=C(C1C1=C(C=CC=C1)[N+]([O-])=O)C(=O)OC</v>
      </c>
      <c r="E324" s="1" t="e">
        <f>VLOOKUP(A324,'Laura''s output'!A$2:B$348,2,FALSE)</f>
        <v>#N/A</v>
      </c>
      <c r="F324" s="1">
        <f t="shared" si="17"/>
        <v>0</v>
      </c>
      <c r="G324" s="1" t="b">
        <f t="shared" si="15"/>
        <v>0</v>
      </c>
    </row>
    <row r="325" spans="1:7" ht="16">
      <c r="A325" s="31" t="s">
        <v>629</v>
      </c>
      <c r="B325" s="31" t="s">
        <v>640</v>
      </c>
      <c r="C325" s="31" t="str">
        <f>VLOOKUP(A325,'L1300-FDA-978cpds'!A325:H1302,8,TRUE)</f>
        <v>Cl.NC(=N)NC(=O)C1=NC(Cl)=C(N)N=C1N |c:12,t:6,9|</v>
      </c>
      <c r="D325" s="70" t="str">
        <f t="shared" si="16"/>
        <v>Cl.NC(=N)NC(=O)C1=NC(Cl)=C(N)N=C1N</v>
      </c>
      <c r="E325" s="1" t="e">
        <f>VLOOKUP(A325,'Laura''s output'!A$2:B$348,2,FALSE)</f>
        <v>#N/A</v>
      </c>
      <c r="F325" s="1">
        <f t="shared" si="17"/>
        <v>0</v>
      </c>
      <c r="G325" s="1" t="b">
        <f t="shared" si="15"/>
        <v>0</v>
      </c>
    </row>
    <row r="326" spans="1:7" ht="16">
      <c r="A326" s="31" t="s">
        <v>651</v>
      </c>
      <c r="B326" s="31" t="s">
        <v>662</v>
      </c>
      <c r="C326" s="31" t="str">
        <f>VLOOKUP(A326,'L1300-FDA-978cpds'!A326:H1303,8,TRUE)</f>
        <v>OS(=O)(=O)C1=CC=CC=C1.CCOC(=O)C1=C(COCCN)NC(C)=C(C1C1=C(Cl)C=CC=C1)C(=O)OC |c:6,8,15,24,28,31,33,t:4|</v>
      </c>
      <c r="D326" s="70" t="str">
        <f t="shared" si="16"/>
        <v>OS(=O)(=O)C1=CC=CC=C1.CCOC(=O)C1=C(COCCN)NC(C)=C(C1C1=C(Cl)C=CC=C1)C(=O)OC</v>
      </c>
      <c r="E326" s="1" t="e">
        <f>VLOOKUP(A326,'Laura''s output'!A$2:B$348,2,FALSE)</f>
        <v>#N/A</v>
      </c>
      <c r="F326" s="1">
        <f t="shared" si="17"/>
        <v>0</v>
      </c>
      <c r="G326" s="1" t="b">
        <f t="shared" si="15"/>
        <v>0</v>
      </c>
    </row>
    <row r="327" spans="1:7" ht="16">
      <c r="A327" s="31" t="s">
        <v>673</v>
      </c>
      <c r="B327" s="31" t="s">
        <v>684</v>
      </c>
      <c r="C327" s="31" t="str">
        <f>VLOOKUP(A327,'L1300-FDA-978cpds'!A327:H1304,8,TRUE)</f>
        <v>OC(=O)\C=C/C(O)=O.CN(C)CCC(C1=CC=C(Cl)C=C1)C1=NC=CC=C1 |c:18,23,25,t:13,15,21|</v>
      </c>
      <c r="D327" s="70" t="str">
        <f t="shared" si="16"/>
        <v>OC(=O)\C=C/C(O)=O.CN(C)CCC(C1=CC=C(Cl)C=C1)C1=NC=CC=C1</v>
      </c>
      <c r="E327" s="1">
        <f>VLOOKUP(A327,'Laura''s output'!A$2:B$348,2,FALSE)</f>
        <v>0.02</v>
      </c>
      <c r="F327" s="1">
        <f t="shared" si="17"/>
        <v>0.02</v>
      </c>
      <c r="G327" s="1" t="b">
        <f t="shared" ref="G327:G390" si="18">ISNUMBER(E327)</f>
        <v>1</v>
      </c>
    </row>
    <row r="328" spans="1:7" ht="16">
      <c r="A328" s="31" t="s">
        <v>695</v>
      </c>
      <c r="B328" s="31" t="s">
        <v>706</v>
      </c>
      <c r="C328" s="31" t="str">
        <f>VLOOKUP(A328,'L1300-FDA-978cpds'!A328:H1305,8,TRUE)</f>
        <v>[Ca++].CC(C([O-])=O)C1=CC(OC2=CC=CC=C2)=CC=C1.CC(C([O-])=O)C1=CC(OC2=CC=CC=C2)=CC=C1 |c:11,13,15,17,30,32,34,36,t:5,9,24,28|</v>
      </c>
      <c r="D328" s="70" t="str">
        <f t="shared" si="16"/>
        <v>[Ca++].CC(C([O-])=O)C1=CC(OC2=CC=CC=C2)=CC=C1.CC(C([O-])=O)C1=CC(OC2=CC=CC=C2)=CC=C1</v>
      </c>
      <c r="E328" s="1">
        <f>VLOOKUP(A328,'Laura''s output'!A$2:B$348,2,FALSE)</f>
        <v>0.13</v>
      </c>
      <c r="F328" s="1">
        <f t="shared" si="17"/>
        <v>0.13</v>
      </c>
      <c r="G328" s="1" t="b">
        <f t="shared" si="18"/>
        <v>1</v>
      </c>
    </row>
    <row r="329" spans="1:7" ht="16">
      <c r="A329" s="31" t="s">
        <v>717</v>
      </c>
      <c r="B329" s="31" t="s">
        <v>728</v>
      </c>
      <c r="C329" s="31" t="str">
        <f>VLOOKUP(A329,'L1300-FDA-978cpds'!A329:H1306,8,TRUE)</f>
        <v>OC(=O)CSCC(=O)NC1CCSC1=O</v>
      </c>
      <c r="D329" s="70" t="e">
        <f t="shared" si="16"/>
        <v>#VALUE!</v>
      </c>
      <c r="E329" s="1">
        <f>VLOOKUP(A329,'Laura''s output'!A$2:B$348,2,FALSE)</f>
        <v>0.18</v>
      </c>
      <c r="F329" s="1">
        <f t="shared" si="17"/>
        <v>0.18</v>
      </c>
      <c r="G329" s="1" t="b">
        <f t="shared" si="18"/>
        <v>1</v>
      </c>
    </row>
    <row r="330" spans="1:7" ht="16">
      <c r="A330" s="31" t="s">
        <v>564</v>
      </c>
      <c r="B330" s="31" t="s">
        <v>575</v>
      </c>
      <c r="C330" s="31" t="str">
        <f>VLOOKUP(A330,'L1300-FDA-978cpds'!A330:H1307,8,TRUE)</f>
        <v>Cl.CC(C)NCC(O)COC1=CC=C(CCOCC2CC2)C=C1 |c:21,t:9,11|</v>
      </c>
      <c r="D330" s="70" t="str">
        <f t="shared" si="16"/>
        <v>Cl.CC(C)NCC(O)COC1=CC=C(CCOCC2CC2)C=C1</v>
      </c>
      <c r="E330" s="1">
        <f>VLOOKUP(A330,'Laura''s output'!A$2:B$348,2,FALSE)</f>
        <v>0.03</v>
      </c>
      <c r="F330" s="1">
        <f t="shared" si="17"/>
        <v>0.03</v>
      </c>
      <c r="G330" s="1" t="b">
        <f t="shared" si="18"/>
        <v>1</v>
      </c>
    </row>
    <row r="331" spans="1:7" ht="16">
      <c r="A331" s="31" t="s">
        <v>586</v>
      </c>
      <c r="B331" s="31" t="s">
        <v>597</v>
      </c>
      <c r="C331" s="31" t="str">
        <f>VLOOKUP(A331,'L1300-FDA-978cpds'!A331:H1308,8,TRUE)</f>
        <v>Cl.CCCOC1=C(N)C=C(C=C1)C(=O)OCCN(CC)CC |c:4,7,9|</v>
      </c>
      <c r="D331" s="70" t="str">
        <f t="shared" si="16"/>
        <v>Cl.CCCOC1=C(N)C=C(C=C1)C(=O)OCCN(CC)CC</v>
      </c>
      <c r="E331" s="1">
        <f>VLOOKUP(A331,'Laura''s output'!A$2:B$348,2,FALSE)</f>
        <v>0.18</v>
      </c>
      <c r="F331" s="1">
        <f t="shared" si="17"/>
        <v>0.18</v>
      </c>
      <c r="G331" s="1" t="b">
        <f t="shared" si="18"/>
        <v>1</v>
      </c>
    </row>
    <row r="332" spans="1:7" ht="16">
      <c r="A332" s="31" t="s">
        <v>608</v>
      </c>
      <c r="B332" s="31" t="s">
        <v>619</v>
      </c>
      <c r="C332" s="31" t="str">
        <f>VLOOKUP(A332,'L1300-FDA-978cpds'!A332:H1309,8,TRUE)</f>
        <v>O=C(NC1=CC2=C(C=C1)C(=O)C=C(O2)C1=NN=NN1)C1=CC=C(OCCCCC2=CC=CC=C2)C=C1 |c:5,7,12,18,33,35,38,t:3,16,22,24,31|</v>
      </c>
      <c r="D332" s="70" t="str">
        <f t="shared" si="16"/>
        <v>O=C(NC1=CC2=C(C=C1)C(=O)C=C(O2)C1=NN=NN1)C1=CC=C(OCCCCC2=CC=CC=C2)C=C1</v>
      </c>
      <c r="E332" s="1">
        <f>VLOOKUP(A332,'Laura''s output'!A$2:B$348,2,FALSE)</f>
        <v>0.87</v>
      </c>
      <c r="F332" s="1">
        <f t="shared" si="17"/>
        <v>0.87</v>
      </c>
      <c r="G332" s="1" t="b">
        <f t="shared" si="18"/>
        <v>1</v>
      </c>
    </row>
    <row r="333" spans="1:7" ht="16">
      <c r="A333" s="31" t="s">
        <v>630</v>
      </c>
      <c r="B333" s="31" t="s">
        <v>641</v>
      </c>
      <c r="C333" s="31" t="str">
        <f>VLOOKUP(A333,'L1300-FDA-978cpds'!A333:H1310,8,TRUE)</f>
        <v>COC(=O)NC1=NC2=C(N1)C=C(C=C2)S(=O)C1=CC=CC=C1 |c:7,11,13,20,22,t:5,18|</v>
      </c>
      <c r="D333" s="70" t="str">
        <f t="shared" si="16"/>
        <v>COC(=O)NC1=NC2=C(N1)C=C(C=C2)S(=O)C1=CC=CC=C1</v>
      </c>
      <c r="E333" s="1" t="e">
        <f>VLOOKUP(A333,'Laura''s output'!A$2:B$348,2,FALSE)</f>
        <v>#N/A</v>
      </c>
      <c r="F333" s="1">
        <f t="shared" si="17"/>
        <v>0</v>
      </c>
      <c r="G333" s="1" t="b">
        <f t="shared" si="18"/>
        <v>0</v>
      </c>
    </row>
    <row r="334" spans="1:7" ht="16">
      <c r="A334" s="31" t="s">
        <v>652</v>
      </c>
      <c r="B334" s="31" t="s">
        <v>663</v>
      </c>
      <c r="C334" s="31" t="str">
        <f>VLOOKUP(A334,'L1300-FDA-978cpds'!A334:H1311,8,TRUE)</f>
        <v>COC1=CC=CC=C1OCCNCC(O)COC1=C2C(NC3=C2C=CC=C3)=CC=C1 |c:4,6,22,25,27,29,31,t:2,18|</v>
      </c>
      <c r="D334" s="70" t="str">
        <f t="shared" si="16"/>
        <v>COC1=CC=CC=C1OCCNCC(O)COC1=C2C(NC3=C2C=CC=C3)=CC=C1</v>
      </c>
      <c r="E334" s="1">
        <f>VLOOKUP(A334,'Laura''s output'!A$2:B$348,2,FALSE)</f>
        <v>0.16</v>
      </c>
      <c r="F334" s="1">
        <f t="shared" si="17"/>
        <v>0.16</v>
      </c>
      <c r="G334" s="1" t="b">
        <f t="shared" si="18"/>
        <v>1</v>
      </c>
    </row>
    <row r="335" spans="1:7" ht="16">
      <c r="A335" s="31" t="s">
        <v>674</v>
      </c>
      <c r="B335" s="31" t="s">
        <v>685</v>
      </c>
      <c r="C335" s="31" t="str">
        <f>VLOOKUP(A335,'L1300-FDA-978cpds'!A335:H1312,8,TRUE)</f>
        <v>[O-]S(=O)(=O)C1=CC=CC=C1.[O-]S(=O)(=O)C1=CC=CC=C1.COC1=CC=C(CC2C3=CC(OC)=C(OC)C=C3CC[N+]2(C)CCC(=O)OCCCCCOC(=O)CC[N+]2(C)CCC3=CC(OC)=C(OC)C=C3C2CC2=CC=C(OC)C(OC)=C2)C=C1OC |c:6,8,16,18,36,71,85,88,t:4,14,22,24,28,32,63,67,77,79|</v>
      </c>
      <c r="D335" s="70" t="str">
        <f t="shared" si="16"/>
        <v>[O-]S(=O)(=O)C1=CC=CC=C1.[O-]S(=O)(=O)C1=CC=CC=C1.COC1=CC=C(CC2C3=CC(OC)=C(OC)C=C3CC[N+]2(C)CCC(=O)OCCCCCOC(=O)CC[N+]2(C)CCC3=CC(OC)=C(OC)C=C3C2CC2=CC=C(OC)C(OC)=C2)C=C1OC</v>
      </c>
      <c r="E335" s="1">
        <f>VLOOKUP(A335,'Laura''s output'!A$2:B$348,2,FALSE)</f>
        <v>7.0000000000000007E-2</v>
      </c>
      <c r="F335" s="1">
        <f t="shared" si="17"/>
        <v>7.0000000000000007E-2</v>
      </c>
      <c r="G335" s="1" t="b">
        <f t="shared" si="18"/>
        <v>1</v>
      </c>
    </row>
    <row r="336" spans="1:7" ht="16">
      <c r="A336" s="31" t="s">
        <v>696</v>
      </c>
      <c r="B336" s="31" t="s">
        <v>707</v>
      </c>
      <c r="C336" s="31" t="str">
        <f>VLOOKUP(A336,'L1300-FDA-978cpds'!A336:H1313,8,TRUE)</f>
        <v>O[N+]([O-])=O.ClC1=CC=C(CCC(CN2C=CN=C2)SC2=C(Cl)C=CC=C2Cl)C=C1 |c:13,15,19,22,24,28,t:4,6|</v>
      </c>
      <c r="D336" s="70" t="str">
        <f t="shared" si="16"/>
        <v>O[N+]([O-])=O.ClC1=CC=C(CCC(CN2C=CN=C2)SC2=C(Cl)C=CC=C2Cl)C=C1</v>
      </c>
      <c r="E336" s="1" t="e">
        <f>VLOOKUP(A336,'Laura''s output'!A$2:B$348,2,FALSE)</f>
        <v>#N/A</v>
      </c>
      <c r="F336" s="1">
        <f t="shared" si="17"/>
        <v>0</v>
      </c>
      <c r="G336" s="1" t="b">
        <f t="shared" si="18"/>
        <v>0</v>
      </c>
    </row>
    <row r="337" spans="1:7" ht="16">
      <c r="A337" s="31" t="s">
        <v>718</v>
      </c>
      <c r="B337" s="31" t="s">
        <v>729</v>
      </c>
      <c r="C337" s="31" t="str">
        <f>VLOOKUP(A337,'L1300-FDA-978cpds'!A337:H1314,8,TRUE)</f>
        <v>[H][C@@]1(C[C@@](C)(OC)[C@@H](O)[C@H](C)O1)O[C@H]1[C@H](C)[C@@H](O[C@@]2([H])O[C@H](C)C[C@@H]([C@H]2O)N(C)C)C(C)(O)C[C@@H](C)CN(C)[C@H](C)[C@@H](O)[C@](C)(O)[C@@H](CC)OC(=O)[C@@H]1C |r|</v>
      </c>
      <c r="D337" s="70" t="str">
        <f t="shared" si="16"/>
        <v>[H][C@@]1(C[C@@](C)(OC)[C@@H](O)[C@H](C)O1)O[C@H]1[C@H](C)[C@@H](O[C@@]2([H])O[C@H](C)C[C@@H]([C@H]2O)N(C)C)C(C)(O)C[C@@H](C)CN(C)[C@H](C)[C@@H](O)[C@](C)(O)[C@@H](CC)OC(=O)[C@@H]1C</v>
      </c>
      <c r="E337" s="1">
        <f>VLOOKUP(A337,'Laura''s output'!A$2:B$348,2,FALSE)</f>
        <v>0.13</v>
      </c>
      <c r="F337" s="1">
        <f t="shared" si="17"/>
        <v>0.13</v>
      </c>
      <c r="G337" s="1" t="b">
        <f t="shared" si="18"/>
        <v>1</v>
      </c>
    </row>
    <row r="338" spans="1:7" ht="16">
      <c r="A338" s="31" t="s">
        <v>565</v>
      </c>
      <c r="B338" s="31" t="s">
        <v>576</v>
      </c>
      <c r="C338" s="31" t="str">
        <f>VLOOKUP(A338,'L1300-FDA-978cpds'!A338:H1315,8,TRUE)</f>
        <v>CCCS(=O)C1=CC2=C(C=C1)N=C(NC(=O)OC)N2 |c:7,9,t:5,12|</v>
      </c>
      <c r="D338" s="70" t="str">
        <f t="shared" si="16"/>
        <v>CCCS(=O)C1=CC2=C(C=C1)N=C(NC(=O)OC)N2</v>
      </c>
      <c r="E338" s="1">
        <f>VLOOKUP(A338,'Laura''s output'!A$2:B$348,2,FALSE)</f>
        <v>0.16</v>
      </c>
      <c r="F338" s="1">
        <f t="shared" si="17"/>
        <v>0.16</v>
      </c>
      <c r="G338" s="1" t="b">
        <f t="shared" si="18"/>
        <v>1</v>
      </c>
    </row>
    <row r="339" spans="1:7" ht="16">
      <c r="A339" s="31" t="s">
        <v>587</v>
      </c>
      <c r="B339" s="31" t="s">
        <v>598</v>
      </c>
      <c r="C339" s="31" t="str">
        <f>VLOOKUP(A339,'L1300-FDA-978cpds'!A339:H1316,8,TRUE)</f>
        <v>OC1=C(Cl)C=C(Cl)C2=C1N=CC=C2 |c:1,7,10,12,t:4|</v>
      </c>
      <c r="D339" s="70" t="str">
        <f t="shared" si="16"/>
        <v>OC1=C(Cl)C=C(Cl)C2=C1N=CC=C2</v>
      </c>
      <c r="E339" s="1" t="e">
        <f>VLOOKUP(A339,'Laura''s output'!A$2:B$348,2,FALSE)</f>
        <v>#N/A</v>
      </c>
      <c r="F339" s="1">
        <f t="shared" si="17"/>
        <v>0</v>
      </c>
      <c r="G339" s="1" t="b">
        <f t="shared" si="18"/>
        <v>0</v>
      </c>
    </row>
    <row r="340" spans="1:7" ht="16">
      <c r="A340" s="31" t="s">
        <v>609</v>
      </c>
      <c r="B340" s="31" t="s">
        <v>620</v>
      </c>
      <c r="C340" s="31" t="str">
        <f>VLOOKUP(A340,'L1300-FDA-978cpds'!A340:H1317,8,TRUE)</f>
        <v>ClCCN(N=O)C(=O)NC1CCCCC1</v>
      </c>
      <c r="D340" s="70" t="e">
        <f t="shared" si="16"/>
        <v>#VALUE!</v>
      </c>
      <c r="E340" s="1">
        <f>VLOOKUP(A340,'Laura''s output'!A$2:B$348,2,FALSE)</f>
        <v>0.6</v>
      </c>
      <c r="F340" s="1">
        <f t="shared" si="17"/>
        <v>0.6</v>
      </c>
      <c r="G340" s="1" t="b">
        <f t="shared" si="18"/>
        <v>1</v>
      </c>
    </row>
    <row r="341" spans="1:7" ht="16">
      <c r="A341" s="31" t="s">
        <v>631</v>
      </c>
      <c r="B341" s="31" t="s">
        <v>642</v>
      </c>
      <c r="C341" s="31" t="str">
        <f>VLOOKUP(A341,'L1300-FDA-978cpds'!A341:H1318,8,TRUE)</f>
        <v>[H][C@@]1(CC[C@@]2([H])[C@]3([H])[C@H](O)C[C@]4([H])C[C@H](O)CC[C@]4(C)[C@@]3([H])CC[C@]12C)[C@H](C)CCC(O)=O |r|</v>
      </c>
      <c r="D341" s="70" t="str">
        <f t="shared" si="16"/>
        <v>[H][C@@]1(CC[C@@]2([H])[C@]3([H])[C@H](O)C[C@]4([H])C[C@H](O)CC[C@]4(C)[C@@]3([H])CC[C@]12C)[C@H](C)CCC(O)=O</v>
      </c>
      <c r="E341" s="1">
        <f>VLOOKUP(A341,'Laura''s output'!A$2:B$348,2,FALSE)</f>
        <v>0.65</v>
      </c>
      <c r="F341" s="1">
        <f t="shared" si="17"/>
        <v>0.65</v>
      </c>
      <c r="G341" s="1" t="b">
        <f t="shared" si="18"/>
        <v>1</v>
      </c>
    </row>
    <row r="342" spans="1:7" ht="16">
      <c r="A342" s="31" t="s">
        <v>653</v>
      </c>
      <c r="B342" s="31" t="s">
        <v>664</v>
      </c>
      <c r="C342" s="31" t="str">
        <f>VLOOKUP(A342,'L1300-FDA-978cpds'!A342:H1319,8,TRUE)</f>
        <v>CN\C(NCCSCC1=C(C)NC=N1)=N/C#N |c:8,12|</v>
      </c>
      <c r="D342" s="70" t="str">
        <f t="shared" si="16"/>
        <v>CN\C(NCCSCC1=C(C)NC=N1)=N/C#N</v>
      </c>
      <c r="E342" s="1">
        <f>VLOOKUP(A342,'Laura''s output'!A$2:B$348,2,FALSE)</f>
        <v>0.16</v>
      </c>
      <c r="F342" s="1">
        <f t="shared" si="17"/>
        <v>0.16</v>
      </c>
      <c r="G342" s="1" t="b">
        <f t="shared" si="18"/>
        <v>1</v>
      </c>
    </row>
    <row r="343" spans="1:7" ht="16">
      <c r="A343" s="31" t="s">
        <v>675</v>
      </c>
      <c r="B343" s="31" t="s">
        <v>686</v>
      </c>
      <c r="C343" s="31" t="str">
        <f>VLOOKUP(A343,'L1300-FDA-978cpds'!A343:H1320,8,TRUE)</f>
        <v>OC(=O)\C=C\C(O)=O.CN1CCC[C@@H]1CCO[C@](C)(C1=CC=CC=C1)C1=CC=C(Cl)C=C1 |r,c:21,23,31,t:19,26,28|</v>
      </c>
      <c r="D343" s="70" t="str">
        <f t="shared" si="16"/>
        <v>OC(=O)\C=C\C(O)=O.CN1CCC[C@@H]1CCO[C@](C)(C1=CC=CC=C1)C1=CC=C(Cl)C=C1</v>
      </c>
      <c r="E343" s="1">
        <f>VLOOKUP(A343,'Laura''s output'!A$2:B$348,2,FALSE)</f>
        <v>0.02</v>
      </c>
      <c r="F343" s="1">
        <f t="shared" si="17"/>
        <v>0.02</v>
      </c>
      <c r="G343" s="1" t="b">
        <f t="shared" si="18"/>
        <v>1</v>
      </c>
    </row>
    <row r="344" spans="1:7" ht="16">
      <c r="A344" s="31" t="s">
        <v>697</v>
      </c>
      <c r="B344" s="31" t="s">
        <v>708</v>
      </c>
      <c r="C344" s="31" t="str">
        <f>VLOOKUP(A344,'L1300-FDA-978cpds'!A344:H1321,8,TRUE)</f>
        <v>COC1=CC(\C=C\C(O)=C\C(=O)\C=C\C2=CC(OC)=C(O)C=C2)=CC=C1O |c:21,23,25,t:2,14,18|</v>
      </c>
      <c r="D344" s="70" t="str">
        <f t="shared" si="16"/>
        <v>COC1=CC(\C=C\C(O)=C\C(=O)\C=C\C2=CC(OC)=C(O)C=C2)=CC=C1O</v>
      </c>
      <c r="E344" s="1" t="e">
        <f>VLOOKUP(A344,'Laura''s output'!A$2:B$348,2,FALSE)</f>
        <v>#N/A</v>
      </c>
      <c r="F344" s="1">
        <f t="shared" si="17"/>
        <v>0</v>
      </c>
      <c r="G344" s="1" t="b">
        <f t="shared" si="18"/>
        <v>0</v>
      </c>
    </row>
    <row r="345" spans="1:7" ht="16">
      <c r="A345" s="31" t="s">
        <v>719</v>
      </c>
      <c r="B345" s="31" t="s">
        <v>730</v>
      </c>
      <c r="C345" s="31" t="str">
        <f>VLOOKUP(A345,'L1300-FDA-978cpds'!A345:H1322,8,TRUE)</f>
        <v>OC1=CC=C(C=C1)C1=COC2=CC(O)=CC=C2C1=O |c:3,5,14,16,t:1,8,11|</v>
      </c>
      <c r="D345" s="70" t="str">
        <f t="shared" si="16"/>
        <v>OC1=CC=C(C=C1)C1=COC2=CC(O)=CC=C2C1=O</v>
      </c>
      <c r="E345" s="1">
        <f>VLOOKUP(A345,'Laura''s output'!A$2:B$348,2,FALSE)</f>
        <v>0.23</v>
      </c>
      <c r="F345" s="1">
        <f t="shared" si="17"/>
        <v>0.23</v>
      </c>
      <c r="G345" s="1" t="b">
        <f t="shared" si="18"/>
        <v>1</v>
      </c>
    </row>
    <row r="346" spans="1:7" ht="16">
      <c r="A346" s="31" t="s">
        <v>566</v>
      </c>
      <c r="B346" s="31" t="s">
        <v>577</v>
      </c>
      <c r="C346" s="31" t="str">
        <f>VLOOKUP(A346,'L1300-FDA-978cpds'!A346:H1323,8,TRUE)</f>
        <v>C1=CN(C=N1)C(C1=CC=CC=C1)C1=CC=C(C=C1)C1=CC=CC=C1 |c:0,3,9,11,16,18,23,25,t:7,14,21|</v>
      </c>
      <c r="D346" s="70" t="str">
        <f t="shared" si="16"/>
        <v>C1=CN(C=N1)C(C1=CC=CC=C1)C1=CC=C(C=C1)C1=CC=CC=C1</v>
      </c>
      <c r="E346" s="1" t="e">
        <f>VLOOKUP(A346,'Laura''s output'!A$2:B$348,2,FALSE)</f>
        <v>#N/A</v>
      </c>
      <c r="F346" s="1">
        <f t="shared" si="17"/>
        <v>0</v>
      </c>
      <c r="G346" s="1" t="b">
        <f t="shared" si="18"/>
        <v>0</v>
      </c>
    </row>
    <row r="347" spans="1:7" ht="16">
      <c r="A347" s="31" t="s">
        <v>588</v>
      </c>
      <c r="B347" s="31" t="s">
        <v>599</v>
      </c>
      <c r="C347" s="31" t="str">
        <f>VLOOKUP(A347,'L1300-FDA-978cpds'!A347:H1324,8,TRUE)</f>
        <v>CS(O)(=O)=O.CCN1C=C(C(O)=O)C(=O)C2=CC(F)=C(C=C12)N1CCN(C)CC1 |c:17,t:7,14,19|</v>
      </c>
      <c r="D347" s="70" t="str">
        <f t="shared" si="16"/>
        <v>CS(O)(=O)=O.CCN1C=C(C(O)=O)C(=O)C2=CC(F)=C(C=C12)N1CCN(C)CC1</v>
      </c>
      <c r="E347" s="1">
        <f>VLOOKUP(A347,'Laura''s output'!A$2:B$348,2,FALSE)</f>
        <v>0.1</v>
      </c>
      <c r="F347" s="1">
        <f t="shared" si="17"/>
        <v>0.1</v>
      </c>
      <c r="G347" s="1" t="b">
        <f t="shared" si="18"/>
        <v>1</v>
      </c>
    </row>
    <row r="348" spans="1:7" ht="16">
      <c r="A348" s="31" t="s">
        <v>610</v>
      </c>
      <c r="B348" s="31" t="s">
        <v>621</v>
      </c>
      <c r="C348" s="31" t="str">
        <f>VLOOKUP(A348,'L1300-FDA-978cpds'!A348:H1325,8,TRUE)</f>
        <v>O[C@H]([C@@H](O)C(O)=O)C(O)=O.COCCC1=CC=C(OCC(O)CNC(C)C)C=C1.COCCC1=CC=C(OCC(O)CNC(C)C)C=C1 |r,c:26,45,t:13,15,32,34|</v>
      </c>
      <c r="D348" s="70" t="str">
        <f t="shared" si="16"/>
        <v>O[C@H]([C@@H](O)C(O)=O)C(O)=O.COCCC1=CC=C(OCC(O)CNC(C)C)C=C1.COCCC1=CC=C(OCC(O)CNC(C)C)C=C1</v>
      </c>
      <c r="E348" s="1">
        <f>VLOOKUP(A348,'Laura''s output'!A$2:B$348,2,FALSE)</f>
        <v>0.06</v>
      </c>
      <c r="F348" s="1">
        <f t="shared" si="17"/>
        <v>0.06</v>
      </c>
      <c r="G348" s="1" t="b">
        <f t="shared" si="18"/>
        <v>1</v>
      </c>
    </row>
    <row r="349" spans="1:7" ht="16">
      <c r="A349" s="31" t="s">
        <v>632</v>
      </c>
      <c r="B349" s="31" t="s">
        <v>643</v>
      </c>
      <c r="C349" s="31" t="str">
        <f>VLOOKUP(A349,'L1300-FDA-978cpds'!A349:H1326,8,TRUE)</f>
        <v>CC\C(C1=CC=C(O)C=C1)=C(\CC)C1=CC=C(O)C=C1 |c:8,19,t:3,5,14,16|</v>
      </c>
      <c r="D349" s="70" t="str">
        <f t="shared" si="16"/>
        <v>CC\C(C1=CC=C(O)C=C1)=C(\CC)C1=CC=C(O)C=C1</v>
      </c>
      <c r="E349" s="1" t="e">
        <f>VLOOKUP(A349,'Laura''s output'!A$2:B$348,2,FALSE)</f>
        <v>#N/A</v>
      </c>
      <c r="F349" s="1">
        <f t="shared" si="17"/>
        <v>0</v>
      </c>
      <c r="G349" s="1" t="b">
        <f t="shared" si="18"/>
        <v>0</v>
      </c>
    </row>
    <row r="350" spans="1:7" ht="16">
      <c r="A350" s="31" t="s">
        <v>654</v>
      </c>
      <c r="B350" s="31" t="s">
        <v>665</v>
      </c>
      <c r="C350" s="31" t="str">
        <f>VLOOKUP(A350,'L1300-FDA-978cpds'!A350:H1327,8,TRUE)</f>
        <v>Cl.COC1=CC=C(C=C1)[C@@H]1SC2=C(C=CC=C2)N(CCN(C)C)C(=O)[C@@H]1OC(C)=O |r,c:4,6,13,15,t:2,11|</v>
      </c>
      <c r="D350" s="70" t="str">
        <f t="shared" si="16"/>
        <v>Cl.COC1=CC=C(C=C1)[C@@H]1SC2=C(C=CC=C2)N(CCN(C)C)C(=O)[C@@H]1OC(C)=O</v>
      </c>
      <c r="E350" s="1">
        <f>VLOOKUP(A350,'Laura''s output'!A$2:B$348,2,FALSE)</f>
        <v>0.09</v>
      </c>
      <c r="F350" s="1">
        <f t="shared" si="17"/>
        <v>0.09</v>
      </c>
      <c r="G350" s="1" t="b">
        <f t="shared" si="18"/>
        <v>1</v>
      </c>
    </row>
    <row r="351" spans="1:7" ht="16">
      <c r="A351" s="31" t="s">
        <v>676</v>
      </c>
      <c r="B351" s="31" t="s">
        <v>687</v>
      </c>
      <c r="C351" s="31" t="str">
        <f>VLOOKUP(A351,'L1300-FDA-978cpds'!A351:H1328,8,TRUE)</f>
        <v>Cl.CN(C)CCOC(C1=CC=CC=C1)C1=CC=CC=C1 |c:9,11,16,18,t:7,14|</v>
      </c>
      <c r="D351" s="70" t="str">
        <f t="shared" si="16"/>
        <v>Cl.CN(C)CCOC(C1=CC=CC=C1)C1=CC=CC=C1</v>
      </c>
      <c r="E351" s="1">
        <f>VLOOKUP(A351,'Laura''s output'!A$2:B$348,2,FALSE)</f>
        <v>7.0000000000000007E-2</v>
      </c>
      <c r="F351" s="1">
        <f t="shared" si="17"/>
        <v>7.0000000000000007E-2</v>
      </c>
      <c r="G351" s="1" t="b">
        <f t="shared" si="18"/>
        <v>1</v>
      </c>
    </row>
    <row r="352" spans="1:7" ht="16">
      <c r="A352" s="31" t="s">
        <v>698</v>
      </c>
      <c r="B352" s="31" t="s">
        <v>709</v>
      </c>
      <c r="C352" s="31" t="str">
        <f>VLOOKUP(A352,'L1300-FDA-978cpds'!A352:H1329,8,TRUE)</f>
        <v>Cl.CN(C)[C@@H](CCOC1=C2C=CC=CC2=CC=C1)C1=CC=CC=C1 |r,c:7,9,11,14,16,21,23,t:19|</v>
      </c>
      <c r="D352" s="70" t="str">
        <f t="shared" si="16"/>
        <v>Cl.CN(C)[C@@H](CCOC1=C2C=CC=CC2=CC=C1)C1=CC=CC=C1</v>
      </c>
      <c r="E352" s="1">
        <f>VLOOKUP(A352,'Laura''s output'!A$2:B$348,2,FALSE)</f>
        <v>0.08</v>
      </c>
      <c r="F352" s="1">
        <f t="shared" si="17"/>
        <v>0.08</v>
      </c>
      <c r="G352" s="1" t="b">
        <f t="shared" si="18"/>
        <v>1</v>
      </c>
    </row>
    <row r="353" spans="1:7" ht="16">
      <c r="A353" s="31" t="s">
        <v>720</v>
      </c>
      <c r="B353" s="31" t="s">
        <v>731</v>
      </c>
      <c r="C353" s="31" t="str">
        <f>VLOOKUP(A353,'L1300-FDA-978cpds'!A353:H1330,8,TRUE)</f>
        <v>Cl.CC(C)[C@H](N)C(=O)OCCOCN1C=NC2=C1N=C(N)NC2=O |r,c:13,15,t:18|</v>
      </c>
      <c r="D353" s="70" t="str">
        <f t="shared" si="16"/>
        <v>Cl.CC(C)[C@H](N)C(=O)OCCOCN1C=NC2=C1N=C(N)NC2=O</v>
      </c>
      <c r="E353" s="1" t="e">
        <f>VLOOKUP(A353,'Laura''s output'!A$2:B$348,2,FALSE)</f>
        <v>#N/A</v>
      </c>
      <c r="F353" s="1">
        <f t="shared" si="17"/>
        <v>0</v>
      </c>
      <c r="G353" s="1" t="b">
        <f t="shared" si="18"/>
        <v>0</v>
      </c>
    </row>
    <row r="354" spans="1:7" ht="16">
      <c r="A354" s="31" t="s">
        <v>733</v>
      </c>
      <c r="B354" s="31" t="s">
        <v>744</v>
      </c>
      <c r="C354" s="31" t="str">
        <f>VLOOKUP(A354,'L1300-FDA-978cpds'!A354:H1331,8,TRUE)</f>
        <v>NC1=NC2=C(N=CN2COC(CO)CO)C(=O)N1 |c:5,t:1,3|</v>
      </c>
      <c r="D354" s="70" t="str">
        <f t="shared" si="16"/>
        <v>NC1=NC2=C(N=CN2COC(CO)CO)C(=O)N1</v>
      </c>
      <c r="E354" s="1">
        <f>VLOOKUP(A354,'Laura''s output'!A$2:B$348,2,FALSE)</f>
        <v>0.28000000000000003</v>
      </c>
      <c r="F354" s="1">
        <f t="shared" si="17"/>
        <v>0.28000000000000003</v>
      </c>
      <c r="G354" s="1" t="b">
        <f t="shared" si="18"/>
        <v>1</v>
      </c>
    </row>
    <row r="355" spans="1:7" ht="16">
      <c r="A355" s="31" t="s">
        <v>755</v>
      </c>
      <c r="B355" s="31" t="s">
        <v>766</v>
      </c>
      <c r="C355" s="31" t="str">
        <f>VLOOKUP(A355,'L1300-FDA-978cpds'!A355:H1332,8,TRUE)</f>
        <v>Cl.CC(=O)OCC(=O)NCCCOC1=CC=CC(CN2CCCCC2)=C1 |c:14,24,t:12|</v>
      </c>
      <c r="D355" s="70" t="str">
        <f t="shared" si="16"/>
        <v>Cl.CC(=O)OCC(=O)NCCCOC1=CC=CC(CN2CCCCC2)=C1</v>
      </c>
      <c r="E355" s="1">
        <f>VLOOKUP(A355,'Laura''s output'!A$2:B$348,2,FALSE)</f>
        <v>0.06</v>
      </c>
      <c r="F355" s="1">
        <f t="shared" si="17"/>
        <v>0.06</v>
      </c>
      <c r="G355" s="1" t="b">
        <f t="shared" si="18"/>
        <v>1</v>
      </c>
    </row>
    <row r="356" spans="1:7" ht="16">
      <c r="A356" s="31" t="s">
        <v>777</v>
      </c>
      <c r="B356" s="31" t="s">
        <v>788</v>
      </c>
      <c r="C356" s="31" t="str">
        <f>VLOOKUP(A356,'L1300-FDA-978cpds'!A356:H1333,8,TRUE)</f>
        <v>CCCC1=NC=CC(=C1)C(N)=S |c:5,7,t:3|</v>
      </c>
      <c r="D356" s="70" t="str">
        <f t="shared" si="16"/>
        <v>CCCC1=NC=CC(=C1)C(N)=S</v>
      </c>
      <c r="E356" s="1" t="e">
        <f>VLOOKUP(A356,'Laura''s output'!A$2:B$348,2,FALSE)</f>
        <v>#N/A</v>
      </c>
      <c r="F356" s="1">
        <f t="shared" si="17"/>
        <v>0</v>
      </c>
      <c r="G356" s="1" t="b">
        <f t="shared" si="18"/>
        <v>0</v>
      </c>
    </row>
    <row r="357" spans="1:7" ht="16">
      <c r="A357" s="31" t="s">
        <v>799</v>
      </c>
      <c r="B357" s="31" t="s">
        <v>810</v>
      </c>
      <c r="C357" s="31" t="str">
        <f>VLOOKUP(A357,'L1300-FDA-978cpds'!A357:H1334,8,TRUE)</f>
        <v>OC[C@H]1O[C@H](C[C@@H]1O)N1C=C(I)C(=O)NC1=O |r,t:10|</v>
      </c>
      <c r="D357" s="70" t="str">
        <f t="shared" si="16"/>
        <v>OC[C@H]1O[C@H](C[C@@H]1O)N1C=C(I)C(=O)NC1=O</v>
      </c>
      <c r="E357" s="1">
        <f>VLOOKUP(A357,'Laura''s output'!A$2:B$348,2,FALSE)</f>
        <v>0.54</v>
      </c>
      <c r="F357" s="1">
        <f t="shared" si="17"/>
        <v>0.54</v>
      </c>
      <c r="G357" s="1" t="b">
        <f t="shared" si="18"/>
        <v>1</v>
      </c>
    </row>
    <row r="358" spans="1:7" ht="16">
      <c r="A358" s="31" t="s">
        <v>821</v>
      </c>
      <c r="B358" s="31" t="s">
        <v>832</v>
      </c>
      <c r="C358" s="31" t="str">
        <f>VLOOKUP(A358,'L1300-FDA-978cpds'!A358:H1335,8,TRUE)</f>
        <v>C[C@H]1CN(C[C@@H](C)N1)C1=C(F)C2=C(C(=O)C(=CN2C2CC2)C(O)=O)C(N)=C1F |r,c:9,16,28,t:12|</v>
      </c>
      <c r="D358" s="70" t="str">
        <f t="shared" si="16"/>
        <v>C[C@H]1CN(C[C@@H](C)N1)C1=C(F)C2=C(C(=O)C(=CN2C2CC2)C(O)=O)C(N)=C1F</v>
      </c>
      <c r="E358" s="1" t="e">
        <f>VLOOKUP(A358,'Laura''s output'!A$2:B$348,2,FALSE)</f>
        <v>#N/A</v>
      </c>
      <c r="F358" s="1">
        <f t="shared" si="17"/>
        <v>0</v>
      </c>
      <c r="G358" s="1" t="b">
        <f t="shared" si="18"/>
        <v>0</v>
      </c>
    </row>
    <row r="359" spans="1:7" ht="16">
      <c r="A359" s="31" t="s">
        <v>843</v>
      </c>
      <c r="B359" s="31" t="s">
        <v>854</v>
      </c>
      <c r="C359" s="31" t="str">
        <f>VLOOKUP(A359,'L1300-FDA-978cpds'!A359:H1336,8,TRUE)</f>
        <v>CCOC(=O)C1=C(C)NC(C)=C(C1C1=CC=CC(Cl)=C1Cl)C(=O)OC |c:5,10,16,19,t:14|</v>
      </c>
      <c r="D359" s="70" t="str">
        <f t="shared" si="16"/>
        <v>CCOC(=O)C1=C(C)NC(C)=C(C1C1=CC=CC(Cl)=C1Cl)C(=O)OC</v>
      </c>
      <c r="E359" s="1" t="e">
        <f>VLOOKUP(A359,'Laura''s output'!A$2:B$348,2,FALSE)</f>
        <v>#N/A</v>
      </c>
      <c r="F359" s="1">
        <f t="shared" si="17"/>
        <v>0</v>
      </c>
      <c r="G359" s="1" t="b">
        <f t="shared" si="18"/>
        <v>0</v>
      </c>
    </row>
    <row r="360" spans="1:7" ht="16">
      <c r="A360" s="31" t="s">
        <v>865</v>
      </c>
      <c r="B360" s="31" t="s">
        <v>876</v>
      </c>
      <c r="C360" s="31" t="str">
        <f>VLOOKUP(A360,'L1300-FDA-978cpds'!A360:H1337,8,TRUE)</f>
        <v>[H][C@@]12C[C@@]3([H])[C@]4([H])CCC5=CC(=O)C=C[C@]5(C)[C@@]4([H])[C@@H](O)C[C@]3(C)[C@@]1(N=C(C)O2)C(=O)COC(C)=O |r,c:13,t:9,29|</v>
      </c>
      <c r="D360" s="70" t="str">
        <f t="shared" si="16"/>
        <v>[H][C@@]12C[C@@]3([H])[C@]4([H])CCC5=CC(=O)C=C[C@]5(C)[C@@]4([H])[C@@H](O)C[C@]3(C)[C@@]1(N=C(C)O2)C(=O)COC(C)=O</v>
      </c>
      <c r="E360" s="1">
        <f>VLOOKUP(A360,'Laura''s output'!A$2:B$348,2,FALSE)</f>
        <v>0.2</v>
      </c>
      <c r="F360" s="1">
        <f t="shared" si="17"/>
        <v>0.2</v>
      </c>
      <c r="G360" s="1" t="b">
        <f t="shared" si="18"/>
        <v>1</v>
      </c>
    </row>
    <row r="361" spans="1:7" ht="16">
      <c r="A361" s="31" t="s">
        <v>887</v>
      </c>
      <c r="B361" s="31" t="s">
        <v>898</v>
      </c>
      <c r="C361" s="31" t="str">
        <f>VLOOKUP(A361,'L1300-FDA-978cpds'!A361:H1338,8,TRUE)</f>
        <v>CN\C(NCCSCC1=CSC(CN(C)C)=N1)=C\[N+]([O-])=O |c:15,t:8|</v>
      </c>
      <c r="D361" s="70" t="str">
        <f t="shared" si="16"/>
        <v>CN\C(NCCSCC1=CSC(CN(C)C)=N1)=C\[N+]([O-])=O</v>
      </c>
      <c r="E361" s="1">
        <f>VLOOKUP(A361,'Laura''s output'!A$2:B$348,2,FALSE)</f>
        <v>0.21</v>
      </c>
      <c r="F361" s="1">
        <f t="shared" si="17"/>
        <v>0.21</v>
      </c>
      <c r="G361" s="1" t="b">
        <f t="shared" si="18"/>
        <v>1</v>
      </c>
    </row>
    <row r="362" spans="1:7" ht="16">
      <c r="A362" s="31" t="s">
        <v>734</v>
      </c>
      <c r="B362" s="31" t="s">
        <v>745</v>
      </c>
      <c r="C362" s="31" t="str">
        <f>VLOOKUP(A362,'L1300-FDA-978cpds'!A362:H1339,8,TRUE)</f>
        <v>C[C@@](CC1=CC(O)=C(O)C=C1)(NN)C(O)=O |r,c:9,t:3,6|</v>
      </c>
      <c r="D362" s="70" t="str">
        <f t="shared" si="16"/>
        <v>C[C@@](CC1=CC(O)=C(O)C=C1)(NN)C(O)=O</v>
      </c>
      <c r="E362" s="1">
        <f>VLOOKUP(A362,'Laura''s output'!A$2:B$348,2,FALSE)</f>
        <v>0.22</v>
      </c>
      <c r="F362" s="1">
        <f t="shared" si="17"/>
        <v>0.22</v>
      </c>
      <c r="G362" s="1" t="b">
        <f t="shared" si="18"/>
        <v>1</v>
      </c>
    </row>
    <row r="363" spans="1:7" ht="16">
      <c r="A363" s="31" t="s">
        <v>756</v>
      </c>
      <c r="B363" s="31" t="s">
        <v>767</v>
      </c>
      <c r="C363" s="31" t="str">
        <f>VLOOKUP(A363,'L1300-FDA-978cpds'!A363:H1340,8,TRUE)</f>
        <v>[H][C@@](C(C)C)(N(CC1=CC=C(C=C1)C1=CC=CC=C1C1=NNN=N1)C(=O)CCCC)C(O)=O |r,c:9,11,16,18,24,t:7,14,21|</v>
      </c>
      <c r="D363" s="70" t="str">
        <f t="shared" si="16"/>
        <v>[H][C@@](C(C)C)(N(CC1=CC=C(C=C1)C1=CC=CC=C1C1=NNN=N1)C(=O)CCCC)C(O)=O</v>
      </c>
      <c r="E363" s="1">
        <f>VLOOKUP(A363,'Laura''s output'!A$2:B$348,2,FALSE)</f>
        <v>0.16</v>
      </c>
      <c r="F363" s="1">
        <f t="shared" si="17"/>
        <v>0.16</v>
      </c>
      <c r="G363" s="1" t="b">
        <f t="shared" si="18"/>
        <v>1</v>
      </c>
    </row>
    <row r="364" spans="1:7" ht="16">
      <c r="A364" s="31" t="s">
        <v>778</v>
      </c>
      <c r="B364" s="31" t="s">
        <v>789</v>
      </c>
      <c r="C364" s="31" t="str">
        <f>VLOOKUP(A364,'L1300-FDA-978cpds'!A364:H1341,8,TRUE)</f>
        <v>OCCN(CCO)C1=NC2=C(N=C(N=C2N2CCCCC2)N(CCO)CCO)C(=N1)N1CCCCC1 |c:11,13,30,t:7,9|</v>
      </c>
      <c r="D364" s="70" t="str">
        <f t="shared" si="16"/>
        <v>OCCN(CCO)C1=NC2=C(N=C(N=C2N2CCCCC2)N(CCO)CCO)C(=N1)N1CCCCC1</v>
      </c>
      <c r="E364" s="1" t="e">
        <f>VLOOKUP(A364,'Laura''s output'!A$2:B$348,2,FALSE)</f>
        <v>#N/A</v>
      </c>
      <c r="F364" s="1">
        <f t="shared" si="17"/>
        <v>0</v>
      </c>
      <c r="G364" s="1" t="b">
        <f t="shared" si="18"/>
        <v>0</v>
      </c>
    </row>
    <row r="365" spans="1:7" ht="16">
      <c r="A365" s="31" t="s">
        <v>800</v>
      </c>
      <c r="B365" s="31" t="s">
        <v>811</v>
      </c>
      <c r="C365" s="31" t="str">
        <f>VLOOKUP(A365,'L1300-FDA-978cpds'!A365:H1342,8,TRUE)</f>
        <v>NC(=O)NO</v>
      </c>
      <c r="D365" s="70" t="e">
        <f t="shared" si="16"/>
        <v>#VALUE!</v>
      </c>
      <c r="E365" s="1">
        <f>VLOOKUP(A365,'Laura''s output'!A$2:B$348,2,FALSE)</f>
        <v>0.17</v>
      </c>
      <c r="F365" s="1">
        <f t="shared" si="17"/>
        <v>0.17</v>
      </c>
      <c r="G365" s="1" t="b">
        <f t="shared" si="18"/>
        <v>1</v>
      </c>
    </row>
    <row r="366" spans="1:7" ht="16">
      <c r="A366" s="31" t="s">
        <v>822</v>
      </c>
      <c r="B366" s="31" t="s">
        <v>833</v>
      </c>
      <c r="C366" s="31" t="str">
        <f>VLOOKUP(A366,'L1300-FDA-978cpds'!A366:H1343,8,TRUE)</f>
        <v>[K+].[I-]</v>
      </c>
      <c r="D366" s="70" t="e">
        <f t="shared" si="16"/>
        <v>#VALUE!</v>
      </c>
      <c r="E366" s="1" t="e">
        <f>VLOOKUP(A366,'Laura''s output'!A$2:B$348,2,FALSE)</f>
        <v>#N/A</v>
      </c>
      <c r="F366" s="1">
        <f t="shared" si="17"/>
        <v>0</v>
      </c>
      <c r="G366" s="1" t="b">
        <f t="shared" si="18"/>
        <v>0</v>
      </c>
    </row>
    <row r="367" spans="1:7" ht="16">
      <c r="A367" s="31" t="s">
        <v>844</v>
      </c>
      <c r="B367" s="31" t="s">
        <v>855</v>
      </c>
      <c r="C367" s="31" t="str">
        <f>VLOOKUP(A367,'L1300-FDA-978cpds'!A367:H1344,8,TRUE)</f>
        <v>Cl.[H][C@]12CC[C@]([H])(CC(C1)OC(=O)C1C=NC3=CC=CC=C13)N2C |r,c:14,18,t:16,20|</v>
      </c>
      <c r="D367" s="70" t="str">
        <f t="shared" si="16"/>
        <v>Cl.[H][C@]12CC[C@]([H])(CC(C1)OC(=O)C1C=NC3=CC=CC=C13)N2C</v>
      </c>
      <c r="E367" s="1" t="e">
        <f>VLOOKUP(A367,'Laura''s output'!A$2:B$348,2,FALSE)</f>
        <v>#N/A</v>
      </c>
      <c r="F367" s="1">
        <f t="shared" si="17"/>
        <v>0</v>
      </c>
      <c r="G367" s="1" t="b">
        <f t="shared" si="18"/>
        <v>0</v>
      </c>
    </row>
    <row r="368" spans="1:7" ht="16">
      <c r="A368" s="31" t="s">
        <v>866</v>
      </c>
      <c r="B368" s="31" t="s">
        <v>877</v>
      </c>
      <c r="C368" s="31" t="str">
        <f>VLOOKUP(A368,'L1300-FDA-978cpds'!A368:H1345,8,TRUE)</f>
        <v>NC(=O)C1=CC=CN=C1 |c:5,7,t:3|</v>
      </c>
      <c r="D368" s="70" t="str">
        <f t="shared" si="16"/>
        <v>NC(=O)C1=CC=CN=C1</v>
      </c>
      <c r="E368" s="1" t="e">
        <f>VLOOKUP(A368,'Laura''s output'!A$2:B$348,2,FALSE)</f>
        <v>#N/A</v>
      </c>
      <c r="F368" s="1">
        <f t="shared" si="17"/>
        <v>0</v>
      </c>
      <c r="G368" s="1" t="b">
        <f t="shared" si="18"/>
        <v>0</v>
      </c>
    </row>
    <row r="369" spans="1:7" ht="16">
      <c r="A369" s="31" t="s">
        <v>888</v>
      </c>
      <c r="B369" s="31" t="s">
        <v>899</v>
      </c>
      <c r="C369" s="31" t="str">
        <f>VLOOKUP(A369,'L1300-FDA-978cpds'!A369:H1346,8,TRUE)</f>
        <v>[Co++]C#N.[H][C@]12N=C(\C(C)=C3/N=C(/C=C4\N=C(\C(C)=C5/[N-][C@]1(C)[C@@](C)(CC(N)=O)[C@@H]5CCC(N)=O)[C@@](C)(CC(N)=O)[C@@H]4CCC(N)=O)C(C)(C)[C@@H]3CCC(N)=O)[C@](C)(CCC(=O)NC[C@@H](C)OP([O-])(=O)O[C@@H]1[C@@H](CO)O[C@@H]([C@@H]1O)N1C=NC3=C1C=C(C)C(C)=C3)[C@H]2CC(N)=O |r,c:7,11,16,83,85,92,t:4,9,13,88|</v>
      </c>
      <c r="D369" s="70" t="str">
        <f t="shared" si="16"/>
        <v>[Co++]C#N.[H][C@]12N=C(\C(C)=C3/N=C(/C=C4\N=C(\C(C)=C5/[N-][C@]1(C)[C@@](C)(CC(N)=O)[C@@H]5CCC(N)=O)[C@@](C)(CC(N)=O)[C@@H]4CCC(N)=O)C(C)(C)[C@@H]3CCC(N)=O)[C@](C)(CCC(=O)NC[C@@H](C)OP([O-])(=O)O[C@@H]1[C@@H](CO)O[C@@H]([C@@H]1O)N1C=NC3=C1C=C(C)C(C)=C3)[C@H]2CC(N)=O</v>
      </c>
      <c r="E369" s="1" t="e">
        <f>VLOOKUP(A369,'Laura''s output'!A$2:B$348,2,FALSE)</f>
        <v>#N/A</v>
      </c>
      <c r="F369" s="1">
        <f t="shared" si="17"/>
        <v>0</v>
      </c>
      <c r="G369" s="1" t="b">
        <f t="shared" si="18"/>
        <v>0</v>
      </c>
    </row>
    <row r="370" spans="1:7" ht="16">
      <c r="A370" s="31" t="s">
        <v>735</v>
      </c>
      <c r="B370" s="31" t="s">
        <v>746</v>
      </c>
      <c r="C370" s="31" t="str">
        <f>VLOOKUP(A370,'L1300-FDA-978cpds'!A370:H1347,8,TRUE)</f>
        <v>[Na+].[O-]C(=O)CC1=C(NC2=C(Cl)C=CC=C2Cl)C=CC=C1 |c:4,7,10,12,16,18|</v>
      </c>
      <c r="D370" s="70" t="str">
        <f t="shared" si="16"/>
        <v>[Na+].[O-]C(=O)CC1=C(NC2=C(Cl)C=CC=C2Cl)C=CC=C1</v>
      </c>
      <c r="E370" s="1" t="e">
        <f>VLOOKUP(A370,'Laura''s output'!A$2:B$348,2,FALSE)</f>
        <v>#N/A</v>
      </c>
      <c r="F370" s="1">
        <f t="shared" si="17"/>
        <v>0</v>
      </c>
      <c r="G370" s="1" t="b">
        <f t="shared" si="18"/>
        <v>0</v>
      </c>
    </row>
    <row r="371" spans="1:7" ht="16">
      <c r="A371" s="31" t="s">
        <v>757</v>
      </c>
      <c r="B371" s="31" t="s">
        <v>768</v>
      </c>
      <c r="C371" s="31" t="str">
        <f>VLOOKUP(A371,'L1300-FDA-978cpds'!A371:H1348,8,TRUE)</f>
        <v>COC1=CC=C(C=C1)C(=O)CC(=O)C1=CC=C(C=C1)C(C)(C)C |c:4,6,16,18,t:2,14|</v>
      </c>
      <c r="D371" s="70" t="str">
        <f t="shared" si="16"/>
        <v>COC1=CC=C(C=C1)C(=O)CC(=O)C1=CC=C(C=C1)C(C)(C)C</v>
      </c>
      <c r="E371" s="1" t="e">
        <f>VLOOKUP(A371,'Laura''s output'!A$2:B$348,2,FALSE)</f>
        <v>#N/A</v>
      </c>
      <c r="F371" s="1">
        <f t="shared" si="17"/>
        <v>0</v>
      </c>
      <c r="G371" s="1" t="b">
        <f t="shared" si="18"/>
        <v>0</v>
      </c>
    </row>
    <row r="372" spans="1:7" ht="16">
      <c r="A372" s="31" t="s">
        <v>779</v>
      </c>
      <c r="B372" s="31" t="s">
        <v>790</v>
      </c>
      <c r="C372" s="31" t="str">
        <f>VLOOKUP(A372,'L1300-FDA-978cpds'!A372:H1349,8,TRUE)</f>
        <v>CCOC(=O)C1=C(COCCN)NC(C)=C(C1C1=C(Cl)C=CC=C1)C(=O)OC |c:5,14,18,21,23|</v>
      </c>
      <c r="D372" s="70" t="str">
        <f t="shared" si="16"/>
        <v>CCOC(=O)C1=C(COCCN)NC(C)=C(C1C1=C(Cl)C=CC=C1)C(=O)OC</v>
      </c>
      <c r="E372" s="1" t="e">
        <f>VLOOKUP(A372,'Laura''s output'!A$2:B$348,2,FALSE)</f>
        <v>#N/A</v>
      </c>
      <c r="F372" s="1">
        <f t="shared" si="17"/>
        <v>0</v>
      </c>
      <c r="G372" s="1" t="b">
        <f t="shared" si="18"/>
        <v>0</v>
      </c>
    </row>
    <row r="373" spans="1:7" ht="16">
      <c r="A373" s="31" t="s">
        <v>801</v>
      </c>
      <c r="B373" s="31" t="s">
        <v>812</v>
      </c>
      <c r="C373" s="31" t="str">
        <f>VLOOKUP(A373,'L1300-FDA-978cpds'!A373:H1350,8,TRUE)</f>
        <v>CC1=NC=C(N1CCO)[N+]([O-])=O |c:3,t:1|</v>
      </c>
      <c r="D373" s="70" t="str">
        <f t="shared" si="16"/>
        <v>CC1=NC=C(N1CCO)[N+]([O-])=O</v>
      </c>
      <c r="E373" s="1">
        <f>VLOOKUP(A373,'Laura''s output'!A$2:B$348,2,FALSE)</f>
        <v>0.63</v>
      </c>
      <c r="F373" s="1">
        <f t="shared" si="17"/>
        <v>0.63</v>
      </c>
      <c r="G373" s="1" t="b">
        <f t="shared" si="18"/>
        <v>1</v>
      </c>
    </row>
    <row r="374" spans="1:7" ht="16">
      <c r="A374" s="31" t="s">
        <v>823</v>
      </c>
      <c r="B374" s="31" t="s">
        <v>834</v>
      </c>
      <c r="C374" s="31" t="str">
        <f>VLOOKUP(A374,'L1300-FDA-978cpds'!A374:H1351,8,TRUE)</f>
        <v>CC(C)C(=O)NC1=CC(=C(C=C1)[N+]([O-])=O)C(F)(F)F |c:8,10,t:6|</v>
      </c>
      <c r="D374" s="70" t="str">
        <f t="shared" si="16"/>
        <v>CC(C)C(=O)NC1=CC(=C(C=C1)[N+]([O-])=O)C(F)(F)F</v>
      </c>
      <c r="E374" s="1" t="e">
        <f>VLOOKUP(A374,'Laura''s output'!A$2:B$348,2,FALSE)</f>
        <v>#N/A</v>
      </c>
      <c r="F374" s="1">
        <f t="shared" si="17"/>
        <v>0</v>
      </c>
      <c r="G374" s="1" t="b">
        <f t="shared" si="18"/>
        <v>0</v>
      </c>
    </row>
    <row r="375" spans="1:7" ht="16">
      <c r="A375" s="31" t="s">
        <v>845</v>
      </c>
      <c r="B375" s="31" t="s">
        <v>856</v>
      </c>
      <c r="C375" s="31" t="str">
        <f>VLOOKUP(A375,'L1300-FDA-978cpds'!A375:H1352,8,TRUE)</f>
        <v>[Na+].CC(C)N1C(\C=C\[C@@H](O)C[C@@H](O)CC([O-])=O)=C(C2=C1C=CC=C2)C1=CC=C(F)C=C1 |r,c:15,17,20,22,30,t:25,27|</v>
      </c>
      <c r="D375" s="70" t="str">
        <f t="shared" si="16"/>
        <v>[Na+].CC(C)N1C(\C=C\[C@@H](O)C[C@@H](O)CC([O-])=O)=C(C2=C1C=CC=C2)C1=CC=C(F)C=C1</v>
      </c>
      <c r="E375" s="1" t="e">
        <f>VLOOKUP(A375,'Laura''s output'!A$2:B$348,2,FALSE)</f>
        <v>#N/A</v>
      </c>
      <c r="F375" s="1">
        <f t="shared" si="17"/>
        <v>0</v>
      </c>
      <c r="G375" s="1" t="b">
        <f t="shared" si="18"/>
        <v>0</v>
      </c>
    </row>
    <row r="376" spans="1:7" ht="16">
      <c r="A376" s="31" t="s">
        <v>867</v>
      </c>
      <c r="B376" s="31" t="s">
        <v>878</v>
      </c>
      <c r="C376" s="31" t="str">
        <f>VLOOKUP(A376,'L1300-FDA-978cpds'!A376:H1353,8,TRUE)</f>
        <v>ClC1=C(COC(CN2C=CN=C2)C2=CC=C(Cl)C=C2Cl)C=CS1 |c:1,8,10,18,22,t:13,15|</v>
      </c>
      <c r="D376" s="70" t="str">
        <f t="shared" si="16"/>
        <v>ClC1=C(COC(CN2C=CN=C2)C2=CC=C(Cl)C=C2Cl)C=CS1</v>
      </c>
      <c r="E376" s="1" t="e">
        <f>VLOOKUP(A376,'Laura''s output'!A$2:B$348,2,FALSE)</f>
        <v>#N/A</v>
      </c>
      <c r="F376" s="1">
        <f t="shared" si="17"/>
        <v>0</v>
      </c>
      <c r="G376" s="1" t="b">
        <f t="shared" si="18"/>
        <v>0</v>
      </c>
    </row>
    <row r="377" spans="1:7" ht="16">
      <c r="A377" s="31" t="s">
        <v>889</v>
      </c>
      <c r="B377" s="31" t="s">
        <v>900</v>
      </c>
      <c r="C377" s="31" t="str">
        <f>VLOOKUP(A377,'L1300-FDA-978cpds'!A377:H1354,8,TRUE)</f>
        <v>CCN(CC1=CC=NC=C1)C(=O)C(CO)C1=CC=CC=C1 |c:6,8,18,20,t:4,16|</v>
      </c>
      <c r="D377" s="70" t="str">
        <f t="shared" si="16"/>
        <v>CCN(CC1=CC=NC=C1)C(=O)C(CO)C1=CC=CC=C1</v>
      </c>
      <c r="E377" s="1" t="e">
        <f>VLOOKUP(A377,'Laura''s output'!A$2:B$348,2,FALSE)</f>
        <v>#N/A</v>
      </c>
      <c r="F377" s="1">
        <f t="shared" si="17"/>
        <v>0</v>
      </c>
      <c r="G377" s="1" t="b">
        <f t="shared" si="18"/>
        <v>0</v>
      </c>
    </row>
    <row r="378" spans="1:7" ht="16">
      <c r="A378" s="31" t="s">
        <v>736</v>
      </c>
      <c r="B378" s="31" t="s">
        <v>747</v>
      </c>
      <c r="C378" s="31" t="str">
        <f>VLOOKUP(A378,'L1300-FDA-978cpds'!A378:H1355,8,TRUE)</f>
        <v>[H][C@@]12CC[C@H](C(C)=O)[C@@]1(C)CC[C@@]1([H])[C@@]2([H])CC=C2C[C@@H](O)CC[C@]12C |r,t:19|</v>
      </c>
      <c r="D378" s="70" t="str">
        <f t="shared" si="16"/>
        <v>[H][C@@]12CC[C@H](C(C)=O)[C@@]1(C)CC[C@@]1([H])[C@@]2([H])CC=C2C[C@@H](O)CC[C@]12C</v>
      </c>
      <c r="E378" s="1" t="e">
        <f>VLOOKUP(A378,'Laura''s output'!A$2:B$348,2,FALSE)</f>
        <v>#N/A</v>
      </c>
      <c r="F378" s="1">
        <f t="shared" si="17"/>
        <v>0</v>
      </c>
      <c r="G378" s="1" t="b">
        <f t="shared" si="18"/>
        <v>0</v>
      </c>
    </row>
    <row r="379" spans="1:7" ht="16">
      <c r="A379" s="31" t="s">
        <v>758</v>
      </c>
      <c r="B379" s="31" t="s">
        <v>769</v>
      </c>
      <c r="C379" s="31" t="str">
        <f>VLOOKUP(A379,'L1300-FDA-978cpds'!A379:H1356,8,TRUE)</f>
        <v>CC1=CC(NS(=O)(=O)C2=CC=C(N)C=C2)=NO1 |c:13,15,t:1,8,10|</v>
      </c>
      <c r="D379" s="70" t="str">
        <f t="shared" si="16"/>
        <v>CC1=CC(NS(=O)(=O)C2=CC=C(N)C=C2)=NO1</v>
      </c>
      <c r="E379" s="1" t="e">
        <f>VLOOKUP(A379,'Laura''s output'!A$2:B$348,2,FALSE)</f>
        <v>#N/A</v>
      </c>
      <c r="F379" s="1">
        <f t="shared" si="17"/>
        <v>0</v>
      </c>
      <c r="G379" s="1" t="b">
        <f t="shared" si="18"/>
        <v>0</v>
      </c>
    </row>
    <row r="380" spans="1:7" ht="16">
      <c r="A380" s="31" t="s">
        <v>780</v>
      </c>
      <c r="B380" s="31" t="s">
        <v>791</v>
      </c>
      <c r="C380" s="31" t="str">
        <f>VLOOKUP(A380,'L1300-FDA-978cpds'!A380:H1357,8,TRUE)</f>
        <v>CC1=NOC(NS(=O)(=O)C2=CC=C(N)C=C2)=C1C |c:14,16,t:1,9,11|</v>
      </c>
      <c r="D380" s="70" t="str">
        <f t="shared" si="16"/>
        <v>CC1=NOC(NS(=O)(=O)C2=CC=C(N)C=C2)=C1C</v>
      </c>
      <c r="E380" s="1" t="e">
        <f>VLOOKUP(A380,'Laura''s output'!A$2:B$348,2,FALSE)</f>
        <v>#N/A</v>
      </c>
      <c r="F380" s="1">
        <f t="shared" si="17"/>
        <v>0</v>
      </c>
      <c r="G380" s="1" t="b">
        <f t="shared" si="18"/>
        <v>0</v>
      </c>
    </row>
    <row r="381" spans="1:7" ht="16">
      <c r="A381" s="31" t="s">
        <v>802</v>
      </c>
      <c r="B381" s="31" t="s">
        <v>813</v>
      </c>
      <c r="C381" s="31" t="str">
        <f>VLOOKUP(A381,'L1300-FDA-978cpds'!A381:H1358,8,TRUE)</f>
        <v>[Cl-].CN(C)C1=CC=C(C=C1)C(C1=CC=C(C=C1)N(C)C)=C1C=CC(C=C1)=[N+](C)C |c:5,7,13,15,22,25,t:3,11|</v>
      </c>
      <c r="D381" s="70" t="str">
        <f t="shared" si="16"/>
        <v>[Cl-].CN(C)C1=CC=C(C=C1)C(C1=CC=C(C=C1)N(C)C)=C1C=CC(C=C1)=[N+](C)C</v>
      </c>
      <c r="E381" s="1" t="e">
        <f>VLOOKUP(A381,'Laura''s output'!A$2:B$348,2,FALSE)</f>
        <v>#N/A</v>
      </c>
      <c r="F381" s="1">
        <f t="shared" si="17"/>
        <v>0</v>
      </c>
      <c r="G381" s="1" t="b">
        <f t="shared" si="18"/>
        <v>0</v>
      </c>
    </row>
    <row r="382" spans="1:7" ht="16">
      <c r="A382" s="31" t="s">
        <v>824</v>
      </c>
      <c r="B382" s="31" t="s">
        <v>835</v>
      </c>
      <c r="C382" s="31" t="str">
        <f>VLOOKUP(A382,'L1300-FDA-978cpds'!A382:H1359,8,TRUE)</f>
        <v>OC1(CCN(CCCC(=O)C2=CC=C(F)C=C2)CC1)C1=CC=C(Cl)C=C1 |c:15,26,t:10,12,21,23|</v>
      </c>
      <c r="D382" s="70" t="str">
        <f t="shared" si="16"/>
        <v>OC1(CCN(CCCC(=O)C2=CC=C(F)C=C2)CC1)C1=CC=C(Cl)C=C1</v>
      </c>
      <c r="E382" s="1" t="e">
        <f>VLOOKUP(A382,'Laura''s output'!A$2:B$348,2,FALSE)</f>
        <v>#N/A</v>
      </c>
      <c r="F382" s="1">
        <f t="shared" si="17"/>
        <v>0</v>
      </c>
      <c r="G382" s="1" t="b">
        <f t="shared" si="18"/>
        <v>0</v>
      </c>
    </row>
    <row r="383" spans="1:7" ht="16">
      <c r="A383" s="31" t="s">
        <v>846</v>
      </c>
      <c r="B383" s="31" t="s">
        <v>857</v>
      </c>
      <c r="C383" s="31" t="str">
        <f>VLOOKUP(A383,'L1300-FDA-978cpds'!A383:H1360,8,TRUE)</f>
        <v>O=C1C(C(=O)C2=CC=CC=C12)C1=CC=CC=C1 |c:7,15,17,t:5,9,13|</v>
      </c>
      <c r="D383" s="70" t="str">
        <f t="shared" si="16"/>
        <v>O=C1C(C(=O)C2=CC=CC=C12)C1=CC=CC=C1</v>
      </c>
      <c r="E383" s="1" t="e">
        <f>VLOOKUP(A383,'Laura''s output'!A$2:B$348,2,FALSE)</f>
        <v>#N/A</v>
      </c>
      <c r="F383" s="1">
        <f t="shared" si="17"/>
        <v>0</v>
      </c>
      <c r="G383" s="1" t="b">
        <f t="shared" si="18"/>
        <v>0</v>
      </c>
    </row>
    <row r="384" spans="1:7" ht="16">
      <c r="A384" s="31" t="s">
        <v>868</v>
      </c>
      <c r="B384" s="31" t="s">
        <v>879</v>
      </c>
      <c r="C384" s="31" t="str">
        <f>VLOOKUP(A384,'L1300-FDA-978cpds'!A384:H1361,8,TRUE)</f>
        <v>COC1=CC(CC=C)=CC(C(=O)NCCO)=C1O |c:7,15,t:2|</v>
      </c>
      <c r="D384" s="70" t="str">
        <f t="shared" si="16"/>
        <v>COC1=CC(CC=C)=CC(C(=O)NCCO)=C1O</v>
      </c>
      <c r="E384" s="1" t="e">
        <f>VLOOKUP(A384,'Laura''s output'!A$2:B$348,2,FALSE)</f>
        <v>#N/A</v>
      </c>
      <c r="F384" s="1">
        <f t="shared" si="17"/>
        <v>0</v>
      </c>
      <c r="G384" s="1" t="b">
        <f t="shared" si="18"/>
        <v>0</v>
      </c>
    </row>
    <row r="385" spans="1:7" ht="16">
      <c r="A385" s="31" t="s">
        <v>890</v>
      </c>
      <c r="B385" s="31" t="s">
        <v>901</v>
      </c>
      <c r="C385" s="31" t="str">
        <f>VLOOKUP(A385,'L1300-FDA-978cpds'!A385:H1362,8,TRUE)</f>
        <v>NC1=NC(=NC(N)=N1)C1=C(Cl)C=CC(Cl)=C1 |c:3,6,9,12,15,t:1|</v>
      </c>
      <c r="D385" s="70" t="str">
        <f t="shared" si="16"/>
        <v>NC1=NC(=NC(N)=N1)C1=C(Cl)C=CC(Cl)=C1</v>
      </c>
      <c r="E385" s="1">
        <f>VLOOKUP(A385,'Laura''s output'!A$2:B$348,2,FALSE)</f>
        <v>0.21</v>
      </c>
      <c r="F385" s="1">
        <f t="shared" si="17"/>
        <v>0.21</v>
      </c>
      <c r="G385" s="1" t="b">
        <f t="shared" si="18"/>
        <v>1</v>
      </c>
    </row>
    <row r="386" spans="1:7" ht="16">
      <c r="A386" s="31" t="s">
        <v>737</v>
      </c>
      <c r="B386" s="31" t="s">
        <v>748</v>
      </c>
      <c r="C386" s="31" t="str">
        <f>VLOOKUP(A386,'L1300-FDA-978cpds'!A386:H1363,8,TRUE)</f>
        <v>[H][C@@]12C[C@@H](O)[C@](O)(C(=O)CO)[C@@]1(C)C[C@H](O)[C@@]1(F)[C@@]2([H])CCC2=CC(=O)C=C[C@]12C |r,c:28,t:24|</v>
      </c>
      <c r="D386" s="70" t="str">
        <f t="shared" si="16"/>
        <v>[H][C@@]12C[C@@H](O)[C@](O)(C(=O)CO)[C@@]1(C)C[C@H](O)[C@@]1(F)[C@@]2([H])CCC2=CC(=O)C=C[C@]12C</v>
      </c>
      <c r="E386" s="1" t="e">
        <f>VLOOKUP(A386,'Laura''s output'!A$2:B$348,2,FALSE)</f>
        <v>#N/A</v>
      </c>
      <c r="F386" s="1">
        <f t="shared" si="17"/>
        <v>0</v>
      </c>
      <c r="G386" s="1" t="b">
        <f t="shared" si="18"/>
        <v>0</v>
      </c>
    </row>
    <row r="387" spans="1:7" ht="16">
      <c r="A387" s="31" t="s">
        <v>759</v>
      </c>
      <c r="B387" s="31" t="s">
        <v>770</v>
      </c>
      <c r="C387" s="31" t="str">
        <f>VLOOKUP(A387,'L1300-FDA-978cpds'!A387:H1364,8,TRUE)</f>
        <v>[H][C@]12C[C@@H](O[C@@]3([H])O[C@@H](C)[C@H](O)[C@@H](N)[C@H]3O)\C=C\C=C\C=C\C=C\CC\C=C\C=C\[C@H](C)[C@@H](O)[C@@H](C)[C@H](C)OC(=O)C[C@H](O)C[C@H](O)C[C@H](O)CC[C@@H](O)[C@H](O)C[C@](O)(C[C@H](O)[C@H]1C(O)=O)O2 |r,t:17,19,21,23,27,29|</v>
      </c>
      <c r="D387" s="70" t="str">
        <f t="shared" ref="D387:D450" si="19">LEFT(C387,FIND("|",C387)-2)</f>
        <v>[H][C@]12C[C@@H](O[C@@]3([H])O[C@@H](C)[C@H](O)[C@@H](N)[C@H]3O)\C=C\C=C\C=C\C=C\CC\C=C\C=C\[C@H](C)[C@@H](O)[C@@H](C)[C@H](C)OC(=O)C[C@H](O)C[C@H](O)C[C@H](O)CC[C@@H](O)[C@H](O)C[C@](O)(C[C@H](O)[C@H]1C(O)=O)O2</v>
      </c>
      <c r="E387" s="1" t="e">
        <f>VLOOKUP(A387,'Laura''s output'!A$2:B$348,2,FALSE)</f>
        <v>#N/A</v>
      </c>
      <c r="F387" s="1">
        <f t="shared" ref="F387:F450" si="20">IF(G387=FALSE,0,E387)</f>
        <v>0</v>
      </c>
      <c r="G387" s="1" t="b">
        <f t="shared" si="18"/>
        <v>0</v>
      </c>
    </row>
    <row r="388" spans="1:7" ht="16">
      <c r="A388" s="31" t="s">
        <v>781</v>
      </c>
      <c r="B388" s="31" t="s">
        <v>792</v>
      </c>
      <c r="C388" s="31" t="str">
        <f>VLOOKUP(A388,'L1300-FDA-978cpds'!A388:H1365,8,TRUE)</f>
        <v>NNC(=O)C1=CC=NC=C1 |c:6,8,t:4|</v>
      </c>
      <c r="D388" s="70" t="str">
        <f t="shared" si="19"/>
        <v>NNC(=O)C1=CC=NC=C1</v>
      </c>
      <c r="E388" s="1" t="e">
        <f>VLOOKUP(A388,'Laura''s output'!A$2:B$348,2,FALSE)</f>
        <v>#N/A</v>
      </c>
      <c r="F388" s="1">
        <f t="shared" si="20"/>
        <v>0</v>
      </c>
      <c r="G388" s="1" t="b">
        <f t="shared" si="18"/>
        <v>0</v>
      </c>
    </row>
    <row r="389" spans="1:7" ht="16">
      <c r="A389" s="31" t="s">
        <v>803</v>
      </c>
      <c r="B389" s="31" t="s">
        <v>814</v>
      </c>
      <c r="C389" s="31" t="str">
        <f>VLOOKUP(A389,'L1300-FDA-978cpds'!A389:H1366,8,TRUE)</f>
        <v>[H][C@]1(C)COC2=C(N3CCN(C)CC3)C(F)=CC3=C2N1C=C(C(O)=O)C3=O |r,c:5,16,18,t:23|</v>
      </c>
      <c r="D389" s="70" t="str">
        <f t="shared" si="19"/>
        <v>[H][C@]1(C)COC2=C(N3CCN(C)CC3)C(F)=CC3=C2N1C=C(C(O)=O)C3=O</v>
      </c>
      <c r="E389" s="1" t="e">
        <f>VLOOKUP(A389,'Laura''s output'!A$2:B$348,2,FALSE)</f>
        <v>#N/A</v>
      </c>
      <c r="F389" s="1">
        <f t="shared" si="20"/>
        <v>0</v>
      </c>
      <c r="G389" s="1" t="b">
        <f t="shared" si="18"/>
        <v>0</v>
      </c>
    </row>
    <row r="390" spans="1:7" ht="16">
      <c r="A390" s="31" t="s">
        <v>825</v>
      </c>
      <c r="B390" s="31" t="s">
        <v>836</v>
      </c>
      <c r="C390" s="31" t="str">
        <f>VLOOKUP(A390,'L1300-FDA-978cpds'!A390:H1367,8,TRUE)</f>
        <v>OC(=O)\C=C/C(O)=O.CCOC(=O)[C@H](CCC1=CC=CC=C1)N[C@@H](C)C(=O)N1CCC[C@H]1C(O)=O |r,c:17,19,t:15|</v>
      </c>
      <c r="D390" s="70" t="str">
        <f t="shared" si="19"/>
        <v>OC(=O)\C=C/C(O)=O.CCOC(=O)[C@H](CCC1=CC=CC=C1)N[C@@H](C)C(=O)N1CCC[C@H]1C(O)=O</v>
      </c>
      <c r="E390" s="1" t="e">
        <f>VLOOKUP(A390,'Laura''s output'!A$2:B$348,2,FALSE)</f>
        <v>#N/A</v>
      </c>
      <c r="F390" s="1">
        <f t="shared" si="20"/>
        <v>0</v>
      </c>
      <c r="G390" s="1" t="b">
        <f t="shared" si="18"/>
        <v>0</v>
      </c>
    </row>
    <row r="391" spans="1:7" ht="16">
      <c r="A391" s="31" t="s">
        <v>847</v>
      </c>
      <c r="B391" s="31" t="s">
        <v>858</v>
      </c>
      <c r="C391" s="31" t="str">
        <f>VLOOKUP(A391,'L1300-FDA-978cpds'!A391:H1368,8,TRUE)</f>
        <v>CC1=CC(=O)C2=CC=CC=C2C1=O |c:7,9,t:1,5|</v>
      </c>
      <c r="D391" s="70" t="str">
        <f t="shared" si="19"/>
        <v>CC1=CC(=O)C2=CC=CC=C2C1=O</v>
      </c>
      <c r="E391" s="1" t="e">
        <f>VLOOKUP(A391,'Laura''s output'!A$2:B$348,2,FALSE)</f>
        <v>#N/A</v>
      </c>
      <c r="F391" s="1">
        <f t="shared" si="20"/>
        <v>0</v>
      </c>
      <c r="G391" s="1" t="b">
        <f t="shared" ref="G391:G454" si="21">ISNUMBER(E391)</f>
        <v>0</v>
      </c>
    </row>
    <row r="392" spans="1:7" ht="16">
      <c r="A392" s="31" t="s">
        <v>869</v>
      </c>
      <c r="B392" s="31" t="s">
        <v>880</v>
      </c>
      <c r="C392" s="31" t="str">
        <f>VLOOKUP(A392,'L1300-FDA-978cpds'!A392:H1369,8,TRUE)</f>
        <v>COC1=C2OC=CC2=CC2=C1OC(=O)C=C2 |c:2,5,8,10,16|</v>
      </c>
      <c r="D392" s="70" t="str">
        <f t="shared" si="19"/>
        <v>COC1=C2OC=CC2=CC2=C1OC(=O)C=C2</v>
      </c>
      <c r="E392" s="1" t="e">
        <f>VLOOKUP(A392,'Laura''s output'!A$2:B$348,2,FALSE)</f>
        <v>#N/A</v>
      </c>
      <c r="F392" s="1">
        <f t="shared" si="20"/>
        <v>0</v>
      </c>
      <c r="G392" s="1" t="b">
        <f t="shared" si="21"/>
        <v>0</v>
      </c>
    </row>
    <row r="393" spans="1:7" ht="16">
      <c r="A393" s="31" t="s">
        <v>891</v>
      </c>
      <c r="B393" s="31" t="s">
        <v>902</v>
      </c>
      <c r="C393" s="31" t="str">
        <f>VLOOKUP(A393,'L1300-FDA-978cpds'!A393:H1370,8,TRUE)</f>
        <v>O[N+]([O-])=O.ClC1=CC=C(COC(CN2C=CN=C2)C2=CC=C(Cl)C=C2Cl)C(Cl)=C1 |c:13,15,23,28,t:4,6,18,20|</v>
      </c>
      <c r="D393" s="70" t="str">
        <f t="shared" si="19"/>
        <v>O[N+]([O-])=O.ClC1=CC=C(COC(CN2C=CN=C2)C2=CC=C(Cl)C=C2Cl)C(Cl)=C1</v>
      </c>
      <c r="E393" s="1" t="e">
        <f>VLOOKUP(A393,'Laura''s output'!A$2:B$348,2,FALSE)</f>
        <v>#N/A</v>
      </c>
      <c r="F393" s="1">
        <f t="shared" si="20"/>
        <v>0</v>
      </c>
      <c r="G393" s="1" t="b">
        <f t="shared" si="21"/>
        <v>0</v>
      </c>
    </row>
    <row r="394" spans="1:7" ht="16">
      <c r="A394" s="31" t="s">
        <v>738</v>
      </c>
      <c r="B394" s="31" t="s">
        <v>749</v>
      </c>
      <c r="C394" s="31" t="str">
        <f>VLOOKUP(A394,'L1300-FDA-978cpds'!A394:H1371,8,TRUE)</f>
        <v>CC1=NN=C(NS(=O)(=O)C2=CC=C(N)C=C2)S1 |c:14,t:1,3,9,11|</v>
      </c>
      <c r="D394" s="70" t="str">
        <f t="shared" si="19"/>
        <v>CC1=NN=C(NS(=O)(=O)C2=CC=C(N)C=C2)S1</v>
      </c>
      <c r="E394" s="1" t="e">
        <f>VLOOKUP(A394,'Laura''s output'!A$2:B$348,2,FALSE)</f>
        <v>#N/A</v>
      </c>
      <c r="F394" s="1">
        <f t="shared" si="20"/>
        <v>0</v>
      </c>
      <c r="G394" s="1" t="b">
        <f t="shared" si="21"/>
        <v>0</v>
      </c>
    </row>
    <row r="395" spans="1:7" ht="16">
      <c r="A395" s="31" t="s">
        <v>760</v>
      </c>
      <c r="B395" s="31" t="s">
        <v>771</v>
      </c>
      <c r="C395" s="31" t="str">
        <f>VLOOKUP(A395,'L1300-FDA-978cpds'!A395:H1372,8,TRUE)</f>
        <v>[H][C@@]12CC(=O)N1[C@@]([H])(C(O)=O)C(C)(C)S2(=O)=O |r|</v>
      </c>
      <c r="D395" s="70" t="str">
        <f t="shared" si="19"/>
        <v>[H][C@@]12CC(=O)N1[C@@]([H])(C(O)=O)C(C)(C)S2(=O)=O</v>
      </c>
      <c r="E395" s="1" t="e">
        <f>VLOOKUP(A395,'Laura''s output'!A$2:B$348,2,FALSE)</f>
        <v>#N/A</v>
      </c>
      <c r="F395" s="1">
        <f t="shared" si="20"/>
        <v>0</v>
      </c>
      <c r="G395" s="1" t="b">
        <f t="shared" si="21"/>
        <v>0</v>
      </c>
    </row>
    <row r="396" spans="1:7" ht="16">
      <c r="A396" s="31" t="s">
        <v>782</v>
      </c>
      <c r="B396" s="31" t="s">
        <v>793</v>
      </c>
      <c r="C396" s="31" t="str">
        <f>VLOOKUP(A396,'L1300-FDA-978cpds'!A396:H1373,8,TRUE)</f>
        <v>CC1=C(Cl)C=CC=C1NC1=C(C=CC=C1)C(O)=O |c:1,4,6,12,14,t:10|</v>
      </c>
      <c r="D396" s="70" t="str">
        <f t="shared" si="19"/>
        <v>CC1=C(Cl)C=CC=C1NC1=C(C=CC=C1)C(O)=O</v>
      </c>
      <c r="E396" s="1">
        <f>VLOOKUP(A396,'Laura''s output'!A$2:B$348,2,FALSE)</f>
        <v>0.43</v>
      </c>
      <c r="F396" s="1">
        <f t="shared" si="20"/>
        <v>0.43</v>
      </c>
      <c r="G396" s="1" t="b">
        <f t="shared" si="21"/>
        <v>1</v>
      </c>
    </row>
    <row r="397" spans="1:7" ht="16">
      <c r="A397" s="31" t="s">
        <v>804</v>
      </c>
      <c r="B397" s="31" t="s">
        <v>815</v>
      </c>
      <c r="C397" s="31" t="str">
        <f>VLOOKUP(A397,'L1300-FDA-978cpds'!A397:H1374,8,TRUE)</f>
        <v>CC(C(O)=O)C1=CC2=C(OC3=NC=CC=C3C2)C=C1 |c:12,14,19,t:5,7,10|</v>
      </c>
      <c r="D397" s="70" t="str">
        <f t="shared" si="19"/>
        <v>CC(C(O)=O)C1=CC2=C(OC3=NC=CC=C3C2)C=C1</v>
      </c>
      <c r="E397" s="1" t="e">
        <f>VLOOKUP(A397,'Laura''s output'!A$2:B$348,2,FALSE)</f>
        <v>#N/A</v>
      </c>
      <c r="F397" s="1">
        <f t="shared" si="20"/>
        <v>0</v>
      </c>
      <c r="G397" s="1" t="b">
        <f t="shared" si="21"/>
        <v>0</v>
      </c>
    </row>
    <row r="398" spans="1:7" ht="16">
      <c r="A398" s="31" t="s">
        <v>826</v>
      </c>
      <c r="B398" s="31" t="s">
        <v>837</v>
      </c>
      <c r="C398" s="31" t="str">
        <f>VLOOKUP(A398,'L1300-FDA-978cpds'!A398:H1375,8,TRUE)</f>
        <v>COC1=CC(NS(=O)(=O)C2=CC=C(N)C=C2)=NC(OC)=N1 |c:14,16,20,t:2,9,11|</v>
      </c>
      <c r="D398" s="70" t="str">
        <f t="shared" si="19"/>
        <v>COC1=CC(NS(=O)(=O)C2=CC=C(N)C=C2)=NC(OC)=N1</v>
      </c>
      <c r="E398" s="1" t="e">
        <f>VLOOKUP(A398,'Laura''s output'!A$2:B$348,2,FALSE)</f>
        <v>#N/A</v>
      </c>
      <c r="F398" s="1">
        <f t="shared" si="20"/>
        <v>0</v>
      </c>
      <c r="G398" s="1" t="b">
        <f t="shared" si="21"/>
        <v>0</v>
      </c>
    </row>
    <row r="399" spans="1:7" ht="16">
      <c r="A399" s="31" t="s">
        <v>848</v>
      </c>
      <c r="B399" s="31" t="s">
        <v>859</v>
      </c>
      <c r="C399" s="31" t="str">
        <f>VLOOKUP(A399,'L1300-FDA-978cpds'!A399:H1376,8,TRUE)</f>
        <v>CC(N)C12CC3CC(CC(C3)C1)C2</v>
      </c>
      <c r="D399" s="70" t="e">
        <f t="shared" si="19"/>
        <v>#VALUE!</v>
      </c>
      <c r="E399" s="1">
        <f>VLOOKUP(A399,'Laura''s output'!A$2:B$348,2,FALSE)</f>
        <v>0.02</v>
      </c>
      <c r="F399" s="1">
        <f t="shared" si="20"/>
        <v>0.02</v>
      </c>
      <c r="G399" s="1" t="b">
        <f t="shared" si="21"/>
        <v>1</v>
      </c>
    </row>
    <row r="400" spans="1:7" ht="16">
      <c r="A400" s="31" t="s">
        <v>870</v>
      </c>
      <c r="B400" s="31" t="s">
        <v>881</v>
      </c>
      <c r="C400" s="31" t="str">
        <f>VLOOKUP(A400,'L1300-FDA-978cpds'!A400:H1377,8,TRUE)</f>
        <v>CCC1(C(=O)NCNC1=O)C1=CC=CC=C1 |c:13,15,t:11|</v>
      </c>
      <c r="D400" s="70" t="str">
        <f t="shared" si="19"/>
        <v>CCC1(C(=O)NCNC1=O)C1=CC=CC=C1</v>
      </c>
      <c r="E400" s="1" t="e">
        <f>VLOOKUP(A400,'Laura''s output'!A$2:B$348,2,FALSE)</f>
        <v>#N/A</v>
      </c>
      <c r="F400" s="1">
        <f t="shared" si="20"/>
        <v>0</v>
      </c>
      <c r="G400" s="1" t="b">
        <f t="shared" si="21"/>
        <v>0</v>
      </c>
    </row>
    <row r="401" spans="1:7" ht="16">
      <c r="A401" s="31" t="s">
        <v>892</v>
      </c>
      <c r="B401" s="31" t="s">
        <v>903</v>
      </c>
      <c r="C401" s="31" t="str">
        <f>VLOOKUP(A401,'L1300-FDA-978cpds'!A401:H1378,8,TRUE)</f>
        <v>CC1=CC=CC(C)=C1NC(=O)CN1CCCC1=O |c:3,6,t:1|</v>
      </c>
      <c r="D401" s="70" t="str">
        <f t="shared" si="19"/>
        <v>CC1=CC=CC(C)=C1NC(=O)CN1CCCC1=O</v>
      </c>
      <c r="E401" s="1" t="e">
        <f>VLOOKUP(A401,'Laura''s output'!A$2:B$348,2,FALSE)</f>
        <v>#N/A</v>
      </c>
      <c r="F401" s="1">
        <f t="shared" si="20"/>
        <v>0</v>
      </c>
      <c r="G401" s="1" t="b">
        <f t="shared" si="21"/>
        <v>0</v>
      </c>
    </row>
    <row r="402" spans="1:7" ht="16">
      <c r="A402" s="31" t="s">
        <v>739</v>
      </c>
      <c r="B402" s="31" t="s">
        <v>750</v>
      </c>
      <c r="C402" s="31" t="str">
        <f>VLOOKUP(A402,'L1300-FDA-978cpds'!A402:H1379,8,TRUE)</f>
        <v>[O-][N+](=O)OCCNC(=O)C1=CC=CN=C1 |c:11,13,t:9|</v>
      </c>
      <c r="D402" s="70" t="str">
        <f t="shared" si="19"/>
        <v>[O-][N+](=O)OCCNC(=O)C1=CC=CN=C1</v>
      </c>
      <c r="E402" s="1" t="e">
        <f>VLOOKUP(A402,'Laura''s output'!A$2:B$348,2,FALSE)</f>
        <v>#N/A</v>
      </c>
      <c r="F402" s="1">
        <f t="shared" si="20"/>
        <v>0</v>
      </c>
      <c r="G402" s="1" t="b">
        <f t="shared" si="21"/>
        <v>0</v>
      </c>
    </row>
    <row r="403" spans="1:7" ht="16">
      <c r="A403" s="31" t="s">
        <v>761</v>
      </c>
      <c r="B403" s="31" t="s">
        <v>772</v>
      </c>
      <c r="C403" s="31" t="str">
        <f>VLOOKUP(A403,'L1300-FDA-978cpds'!A403:H1380,8,TRUE)</f>
        <v>OC(=O)CC(O)(CC(O)=O)C(O)=O.CC\C(C1=CC=CC=C1)=C(/C1=CC=CC=C1)C1=CC=C(OCCN(C)C)C=C1 |c:17,19,25,27,40,t:15,23,30,32|</v>
      </c>
      <c r="D403" s="70" t="str">
        <f t="shared" si="19"/>
        <v>OC(=O)CC(O)(CC(O)=O)C(O)=O.CC\C(C1=CC=CC=C1)=C(/C1=CC=CC=C1)C1=CC=C(OCCN(C)C)C=C1</v>
      </c>
      <c r="E403" s="1" t="e">
        <f>VLOOKUP(A403,'Laura''s output'!A$2:B$348,2,FALSE)</f>
        <v>#N/A</v>
      </c>
      <c r="F403" s="1">
        <f t="shared" si="20"/>
        <v>0</v>
      </c>
      <c r="G403" s="1" t="b">
        <f t="shared" si="21"/>
        <v>0</v>
      </c>
    </row>
    <row r="404" spans="1:7" ht="16">
      <c r="A404" s="31" t="s">
        <v>783</v>
      </c>
      <c r="B404" s="31" t="s">
        <v>794</v>
      </c>
      <c r="C404" s="31" t="str">
        <f>VLOOKUP(A404,'L1300-FDA-978cpds'!A404:H1381,8,TRUE)</f>
        <v>CNC[C@H](O)[C@@H](O)[C@H](O)[C@H](O)CO |r|</v>
      </c>
      <c r="D404" s="70" t="str">
        <f t="shared" si="19"/>
        <v>CNC[C@H](O)[C@@H](O)[C@H](O)[C@H](O)CO</v>
      </c>
      <c r="E404" s="1">
        <f>VLOOKUP(A404,'Laura''s output'!A$2:B$348,2,FALSE)</f>
        <v>0.13</v>
      </c>
      <c r="F404" s="1">
        <f t="shared" si="20"/>
        <v>0.13</v>
      </c>
      <c r="G404" s="1" t="b">
        <f t="shared" si="21"/>
        <v>1</v>
      </c>
    </row>
    <row r="405" spans="1:7" ht="16">
      <c r="A405" s="31" t="s">
        <v>805</v>
      </c>
      <c r="B405" s="31" t="s">
        <v>816</v>
      </c>
      <c r="C405" s="31" t="str">
        <f>VLOOKUP(A405,'L1300-FDA-978cpds'!A405:H1382,8,TRUE)</f>
        <v>ClC1=CC=CC(N2CCN(CCCCOC3=CC=C4CCC(=O)NC4=C3)CC2)=C1Cl |c:3,25,30,t:1,15,17|</v>
      </c>
      <c r="D405" s="70" t="str">
        <f t="shared" si="19"/>
        <v>ClC1=CC=CC(N2CCN(CCCCOC3=CC=C4CCC(=O)NC4=C3)CC2)=C1Cl</v>
      </c>
      <c r="E405" s="1" t="e">
        <f>VLOOKUP(A405,'Laura''s output'!A$2:B$348,2,FALSE)</f>
        <v>#N/A</v>
      </c>
      <c r="F405" s="1">
        <f t="shared" si="20"/>
        <v>0</v>
      </c>
      <c r="G405" s="1" t="b">
        <f t="shared" si="21"/>
        <v>0</v>
      </c>
    </row>
    <row r="406" spans="1:7" ht="16">
      <c r="A406" s="31" t="s">
        <v>827</v>
      </c>
      <c r="B406" s="31" t="s">
        <v>838</v>
      </c>
      <c r="C406" s="31" t="str">
        <f>VLOOKUP(A406,'L1300-FDA-978cpds'!A406:H1383,8,TRUE)</f>
        <v>[Br-].[H][C@]12O[C@@]1([H])[C@]1([H])C[C@@H](C[C@@]2([H])[N+]1(C)C)OC(=O)[C@H](CO)C1=CC=CC=C1 |r,c:26,28,t:24|</v>
      </c>
      <c r="D406" s="70" t="str">
        <f t="shared" si="19"/>
        <v>[Br-].[H][C@]12O[C@@]1([H])[C@]1([H])C[C@@H](C[C@@]2([H])[N+]1(C)C)OC(=O)[C@H](CO)C1=CC=CC=C1</v>
      </c>
      <c r="E406" s="1" t="e">
        <f>VLOOKUP(A406,'Laura''s output'!A$2:B$348,2,FALSE)</f>
        <v>#N/A</v>
      </c>
      <c r="F406" s="1">
        <f t="shared" si="20"/>
        <v>0</v>
      </c>
      <c r="G406" s="1" t="b">
        <f t="shared" si="21"/>
        <v>0</v>
      </c>
    </row>
    <row r="407" spans="1:7" ht="16">
      <c r="A407" s="31" t="s">
        <v>849</v>
      </c>
      <c r="B407" s="31" t="s">
        <v>860</v>
      </c>
      <c r="C407" s="31" t="str">
        <f>VLOOKUP(A407,'L1300-FDA-978cpds'!A407:H1384,8,TRUE)</f>
        <v>Cl.CCCCC1=C(C(=O)C2=CC(I)=C(OCCN(CC)CC)C(I)=C2)C2=C(O1)C=CC=C2 |c:4,22,25,29,31,t:8,11|</v>
      </c>
      <c r="D407" s="70" t="str">
        <f t="shared" si="19"/>
        <v>Cl.CCCCC1=C(C(=O)C2=CC(I)=C(OCCN(CC)CC)C(I)=C2)C2=C(O1)C=CC=C2</v>
      </c>
      <c r="E407" s="1" t="e">
        <f>VLOOKUP(A407,'Laura''s output'!A$2:B$348,2,FALSE)</f>
        <v>#N/A</v>
      </c>
      <c r="F407" s="1">
        <f t="shared" si="20"/>
        <v>0</v>
      </c>
      <c r="G407" s="1" t="b">
        <f t="shared" si="21"/>
        <v>0</v>
      </c>
    </row>
    <row r="408" spans="1:7" ht="16">
      <c r="A408" s="31" t="s">
        <v>871</v>
      </c>
      <c r="B408" s="31" t="s">
        <v>882</v>
      </c>
      <c r="C408" s="31" t="str">
        <f>VLOOKUP(A408,'L1300-FDA-978cpds'!A408:H1385,8,TRUE)</f>
        <v>Cl.NC1=NC=NC2=C1N=CN2 |c:3,5,8,t:1|</v>
      </c>
      <c r="D408" s="70" t="str">
        <f t="shared" si="19"/>
        <v>Cl.NC1=NC=NC2=C1N=CN2</v>
      </c>
      <c r="E408" s="1">
        <f>VLOOKUP(A408,'Laura''s output'!A$2:B$348,2,FALSE)</f>
        <v>0.05</v>
      </c>
      <c r="F408" s="1">
        <f t="shared" si="20"/>
        <v>0.05</v>
      </c>
      <c r="G408" s="1" t="b">
        <f t="shared" si="21"/>
        <v>1</v>
      </c>
    </row>
    <row r="409" spans="1:7" ht="16">
      <c r="A409" s="31" t="s">
        <v>893</v>
      </c>
      <c r="B409" s="31" t="s">
        <v>904</v>
      </c>
      <c r="C409" s="31" t="str">
        <f>VLOOKUP(A409,'L1300-FDA-978cpds'!A409:H1386,8,TRUE)</f>
        <v>[H][C@@]12C[C@@H](C)[C@](OC(=O)C3=CC=CO3)(C(=O)CCl)[C@@]1(C)C[C@H](O)[C@@]1(Cl)[C@@]2([H])CCC2=CC(=O)C=C[C@]12C |r,c:11,36,t:9,32|</v>
      </c>
      <c r="D409" s="70" t="str">
        <f t="shared" si="19"/>
        <v>[H][C@@]12C[C@@H](C)[C@](OC(=O)C3=CC=CO3)(C(=O)CCl)[C@@]1(C)C[C@H](O)[C@@]1(Cl)[C@@]2([H])CCC2=CC(=O)C=C[C@]12C</v>
      </c>
      <c r="E409" s="1" t="e">
        <f>VLOOKUP(A409,'Laura''s output'!A$2:B$348,2,FALSE)</f>
        <v>#N/A</v>
      </c>
      <c r="F409" s="1">
        <f t="shared" si="20"/>
        <v>0</v>
      </c>
      <c r="G409" s="1" t="b">
        <f t="shared" si="21"/>
        <v>0</v>
      </c>
    </row>
    <row r="410" spans="1:7" ht="16">
      <c r="A410" s="31" t="s">
        <v>740</v>
      </c>
      <c r="B410" s="31" t="s">
        <v>751</v>
      </c>
      <c r="C410" s="31" t="str">
        <f>VLOOKUP(A410,'L1300-FDA-978cpds'!A410:H1387,8,TRUE)</f>
        <v>CCCC1=CC(=O)NC(=S)N1 |t:3|</v>
      </c>
      <c r="D410" s="70" t="str">
        <f t="shared" si="19"/>
        <v>CCCC1=CC(=O)NC(=S)N1</v>
      </c>
      <c r="E410" s="1">
        <f>VLOOKUP(A410,'Laura''s output'!A$2:B$348,2,FALSE)</f>
        <v>0.19</v>
      </c>
      <c r="F410" s="1">
        <f t="shared" si="20"/>
        <v>0.19</v>
      </c>
      <c r="G410" s="1" t="b">
        <f t="shared" si="21"/>
        <v>1</v>
      </c>
    </row>
    <row r="411" spans="1:7" ht="16">
      <c r="A411" s="31" t="s">
        <v>762</v>
      </c>
      <c r="B411" s="31" t="s">
        <v>773</v>
      </c>
      <c r="C411" s="31" t="str">
        <f>VLOOKUP(A411,'L1300-FDA-978cpds'!A411:H1388,8,TRUE)</f>
        <v>[H][C@@]12C[C@@H](C)[C@](OC(=O)CC)(C(=O)SCF)[C@@]1(C)C[C@H](O)[C@@]1(F)[C@@]2([H])C[C@H](F)C2=CC(=O)C=C[C@]12C |r,c:34,t:30|</v>
      </c>
      <c r="D411" s="70" t="str">
        <f t="shared" si="19"/>
        <v>[H][C@@]12C[C@@H](C)[C@](OC(=O)CC)(C(=O)SCF)[C@@]1(C)C[C@H](O)[C@@]1(F)[C@@]2([H])C[C@H](F)C2=CC(=O)C=C[C@]12C</v>
      </c>
      <c r="E411" s="1" t="e">
        <f>VLOOKUP(A411,'Laura''s output'!A$2:B$348,2,FALSE)</f>
        <v>#N/A</v>
      </c>
      <c r="F411" s="1">
        <f t="shared" si="20"/>
        <v>0</v>
      </c>
      <c r="G411" s="1" t="b">
        <f t="shared" si="21"/>
        <v>0</v>
      </c>
    </row>
    <row r="412" spans="1:7" ht="16">
      <c r="A412" s="31" t="s">
        <v>784</v>
      </c>
      <c r="B412" s="31" t="s">
        <v>795</v>
      </c>
      <c r="C412" s="31" t="str">
        <f>VLOOKUP(A412,'L1300-FDA-978cpds'!A412:H1389,8,TRUE)</f>
        <v>CCOC(=O)C1=C(C)NC(C)=C(C1C1=C(\C=C\C(=O)OC(C)(C)C)C=CC=C1)C(=O)OCC |c:5,10,14,25,27|</v>
      </c>
      <c r="D412" s="70" t="str">
        <f t="shared" si="19"/>
        <v>CCOC(=O)C1=C(C)NC(C)=C(C1C1=C(\C=C\C(=O)OC(C)(C)C)C=CC=C1)C(=O)OCC</v>
      </c>
      <c r="E412" s="1" t="e">
        <f>VLOOKUP(A412,'Laura''s output'!A$2:B$348,2,FALSE)</f>
        <v>#N/A</v>
      </c>
      <c r="F412" s="1">
        <f t="shared" si="20"/>
        <v>0</v>
      </c>
      <c r="G412" s="1" t="b">
        <f t="shared" si="21"/>
        <v>0</v>
      </c>
    </row>
    <row r="413" spans="1:7" ht="16">
      <c r="A413" s="31" t="s">
        <v>806</v>
      </c>
      <c r="B413" s="31" t="s">
        <v>817</v>
      </c>
      <c r="C413" s="31" t="str">
        <f>VLOOKUP(A413,'L1300-FDA-978cpds'!A413:H1390,8,TRUE)</f>
        <v>COC1=CC2=C(C=C1CC1=C(F)C(Cl)=CC=C1)C(=O)C(=CN2[C@H](CO)C(C)C)C(O)=O |r,c:4,6,10,14,16,21,t:2|</v>
      </c>
      <c r="D413" s="70" t="str">
        <f t="shared" si="19"/>
        <v>COC1=CC2=C(C=C1CC1=C(F)C(Cl)=CC=C1)C(=O)C(=CN2[C@H](CO)C(C)C)C(O)=O</v>
      </c>
      <c r="E413" s="1" t="e">
        <f>VLOOKUP(A413,'Laura''s output'!A$2:B$348,2,FALSE)</f>
        <v>#N/A</v>
      </c>
      <c r="F413" s="1">
        <f t="shared" si="20"/>
        <v>0</v>
      </c>
      <c r="G413" s="1" t="b">
        <f t="shared" si="21"/>
        <v>0</v>
      </c>
    </row>
    <row r="414" spans="1:7" ht="16">
      <c r="A414" s="31" t="s">
        <v>828</v>
      </c>
      <c r="B414" s="31" t="s">
        <v>839</v>
      </c>
      <c r="C414" s="31" t="str">
        <f>VLOOKUP(A414,'L1300-FDA-978cpds'!A414:H1391,8,TRUE)</f>
        <v>CC(C)C1=NN=C(C)N1C1CC2CCC(C1)N2CC[C@H](NC(=O)C1CCC(F)(F)CC1)C1=CC=CC=C1 |r,c:37,39,t:3,5,35|</v>
      </c>
      <c r="D414" s="70" t="str">
        <f t="shared" si="19"/>
        <v>CC(C)C1=NN=C(C)N1C1CC2CCC(C1)N2CC[C@H](NC(=O)C1CCC(F)(F)CC1)C1=CC=CC=C1</v>
      </c>
      <c r="E414" s="1" t="e">
        <f>VLOOKUP(A414,'Laura''s output'!A$2:B$348,2,FALSE)</f>
        <v>#N/A</v>
      </c>
      <c r="F414" s="1">
        <f t="shared" si="20"/>
        <v>0</v>
      </c>
      <c r="G414" s="1" t="b">
        <f t="shared" si="21"/>
        <v>0</v>
      </c>
    </row>
    <row r="415" spans="1:7" ht="16">
      <c r="A415" s="31" t="s">
        <v>850</v>
      </c>
      <c r="B415" s="31" t="s">
        <v>861</v>
      </c>
      <c r="C415" s="31" t="str">
        <f>VLOOKUP(A415,'L1300-FDA-978cpds'!A415:H1392,8,TRUE)</f>
        <v>CN1C(=O)C(O)=C(N=C1C(C)(C)NC(=O)C1=NN=C(C)O1)C(=O)NCC1=CC=C(F)C=C1 |c:5,7,32,t:16,18,27,29|</v>
      </c>
      <c r="D415" s="70" t="str">
        <f t="shared" si="19"/>
        <v>CN1C(=O)C(O)=C(N=C1C(C)(C)NC(=O)C1=NN=C(C)O1)C(=O)NCC1=CC=C(F)C=C1</v>
      </c>
      <c r="E415" s="1">
        <f>VLOOKUP(A415,'Laura''s output'!A$2:B$348,2,FALSE)</f>
        <v>0.16</v>
      </c>
      <c r="F415" s="1">
        <f t="shared" si="20"/>
        <v>0.16</v>
      </c>
      <c r="G415" s="1" t="b">
        <f t="shared" si="21"/>
        <v>1</v>
      </c>
    </row>
    <row r="416" spans="1:7" ht="16">
      <c r="A416" s="31" t="s">
        <v>872</v>
      </c>
      <c r="B416" s="31" t="s">
        <v>883</v>
      </c>
      <c r="C416" s="31" t="str">
        <f>VLOOKUP(A416,'L1300-FDA-978cpds'!A416:H1393,8,TRUE)</f>
        <v>CCC1=NC(N)=NC(N)=C1C1=CC=C(Cl)C=C1 |c:5,8,16,t:2,11,13|</v>
      </c>
      <c r="D416" s="70" t="str">
        <f t="shared" si="19"/>
        <v>CCC1=NC(N)=NC(N)=C1C1=CC=C(Cl)C=C1</v>
      </c>
      <c r="E416" s="1" t="e">
        <f>VLOOKUP(A416,'Laura''s output'!A$2:B$348,2,FALSE)</f>
        <v>#N/A</v>
      </c>
      <c r="F416" s="1">
        <f t="shared" si="20"/>
        <v>0</v>
      </c>
      <c r="G416" s="1" t="b">
        <f t="shared" si="21"/>
        <v>0</v>
      </c>
    </row>
    <row r="417" spans="1:7" ht="16">
      <c r="A417" s="31" t="s">
        <v>894</v>
      </c>
      <c r="B417" s="31" t="s">
        <v>905</v>
      </c>
      <c r="C417" s="31" t="str">
        <f>VLOOKUP(A417,'L1300-FDA-978cpds'!A417:H1394,8,TRUE)</f>
        <v>CC1=C(CC(O)=O)C2=C(C=CC(F)=C2)C\1=C/C1=CC=C(C=C1)S(C)=O |c:1,9,12,20,22,t:7,18|</v>
      </c>
      <c r="D417" s="70" t="str">
        <f t="shared" si="19"/>
        <v>CC1=C(CC(O)=O)C2=C(C=CC(F)=C2)C\1=C/C1=CC=C(C=C1)S(C)=O</v>
      </c>
      <c r="E417" s="1" t="e">
        <f>VLOOKUP(A417,'Laura''s output'!A$2:B$348,2,FALSE)</f>
        <v>#N/A</v>
      </c>
      <c r="F417" s="1">
        <f t="shared" si="20"/>
        <v>0</v>
      </c>
      <c r="G417" s="1" t="b">
        <f t="shared" si="21"/>
        <v>0</v>
      </c>
    </row>
    <row r="418" spans="1:7" ht="16">
      <c r="A418" s="31" t="s">
        <v>741</v>
      </c>
      <c r="B418" s="31" t="s">
        <v>752</v>
      </c>
      <c r="C418" s="31" t="str">
        <f>VLOOKUP(A418,'L1300-FDA-978cpds'!A418:H1395,8,TRUE)</f>
        <v>O.Cl.Cl.CCCN[C@H]1CCC2=C(C1)SC(N)=N2 |r,c:7,13|</v>
      </c>
      <c r="D418" s="70" t="str">
        <f t="shared" si="19"/>
        <v>O.Cl.Cl.CCCN[C@H]1CCC2=C(C1)SC(N)=N2</v>
      </c>
      <c r="E418" s="1" t="e">
        <f>VLOOKUP(A418,'Laura''s output'!A$2:B$348,2,FALSE)</f>
        <v>#N/A</v>
      </c>
      <c r="F418" s="1">
        <f t="shared" si="20"/>
        <v>0</v>
      </c>
      <c r="G418" s="1" t="b">
        <f t="shared" si="21"/>
        <v>0</v>
      </c>
    </row>
    <row r="419" spans="1:7" ht="16">
      <c r="A419" s="31" t="s">
        <v>763</v>
      </c>
      <c r="B419" s="31" t="s">
        <v>774</v>
      </c>
      <c r="C419" s="31" t="str">
        <f>VLOOKUP(A419,'L1300-FDA-978cpds'!A419:H1396,8,TRUE)</f>
        <v>CC1=CC=C(C=C1)S([O-])(=O)=O.CCOCC(O)COC1=CC=C(NC(=O)CC[S+](C)C)C=C1 |c:3,5,31,t:1,19,21|</v>
      </c>
      <c r="D419" s="70" t="str">
        <f t="shared" si="19"/>
        <v>CC1=CC=C(C=C1)S([O-])(=O)=O.CCOCC(O)COC1=CC=C(NC(=O)CC[S+](C)C)C=C1</v>
      </c>
      <c r="E419" s="1" t="e">
        <f>VLOOKUP(A419,'Laura''s output'!A$2:B$348,2,FALSE)</f>
        <v>#N/A</v>
      </c>
      <c r="F419" s="1">
        <f t="shared" si="20"/>
        <v>0</v>
      </c>
      <c r="G419" s="1" t="b">
        <f t="shared" si="21"/>
        <v>0</v>
      </c>
    </row>
    <row r="420" spans="1:7" ht="16">
      <c r="A420" s="31" t="s">
        <v>785</v>
      </c>
      <c r="B420" s="31" t="s">
        <v>796</v>
      </c>
      <c r="C420" s="31" t="str">
        <f>VLOOKUP(A420,'L1300-FDA-978cpds'!A420:H1397,8,TRUE)</f>
        <v>CN1CCN2C(C1)C1=C(CC3=C2N=CC=C3)C=CC=C1 |c:8,11,14,16,19,21|</v>
      </c>
      <c r="D420" s="70" t="str">
        <f t="shared" si="19"/>
        <v>CN1CCN2C(C1)C1=C(CC3=C2N=CC=C3)C=CC=C1</v>
      </c>
      <c r="E420" s="1" t="e">
        <f>VLOOKUP(A420,'Laura''s output'!A$2:B$348,2,FALSE)</f>
        <v>#N/A</v>
      </c>
      <c r="F420" s="1">
        <f t="shared" si="20"/>
        <v>0</v>
      </c>
      <c r="G420" s="1" t="b">
        <f t="shared" si="21"/>
        <v>0</v>
      </c>
    </row>
    <row r="421" spans="1:7" ht="16">
      <c r="A421" s="31" t="s">
        <v>807</v>
      </c>
      <c r="B421" s="31" t="s">
        <v>818</v>
      </c>
      <c r="C421" s="31" t="str">
        <f>VLOOKUP(A421,'L1300-FDA-978cpds'!A421:H1398,8,TRUE)</f>
        <v>Cl.COC(=O)C1=C(C)NC(C)=C([C@@H]1C1=CC(=CC=C1)[N+]([O-])=O)C(=O)O[C@@H]1CCCN(CC2=CC=CC=C2)C1 |r,c:4,9,15,17,34,36,t:13,32|</v>
      </c>
      <c r="D421" s="70" t="str">
        <f t="shared" si="19"/>
        <v>Cl.COC(=O)C1=C(C)NC(C)=C([C@@H]1C1=CC(=CC=C1)[N+]([O-])=O)C(=O)O[C@@H]1CCCN(CC2=CC=CC=C2)C1</v>
      </c>
      <c r="E421" s="1" t="e">
        <f>VLOOKUP(A421,'Laura''s output'!A$2:B$348,2,FALSE)</f>
        <v>#N/A</v>
      </c>
      <c r="F421" s="1">
        <f t="shared" si="20"/>
        <v>0</v>
      </c>
      <c r="G421" s="1" t="b">
        <f t="shared" si="21"/>
        <v>0</v>
      </c>
    </row>
    <row r="422" spans="1:7" ht="16">
      <c r="A422" s="31" t="s">
        <v>829</v>
      </c>
      <c r="B422" s="31" t="s">
        <v>840</v>
      </c>
      <c r="C422" s="31" t="str">
        <f>VLOOKUP(A422,'L1300-FDA-978cpds'!A422:H1399,8,TRUE)</f>
        <v>OC(=O)\C=C\C(O)=O.COC1=CC=C(C[C@H](C)NC[C@@H](O)C2=CC=C(O)C(NC=O)=C2)C=C1.COC1=CC=C(C[C@H](C)NC[C@@H](O)C2=CC=C(O)C(NC=O)=C2)C=C1 |r,c:28,31,54,57,t:9,11,20,22,35,37,46,48|</v>
      </c>
      <c r="D422" s="70" t="str">
        <f t="shared" si="19"/>
        <v>OC(=O)\C=C\C(O)=O.COC1=CC=C(C[C@H](C)NC[C@@H](O)C2=CC=C(O)C(NC=O)=C2)C=C1.COC1=CC=C(C[C@H](C)NC[C@@H](O)C2=CC=C(O)C(NC=O)=C2)C=C1</v>
      </c>
      <c r="E422" s="1" t="e">
        <f>VLOOKUP(A422,'Laura''s output'!A$2:B$348,2,FALSE)</f>
        <v>#N/A</v>
      </c>
      <c r="F422" s="1">
        <f t="shared" si="20"/>
        <v>0</v>
      </c>
      <c r="G422" s="1" t="b">
        <f t="shared" si="21"/>
        <v>0</v>
      </c>
    </row>
    <row r="423" spans="1:7" ht="16">
      <c r="A423" s="31" t="s">
        <v>851</v>
      </c>
      <c r="B423" s="31" t="s">
        <v>862</v>
      </c>
      <c r="C423" s="31" t="str">
        <f>VLOOKUP(A423,'L1300-FDA-978cpds'!A423:H1400,8,TRUE)</f>
        <v>CN1C(C2=CC=C(Cl)C=C2)S(=O)(=O)CCC1=O |c:8,t:3,5|</v>
      </c>
      <c r="D423" s="70" t="str">
        <f t="shared" si="19"/>
        <v>CN1C(C2=CC=C(Cl)C=C2)S(=O)(=O)CCC1=O</v>
      </c>
      <c r="E423" s="1" t="e">
        <f>VLOOKUP(A423,'Laura''s output'!A$2:B$348,2,FALSE)</f>
        <v>#N/A</v>
      </c>
      <c r="F423" s="1">
        <f t="shared" si="20"/>
        <v>0</v>
      </c>
      <c r="G423" s="1" t="b">
        <f t="shared" si="21"/>
        <v>0</v>
      </c>
    </row>
    <row r="424" spans="1:7" ht="16">
      <c r="A424" s="31" t="s">
        <v>873</v>
      </c>
      <c r="B424" s="31" t="s">
        <v>884</v>
      </c>
      <c r="C424" s="31" t="str">
        <f>VLOOKUP(A424,'L1300-FDA-978cpds'!A424:H1401,8,TRUE)</f>
        <v>OC(=O)\C=C\C(O)=O.CN1CCC(CC1)=C1C2=C(SC=C2)C(=O)CC2=C1C=CC=C2 |c:19,25,28,30,t:16|</v>
      </c>
      <c r="D424" s="70" t="str">
        <f t="shared" si="19"/>
        <v>OC(=O)\C=C\C(O)=O.CN1CCC(CC1)=C1C2=C(SC=C2)C(=O)CC2=C1C=CC=C2</v>
      </c>
      <c r="E424" s="1" t="e">
        <f>VLOOKUP(A424,'Laura''s output'!A$2:B$348,2,FALSE)</f>
        <v>#N/A</v>
      </c>
      <c r="F424" s="1">
        <f t="shared" si="20"/>
        <v>0</v>
      </c>
      <c r="G424" s="1" t="b">
        <f t="shared" si="21"/>
        <v>0</v>
      </c>
    </row>
    <row r="425" spans="1:7" ht="16">
      <c r="A425" s="31" t="s">
        <v>895</v>
      </c>
      <c r="B425" s="31" t="s">
        <v>906</v>
      </c>
      <c r="C425" s="31" t="str">
        <f>VLOOKUP(A425,'L1300-FDA-978cpds'!A425:H1402,8,TRUE)</f>
        <v>Cl.COC1=CC=CC=C1N1CCN(CCCNC2=CC(=O)N(C)C(=O)N2C)CC1 |c:4,6,t:2,17|</v>
      </c>
      <c r="D425" s="70" t="str">
        <f t="shared" si="19"/>
        <v>Cl.COC1=CC=CC=C1N1CCN(CCCNC2=CC(=O)N(C)C(=O)N2C)CC1</v>
      </c>
      <c r="E425" s="1" t="e">
        <f>VLOOKUP(A425,'Laura''s output'!A$2:B$348,2,FALSE)</f>
        <v>#N/A</v>
      </c>
      <c r="F425" s="1">
        <f t="shared" si="20"/>
        <v>0</v>
      </c>
      <c r="G425" s="1" t="b">
        <f t="shared" si="21"/>
        <v>0</v>
      </c>
    </row>
    <row r="426" spans="1:7" ht="16">
      <c r="A426" s="31" t="s">
        <v>742</v>
      </c>
      <c r="B426" s="31" t="s">
        <v>753</v>
      </c>
      <c r="C426" s="31" t="str">
        <f>VLOOKUP(A426,'L1300-FDA-978cpds'!A426:H1403,8,TRUE)</f>
        <v>[H][C@]12CC34[C@@]5([H])C[C@@H](C(C)(C)C)C33[C@@H](O)C(=O)O[C@H]3O[C@@]4(C(=O)O5)[C@@]1(O)[C@H](C)C(=O)O2 |r|</v>
      </c>
      <c r="D426" s="70" t="str">
        <f t="shared" si="19"/>
        <v>[H][C@]12CC34[C@@]5([H])C[C@@H](C(C)(C)C)C33[C@@H](O)C(=O)O[C@H]3O[C@@]4(C(=O)O5)[C@@]1(O)[C@H](C)C(=O)O2</v>
      </c>
      <c r="E426" s="1" t="e">
        <f>VLOOKUP(A426,'Laura''s output'!A$2:B$348,2,FALSE)</f>
        <v>#N/A</v>
      </c>
      <c r="F426" s="1">
        <f t="shared" si="20"/>
        <v>0</v>
      </c>
      <c r="G426" s="1" t="b">
        <f t="shared" si="21"/>
        <v>0</v>
      </c>
    </row>
    <row r="427" spans="1:7" ht="16">
      <c r="A427" s="31" t="s">
        <v>764</v>
      </c>
      <c r="B427" s="31" t="s">
        <v>775</v>
      </c>
      <c r="C427" s="31" t="str">
        <f>VLOOKUP(A427,'L1300-FDA-978cpds'!A427:H1404,8,TRUE)</f>
        <v>ClC1=CC=C(C=C1)C(C#N)C1=C(Cl)C=C(C=C1Cl)N1N=CC(=O)NC1=O |c:3,5,11,14,16,21,t:1|</v>
      </c>
      <c r="D427" s="70" t="str">
        <f t="shared" si="19"/>
        <v>ClC1=CC=C(C=C1)C(C#N)C1=C(Cl)C=C(C=C1Cl)N1N=CC(=O)NC1=O</v>
      </c>
      <c r="E427" s="1" t="e">
        <f>VLOOKUP(A427,'Laura''s output'!A$2:B$348,2,FALSE)</f>
        <v>#N/A</v>
      </c>
      <c r="F427" s="1">
        <f t="shared" si="20"/>
        <v>0</v>
      </c>
      <c r="G427" s="1" t="b">
        <f t="shared" si="21"/>
        <v>0</v>
      </c>
    </row>
    <row r="428" spans="1:7" ht="16">
      <c r="A428" s="31" t="s">
        <v>786</v>
      </c>
      <c r="B428" s="31" t="s">
        <v>797</v>
      </c>
      <c r="C428" s="31" t="str">
        <f>VLOOKUP(A428,'L1300-FDA-978cpds'!A428:H1405,8,TRUE)</f>
        <v>OC[C@H]1O[C@H]([C@H](O)[C@@H]1O)N1C=CC(=O)NC1=O |r,c:11|</v>
      </c>
      <c r="D428" s="70" t="str">
        <f t="shared" si="19"/>
        <v>OC[C@H]1O[C@H]([C@H](O)[C@@H]1O)N1C=CC(=O)NC1=O</v>
      </c>
      <c r="E428" s="1" t="e">
        <f>VLOOKUP(A428,'Laura''s output'!A$2:B$348,2,FALSE)</f>
        <v>#N/A</v>
      </c>
      <c r="F428" s="1">
        <f t="shared" si="20"/>
        <v>0</v>
      </c>
      <c r="G428" s="1" t="b">
        <f t="shared" si="21"/>
        <v>0</v>
      </c>
    </row>
    <row r="429" spans="1:7" ht="16">
      <c r="A429" s="31" t="s">
        <v>808</v>
      </c>
      <c r="B429" s="31" t="s">
        <v>819</v>
      </c>
      <c r="C429" s="31" t="str">
        <f>VLOOKUP(A429,'L1300-FDA-978cpds'!A429:H1406,8,TRUE)</f>
        <v>Cl.Cl.FC1=CC=C(C=C1)C(N1CCN(C\C=C\C2=CC=CC=C2)CC1)C1=CC=C(F)C=C1 |c:3,5,18,20,31,t:1,16,26,28|</v>
      </c>
      <c r="D429" s="70" t="str">
        <f t="shared" si="19"/>
        <v>Cl.Cl.FC1=CC=C(C=C1)C(N1CCN(C\C=C\C2=CC=CC=C2)CC1)C1=CC=C(F)C=C1</v>
      </c>
      <c r="E429" s="1" t="e">
        <f>VLOOKUP(A429,'Laura''s output'!A$2:B$348,2,FALSE)</f>
        <v>#N/A</v>
      </c>
      <c r="F429" s="1">
        <f t="shared" si="20"/>
        <v>0</v>
      </c>
      <c r="G429" s="1" t="b">
        <f t="shared" si="21"/>
        <v>0</v>
      </c>
    </row>
    <row r="430" spans="1:7" ht="16">
      <c r="A430" s="31" t="s">
        <v>830</v>
      </c>
      <c r="B430" s="31" t="s">
        <v>841</v>
      </c>
      <c r="C430" s="31" t="str">
        <f>VLOOKUP(A430,'L1300-FDA-978cpds'!A430:H1407,8,TRUE)</f>
        <v>O[N+]([O-])=O.ClC1=CC=C(C(CN2C=CN=C2)OCC2=CC=C(SC3=CC=CC=C3)C=C2)C(Cl)=C1 |c:11,13,25,27,30,34,t:4,6,18,20,23|</v>
      </c>
      <c r="D430" s="70" t="str">
        <f t="shared" si="19"/>
        <v>O[N+]([O-])=O.ClC1=CC=C(C(CN2C=CN=C2)OCC2=CC=C(SC3=CC=CC=C3)C=C2)C(Cl)=C1</v>
      </c>
      <c r="E430" s="1" t="e">
        <f>VLOOKUP(A430,'Laura''s output'!A$2:B$348,2,FALSE)</f>
        <v>#N/A</v>
      </c>
      <c r="F430" s="1">
        <f t="shared" si="20"/>
        <v>0</v>
      </c>
      <c r="G430" s="1" t="b">
        <f t="shared" si="21"/>
        <v>0</v>
      </c>
    </row>
    <row r="431" spans="1:7" ht="16">
      <c r="A431" s="31" t="s">
        <v>852</v>
      </c>
      <c r="B431" s="31" t="s">
        <v>863</v>
      </c>
      <c r="C431" s="31" t="str">
        <f>VLOOKUP(A431,'L1300-FDA-978cpds'!A431:H1408,8,TRUE)</f>
        <v>OC(=O)C(CC1=CC(=O)NC2=C1C=CC=C2)NC(=O)C1=CC=C(Cl)C=C1 |c:10,13,15,26,t:5,21,23|</v>
      </c>
      <c r="D431" s="70" t="str">
        <f t="shared" si="19"/>
        <v>OC(=O)C(CC1=CC(=O)NC2=C1C=CC=C2)NC(=O)C1=CC=C(Cl)C=C1</v>
      </c>
      <c r="E431" s="1" t="e">
        <f>VLOOKUP(A431,'Laura''s output'!A$2:B$348,2,FALSE)</f>
        <v>#N/A</v>
      </c>
      <c r="F431" s="1">
        <f t="shared" si="20"/>
        <v>0</v>
      </c>
      <c r="G431" s="1" t="b">
        <f t="shared" si="21"/>
        <v>0</v>
      </c>
    </row>
    <row r="432" spans="1:7" ht="16">
      <c r="A432" s="31" t="s">
        <v>874</v>
      </c>
      <c r="B432" s="31" t="s">
        <v>885</v>
      </c>
      <c r="C432" s="31" t="str">
        <f>VLOOKUP(A432,'L1300-FDA-978cpds'!A432:H1409,8,TRUE)</f>
        <v>CC(\C=C1/SC(=S)N(CC(O)=O)C1=O)=C/C1=CC=CC=C1 |c:18,20,t:16|</v>
      </c>
      <c r="D432" s="70" t="str">
        <f t="shared" si="19"/>
        <v>CC(\C=C1/SC(=S)N(CC(O)=O)C1=O)=C/C1=CC=CC=C1</v>
      </c>
      <c r="E432" s="1" t="e">
        <f>VLOOKUP(A432,'Laura''s output'!A$2:B$348,2,FALSE)</f>
        <v>#N/A</v>
      </c>
      <c r="F432" s="1">
        <f t="shared" si="20"/>
        <v>0</v>
      </c>
      <c r="G432" s="1" t="b">
        <f t="shared" si="21"/>
        <v>0</v>
      </c>
    </row>
    <row r="433" spans="1:7" ht="16">
      <c r="A433" s="31" t="s">
        <v>896</v>
      </c>
      <c r="B433" s="31" t="s">
        <v>907</v>
      </c>
      <c r="C433" s="31" t="str">
        <f>VLOOKUP(A433,'L1300-FDA-978cpds'!A433:H1410,8,TRUE)</f>
        <v>COC(=O)[C@H](CC1=CC=CC=C1)NC(=O)[C@@H](N)CC(O)=O |r,c:8,10,t:6|</v>
      </c>
      <c r="D433" s="70" t="str">
        <f t="shared" si="19"/>
        <v>COC(=O)[C@H](CC1=CC=CC=C1)NC(=O)[C@@H](N)CC(O)=O</v>
      </c>
      <c r="E433" s="1" t="e">
        <f>VLOOKUP(A433,'Laura''s output'!A$2:B$348,2,FALSE)</f>
        <v>#N/A</v>
      </c>
      <c r="F433" s="1">
        <f t="shared" si="20"/>
        <v>0</v>
      </c>
      <c r="G433" s="1" t="b">
        <f t="shared" si="21"/>
        <v>0</v>
      </c>
    </row>
    <row r="434" spans="1:7" ht="16">
      <c r="A434" s="31" t="s">
        <v>743</v>
      </c>
      <c r="B434" s="31" t="s">
        <v>754</v>
      </c>
      <c r="C434" s="31" t="str">
        <f>VLOOKUP(A434,'L1300-FDA-978cpds'!A434:H1411,8,TRUE)</f>
        <v>CCOC1=NC2=C(N1CC1=CC=C(C=C1)C1=C(C=CC=C1)C1=NN=NN1)C(=CC=C2)C(=O)OC(C)OC(=O)OC1CCCCC1 |c:5,12,14,19,21,26,30,32,t:3,10,17,24|</v>
      </c>
      <c r="D434" s="70" t="str">
        <f t="shared" si="19"/>
        <v>CCOC1=NC2=C(N1CC1=CC=C(C=C1)C1=C(C=CC=C1)C1=NN=NN1)C(=CC=C2)C(=O)OC(C)OC(=O)OC1CCCCC1</v>
      </c>
      <c r="E434" s="1" t="e">
        <f>VLOOKUP(A434,'Laura''s output'!A$2:B$348,2,FALSE)</f>
        <v>#N/A</v>
      </c>
      <c r="F434" s="1">
        <f t="shared" si="20"/>
        <v>0</v>
      </c>
      <c r="G434" s="1" t="b">
        <f t="shared" si="21"/>
        <v>0</v>
      </c>
    </row>
    <row r="435" spans="1:7" ht="16">
      <c r="A435" s="31" t="s">
        <v>765</v>
      </c>
      <c r="B435" s="31" t="s">
        <v>776</v>
      </c>
      <c r="C435" s="31" t="str">
        <f>VLOOKUP(A435,'L1300-FDA-978cpds'!A435:H1412,8,TRUE)</f>
        <v>CS(O)(=O)=O.CC1=CC=C(C=C1)N(CC1=NCCN1)C1=CC(O)=CC=C1 |c:7,9,23,25,t:5,14,20|</v>
      </c>
      <c r="D435" s="70" t="str">
        <f t="shared" si="19"/>
        <v>CS(O)(=O)=O.CC1=CC=C(C=C1)N(CC1=NCCN1)C1=CC(O)=CC=C1</v>
      </c>
      <c r="E435" s="1">
        <f>VLOOKUP(A435,'Laura''s output'!A$2:B$348,2,FALSE)</f>
        <v>0.04</v>
      </c>
      <c r="F435" s="1">
        <f t="shared" si="20"/>
        <v>0.04</v>
      </c>
      <c r="G435" s="1" t="b">
        <f t="shared" si="21"/>
        <v>1</v>
      </c>
    </row>
    <row r="436" spans="1:7" ht="16">
      <c r="A436" s="31" t="s">
        <v>787</v>
      </c>
      <c r="B436" s="31" t="s">
        <v>798</v>
      </c>
      <c r="C436" s="31" t="str">
        <f>VLOOKUP(A436,'L1300-FDA-978cpds'!A436:H1413,8,TRUE)</f>
        <v>CS(=O)(=O)NC1=C(OC2=CC=CC=C2)C=C(C=C1)[N+]([O-])=O |c:5,10,12,15,17,t:8|</v>
      </c>
      <c r="D436" s="70" t="str">
        <f t="shared" si="19"/>
        <v>CS(=O)(=O)NC1=C(OC2=CC=CC=C2)C=C(C=C1)[N+]([O-])=O</v>
      </c>
      <c r="E436" s="1" t="e">
        <f>VLOOKUP(A436,'Laura''s output'!A$2:B$348,2,FALSE)</f>
        <v>#N/A</v>
      </c>
      <c r="F436" s="1">
        <f t="shared" si="20"/>
        <v>0</v>
      </c>
      <c r="G436" s="1" t="b">
        <f t="shared" si="21"/>
        <v>0</v>
      </c>
    </row>
    <row r="437" spans="1:7" ht="16">
      <c r="A437" s="31" t="s">
        <v>809</v>
      </c>
      <c r="B437" s="31" t="s">
        <v>820</v>
      </c>
      <c r="C437" s="31" t="str">
        <f>VLOOKUP(A437,'L1300-FDA-978cpds'!A437:H1414,8,TRUE)</f>
        <v>Cl.CCCCOC1=CC=C(C=C1)C(=O)CCN1CCCCC1 |c:7,9,t:5|</v>
      </c>
      <c r="D437" s="70" t="str">
        <f t="shared" si="19"/>
        <v>Cl.CCCCOC1=CC=C(C=C1)C(=O)CCN1CCCCC1</v>
      </c>
      <c r="E437" s="1" t="e">
        <f>VLOOKUP(A437,'Laura''s output'!A$2:B$348,2,FALSE)</f>
        <v>#N/A</v>
      </c>
      <c r="F437" s="1">
        <f t="shared" si="20"/>
        <v>0</v>
      </c>
      <c r="G437" s="1" t="b">
        <f t="shared" si="21"/>
        <v>0</v>
      </c>
    </row>
    <row r="438" spans="1:7" ht="16">
      <c r="A438" s="31" t="s">
        <v>831</v>
      </c>
      <c r="B438" s="31" t="s">
        <v>842</v>
      </c>
      <c r="C438" s="31" t="str">
        <f>VLOOKUP(A438,'L1300-FDA-978cpds'!A438:H1415,8,TRUE)</f>
        <v>Cl.CC12CC3CC(C)(C1)CC(N)(C3)C2</v>
      </c>
      <c r="D438" s="70" t="e">
        <f t="shared" si="19"/>
        <v>#VALUE!</v>
      </c>
      <c r="E438" s="1" t="e">
        <f>VLOOKUP(A438,'Laura''s output'!A$2:B$348,2,FALSE)</f>
        <v>#N/A</v>
      </c>
      <c r="F438" s="1">
        <f t="shared" si="20"/>
        <v>0</v>
      </c>
      <c r="G438" s="1" t="b">
        <f t="shared" si="21"/>
        <v>0</v>
      </c>
    </row>
    <row r="439" spans="1:7" ht="16">
      <c r="A439" s="31" t="s">
        <v>853</v>
      </c>
      <c r="B439" s="31" t="s">
        <v>864</v>
      </c>
      <c r="C439" s="31" t="str">
        <f>VLOOKUP(A439,'L1300-FDA-978cpds'!A439:H1416,8,TRUE)</f>
        <v>Cl.CN1CCC(CC1)=C1C2=C(C=CC=C2)C=CC2=C1C=CC=C2 |c:11,13,16,18,21,23,t:9|</v>
      </c>
      <c r="D439" s="70" t="str">
        <f t="shared" si="19"/>
        <v>Cl.CN1CCC(CC1)=C1C2=C(C=CC=C2)C=CC2=C1C=CC=C2</v>
      </c>
      <c r="E439" s="1" t="e">
        <f>VLOOKUP(A439,'Laura''s output'!A$2:B$348,2,FALSE)</f>
        <v>#N/A</v>
      </c>
      <c r="F439" s="1">
        <f t="shared" si="20"/>
        <v>0</v>
      </c>
      <c r="G439" s="1" t="b">
        <f t="shared" si="21"/>
        <v>0</v>
      </c>
    </row>
    <row r="440" spans="1:7" ht="16">
      <c r="A440" s="31" t="s">
        <v>875</v>
      </c>
      <c r="B440" s="31" t="s">
        <v>886</v>
      </c>
      <c r="C440" s="31" t="str">
        <f>VLOOKUP(A440,'L1300-FDA-978cpds'!A440:H1417,8,TRUE)</f>
        <v>C[C@H]1O[C@H]([C@H](O)[C@@H]1O)N1C=C(F)C(=O)NC1=O |r,t:10|</v>
      </c>
      <c r="D440" s="70" t="str">
        <f t="shared" si="19"/>
        <v>C[C@H]1O[C@H]([C@H](O)[C@@H]1O)N1C=C(F)C(=O)NC1=O</v>
      </c>
      <c r="E440" s="1">
        <f>VLOOKUP(A440,'Laura''s output'!A$2:B$348,2,FALSE)</f>
        <v>0.25</v>
      </c>
      <c r="F440" s="1">
        <f t="shared" si="20"/>
        <v>0.25</v>
      </c>
      <c r="G440" s="1" t="b">
        <f t="shared" si="21"/>
        <v>1</v>
      </c>
    </row>
    <row r="441" spans="1:7" ht="16">
      <c r="A441" s="31" t="s">
        <v>897</v>
      </c>
      <c r="B441" s="31" t="s">
        <v>908</v>
      </c>
      <c r="C441" s="31" t="str">
        <f>VLOOKUP(A441,'L1300-FDA-978cpds'!A441:H1418,8,TRUE)</f>
        <v>Cl.CCC1=CC=C(CCOC2=CC=C(CC3SC(=O)NC3=O)C=C2)N=C1 |c:22,25,t:2,4,9,11|</v>
      </c>
      <c r="D441" s="70" t="str">
        <f t="shared" si="19"/>
        <v>Cl.CCC1=CC=C(CCOC2=CC=C(CC3SC(=O)NC3=O)C=C2)N=C1</v>
      </c>
      <c r="E441" s="1">
        <f>VLOOKUP(A441,'Laura''s output'!A$2:B$348,2,FALSE)</f>
        <v>0.56000000000000005</v>
      </c>
      <c r="F441" s="1">
        <f t="shared" si="20"/>
        <v>0.56000000000000005</v>
      </c>
      <c r="G441" s="1" t="b">
        <f t="shared" si="21"/>
        <v>1</v>
      </c>
    </row>
    <row r="442" spans="1:7" ht="16">
      <c r="A442" s="31" t="s">
        <v>910</v>
      </c>
      <c r="B442" s="31" t="s">
        <v>921</v>
      </c>
      <c r="C442" s="31" t="str">
        <f>VLOOKUP(A442,'L1300-FDA-978cpds'!A442:H1419,8,TRUE)</f>
        <v>CN1C(C(=O)NC2=NC=CC=C2)=C(O)C2=C(C=C(Cl)S2)S1(=O)=O |c:8,10,t:6,12,15,17|</v>
      </c>
      <c r="D442" s="70" t="str">
        <f t="shared" si="19"/>
        <v>CN1C(C(=O)NC2=NC=CC=C2)=C(O)C2=C(C=C(Cl)S2)S1(=O)=O</v>
      </c>
      <c r="E442" s="1" t="e">
        <f>VLOOKUP(A442,'Laura''s output'!A$2:B$348,2,FALSE)</f>
        <v>#N/A</v>
      </c>
      <c r="F442" s="1">
        <f t="shared" si="20"/>
        <v>0</v>
      </c>
      <c r="G442" s="1" t="b">
        <f t="shared" si="21"/>
        <v>0</v>
      </c>
    </row>
    <row r="443" spans="1:7" ht="16">
      <c r="A443" s="31" t="s">
        <v>932</v>
      </c>
      <c r="B443" s="31" t="s">
        <v>943</v>
      </c>
      <c r="C443" s="31" t="str">
        <f>VLOOKUP(A443,'L1300-FDA-978cpds'!A443:H1420,8,TRUE)</f>
        <v>C[C@H](CS)C(=O)N1CCC[C@H]1C(O)=O |r|</v>
      </c>
      <c r="D443" s="70" t="str">
        <f t="shared" si="19"/>
        <v>C[C@H](CS)C(=O)N1CCC[C@H]1C(O)=O</v>
      </c>
      <c r="E443" s="1" t="e">
        <f>VLOOKUP(A443,'Laura''s output'!A$2:B$348,2,FALSE)</f>
        <v>#N/A</v>
      </c>
      <c r="F443" s="1">
        <f t="shared" si="20"/>
        <v>0</v>
      </c>
      <c r="G443" s="1" t="b">
        <f t="shared" si="21"/>
        <v>0</v>
      </c>
    </row>
    <row r="444" spans="1:7" ht="16">
      <c r="A444" s="31" t="s">
        <v>954</v>
      </c>
      <c r="B444" s="31" t="s">
        <v>965</v>
      </c>
      <c r="C444" s="31" t="str">
        <f>VLOOKUP(A444,'L1300-FDA-978cpds'!A444:H1421,8,TRUE)</f>
        <v>O.O.[H][C@@]12[C@@H](O)[C@@]3([H])C(C(=O)C4=C(O)C=CC=C4[C@@]3(C)O)=C(O)[C@]1(O)C(=O)C(C(N)=O)=C(O)[C@H]2N(C)C |r,c:9,12,14,t:20,31|</v>
      </c>
      <c r="D444" s="70" t="str">
        <f t="shared" si="19"/>
        <v>O.O.[H][C@@]12[C@@H](O)[C@@]3([H])C(C(=O)C4=C(O)C=CC=C4[C@@]3(C)O)=C(O)[C@]1(O)C(=O)C(C(N)=O)=C(O)[C@H]2N(C)C</v>
      </c>
      <c r="E444" s="1" t="e">
        <f>VLOOKUP(A444,'Laura''s output'!A$2:B$348,2,FALSE)</f>
        <v>#N/A</v>
      </c>
      <c r="F444" s="1">
        <f t="shared" si="20"/>
        <v>0</v>
      </c>
      <c r="G444" s="1" t="b">
        <f t="shared" si="21"/>
        <v>0</v>
      </c>
    </row>
    <row r="445" spans="1:7" ht="16">
      <c r="A445" s="31" t="s">
        <v>976</v>
      </c>
      <c r="B445" s="31" t="s">
        <v>987</v>
      </c>
      <c r="C445" s="31" t="str">
        <f>VLOOKUP(A445,'L1300-FDA-978cpds'!A445:H1422,8,TRUE)</f>
        <v>NC1=NC(=O)N(C=C1)[C@@H]1O[C@H](CO)[C@@H](O)[C@H]1O |r,c:6,t:1|</v>
      </c>
      <c r="D445" s="70" t="str">
        <f t="shared" si="19"/>
        <v>NC1=NC(=O)N(C=C1)[C@@H]1O[C@H](CO)[C@@H](O)[C@H]1O</v>
      </c>
      <c r="E445" s="1">
        <f>VLOOKUP(A445,'Laura''s output'!A$2:B$348,2,FALSE)</f>
        <v>0.05</v>
      </c>
      <c r="F445" s="1">
        <f t="shared" si="20"/>
        <v>0.05</v>
      </c>
      <c r="G445" s="1" t="b">
        <f t="shared" si="21"/>
        <v>1</v>
      </c>
    </row>
    <row r="446" spans="1:7" ht="16">
      <c r="A446" s="31" t="s">
        <v>998</v>
      </c>
      <c r="B446" s="31" t="s">
        <v>1009</v>
      </c>
      <c r="C446" s="31" t="str">
        <f>VLOOKUP(A446,'L1300-FDA-978cpds'!A446:H1423,8,TRUE)</f>
        <v>OC(=O)CC(O)(CC(O)=O)C(O)=O.CN(C)CCOC(C1=CC=CC=C1)C1=CC=CC=C1C |c:21,23,28,30,t:19,26|</v>
      </c>
      <c r="D446" s="70" t="str">
        <f t="shared" si="19"/>
        <v>OC(=O)CC(O)(CC(O)=O)C(O)=O.CN(C)CCOC(C1=CC=CC=C1)C1=CC=CC=C1C</v>
      </c>
      <c r="E446" s="1" t="e">
        <f>VLOOKUP(A446,'Laura''s output'!A$2:B$348,2,FALSE)</f>
        <v>#N/A</v>
      </c>
      <c r="F446" s="1">
        <f t="shared" si="20"/>
        <v>0</v>
      </c>
      <c r="G446" s="1" t="b">
        <f t="shared" si="21"/>
        <v>0</v>
      </c>
    </row>
    <row r="447" spans="1:7" ht="16">
      <c r="A447" s="31" t="s">
        <v>1020</v>
      </c>
      <c r="B447" s="31" t="s">
        <v>1031</v>
      </c>
      <c r="C447" s="31" t="str">
        <f>VLOOKUP(A447,'L1300-FDA-978cpds'!A447:H1424,8,TRUE)</f>
        <v>OC1=CC(=O)NC=C1Cl |c:6,t:1|</v>
      </c>
      <c r="D447" s="70" t="str">
        <f t="shared" si="19"/>
        <v>OC1=CC(=O)NC=C1Cl</v>
      </c>
      <c r="E447" s="1" t="e">
        <f>VLOOKUP(A447,'Laura''s output'!A$2:B$348,2,FALSE)</f>
        <v>#N/A</v>
      </c>
      <c r="F447" s="1">
        <f t="shared" si="20"/>
        <v>0</v>
      </c>
      <c r="G447" s="1" t="b">
        <f t="shared" si="21"/>
        <v>0</v>
      </c>
    </row>
    <row r="448" spans="1:7" ht="16">
      <c r="A448" s="31" t="s">
        <v>1042</v>
      </c>
      <c r="B448" s="31" t="s">
        <v>1053</v>
      </c>
      <c r="C448" s="31" t="str">
        <f>VLOOKUP(A448,'L1300-FDA-978cpds'!A448:H1425,8,TRUE)</f>
        <v>O.ClCCN(CCCl)P1(=O)NCCCO1</v>
      </c>
      <c r="D448" s="70" t="e">
        <f t="shared" si="19"/>
        <v>#VALUE!</v>
      </c>
      <c r="E448" s="1" t="e">
        <f>VLOOKUP(A448,'Laura''s output'!A$2:B$348,2,FALSE)</f>
        <v>#N/A</v>
      </c>
      <c r="F448" s="1">
        <f t="shared" si="20"/>
        <v>0</v>
      </c>
      <c r="G448" s="1" t="b">
        <f t="shared" si="21"/>
        <v>0</v>
      </c>
    </row>
    <row r="449" spans="1:7" ht="16">
      <c r="A449" s="31" t="s">
        <v>1064</v>
      </c>
      <c r="B449" s="31" t="s">
        <v>1075</v>
      </c>
      <c r="C449" s="31" t="str">
        <f>VLOOKUP(A449,'L1300-FDA-978cpds'!A449:H1426,8,TRUE)</f>
        <v>CN(C(=S)OC1=CC=C2C=CC=CC2=C1)C1=CC(C)=CC=C1 |c:9,11,14,20,22,t:5,7,17|</v>
      </c>
      <c r="D449" s="70" t="str">
        <f t="shared" si="19"/>
        <v>CN(C(=S)OC1=CC=C2C=CC=CC2=C1)C1=CC(C)=CC=C1</v>
      </c>
      <c r="E449" s="1" t="e">
        <f>VLOOKUP(A449,'Laura''s output'!A$2:B$348,2,FALSE)</f>
        <v>#N/A</v>
      </c>
      <c r="F449" s="1">
        <f t="shared" si="20"/>
        <v>0</v>
      </c>
      <c r="G449" s="1" t="b">
        <f t="shared" si="21"/>
        <v>0</v>
      </c>
    </row>
    <row r="450" spans="1:7" ht="16">
      <c r="A450" s="31" t="s">
        <v>911</v>
      </c>
      <c r="B450" s="31" t="s">
        <v>922</v>
      </c>
      <c r="C450" s="31" t="str">
        <f>VLOOKUP(A450,'L1300-FDA-978cpds'!A450:H1427,8,TRUE)</f>
        <v>O.O.Cl.COC1=CC2=C(C=C1OC)C(N)=NC(=N2)N1CCN(CC1)C(=O)C1CCCO1 |c:4,6,12,14,t:2|</v>
      </c>
      <c r="D450" s="70" t="str">
        <f t="shared" si="19"/>
        <v>O.O.Cl.COC1=CC2=C(C=C1OC)C(N)=NC(=N2)N1CCN(CC1)C(=O)C1CCCO1</v>
      </c>
      <c r="E450" s="1" t="e">
        <f>VLOOKUP(A450,'Laura''s output'!A$2:B$348,2,FALSE)</f>
        <v>#N/A</v>
      </c>
      <c r="F450" s="1">
        <f t="shared" si="20"/>
        <v>0</v>
      </c>
      <c r="G450" s="1" t="b">
        <f t="shared" si="21"/>
        <v>0</v>
      </c>
    </row>
    <row r="451" spans="1:7" ht="16">
      <c r="A451" s="31" t="s">
        <v>933</v>
      </c>
      <c r="B451" s="31" t="s">
        <v>944</v>
      </c>
      <c r="C451" s="31" t="str">
        <f>VLOOKUP(A451,'L1300-FDA-978cpds'!A451:H1428,8,TRUE)</f>
        <v>Cl.CN(CC1=CC(Br)=CC(Br)=C1N)C1CCCCC1 |c:6,9,t:3|</v>
      </c>
      <c r="D451" s="70" t="str">
        <f t="shared" ref="D451:D514" si="22">LEFT(C451,FIND("|",C451)-2)</f>
        <v>Cl.CN(CC1=CC(Br)=CC(Br)=C1N)C1CCCCC1</v>
      </c>
      <c r="E451" s="1" t="e">
        <f>VLOOKUP(A451,'Laura''s output'!A$2:B$348,2,FALSE)</f>
        <v>#N/A</v>
      </c>
      <c r="F451" s="1">
        <f t="shared" ref="F451:F514" si="23">IF(G451=FALSE,0,E451)</f>
        <v>0</v>
      </c>
      <c r="G451" s="1" t="b">
        <f t="shared" si="21"/>
        <v>0</v>
      </c>
    </row>
    <row r="452" spans="1:7" ht="16">
      <c r="A452" s="31" t="s">
        <v>955</v>
      </c>
      <c r="B452" s="31" t="s">
        <v>966</v>
      </c>
      <c r="C452" s="31" t="str">
        <f>VLOOKUP(A452,'L1300-FDA-978cpds'!A452:H1429,8,TRUE)</f>
        <v>[H][C@]12[C@H](C[C@@H](C)C=C1C=C[C@H](C)[C@@H]2CC[C@@H]1C[C@@H](O)CC(=O)O1)OC(=O)[C@@H](C)CC |r,c:6,9|</v>
      </c>
      <c r="D452" s="70" t="str">
        <f t="shared" si="22"/>
        <v>[H][C@]12[C@H](C[C@@H](C)C=C1C=C[C@H](C)[C@@H]2CC[C@@H]1C[C@@H](O)CC(=O)O1)OC(=O)[C@@H](C)CC</v>
      </c>
      <c r="E452" s="1" t="e">
        <f>VLOOKUP(A452,'Laura''s output'!A$2:B$348,2,FALSE)</f>
        <v>#N/A</v>
      </c>
      <c r="F452" s="1">
        <f t="shared" si="23"/>
        <v>0</v>
      </c>
      <c r="G452" s="1" t="b">
        <f t="shared" si="21"/>
        <v>0</v>
      </c>
    </row>
    <row r="453" spans="1:7" ht="16">
      <c r="A453" s="31" t="s">
        <v>977</v>
      </c>
      <c r="B453" s="31" t="s">
        <v>988</v>
      </c>
      <c r="C453" s="31" t="str">
        <f>VLOOKUP(A453,'L1300-FDA-978cpds'!A453:H1430,8,TRUE)</f>
        <v>CC(S)C(=O)NCC(O)=O</v>
      </c>
      <c r="D453" s="70" t="e">
        <f t="shared" si="22"/>
        <v>#VALUE!</v>
      </c>
      <c r="E453" s="1" t="e">
        <f>VLOOKUP(A453,'Laura''s output'!A$2:B$348,2,FALSE)</f>
        <v>#N/A</v>
      </c>
      <c r="F453" s="1">
        <f t="shared" si="23"/>
        <v>0</v>
      </c>
      <c r="G453" s="1" t="b">
        <f t="shared" si="21"/>
        <v>0</v>
      </c>
    </row>
    <row r="454" spans="1:7" ht="16">
      <c r="A454" s="31" t="s">
        <v>999</v>
      </c>
      <c r="B454" s="31" t="s">
        <v>1010</v>
      </c>
      <c r="C454" s="31" t="str">
        <f>VLOOKUP(A454,'L1300-FDA-978cpds'!A454:H1431,8,TRUE)</f>
        <v>CNC1CCCN(C1)C1=C(OC)C2=C(C=C1F)C(=O)C(=CN2C1CC1)C(O)=O |c:9,13,15,21|</v>
      </c>
      <c r="D454" s="70" t="str">
        <f t="shared" si="22"/>
        <v>CNC1CCCN(C1)C1=C(OC)C2=C(C=C1F)C(=O)C(=CN2C1CC1)C(O)=O</v>
      </c>
      <c r="E454" s="1" t="e">
        <f>VLOOKUP(A454,'Laura''s output'!A$2:B$348,2,FALSE)</f>
        <v>#N/A</v>
      </c>
      <c r="F454" s="1">
        <f t="shared" si="23"/>
        <v>0</v>
      </c>
      <c r="G454" s="1" t="b">
        <f t="shared" si="21"/>
        <v>0</v>
      </c>
    </row>
    <row r="455" spans="1:7" ht="16">
      <c r="A455" s="31" t="s">
        <v>1021</v>
      </c>
      <c r="B455" s="31" t="s">
        <v>1032</v>
      </c>
      <c r="C455" s="31" t="str">
        <f>VLOOKUP(A455,'L1300-FDA-978cpds'!A455:H1432,8,TRUE)</f>
        <v>O=C(CS(=O)CC1=CC=CO1)NC\C=C/COC1=CC(CN2CCCCC2)=CC=N1 |c:8,28,30,t:6,18|</v>
      </c>
      <c r="D455" s="70" t="str">
        <f t="shared" si="22"/>
        <v>O=C(CS(=O)CC1=CC=CO1)NC\C=C/COC1=CC(CN2CCCCC2)=CC=N1</v>
      </c>
      <c r="E455" s="1" t="e">
        <f>VLOOKUP(A455,'Laura''s output'!A$2:B$348,2,FALSE)</f>
        <v>#N/A</v>
      </c>
      <c r="F455" s="1">
        <f t="shared" si="23"/>
        <v>0</v>
      </c>
      <c r="G455" s="1" t="b">
        <f t="shared" ref="G455:G518" si="24">ISNUMBER(E455)</f>
        <v>0</v>
      </c>
    </row>
    <row r="456" spans="1:7" ht="16">
      <c r="A456" s="31" t="s">
        <v>1043</v>
      </c>
      <c r="B456" s="31" t="s">
        <v>1054</v>
      </c>
      <c r="C456" s="31" t="str">
        <f>VLOOKUP(A456,'L1300-FDA-978cpds'!A456:H1433,8,TRUE)</f>
        <v>COC1=NC(C)=NC(Cl)=C1NC1=NCCN1 |c:5,8,t:2,12|</v>
      </c>
      <c r="D456" s="70" t="str">
        <f t="shared" si="22"/>
        <v>COC1=NC(C)=NC(Cl)=C1NC1=NCCN1</v>
      </c>
      <c r="E456" s="1">
        <f>VLOOKUP(A456,'Laura''s output'!A$2:B$348,2,FALSE)</f>
        <v>0.25</v>
      </c>
      <c r="F456" s="1">
        <f t="shared" si="23"/>
        <v>0.25</v>
      </c>
      <c r="G456" s="1" t="b">
        <f t="shared" si="24"/>
        <v>1</v>
      </c>
    </row>
    <row r="457" spans="1:7" ht="16">
      <c r="A457" s="31" t="s">
        <v>1065</v>
      </c>
      <c r="B457" s="31" t="s">
        <v>1076</v>
      </c>
      <c r="C457" s="31" t="str">
        <f>VLOOKUP(A457,'L1300-FDA-978cpds'!A457:H1434,8,TRUE)</f>
        <v>Cl.OC(=O)\C=C\C1=CC=C(CN2C=CN=C2)C=C1 |c:11,13,16,t:5,7|</v>
      </c>
      <c r="D457" s="70" t="str">
        <f t="shared" si="22"/>
        <v>Cl.OC(=O)\C=C\C1=CC=C(CN2C=CN=C2)C=C1</v>
      </c>
      <c r="E457" s="1" t="e">
        <f>VLOOKUP(A457,'Laura''s output'!A$2:B$348,2,FALSE)</f>
        <v>#N/A</v>
      </c>
      <c r="F457" s="1">
        <f t="shared" si="23"/>
        <v>0</v>
      </c>
      <c r="G457" s="1" t="b">
        <f t="shared" si="24"/>
        <v>0</v>
      </c>
    </row>
    <row r="458" spans="1:7" ht="16">
      <c r="A458" s="31" t="s">
        <v>912</v>
      </c>
      <c r="B458" s="31" t="s">
        <v>923</v>
      </c>
      <c r="C458" s="31" t="str">
        <f>VLOOKUP(A458,'L1300-FDA-978cpds'!A458:H1435,8,TRUE)</f>
        <v>[H][C@@](CCCNC(N)=N)(NS(=O)(=O)C1=CC=CC2=C1NCC(C)C2)C(=O)N1CC[C@@H](C)C[C@@H]1C(O)=O |r,c:15,17,t:13|</v>
      </c>
      <c r="D458" s="70" t="str">
        <f t="shared" si="22"/>
        <v>[H][C@@](CCCNC(N)=N)(NS(=O)(=O)C1=CC=CC2=C1NCC(C)C2)C(=O)N1CC[C@@H](C)C[C@@H]1C(O)=O</v>
      </c>
      <c r="E458" s="1" t="e">
        <f>VLOOKUP(A458,'Laura''s output'!A$2:B$348,2,FALSE)</f>
        <v>#N/A</v>
      </c>
      <c r="F458" s="1">
        <f t="shared" si="23"/>
        <v>0</v>
      </c>
      <c r="G458" s="1" t="b">
        <f t="shared" si="24"/>
        <v>0</v>
      </c>
    </row>
    <row r="459" spans="1:7" ht="16">
      <c r="A459" s="31" t="s">
        <v>934</v>
      </c>
      <c r="B459" s="31" t="s">
        <v>945</v>
      </c>
      <c r="C459" s="31" t="str">
        <f>VLOOKUP(A459,'L1300-FDA-978cpds'!A459:H1436,8,TRUE)</f>
        <v>CCOC(=O)C1=C(C)N(C)C2=CC=C(O)C=C12 |c:5,t:10,12,15|</v>
      </c>
      <c r="D459" s="70" t="str">
        <f t="shared" si="22"/>
        <v>CCOC(=O)C1=C(C)N(C)C2=CC=C(O)C=C12</v>
      </c>
      <c r="E459" s="1" t="e">
        <f>VLOOKUP(A459,'Laura''s output'!A$2:B$348,2,FALSE)</f>
        <v>#N/A</v>
      </c>
      <c r="F459" s="1">
        <f t="shared" si="23"/>
        <v>0</v>
      </c>
      <c r="G459" s="1" t="b">
        <f t="shared" si="24"/>
        <v>0</v>
      </c>
    </row>
    <row r="460" spans="1:7" ht="16">
      <c r="A460" s="31" t="s">
        <v>956</v>
      </c>
      <c r="B460" s="31" t="s">
        <v>967</v>
      </c>
      <c r="C460" s="31" t="str">
        <f>VLOOKUP(A460,'L1300-FDA-978cpds'!A460:H1437,8,TRUE)</f>
        <v>Cl.CN(CCOC1=CC=C(CC2SC(=O)NC2=O)C=C1)C1=CC=CC=N1 |c:18,23,25,t:5,7,21|</v>
      </c>
      <c r="D460" s="70" t="str">
        <f t="shared" si="22"/>
        <v>Cl.CN(CCOC1=CC=C(CC2SC(=O)NC2=O)C=C1)C1=CC=CC=N1</v>
      </c>
      <c r="E460" s="1">
        <f>VLOOKUP(A460,'Laura''s output'!A$2:B$348,2,FALSE)</f>
        <v>0.56999999999999995</v>
      </c>
      <c r="F460" s="1">
        <f t="shared" si="23"/>
        <v>0.56999999999999995</v>
      </c>
      <c r="G460" s="1" t="b">
        <f t="shared" si="24"/>
        <v>1</v>
      </c>
    </row>
    <row r="461" spans="1:7" ht="16">
      <c r="A461" s="31" t="s">
        <v>978</v>
      </c>
      <c r="B461" s="31" t="s">
        <v>989</v>
      </c>
      <c r="C461" s="31" t="str">
        <f>VLOOKUP(A461,'L1300-FDA-978cpds'!A461:H1438,8,TRUE)</f>
        <v>[Ca++].CC(C)C1=C(C(=O)NC2=CC=CC=C2)C(=C(N1CC[C@@H](O)C[C@@H](O)CC([O-])=O)C1=CC=C(F)C=C1)C1=CC=CC=C1.CC(C)C1=C(C(=O)NC2=CC=CC=C2)C(=C(N1CC[C@@H](O)C[C@@H](O)CC([O-])=O)C1=CC=C(F)C=C1)C1=CC=CC=C1 |r,c:3,10,12,15,35,40,42,47,54,56,59,79,84,86,t:8,30,32,38,52,74,76,82|</v>
      </c>
      <c r="D461" s="70" t="str">
        <f t="shared" si="22"/>
        <v>[Ca++].CC(C)C1=C(C(=O)NC2=CC=CC=C2)C(=C(N1CC[C@@H](O)C[C@@H](O)CC([O-])=O)C1=CC=C(F)C=C1)C1=CC=CC=C1.CC(C)C1=C(C(=O)NC2=CC=CC=C2)C(=C(N1CC[C@@H](O)C[C@@H](O)CC([O-])=O)C1=CC=C(F)C=C1)C1=CC=CC=C1</v>
      </c>
      <c r="E461" s="1" t="e">
        <f>VLOOKUP(A461,'Laura''s output'!A$2:B$348,2,FALSE)</f>
        <v>#N/A</v>
      </c>
      <c r="F461" s="1">
        <f t="shared" si="23"/>
        <v>0</v>
      </c>
      <c r="G461" s="1" t="b">
        <f t="shared" si="24"/>
        <v>0</v>
      </c>
    </row>
    <row r="462" spans="1:7" ht="16">
      <c r="A462" s="31" t="s">
        <v>1000</v>
      </c>
      <c r="B462" s="31" t="s">
        <v>1011</v>
      </c>
      <c r="C462" s="31" t="str">
        <f>VLOOKUP(A462,'L1300-FDA-978cpds'!A462:H1439,8,TRUE)</f>
        <v>NC(=N)NC1=NC(CSCCC(=N)NS(N)(=O)=O)=CS1 |c:17,t:4|</v>
      </c>
      <c r="D462" s="70" t="str">
        <f t="shared" si="22"/>
        <v>NC(=N)NC1=NC(CSCCC(=N)NS(N)(=O)=O)=CS1</v>
      </c>
      <c r="E462" s="1" t="e">
        <f>VLOOKUP(A462,'Laura''s output'!A$2:B$348,2,FALSE)</f>
        <v>#N/A</v>
      </c>
      <c r="F462" s="1">
        <f t="shared" si="23"/>
        <v>0</v>
      </c>
      <c r="G462" s="1" t="b">
        <f t="shared" si="24"/>
        <v>0</v>
      </c>
    </row>
    <row r="463" spans="1:7" ht="16">
      <c r="A463" s="31" t="s">
        <v>1022</v>
      </c>
      <c r="B463" s="31" t="s">
        <v>1033</v>
      </c>
      <c r="C463" s="31" t="str">
        <f>VLOOKUP(A463,'L1300-FDA-978cpds'!A463:H1440,8,TRUE)</f>
        <v>Cl.CCOC(=O)[C@H](CCC1=CC=CC=C1)N[C@@H](C)C(=O)N1CC2=CC(OC)=C(OC)C=C2C[C@H]1C(O)=O |r,c:10,12,30,t:8,22,26|</v>
      </c>
      <c r="D463" s="70" t="str">
        <f t="shared" si="22"/>
        <v>Cl.CCOC(=O)[C@H](CCC1=CC=CC=C1)N[C@@H](C)C(=O)N1CC2=CC(OC)=C(OC)C=C2C[C@H]1C(O)=O</v>
      </c>
      <c r="E463" s="1" t="e">
        <f>VLOOKUP(A463,'Laura''s output'!A$2:B$348,2,FALSE)</f>
        <v>#N/A</v>
      </c>
      <c r="F463" s="1">
        <f t="shared" si="23"/>
        <v>0</v>
      </c>
      <c r="G463" s="1" t="b">
        <f t="shared" si="24"/>
        <v>0</v>
      </c>
    </row>
    <row r="464" spans="1:7" ht="16">
      <c r="A464" s="31" t="s">
        <v>1044</v>
      </c>
      <c r="B464" s="31" t="s">
        <v>1055</v>
      </c>
      <c r="C464" s="31" t="str">
        <f>VLOOKUP(A464,'L1300-FDA-978cpds'!A464:H1441,8,TRUE)</f>
        <v>CCCC(=O)OCOC(=O)C1=C(C)NC(C)=C(C1C1=CC=CC(Cl)=C1Cl)C(=O)OC |c:10,15,21,24,t:19|</v>
      </c>
      <c r="D464" s="70" t="str">
        <f t="shared" si="22"/>
        <v>CCCC(=O)OCOC(=O)C1=C(C)NC(C)=C(C1C1=CC=CC(Cl)=C1Cl)C(=O)OC</v>
      </c>
      <c r="E464" s="1" t="e">
        <f>VLOOKUP(A464,'Laura''s output'!A$2:B$348,2,FALSE)</f>
        <v>#N/A</v>
      </c>
      <c r="F464" s="1">
        <f t="shared" si="23"/>
        <v>0</v>
      </c>
      <c r="G464" s="1" t="b">
        <f t="shared" si="24"/>
        <v>0</v>
      </c>
    </row>
    <row r="465" spans="1:7" ht="16">
      <c r="A465" s="31" t="s">
        <v>1066</v>
      </c>
      <c r="B465" s="31" t="s">
        <v>1077</v>
      </c>
      <c r="C465" s="31" t="str">
        <f>VLOOKUP(A465,'L1300-FDA-978cpds'!A465:H1442,8,TRUE)</f>
        <v>Cl.CCN(CC)CCOC(=O)C(C1=CC=CC=C1)C1=CC=CC=C1 |c:13,15,20,22,t:11,18|</v>
      </c>
      <c r="D465" s="70" t="str">
        <f t="shared" si="22"/>
        <v>Cl.CCN(CC)CCOC(=O)C(C1=CC=CC=C1)C1=CC=CC=C1</v>
      </c>
      <c r="E465" s="1">
        <f>VLOOKUP(A465,'Laura''s output'!A$2:B$348,2,FALSE)</f>
        <v>0.1</v>
      </c>
      <c r="F465" s="1">
        <f t="shared" si="23"/>
        <v>0.1</v>
      </c>
      <c r="G465" s="1" t="b">
        <f t="shared" si="24"/>
        <v>1</v>
      </c>
    </row>
    <row r="466" spans="1:7" ht="16">
      <c r="A466" s="31" t="s">
        <v>913</v>
      </c>
      <c r="B466" s="31" t="s">
        <v>924</v>
      </c>
      <c r="C466" s="31" t="str">
        <f>VLOOKUP(A466,'L1300-FDA-978cpds'!A466:H1443,8,TRUE)</f>
        <v>Cl.CNCC[C@H](OC1=C2C=CC=CC2=CC=C1)C1=CC=CS1 |r,c:6,8,10,13,15,20,t:18|</v>
      </c>
      <c r="D466" s="70" t="str">
        <f t="shared" si="22"/>
        <v>Cl.CNCC[C@H](OC1=C2C=CC=CC2=CC=C1)C1=CC=CS1</v>
      </c>
      <c r="E466" s="1" t="e">
        <f>VLOOKUP(A466,'Laura''s output'!A$2:B$348,2,FALSE)</f>
        <v>#N/A</v>
      </c>
      <c r="F466" s="1">
        <f t="shared" si="23"/>
        <v>0</v>
      </c>
      <c r="G466" s="1" t="b">
        <f t="shared" si="24"/>
        <v>0</v>
      </c>
    </row>
    <row r="467" spans="1:7" ht="16">
      <c r="A467" s="31" t="s">
        <v>935</v>
      </c>
      <c r="B467" s="31" t="s">
        <v>946</v>
      </c>
      <c r="C467" s="31" t="str">
        <f>VLOOKUP(A467,'L1300-FDA-978cpds'!A467:H1444,8,TRUE)</f>
        <v>CCC(COC(=O)C1=CC(OC)=C(OC)C(OC)=C1)(N(C)C)C1=CC=CC=C1 |c:17,25,27,t:7,11,23|</v>
      </c>
      <c r="D467" s="70" t="str">
        <f t="shared" si="22"/>
        <v>CCC(COC(=O)C1=CC(OC)=C(OC)C(OC)=C1)(N(C)C)C1=CC=CC=C1</v>
      </c>
      <c r="E467" s="1" t="e">
        <f>VLOOKUP(A467,'Laura''s output'!A$2:B$348,2,FALSE)</f>
        <v>#N/A</v>
      </c>
      <c r="F467" s="1">
        <f t="shared" si="23"/>
        <v>0</v>
      </c>
      <c r="G467" s="1" t="b">
        <f t="shared" si="24"/>
        <v>0</v>
      </c>
    </row>
    <row r="468" spans="1:7" ht="16">
      <c r="A468" s="31" t="s">
        <v>957</v>
      </c>
      <c r="B468" s="31" t="s">
        <v>968</v>
      </c>
      <c r="C468" s="31" t="str">
        <f>VLOOKUP(A468,'L1300-FDA-978cpds'!A468:H1445,8,TRUE)</f>
        <v>Cl.COC1=CC2=C(CC(=O)N(CCCN(C)C[C@H]3CC4=CC(OC)=C(OC)C=C34)CC2)C=C1OC |r,c:33,t:2,4,18,22,26|</v>
      </c>
      <c r="D468" s="70" t="str">
        <f t="shared" si="22"/>
        <v>Cl.COC1=CC2=C(CC(=O)N(CCCN(C)C[C@H]3CC4=CC(OC)=C(OC)C=C34)CC2)C=C1OC</v>
      </c>
      <c r="E468" s="1" t="e">
        <f>VLOOKUP(A468,'Laura''s output'!A$2:B$348,2,FALSE)</f>
        <v>#N/A</v>
      </c>
      <c r="F468" s="1">
        <f t="shared" si="23"/>
        <v>0</v>
      </c>
      <c r="G468" s="1" t="b">
        <f t="shared" si="24"/>
        <v>0</v>
      </c>
    </row>
    <row r="469" spans="1:7" ht="16">
      <c r="A469" s="31" t="s">
        <v>979</v>
      </c>
      <c r="B469" s="31" t="s">
        <v>990</v>
      </c>
      <c r="C469" s="31" t="str">
        <f>VLOOKUP(A469,'L1300-FDA-978cpds'!A469:H1446,8,TRUE)</f>
        <v>O[C@H]([C@@H](O)C(O)=O)C(O)=O.CCN(C)C(=O)OC1=CC=CC(=C1)[C@H](C)N(C)C |r,c:18,20,t:16|</v>
      </c>
      <c r="D469" s="70" t="str">
        <f t="shared" si="22"/>
        <v>O[C@H]([C@@H](O)C(O)=O)C(O)=O.CCN(C)C(=O)OC1=CC=CC(=C1)[C@H](C)N(C)C</v>
      </c>
      <c r="E469" s="1" t="e">
        <f>VLOOKUP(A469,'Laura''s output'!A$2:B$348,2,FALSE)</f>
        <v>#N/A</v>
      </c>
      <c r="F469" s="1">
        <f t="shared" si="23"/>
        <v>0</v>
      </c>
      <c r="G469" s="1" t="b">
        <f t="shared" si="24"/>
        <v>0</v>
      </c>
    </row>
    <row r="470" spans="1:7" ht="16">
      <c r="A470" s="31" t="s">
        <v>1001</v>
      </c>
      <c r="B470" s="31" t="s">
        <v>1012</v>
      </c>
      <c r="C470" s="31" t="str">
        <f>VLOOKUP(A470,'L1300-FDA-978cpds'!A470:H1447,8,TRUE)</f>
        <v>Cl.C[C@H](C1=CN=CN1)C1=CC=CC(C)=C1C |r,c:4,10,13,t:2,8|</v>
      </c>
      <c r="D470" s="70" t="str">
        <f t="shared" si="22"/>
        <v>Cl.C[C@H](C1=CN=CN1)C1=CC=CC(C)=C1C</v>
      </c>
      <c r="E470" s="1" t="e">
        <f>VLOOKUP(A470,'Laura''s output'!A$2:B$348,2,FALSE)</f>
        <v>#N/A</v>
      </c>
      <c r="F470" s="1">
        <f t="shared" si="23"/>
        <v>0</v>
      </c>
      <c r="G470" s="1" t="b">
        <f t="shared" si="24"/>
        <v>0</v>
      </c>
    </row>
    <row r="471" spans="1:7" ht="16">
      <c r="A471" s="31" t="s">
        <v>1023</v>
      </c>
      <c r="B471" s="31" t="s">
        <v>1034</v>
      </c>
      <c r="C471" s="31" t="str">
        <f>VLOOKUP(A471,'L1300-FDA-978cpds'!A471:H1448,8,TRUE)</f>
        <v>CC(C)NCC(O)COC1=CC=C(CCOCC2CC2)C=C1 |c:21,t:9,11|</v>
      </c>
      <c r="D471" s="70" t="str">
        <f t="shared" si="22"/>
        <v>CC(C)NCC(O)COC1=CC=C(CCOCC2CC2)C=C1</v>
      </c>
      <c r="E471" s="1" t="e">
        <f>VLOOKUP(A471,'Laura''s output'!A$2:B$348,2,FALSE)</f>
        <v>#N/A</v>
      </c>
      <c r="F471" s="1">
        <f t="shared" si="23"/>
        <v>0</v>
      </c>
      <c r="G471" s="1" t="b">
        <f t="shared" si="24"/>
        <v>0</v>
      </c>
    </row>
    <row r="472" spans="1:7" ht="16">
      <c r="A472" s="31" t="s">
        <v>1045</v>
      </c>
      <c r="B472" s="31" t="s">
        <v>1056</v>
      </c>
      <c r="C472" s="31" t="str">
        <f>VLOOKUP(A472,'L1300-FDA-978cpds'!A472:H1449,8,TRUE)</f>
        <v>Cl.CC1=C(C)C(CC2=CNC=N2)=CC=C1 |c:1,9,11,13,t:6|</v>
      </c>
      <c r="D472" s="70" t="str">
        <f t="shared" si="22"/>
        <v>Cl.CC1=C(C)C(CC2=CNC=N2)=CC=C1</v>
      </c>
      <c r="E472" s="1" t="e">
        <f>VLOOKUP(A472,'Laura''s output'!A$2:B$348,2,FALSE)</f>
        <v>#N/A</v>
      </c>
      <c r="F472" s="1">
        <f t="shared" si="23"/>
        <v>0</v>
      </c>
      <c r="G472" s="1" t="b">
        <f t="shared" si="24"/>
        <v>0</v>
      </c>
    </row>
    <row r="473" spans="1:7" ht="16">
      <c r="A473" s="31" t="s">
        <v>1067</v>
      </c>
      <c r="B473" s="31" t="s">
        <v>1078</v>
      </c>
      <c r="C473" s="31" t="str">
        <f>VLOOKUP(A473,'L1300-FDA-978cpds'!A473:H1450,8,TRUE)</f>
        <v>OC(CC(O)=O)C(O)=O.CN(C)CCC1=CNC2=CC=C(CS(=O)(=O)N3CCCC3)C=C12 |t:13,16,18,30|</v>
      </c>
      <c r="D473" s="70" t="str">
        <f t="shared" si="22"/>
        <v>OC(CC(O)=O)C(O)=O.CN(C)CCC1=CNC2=CC=C(CS(=O)(=O)N3CCCC3)C=C12</v>
      </c>
      <c r="E473" s="1" t="e">
        <f>VLOOKUP(A473,'Laura''s output'!A$2:B$348,2,FALSE)</f>
        <v>#N/A</v>
      </c>
      <c r="F473" s="1">
        <f t="shared" si="23"/>
        <v>0</v>
      </c>
      <c r="G473" s="1" t="b">
        <f t="shared" si="24"/>
        <v>0</v>
      </c>
    </row>
    <row r="474" spans="1:7" ht="16">
      <c r="A474" s="31" t="s">
        <v>914</v>
      </c>
      <c r="B474" s="31" t="s">
        <v>925</v>
      </c>
      <c r="C474" s="31" t="str">
        <f>VLOOKUP(A474,'L1300-FDA-978cpds'!A474:H1451,8,TRUE)</f>
        <v>COC([C@H](OC1=NC(C)=CC(C)=N1)C(O)=O)(C1=CC=CC=C1)C1=CC=CC=C1 |r,c:8,11,19,21,26,28,t:5,17,24|</v>
      </c>
      <c r="D474" s="70" t="str">
        <f t="shared" si="22"/>
        <v>COC([C@H](OC1=NC(C)=CC(C)=N1)C(O)=O)(C1=CC=CC=C1)C1=CC=CC=C1</v>
      </c>
      <c r="E474" s="1" t="e">
        <f>VLOOKUP(A474,'Laura''s output'!A$2:B$348,2,FALSE)</f>
        <v>#N/A</v>
      </c>
      <c r="F474" s="1">
        <f t="shared" si="23"/>
        <v>0</v>
      </c>
      <c r="G474" s="1" t="b">
        <f t="shared" si="24"/>
        <v>0</v>
      </c>
    </row>
    <row r="475" spans="1:7" ht="16">
      <c r="A475" s="31" t="s">
        <v>936</v>
      </c>
      <c r="B475" s="31" t="s">
        <v>947</v>
      </c>
      <c r="C475" s="31" t="str">
        <f>VLOOKUP(A475,'L1300-FDA-978cpds'!A475:H1452,8,TRUE)</f>
        <v>CC1=CC2=C(C=C1C(=C)C1=CC=C(C=C1)C(O)=O)C(C)(C)CCC2(C)C |c:3,5,12,14,t:1,10|</v>
      </c>
      <c r="D475" s="70" t="str">
        <f t="shared" si="22"/>
        <v>CC1=CC2=C(C=C1C(=C)C1=CC=C(C=C1)C(O)=O)C(C)(C)CCC2(C)C</v>
      </c>
      <c r="E475" s="1" t="e">
        <f>VLOOKUP(A475,'Laura''s output'!A$2:B$348,2,FALSE)</f>
        <v>#N/A</v>
      </c>
      <c r="F475" s="1">
        <f t="shared" si="23"/>
        <v>0</v>
      </c>
      <c r="G475" s="1" t="b">
        <f t="shared" si="24"/>
        <v>0</v>
      </c>
    </row>
    <row r="476" spans="1:7" ht="16">
      <c r="A476" s="31" t="s">
        <v>958</v>
      </c>
      <c r="B476" s="31" t="s">
        <v>969</v>
      </c>
      <c r="C476" s="31" t="str">
        <f>VLOOKUP(A476,'L1300-FDA-978cpds'!A476:H1453,8,TRUE)</f>
        <v>Cl.CCOC(=O)[C@H](CCC1=CC=CC=C1)N[C@H]1CS[C@@H](CN(CC(O)=O)C1=O)C1=CC=CS1 |r,c:10,12,31,t:8,29|</v>
      </c>
      <c r="D476" s="70" t="str">
        <f t="shared" si="22"/>
        <v>Cl.CCOC(=O)[C@H](CCC1=CC=CC=C1)N[C@H]1CS[C@@H](CN(CC(O)=O)C1=O)C1=CC=CS1</v>
      </c>
      <c r="E476" s="1" t="e">
        <f>VLOOKUP(A476,'Laura''s output'!A$2:B$348,2,FALSE)</f>
        <v>#N/A</v>
      </c>
      <c r="F476" s="1">
        <f t="shared" si="23"/>
        <v>0</v>
      </c>
      <c r="G476" s="1" t="b">
        <f t="shared" si="24"/>
        <v>0</v>
      </c>
    </row>
    <row r="477" spans="1:7" ht="16">
      <c r="A477" s="31" t="s">
        <v>980</v>
      </c>
      <c r="B477" s="31" t="s">
        <v>991</v>
      </c>
      <c r="C477" s="31" t="str">
        <f>VLOOKUP(A477,'L1300-FDA-978cpds'!A477:H1454,8,TRUE)</f>
        <v>CS(O)(=O)=O.CCOC(=O)C1=CC=C(OC(=O)CCCCCNC(N)=N)C=C1 |c:25,t:9,11|</v>
      </c>
      <c r="D477" s="70" t="str">
        <f t="shared" si="22"/>
        <v>CS(O)(=O)=O.CCOC(=O)C1=CC=C(OC(=O)CCCCCNC(N)=N)C=C1</v>
      </c>
      <c r="E477" s="1" t="e">
        <f>VLOOKUP(A477,'Laura''s output'!A$2:B$348,2,FALSE)</f>
        <v>#N/A</v>
      </c>
      <c r="F477" s="1">
        <f t="shared" si="23"/>
        <v>0</v>
      </c>
      <c r="G477" s="1" t="b">
        <f t="shared" si="24"/>
        <v>0</v>
      </c>
    </row>
    <row r="478" spans="1:7" ht="16">
      <c r="A478" s="31" t="s">
        <v>1002</v>
      </c>
      <c r="B478" s="31" t="s">
        <v>1013</v>
      </c>
      <c r="C478" s="31" t="str">
        <f>VLOOKUP(A478,'L1300-FDA-978cpds'!A478:H1455,8,TRUE)</f>
        <v>CS(O)(=O)=O.C#CCN[C@@H]1CCC2=CC=CC=C12 |r,c:13,t:11,15|</v>
      </c>
      <c r="D478" s="70" t="str">
        <f t="shared" si="22"/>
        <v>CS(O)(=O)=O.C#CCN[C@@H]1CCC2=CC=CC=C12</v>
      </c>
      <c r="E478" s="1" t="e">
        <f>VLOOKUP(A478,'Laura''s output'!A$2:B$348,2,FALSE)</f>
        <v>#N/A</v>
      </c>
      <c r="F478" s="1">
        <f t="shared" si="23"/>
        <v>0</v>
      </c>
      <c r="G478" s="1" t="b">
        <f t="shared" si="24"/>
        <v>0</v>
      </c>
    </row>
    <row r="479" spans="1:7" ht="16">
      <c r="A479" s="31" t="s">
        <v>1024</v>
      </c>
      <c r="B479" s="31" t="s">
        <v>1035</v>
      </c>
      <c r="C479" s="31" t="str">
        <f>VLOOKUP(A479,'L1300-FDA-978cpds'!A479:H1456,8,TRUE)</f>
        <v>Cl.OC1=CC=C2C[C@H]3N(CC4CC4)CC[C@@]45[C@@H](OC1=C24)C(=O)CC[C@@]35O |r,c:19,t:1,3|</v>
      </c>
      <c r="D479" s="70" t="str">
        <f t="shared" si="22"/>
        <v>Cl.OC1=CC=C2C[C@H]3N(CC4CC4)CC[C@@]45[C@@H](OC1=C24)C(=O)CC[C@@]35O</v>
      </c>
      <c r="E479" s="1" t="e">
        <f>VLOOKUP(A479,'Laura''s output'!A$2:B$348,2,FALSE)</f>
        <v>#N/A</v>
      </c>
      <c r="F479" s="1">
        <f t="shared" si="23"/>
        <v>0</v>
      </c>
      <c r="G479" s="1" t="b">
        <f t="shared" si="24"/>
        <v>0</v>
      </c>
    </row>
    <row r="480" spans="1:7" ht="16">
      <c r="A480" s="31" t="s">
        <v>1046</v>
      </c>
      <c r="B480" s="31" t="s">
        <v>1057</v>
      </c>
      <c r="C480" s="31" t="str">
        <f>VLOOKUP(A480,'L1300-FDA-978cpds'!A480:H1457,8,TRUE)</f>
        <v>CCN1CCC[C@H]1CNC(=O)C1=C(OC)C=CC(=C1)S(N)(=O)=O |r,c:12,16,18|</v>
      </c>
      <c r="D480" s="70" t="str">
        <f t="shared" si="22"/>
        <v>CCN1CCC[C@H]1CNC(=O)C1=C(OC)C=CC(=C1)S(N)(=O)=O</v>
      </c>
      <c r="E480" s="1">
        <f>VLOOKUP(A480,'Laura''s output'!A$2:B$348,2,FALSE)</f>
        <v>0.3</v>
      </c>
      <c r="F480" s="1">
        <f t="shared" si="23"/>
        <v>0.3</v>
      </c>
      <c r="G480" s="1" t="b">
        <f t="shared" si="24"/>
        <v>1</v>
      </c>
    </row>
    <row r="481" spans="1:7" ht="16">
      <c r="A481" s="31" t="s">
        <v>1068</v>
      </c>
      <c r="B481" s="31" t="s">
        <v>1079</v>
      </c>
      <c r="C481" s="31" t="str">
        <f>VLOOKUP(A481,'L1300-FDA-978cpds'!A481:H1458,8,TRUE)</f>
        <v>CNC[C@H](O)[C@@H](O)[C@H](O)[C@H](O)CO.CC1=C(C=CC=C1NC1=NC=CC=C1C(O)=O)C(F)(F)F |r,c:15,17,23,25,t:13,21|</v>
      </c>
      <c r="D481" s="70" t="str">
        <f t="shared" si="22"/>
        <v>CNC[C@H](O)[C@@H](O)[C@H](O)[C@H](O)CO.CC1=C(C=CC=C1NC1=NC=CC=C1C(O)=O)C(F)(F)F</v>
      </c>
      <c r="E481" s="1" t="e">
        <f>VLOOKUP(A481,'Laura''s output'!A$2:B$348,2,FALSE)</f>
        <v>#N/A</v>
      </c>
      <c r="F481" s="1">
        <f t="shared" si="23"/>
        <v>0</v>
      </c>
      <c r="G481" s="1" t="b">
        <f t="shared" si="24"/>
        <v>0</v>
      </c>
    </row>
    <row r="482" spans="1:7" ht="16">
      <c r="A482" s="31" t="s">
        <v>915</v>
      </c>
      <c r="B482" s="31" t="s">
        <v>926</v>
      </c>
      <c r="C482" s="31" t="str">
        <f>VLOOKUP(A482,'L1300-FDA-978cpds'!A482:H1459,8,TRUE)</f>
        <v>CCOC(=O)[C@H](CCC1=CC=CC=C1)N[C@@H](C)C(=O)N1[C@@H](CN(C)C1=O)C(O)=O |r,c:10,12,t:8|</v>
      </c>
      <c r="D482" s="70" t="str">
        <f t="shared" si="22"/>
        <v>CCOC(=O)[C@H](CCC1=CC=CC=C1)N[C@@H](C)C(=O)N1[C@@H](CN(C)C1=O)C(O)=O</v>
      </c>
      <c r="E482" s="1" t="e">
        <f>VLOOKUP(A482,'Laura''s output'!A$2:B$348,2,FALSE)</f>
        <v>#N/A</v>
      </c>
      <c r="F482" s="1">
        <f t="shared" si="23"/>
        <v>0</v>
      </c>
      <c r="G482" s="1" t="b">
        <f t="shared" si="24"/>
        <v>0</v>
      </c>
    </row>
    <row r="483" spans="1:7" ht="16">
      <c r="A483" s="31" t="s">
        <v>937</v>
      </c>
      <c r="B483" s="31" t="s">
        <v>948</v>
      </c>
      <c r="C483" s="31" t="str">
        <f>VLOOKUP(A483,'L1300-FDA-978cpds'!A483:H1460,8,TRUE)</f>
        <v>CS(=O)(=O)CCNCC1=CC=C(O1)C1=CC=C2N=CN=C(NC3=CC=C(OCC4=CC=CC(F)=C4)C(Cl)=C3)C2=C1 |c:10,18,31,34,38,42,t:8,14,16,20,23,25,29|</v>
      </c>
      <c r="D483" s="70" t="str">
        <f t="shared" si="22"/>
        <v>CS(=O)(=O)CCNCC1=CC=C(O1)C1=CC=C2N=CN=C(NC3=CC=C(OCC4=CC=CC(F)=C4)C(Cl)=C3)C2=C1</v>
      </c>
      <c r="E483" s="1" t="e">
        <f>VLOOKUP(A483,'Laura''s output'!A$2:B$348,2,FALSE)</f>
        <v>#N/A</v>
      </c>
      <c r="F483" s="1">
        <f t="shared" si="23"/>
        <v>0</v>
      </c>
      <c r="G483" s="1" t="b">
        <f t="shared" si="24"/>
        <v>0</v>
      </c>
    </row>
    <row r="484" spans="1:7" ht="16">
      <c r="A484" s="31" t="s">
        <v>959</v>
      </c>
      <c r="B484" s="31" t="s">
        <v>970</v>
      </c>
      <c r="C484" s="31" t="str">
        <f>VLOOKUP(A484,'L1300-FDA-978cpds'!A484:H1461,8,TRUE)</f>
        <v>[O-]S(=O)(=O)C1=CC=CC=C1.[O-]S(=O)(=O)C1=CC=CC=C1.COC1=CC=C(C[C@@H]2C3=CC(OC)=C(OC)C=C3CC[N@+]2(C)CCC(=O)OCCCCCOC(=O)CC[N@@+]2(C)CCC3=CC(OC)=C(OC)C=C3[C@H]2CC2=CC=C(OC)C(OC)=C2)C=C1OC |r,c:6,8,16,18,36,71,85,88,t:4,14,22,24,28,32,63,67,77,79|</v>
      </c>
      <c r="D484" s="70" t="str">
        <f t="shared" si="22"/>
        <v>[O-]S(=O)(=O)C1=CC=CC=C1.[O-]S(=O)(=O)C1=CC=CC=C1.COC1=CC=C(C[C@@H]2C3=CC(OC)=C(OC)C=C3CC[N@+]2(C)CCC(=O)OCCCCCOC(=O)CC[N@@+]2(C)CCC3=CC(OC)=C(OC)C=C3[C@H]2CC2=CC=C(OC)C(OC)=C2)C=C1OC</v>
      </c>
      <c r="E484" s="1">
        <f>VLOOKUP(A484,'Laura''s output'!A$2:B$348,2,FALSE)</f>
        <v>0.06</v>
      </c>
      <c r="F484" s="1">
        <f t="shared" si="23"/>
        <v>0.06</v>
      </c>
      <c r="G484" s="1" t="b">
        <f t="shared" si="24"/>
        <v>1</v>
      </c>
    </row>
    <row r="485" spans="1:7" ht="16">
      <c r="A485" s="31" t="s">
        <v>981</v>
      </c>
      <c r="B485" s="31" t="s">
        <v>992</v>
      </c>
      <c r="C485" s="31" t="str">
        <f>VLOOKUP(A485,'L1300-FDA-978cpds'!A485:H1462,8,TRUE)</f>
        <v>Cl.CCCCN(CCCC)CCCOC1=CC=C(C=C1)C(=O)C1=C(CCCC)OC2=CC=C(NS(C)(=O)=O)C=C12 |c:15,17,22,t:13,29,31,38|</v>
      </c>
      <c r="D485" s="70" t="str">
        <f t="shared" si="22"/>
        <v>Cl.CCCCN(CCCC)CCCOC1=CC=C(C=C1)C(=O)C1=C(CCCC)OC2=CC=C(NS(C)(=O)=O)C=C12</v>
      </c>
      <c r="E485" s="1" t="e">
        <f>VLOOKUP(A485,'Laura''s output'!A$2:B$348,2,FALSE)</f>
        <v>#N/A</v>
      </c>
      <c r="F485" s="1">
        <f t="shared" si="23"/>
        <v>0</v>
      </c>
      <c r="G485" s="1" t="b">
        <f t="shared" si="24"/>
        <v>0</v>
      </c>
    </row>
    <row r="486" spans="1:7" ht="16">
      <c r="A486" s="31" t="s">
        <v>1003</v>
      </c>
      <c r="B486" s="31" t="s">
        <v>1014</v>
      </c>
      <c r="C486" s="31" t="str">
        <f>VLOOKUP(A486,'L1300-FDA-978cpds'!A486:H1463,8,TRUE)</f>
        <v>Cl.CC1=NC2=C(N1)C1=C(C=CC=C1)N(CC2)C(=O)C1=CC=C(NC(=O)C2=C(C=CC=C2)C2=CC=CC=C2)C=C1 |c:3,9,11,29,31,36,38,41,t:1,7,20,22,27,34|</v>
      </c>
      <c r="D486" s="70" t="str">
        <f t="shared" si="22"/>
        <v>Cl.CC1=NC2=C(N1)C1=C(C=CC=C1)N(CC2)C(=O)C1=CC=C(NC(=O)C2=C(C=CC=C2)C2=CC=CC=C2)C=C1</v>
      </c>
      <c r="E486" s="1" t="e">
        <f>VLOOKUP(A486,'Laura''s output'!A$2:B$348,2,FALSE)</f>
        <v>#N/A</v>
      </c>
      <c r="F486" s="1">
        <f t="shared" si="23"/>
        <v>0</v>
      </c>
      <c r="G486" s="1" t="b">
        <f t="shared" si="24"/>
        <v>0</v>
      </c>
    </row>
    <row r="487" spans="1:7" ht="16">
      <c r="A487" s="31" t="s">
        <v>1025</v>
      </c>
      <c r="B487" s="31" t="s">
        <v>1036</v>
      </c>
      <c r="C487" s="31" t="str">
        <f>VLOOKUP(A487,'L1300-FDA-978cpds'!A487:H1464,8,TRUE)</f>
        <v>OC(=O)\C=C\C(O)=O.CCCCCCCN(CC)CCCC(O)C1=CC=C(NS(C)(=O)=O)C=C1.CCCCCCCN(CC)CCCC(O)C1=CC=C(NS(C)(=O)=O)C=C1 |c:31,57,t:22,24,48,50|</v>
      </c>
      <c r="D487" s="70" t="str">
        <f t="shared" si="22"/>
        <v>OC(=O)\C=C\C(O)=O.CCCCCCCN(CC)CCCC(O)C1=CC=C(NS(C)(=O)=O)C=C1.CCCCCCCN(CC)CCCC(O)C1=CC=C(NS(C)(=O)=O)C=C1</v>
      </c>
      <c r="E487" s="1" t="e">
        <f>VLOOKUP(A487,'Laura''s output'!A$2:B$348,2,FALSE)</f>
        <v>#N/A</v>
      </c>
      <c r="F487" s="1">
        <f t="shared" si="23"/>
        <v>0</v>
      </c>
      <c r="G487" s="1" t="b">
        <f t="shared" si="24"/>
        <v>0</v>
      </c>
    </row>
    <row r="488" spans="1:7" ht="16">
      <c r="A488" s="31" t="s">
        <v>1047</v>
      </c>
      <c r="B488" s="31" t="s">
        <v>1058</v>
      </c>
      <c r="C488" s="31" t="str">
        <f>VLOOKUP(A488,'L1300-FDA-978cpds'!A488:H1465,8,TRUE)</f>
        <v>CC(C)(SC1=CC(=C(O)C(=C1)C(C)(C)C)C(C)(C)C)SC1=CC(=C(O)C(=C1)C(C)(C)C)C(C)(C)C |c:9,26,t:4,6,21,23|</v>
      </c>
      <c r="D488" s="70" t="str">
        <f t="shared" si="22"/>
        <v>CC(C)(SC1=CC(=C(O)C(=C1)C(C)(C)C)C(C)(C)C)SC1=CC(=C(O)C(=C1)C(C)(C)C)C(C)(C)C</v>
      </c>
      <c r="E488" s="1" t="e">
        <f>VLOOKUP(A488,'Laura''s output'!A$2:B$348,2,FALSE)</f>
        <v>#N/A</v>
      </c>
      <c r="F488" s="1">
        <f t="shared" si="23"/>
        <v>0</v>
      </c>
      <c r="G488" s="1" t="b">
        <f t="shared" si="24"/>
        <v>0</v>
      </c>
    </row>
    <row r="489" spans="1:7" ht="16">
      <c r="A489" s="31" t="s">
        <v>1069</v>
      </c>
      <c r="B489" s="31" t="s">
        <v>1080</v>
      </c>
      <c r="C489" s="31" t="str">
        <f>VLOOKUP(A489,'L1300-FDA-978cpds'!A489:H1466,8,TRUE)</f>
        <v>Cl.CCOC(=O)C1=C(CSC2=CC=CC=C2)N(C)C2=CC(Br)=C(O)C(CN(C)C)=C12 |c:5,11,13,t:9,18,21,28|</v>
      </c>
      <c r="D489" s="70" t="str">
        <f t="shared" si="22"/>
        <v>Cl.CCOC(=O)C1=C(CSC2=CC=CC=C2)N(C)C2=CC(Br)=C(O)C(CN(C)C)=C12</v>
      </c>
      <c r="E489" s="1" t="e">
        <f>VLOOKUP(A489,'Laura''s output'!A$2:B$348,2,FALSE)</f>
        <v>#N/A</v>
      </c>
      <c r="F489" s="1">
        <f t="shared" si="23"/>
        <v>0</v>
      </c>
      <c r="G489" s="1" t="b">
        <f t="shared" si="24"/>
        <v>0</v>
      </c>
    </row>
    <row r="490" spans="1:7" ht="16">
      <c r="A490" s="32" t="s">
        <v>916</v>
      </c>
      <c r="B490" s="32" t="s">
        <v>927</v>
      </c>
      <c r="C490" s="31" t="str">
        <f>VLOOKUP(A490,'L1300-FDA-978cpds'!A490:H1467,8,TRUE)</f>
        <v>CC1(C)CN2C(CC(O)=O)=C(C(=C2C1)C1=CC=CC=C1)C1=CC=C(Cl)C=C1 |c:9,11,18,20,28,t:16,23,25|</v>
      </c>
      <c r="D490" s="70" t="str">
        <f t="shared" si="22"/>
        <v>CC1(C)CN2C(CC(O)=O)=C(C(=C2C1)C1=CC=CC=C1)C1=CC=C(Cl)C=C1</v>
      </c>
      <c r="E490" s="1" t="e">
        <f>VLOOKUP(A490,'Laura''s output'!A$2:B$348,2,FALSE)</f>
        <v>#N/A</v>
      </c>
      <c r="F490" s="1">
        <f t="shared" si="23"/>
        <v>0</v>
      </c>
      <c r="G490" s="1" t="b">
        <f t="shared" si="24"/>
        <v>0</v>
      </c>
    </row>
    <row r="491" spans="1:7" ht="16">
      <c r="A491" s="31" t="s">
        <v>938</v>
      </c>
      <c r="B491" s="31" t="s">
        <v>949</v>
      </c>
      <c r="C491" s="31" t="str">
        <f>VLOOKUP(A491,'L1300-FDA-978cpds'!A491:H1468,8,TRUE)</f>
        <v>OC[C@@H](O)[C@@H](O)[C@H](O)[C@@H](O)C=O |r|</v>
      </c>
      <c r="D491" s="70" t="str">
        <f t="shared" si="22"/>
        <v>OC[C@@H](O)[C@@H](O)[C@H](O)[C@@H](O)C=O</v>
      </c>
      <c r="E491" s="1" t="e">
        <f>VLOOKUP(A491,'Laura''s output'!A$2:B$348,2,FALSE)</f>
        <v>#N/A</v>
      </c>
      <c r="F491" s="1">
        <f t="shared" si="23"/>
        <v>0</v>
      </c>
      <c r="G491" s="1" t="b">
        <f t="shared" si="24"/>
        <v>0</v>
      </c>
    </row>
    <row r="492" spans="1:7" ht="16">
      <c r="A492" s="31" t="s">
        <v>960</v>
      </c>
      <c r="B492" s="31" t="s">
        <v>971</v>
      </c>
      <c r="C492" s="31" t="str">
        <f>VLOOKUP(A492,'L1300-FDA-978cpds'!A492:H1469,8,TRUE)</f>
        <v>OC[C@@H](O)[C@H](O)[C@@H](O)C=O |r|</v>
      </c>
      <c r="D492" s="70" t="str">
        <f t="shared" si="22"/>
        <v>OC[C@@H](O)[C@H](O)[C@@H](O)C=O</v>
      </c>
      <c r="E492" s="1" t="e">
        <f>VLOOKUP(A492,'Laura''s output'!A$2:B$348,2,FALSE)</f>
        <v>#N/A</v>
      </c>
      <c r="F492" s="1">
        <f t="shared" si="23"/>
        <v>0</v>
      </c>
      <c r="G492" s="1" t="b">
        <f t="shared" si="24"/>
        <v>0</v>
      </c>
    </row>
    <row r="493" spans="1:7" ht="16">
      <c r="A493" s="31" t="s">
        <v>982</v>
      </c>
      <c r="B493" s="31" t="s">
        <v>993</v>
      </c>
      <c r="C493" s="31" t="str">
        <f>VLOOKUP(A493,'L1300-FDA-978cpds'!A493:H1470,8,TRUE)</f>
        <v>[H][C@@]12CC[C@@](O)(C#C)[C@@]1(C)CC[C@]1([H])C3=C(CC[C@@]21[H])C=C(OC)C=C3 |r,c:15,27,t:23|</v>
      </c>
      <c r="D493" s="70" t="str">
        <f t="shared" si="22"/>
        <v>[H][C@@]12CC[C@@](O)(C#C)[C@@]1(C)CC[C@]1([H])C3=C(CC[C@@]21[H])C=C(OC)C=C3</v>
      </c>
      <c r="E493" s="1" t="e">
        <f>VLOOKUP(A493,'Laura''s output'!A$2:B$348,2,FALSE)</f>
        <v>#N/A</v>
      </c>
      <c r="F493" s="1">
        <f t="shared" si="23"/>
        <v>0</v>
      </c>
      <c r="G493" s="1" t="b">
        <f t="shared" si="24"/>
        <v>0</v>
      </c>
    </row>
    <row r="494" spans="1:7" ht="16">
      <c r="A494" s="31" t="s">
        <v>1004</v>
      </c>
      <c r="B494" s="31" t="s">
        <v>1015</v>
      </c>
      <c r="C494" s="31" t="str">
        <f>VLOOKUP(A494,'L1300-FDA-978cpds'!A494:H1471,8,TRUE)</f>
        <v>COC1=CC=CC=C1N1CCN(CC(O)COC2=C3C=CC=CC3=CC=C2)CC1 |c:4,6,18,20,22,25,27,t:2|</v>
      </c>
      <c r="D494" s="70" t="str">
        <f t="shared" si="22"/>
        <v>COC1=CC=CC=C1N1CCN(CC(O)COC2=C3C=CC=CC3=CC=C2)CC1</v>
      </c>
      <c r="E494" s="1" t="e">
        <f>VLOOKUP(A494,'Laura''s output'!A$2:B$348,2,FALSE)</f>
        <v>#N/A</v>
      </c>
      <c r="F494" s="1">
        <f t="shared" si="23"/>
        <v>0</v>
      </c>
      <c r="G494" s="1" t="b">
        <f t="shared" si="24"/>
        <v>0</v>
      </c>
    </row>
    <row r="495" spans="1:7" ht="16">
      <c r="A495" s="31" t="s">
        <v>1026</v>
      </c>
      <c r="B495" s="31" t="s">
        <v>1037</v>
      </c>
      <c r="C495" s="31" t="str">
        <f>VLOOKUP(A495,'L1300-FDA-978cpds'!A495:H1472,8,TRUE)</f>
        <v>COC1=C(OC2CCCC2)C=C(C=C1)[C@H]1CNC(=O)C1 |r,c:2,11,13|</v>
      </c>
      <c r="D495" s="70" t="str">
        <f t="shared" si="22"/>
        <v>COC1=C(OC2CCCC2)C=C(C=C1)[C@H]1CNC(=O)C1</v>
      </c>
      <c r="E495" s="1">
        <f>VLOOKUP(A495,'Laura''s output'!A$2:B$348,2,FALSE)</f>
        <v>0.46</v>
      </c>
      <c r="F495" s="1">
        <f t="shared" si="23"/>
        <v>0.46</v>
      </c>
      <c r="G495" s="1" t="b">
        <f t="shared" si="24"/>
        <v>1</v>
      </c>
    </row>
    <row r="496" spans="1:7" ht="16">
      <c r="A496" s="31" t="s">
        <v>1048</v>
      </c>
      <c r="B496" s="31" t="s">
        <v>1059</v>
      </c>
      <c r="C496" s="31" t="str">
        <f>VLOOKUP(A496,'L1300-FDA-978cpds'!A496:H1473,8,TRUE)</f>
        <v>Cl.CC1=C(N(CC2=CC=C(OCCN3CCCCCC3)C=C2)C2=CC=C(O)C=C12)C1=CC=C(O)C=C1 |c:20,37,t:1,5,7,23,25,28,32,34|</v>
      </c>
      <c r="D496" s="70" t="str">
        <f t="shared" si="22"/>
        <v>Cl.CC1=C(N(CC2=CC=C(OCCN3CCCCCC3)C=C2)C2=CC=C(O)C=C12)C1=CC=C(O)C=C1</v>
      </c>
      <c r="E496" s="1" t="e">
        <f>VLOOKUP(A496,'Laura''s output'!A$2:B$348,2,FALSE)</f>
        <v>#N/A</v>
      </c>
      <c r="F496" s="1">
        <f t="shared" si="23"/>
        <v>0</v>
      </c>
      <c r="G496" s="1" t="b">
        <f t="shared" si="24"/>
        <v>0</v>
      </c>
    </row>
    <row r="497" spans="1:7" ht="16">
      <c r="A497" s="31" t="s">
        <v>1070</v>
      </c>
      <c r="B497" s="31" t="s">
        <v>7778</v>
      </c>
      <c r="C497" s="31" t="str">
        <f>VLOOKUP(A497,'L1300-FDA-978cpds'!A497:H1474,8,TRUE)</f>
        <v>O.OS(O)(=O)=O.[H][C@]12CC[C@]([H])(C[C@@H](C1)OC(=O)C(CO)C1=CC=CC=C1)N2C.[H][C@]12CC[C@]([H])(C[C@@H](C1)OC(=O)C(CO)C1=CC=CC=C1)N2C |r,c:22,24,47,49,t:20,45|</v>
      </c>
      <c r="D497" s="70" t="str">
        <f t="shared" si="22"/>
        <v>O.OS(O)(=O)=O.[H][C@]12CC[C@]([H])(C[C@@H](C1)OC(=O)C(CO)C1=CC=CC=C1)N2C.[H][C@]12CC[C@]([H])(C[C@@H](C1)OC(=O)C(CO)C1=CC=CC=C1)N2C</v>
      </c>
      <c r="E497" s="1" t="e">
        <f>VLOOKUP(A497,'Laura''s output'!A$2:B$348,2,FALSE)</f>
        <v>#N/A</v>
      </c>
      <c r="F497" s="1">
        <f t="shared" si="23"/>
        <v>0</v>
      </c>
      <c r="G497" s="1" t="b">
        <f t="shared" si="24"/>
        <v>0</v>
      </c>
    </row>
    <row r="498" spans="1:7" ht="16">
      <c r="A498" s="31" t="s">
        <v>917</v>
      </c>
      <c r="B498" s="31" t="s">
        <v>928</v>
      </c>
      <c r="C498" s="31" t="str">
        <f>VLOOKUP(A498,'L1300-FDA-978cpds'!A498:H1475,8,TRUE)</f>
        <v>FC(F)OC1=CC=C(C=C1OCC1CC1)C(=O)NC1=C(Cl)C=NC=C1Cl |c:6,8,20,23,25,t:4|</v>
      </c>
      <c r="D498" s="70" t="str">
        <f t="shared" si="22"/>
        <v>FC(F)OC1=CC=C(C=C1OCC1CC1)C(=O)NC1=C(Cl)C=NC=C1Cl</v>
      </c>
      <c r="E498" s="1" t="e">
        <f>VLOOKUP(A498,'Laura''s output'!A$2:B$348,2,FALSE)</f>
        <v>#N/A</v>
      </c>
      <c r="F498" s="1">
        <f t="shared" si="23"/>
        <v>0</v>
      </c>
      <c r="G498" s="1" t="b">
        <f t="shared" si="24"/>
        <v>0</v>
      </c>
    </row>
    <row r="499" spans="1:7" ht="16">
      <c r="A499" s="31" t="s">
        <v>939</v>
      </c>
      <c r="B499" s="33" t="s">
        <v>950</v>
      </c>
      <c r="C499" s="31" t="str">
        <f>VLOOKUP(A499,'L1300-FDA-978cpds'!A499:H1476,8,TRUE)</f>
        <v>[*].N[C@@H]1CN(CC11CC1)C1=C(Cl)C2=C(C=C1F)C(=O)C(=CN2[C@@H]1C[C@@H]1F)C(O)=O |r,$1.5H2O_R0;;;;;;;;;;;;;;;;;;;;;;;;;;;;$,c:10,13,15,21|</v>
      </c>
      <c r="D499" s="70" t="str">
        <f t="shared" si="22"/>
        <v>[*].N[C@@H]1CN(CC11CC1)C1=C(Cl)C2=C(C=C1F)C(=O)C(=CN2[C@@H]1C[C@@H]1F)C(O)=O</v>
      </c>
      <c r="E499" s="1" t="e">
        <f>VLOOKUP(A499,'Laura''s output'!A$2:B$348,2,FALSE)</f>
        <v>#N/A</v>
      </c>
      <c r="F499" s="1">
        <f t="shared" si="23"/>
        <v>0</v>
      </c>
      <c r="G499" s="1" t="b">
        <f t="shared" si="24"/>
        <v>0</v>
      </c>
    </row>
    <row r="500" spans="1:7" ht="16">
      <c r="A500" s="31" t="s">
        <v>961</v>
      </c>
      <c r="B500" s="31" t="s">
        <v>972</v>
      </c>
      <c r="C500" s="31" t="str">
        <f>VLOOKUP(A500,'L1300-FDA-978cpds'!A500:H1477,8,TRUE)</f>
        <v>CCCCCCOC(=O)\N=C(\N)C1=CC=C(NCC2=NC3=C(C=CC(=C3)C(=O)N(CCC(=O)OCC)C3=CC=CC=N3)N2C)C=C1 |c:22,24,39,41,47,t:12,14,18,20,37|</v>
      </c>
      <c r="D500" s="70" t="str">
        <f t="shared" si="22"/>
        <v>CCCCCCOC(=O)\N=C(\N)C1=CC=C(NCC2=NC3=C(C=CC(=C3)C(=O)N(CCC(=O)OCC)C3=CC=CC=N3)N2C)C=C1</v>
      </c>
      <c r="E500" s="1" t="e">
        <f>VLOOKUP(A500,'Laura''s output'!A$2:B$348,2,FALSE)</f>
        <v>#N/A</v>
      </c>
      <c r="F500" s="1">
        <f t="shared" si="23"/>
        <v>0</v>
      </c>
      <c r="G500" s="1" t="b">
        <f t="shared" si="24"/>
        <v>0</v>
      </c>
    </row>
    <row r="501" spans="1:7" ht="16">
      <c r="A501" s="31" t="s">
        <v>983</v>
      </c>
      <c r="B501" s="31" t="s">
        <v>994</v>
      </c>
      <c r="C501" s="31" t="str">
        <f>VLOOKUP(A501,'L1300-FDA-978cpds'!A501:H1478,8,TRUE)</f>
        <v>[H][C@]12[C@@H](C)C(SC3CN(C3)C3=NCCS3)=C(N1C(=O)[C@]2([H])[C@@H](C)O)C(=O)OCOC(=O)C(C)(C)C |r,c:16,t:11|</v>
      </c>
      <c r="D501" s="70" t="str">
        <f t="shared" si="22"/>
        <v>[H][C@]12[C@@H](C)C(SC3CN(C3)C3=NCCS3)=C(N1C(=O)[C@]2([H])[C@@H](C)O)C(=O)OCOC(=O)C(C)(C)C</v>
      </c>
      <c r="E501" s="1" t="e">
        <f>VLOOKUP(A501,'Laura''s output'!A$2:B$348,2,FALSE)</f>
        <v>#N/A</v>
      </c>
      <c r="F501" s="1">
        <f t="shared" si="23"/>
        <v>0</v>
      </c>
      <c r="G501" s="1" t="b">
        <f t="shared" si="24"/>
        <v>0</v>
      </c>
    </row>
    <row r="502" spans="1:7" ht="16">
      <c r="A502" s="31" t="s">
        <v>1005</v>
      </c>
      <c r="B502" s="31" t="s">
        <v>1016</v>
      </c>
      <c r="C502" s="31" t="str">
        <f>VLOOKUP(A502,'L1300-FDA-978cpds'!A502:H1479,8,TRUE)</f>
        <v>[Ca++].CC(C)C1=C(\C=C\[C@@H](O)C[C@@H](O)CC([O-])=O)C(=NC(=N1)N(C)S(C)(=O)=O)C1=CC=C(F)C=C1.CC(C)C1=C(\C=C\[C@@H](O)C[C@@H](O)CC([O-])=O)C(=NC(=N1)N(C)S(C)(=O)=O)C1=CC=C(F)C=C1 |r,c:3,16,18,32,37,50,52,66,t:27,29,61,63|</v>
      </c>
      <c r="D502" s="70" t="str">
        <f t="shared" si="22"/>
        <v>[Ca++].CC(C)C1=C(\C=C\[C@@H](O)C[C@@H](O)CC([O-])=O)C(=NC(=N1)N(C)S(C)(=O)=O)C1=CC=C(F)C=C1.CC(C)C1=C(\C=C\[C@@H](O)C[C@@H](O)CC([O-])=O)C(=NC(=N1)N(C)S(C)(=O)=O)C1=CC=C(F)C=C1</v>
      </c>
      <c r="E502" s="1" t="e">
        <f>VLOOKUP(A502,'Laura''s output'!A$2:B$348,2,FALSE)</f>
        <v>#N/A</v>
      </c>
      <c r="F502" s="1">
        <f t="shared" si="23"/>
        <v>0</v>
      </c>
      <c r="G502" s="1" t="b">
        <f t="shared" si="24"/>
        <v>0</v>
      </c>
    </row>
    <row r="503" spans="1:7" ht="16">
      <c r="A503" s="31" t="s">
        <v>1027</v>
      </c>
      <c r="B503" s="31" t="s">
        <v>1038</v>
      </c>
      <c r="C503" s="31" t="str">
        <f>VLOOKUP(A503,'L1300-FDA-978cpds'!A503:H1480,8,TRUE)</f>
        <v>OC(=O)\C=C\C(O)=O.COCCCOC1=C(OC)C=CC(C[C@@H](C[C@H](N)[C@@H](O)C[C@@H](C(C)C)C(=O)NCC(C)(C)C(N)=O)C(C)C)=C1.COCCCOC1=C(OC)C=CC(C[C@@H](C[C@H](N)[C@@H](O)C[C@@H](C(C)C)C(=O)NCC(C)(C)C(N)=O)C(C)C)=C1 |r,c:13,17,44,52,56,83|</v>
      </c>
      <c r="D503" s="70" t="str">
        <f t="shared" si="22"/>
        <v>OC(=O)\C=C\C(O)=O.COCCCOC1=C(OC)C=CC(C[C@@H](C[C@H](N)[C@@H](O)C[C@@H](C(C)C)C(=O)NCC(C)(C)C(N)=O)C(C)C)=C1.COCCCOC1=C(OC)C=CC(C[C@@H](C[C@H](N)[C@@H](O)C[C@@H](C(C)C)C(=O)NCC(C)(C)C(N)=O)C(C)C)=C1</v>
      </c>
      <c r="E503" s="1" t="e">
        <f>VLOOKUP(A503,'Laura''s output'!A$2:B$348,2,FALSE)</f>
        <v>#N/A</v>
      </c>
      <c r="F503" s="1">
        <f t="shared" si="23"/>
        <v>0</v>
      </c>
      <c r="G503" s="1" t="b">
        <f t="shared" si="24"/>
        <v>0</v>
      </c>
    </row>
    <row r="504" spans="1:7" ht="16">
      <c r="A504" s="31" t="s">
        <v>1049</v>
      </c>
      <c r="B504" s="31" t="s">
        <v>1060</v>
      </c>
      <c r="C504" s="31" t="str">
        <f>VLOOKUP(A504,'L1300-FDA-978cpds'!A504:H1481,8,TRUE)</f>
        <v>Cl.COCCOC1=CC2=C(C=C1OCCO)C(NC1=CC=CC(=C1)C#C)=NC=N2 |c:7,9,20,22,26,28,t:5,18|</v>
      </c>
      <c r="D504" s="70" t="str">
        <f t="shared" si="22"/>
        <v>Cl.COCCOC1=CC2=C(C=C1OCCO)C(NC1=CC=CC(=C1)C#C)=NC=N2</v>
      </c>
      <c r="E504" s="1" t="e">
        <f>VLOOKUP(A504,'Laura''s output'!A$2:B$348,2,FALSE)</f>
        <v>#N/A</v>
      </c>
      <c r="F504" s="1">
        <f t="shared" si="23"/>
        <v>0</v>
      </c>
      <c r="G504" s="1" t="b">
        <f t="shared" si="24"/>
        <v>0</v>
      </c>
    </row>
    <row r="505" spans="1:7" ht="16">
      <c r="A505" s="31" t="s">
        <v>1071</v>
      </c>
      <c r="B505" s="31" t="s">
        <v>1082</v>
      </c>
      <c r="C505" s="31" t="str">
        <f>VLOOKUP(A505,'L1300-FDA-978cpds'!A505:H1482,8,TRUE)</f>
        <v>C[C@H](NC(=O)CC1=CC(F)=CC(F)=C1)C(=O)N[C@H](C(=O)OC(C)(C)C)C1=CC=CC=C1 |r,c:9,12,28,30,t:6,26|</v>
      </c>
      <c r="D505" s="70" t="str">
        <f t="shared" si="22"/>
        <v>C[C@H](NC(=O)CC1=CC(F)=CC(F)=C1)C(=O)N[C@H](C(=O)OC(C)(C)C)C1=CC=CC=C1</v>
      </c>
      <c r="E505" s="1" t="e">
        <f>VLOOKUP(A505,'Laura''s output'!A$2:B$348,2,FALSE)</f>
        <v>#N/A</v>
      </c>
      <c r="F505" s="1">
        <f t="shared" si="23"/>
        <v>0</v>
      </c>
      <c r="G505" s="1" t="b">
        <f t="shared" si="24"/>
        <v>0</v>
      </c>
    </row>
    <row r="506" spans="1:7" ht="16">
      <c r="A506" s="31" t="s">
        <v>918</v>
      </c>
      <c r="B506" s="31" t="s">
        <v>929</v>
      </c>
      <c r="C506" s="31" t="str">
        <f>VLOOKUP(A506,'L1300-FDA-978cpds'!A506:H1483,8,TRUE)</f>
        <v>O.O.O.Cl.CCC1=C2CN3C(=CC4=C(COC(=O)[C@]4(O)CC)C3=O)C2=NC2=CC=C(OC(=O)N3CCC(CC3)N3CCCCC3)C=C12 |r,c:2,6,23,t:8,25,27,46|</v>
      </c>
      <c r="D506" s="70" t="str">
        <f t="shared" si="22"/>
        <v>O.O.O.Cl.CCC1=C2CN3C(=CC4=C(COC(=O)[C@]4(O)CC)C3=O)C2=NC2=CC=C(OC(=O)N3CCC(CC3)N3CCCCC3)C=C12</v>
      </c>
      <c r="E506" s="1" t="e">
        <f>VLOOKUP(A506,'Laura''s output'!A$2:B$348,2,FALSE)</f>
        <v>#N/A</v>
      </c>
      <c r="F506" s="1">
        <f t="shared" si="23"/>
        <v>0</v>
      </c>
      <c r="G506" s="1" t="b">
        <f t="shared" si="24"/>
        <v>0</v>
      </c>
    </row>
    <row r="507" spans="1:7" ht="16">
      <c r="A507" s="31" t="s">
        <v>940</v>
      </c>
      <c r="B507" s="31" t="s">
        <v>951</v>
      </c>
      <c r="C507" s="31" t="str">
        <f>VLOOKUP(A507,'L1300-FDA-978cpds'!A507:H1484,8,TRUE)</f>
        <v>CS(O)(=O)=O.O=C(NC1=CC=C(C=C1)C1(CCCC1)C#N)C1=CC=CN=C1NCC1=CC=NC=C1 |c:9,11,24,26,33,35,t:7,22,31|</v>
      </c>
      <c r="D507" s="70" t="str">
        <f t="shared" si="22"/>
        <v>CS(O)(=O)=O.O=C(NC1=CC=C(C=C1)C1(CCCC1)C#N)C1=CC=CN=C1NCC1=CC=NC=C1</v>
      </c>
      <c r="E507" s="1" t="e">
        <f>VLOOKUP(A507,'Laura''s output'!A$2:B$348,2,FALSE)</f>
        <v>#N/A</v>
      </c>
      <c r="F507" s="1">
        <f t="shared" si="23"/>
        <v>0</v>
      </c>
      <c r="G507" s="1" t="b">
        <f t="shared" si="24"/>
        <v>0</v>
      </c>
    </row>
    <row r="508" spans="1:7" ht="16">
      <c r="A508" s="31" t="s">
        <v>962</v>
      </c>
      <c r="B508" s="31" t="s">
        <v>973</v>
      </c>
      <c r="C508" s="31" t="str">
        <f>VLOOKUP(A508,'L1300-FDA-978cpds'!A508:H1485,8,TRUE)</f>
        <v>COC(=O)[C@H](CCCNC(N)=N)NS(=O)(=O)C1=CC=C(C)C=C1 |r,c:21,t:16,18|</v>
      </c>
      <c r="D508" s="70" t="str">
        <f t="shared" si="22"/>
        <v>COC(=O)[C@H](CCCNC(N)=N)NS(=O)(=O)C1=CC=C(C)C=C1</v>
      </c>
      <c r="E508" s="1" t="e">
        <f>VLOOKUP(A508,'Laura''s output'!A$2:B$348,2,FALSE)</f>
        <v>#N/A</v>
      </c>
      <c r="F508" s="1">
        <f t="shared" si="23"/>
        <v>0</v>
      </c>
      <c r="G508" s="1" t="b">
        <f t="shared" si="24"/>
        <v>0</v>
      </c>
    </row>
    <row r="509" spans="1:7" ht="16">
      <c r="A509" s="31" t="s">
        <v>984</v>
      </c>
      <c r="B509" s="31" t="s">
        <v>995</v>
      </c>
      <c r="C509" s="31" t="str">
        <f>VLOOKUP(A509,'L1300-FDA-978cpds'!A509:H1486,8,TRUE)</f>
        <v>NCCO.NCCO.CC1=NN(C(=O)C\1=N/NC1=CC=CC(C2=CC(=CC=C2)C(O)=O)=C1O)C1=CC=C(C)C(C)=C1 |c:18,23,25,30,40,t:7,16,21,34,36|</v>
      </c>
      <c r="D509" s="70" t="str">
        <f t="shared" si="22"/>
        <v>NCCO.NCCO.CC1=NN(C(=O)C\1=N/NC1=CC=CC(C2=CC(=CC=C2)C(O)=O)=C1O)C1=CC=C(C)C(C)=C1</v>
      </c>
      <c r="E509" s="1" t="e">
        <f>VLOOKUP(A509,'Laura''s output'!A$2:B$348,2,FALSE)</f>
        <v>#N/A</v>
      </c>
      <c r="F509" s="1">
        <f t="shared" si="23"/>
        <v>0</v>
      </c>
      <c r="G509" s="1" t="b">
        <f t="shared" si="24"/>
        <v>0</v>
      </c>
    </row>
    <row r="510" spans="1:7" ht="16">
      <c r="A510" s="31" t="s">
        <v>1006</v>
      </c>
      <c r="B510" s="31" t="s">
        <v>1017</v>
      </c>
      <c r="C510" s="31" t="str">
        <f>VLOOKUP(A510,'L1300-FDA-978cpds'!A510:H1487,8,TRUE)</f>
        <v>[Na+].COC1=CC=C2[N-]C(=NC2=C1)S(=O)CC1=NC=C(C)C(OC)=C1C |c:7,10,23,t:2,4,16,18|</v>
      </c>
      <c r="D510" s="70" t="str">
        <f t="shared" si="22"/>
        <v>[Na+].COC1=CC=C2[N-]C(=NC2=C1)S(=O)CC1=NC=C(C)C(OC)=C1C</v>
      </c>
      <c r="E510" s="1">
        <f>VLOOKUP(A510,'Laura''s output'!A$2:B$348,2,FALSE)</f>
        <v>0.66</v>
      </c>
      <c r="F510" s="1">
        <f t="shared" si="23"/>
        <v>0.66</v>
      </c>
      <c r="G510" s="1" t="b">
        <f t="shared" si="24"/>
        <v>1</v>
      </c>
    </row>
    <row r="511" spans="1:7" ht="16">
      <c r="A511" s="31" t="s">
        <v>1028</v>
      </c>
      <c r="B511" s="31" t="s">
        <v>1039</v>
      </c>
      <c r="C511" s="31" t="str">
        <f>VLOOKUP(A511,'L1300-FDA-978cpds'!A511:H1488,8,TRUE)</f>
        <v>OC(=O)\C=C\C(O)=O.CC(C)N(CC[C@H](C1=CC=CC=C1)C1=CC(CO)=CC=C1OC(=O)C(C)C)C(C)C |r,c:16,18,25,27,t:14,21|</v>
      </c>
      <c r="D511" s="70" t="str">
        <f t="shared" si="22"/>
        <v>OC(=O)\C=C\C(O)=O.CC(C)N(CC[C@H](C1=CC=CC=C1)C1=CC(CO)=CC=C1OC(=O)C(C)C)C(C)C</v>
      </c>
      <c r="E511" s="1" t="e">
        <f>VLOOKUP(A511,'Laura''s output'!A$2:B$348,2,FALSE)</f>
        <v>#N/A</v>
      </c>
      <c r="F511" s="1">
        <f t="shared" si="23"/>
        <v>0</v>
      </c>
      <c r="G511" s="1" t="b">
        <f t="shared" si="24"/>
        <v>0</v>
      </c>
    </row>
    <row r="512" spans="1:7" ht="16">
      <c r="A512" s="31" t="s">
        <v>1050</v>
      </c>
      <c r="B512" s="31" t="s">
        <v>1061</v>
      </c>
      <c r="C512" s="31" t="str">
        <f>VLOOKUP(A512,'L1300-FDA-978cpds'!A512:H1489,8,TRUE)</f>
        <v>[H][C@@]12CC[C@@H](C)[C@]3([H])CC[C@]4(C)OO[C@@]13[C@]([H])(O[C@H](OC)[C@@H]2C)O4 |r|</v>
      </c>
      <c r="D512" s="70" t="str">
        <f t="shared" si="22"/>
        <v>[H][C@@]12CC[C@@H](C)[C@]3([H])CC[C@]4(C)OO[C@@]13[C@]([H])(O[C@H](OC)[C@@H]2C)O4</v>
      </c>
      <c r="E512" s="1">
        <f>VLOOKUP(A512,'Laura''s output'!A$2:B$348,2,FALSE)</f>
        <v>0.65</v>
      </c>
      <c r="F512" s="1">
        <f t="shared" si="23"/>
        <v>0.65</v>
      </c>
      <c r="G512" s="1" t="b">
        <f t="shared" si="24"/>
        <v>1</v>
      </c>
    </row>
    <row r="513" spans="1:7" ht="16">
      <c r="A513" s="31" t="s">
        <v>1072</v>
      </c>
      <c r="B513" s="31" t="s">
        <v>1083</v>
      </c>
      <c r="C513" s="31" t="str">
        <f>VLOOKUP(A513,'L1300-FDA-978cpds'!A513:H1490,8,TRUE)</f>
        <v>[Cl-].C[N+](C)(C)CC(O)CC(O)=O</v>
      </c>
      <c r="D513" s="70" t="e">
        <f t="shared" si="22"/>
        <v>#VALUE!</v>
      </c>
      <c r="E513" s="1" t="e">
        <f>VLOOKUP(A513,'Laura''s output'!A$2:B$348,2,FALSE)</f>
        <v>#N/A</v>
      </c>
      <c r="F513" s="1">
        <f t="shared" si="23"/>
        <v>0</v>
      </c>
      <c r="G513" s="1" t="b">
        <f t="shared" si="24"/>
        <v>0</v>
      </c>
    </row>
    <row r="514" spans="1:7" ht="16">
      <c r="A514" s="31" t="s">
        <v>919</v>
      </c>
      <c r="B514" s="31" t="s">
        <v>930</v>
      </c>
      <c r="C514" s="31" t="str">
        <f>VLOOKUP(A514,'L1300-FDA-978cpds'!A514:H1491,8,TRUE)</f>
        <v>CCN1C=C(C(O)=O)C(=O)C2=C1N=C(C)C=C2 |c:10,16,t:3,13|</v>
      </c>
      <c r="D514" s="70" t="str">
        <f t="shared" si="22"/>
        <v>CCN1C=C(C(O)=O)C(=O)C2=C1N=C(C)C=C2</v>
      </c>
      <c r="E514" s="1" t="e">
        <f>VLOOKUP(A514,'Laura''s output'!A$2:B$348,2,FALSE)</f>
        <v>#N/A</v>
      </c>
      <c r="F514" s="1">
        <f t="shared" si="23"/>
        <v>0</v>
      </c>
      <c r="G514" s="1" t="b">
        <f t="shared" si="24"/>
        <v>0</v>
      </c>
    </row>
    <row r="515" spans="1:7" ht="16">
      <c r="A515" s="32" t="s">
        <v>941</v>
      </c>
      <c r="B515" s="32" t="s">
        <v>952</v>
      </c>
      <c r="C515" s="31" t="str">
        <f>VLOOKUP(A515,'L1300-FDA-978cpds'!A515:H1492,8,TRUE)</f>
        <v>N.[H][C@@]1(O[C@@H]2[C@@H](O)[C@H](O)[C@H](O[C@]2([H])O[C@H]2CC[C@@]3(C)[C@@]([H])(CC[C@]4(C)[C@]3([H])C(=O)C=C3[C@]5([H])C[C@](C)(CC[C@]5(C)CC[C@@]43C)C(O)=O)C2(C)C)C(O)=O)O[C@@H]([C@@H](O)[C@H](O)[C@H]1O)C(O)=O |r,t:30|</v>
      </c>
      <c r="D515" s="70" t="str">
        <f t="shared" ref="D515:D578" si="25">LEFT(C515,FIND("|",C515)-2)</f>
        <v>N.[H][C@@]1(O[C@@H]2[C@@H](O)[C@H](O)[C@H](O[C@]2([H])O[C@H]2CC[C@@]3(C)[C@@]([H])(CC[C@]4(C)[C@]3([H])C(=O)C=C3[C@]5([H])C[C@](C)(CC[C@]5(C)CC[C@@]43C)C(O)=O)C2(C)C)C(O)=O)O[C@@H]([C@@H](O)[C@H](O)[C@H]1O)C(O)=O</v>
      </c>
      <c r="E515" s="1" t="e">
        <f>VLOOKUP(A515,'Laura''s output'!A$2:B$348,2,FALSE)</f>
        <v>#N/A</v>
      </c>
      <c r="F515" s="1">
        <f t="shared" ref="F515:F578" si="26">IF(G515=FALSE,0,E515)</f>
        <v>0</v>
      </c>
      <c r="G515" s="1" t="b">
        <f t="shared" si="24"/>
        <v>0</v>
      </c>
    </row>
    <row r="516" spans="1:7" ht="16">
      <c r="A516" s="31" t="s">
        <v>963</v>
      </c>
      <c r="B516" s="31" t="s">
        <v>974</v>
      </c>
      <c r="C516" s="31" t="str">
        <f>VLOOKUP(A516,'L1300-FDA-978cpds'!A516:H1493,8,TRUE)</f>
        <v>OC[C@@H](O)[C@@H](O)[C@H](O)[C@H](O)CO |r|</v>
      </c>
      <c r="D516" s="70" t="str">
        <f t="shared" si="25"/>
        <v>OC[C@@H](O)[C@@H](O)[C@H](O)[C@H](O)CO</v>
      </c>
      <c r="E516" s="1" t="e">
        <f>VLOOKUP(A516,'Laura''s output'!A$2:B$348,2,FALSE)</f>
        <v>#N/A</v>
      </c>
      <c r="F516" s="1">
        <f t="shared" si="26"/>
        <v>0</v>
      </c>
      <c r="G516" s="1" t="b">
        <f t="shared" si="24"/>
        <v>0</v>
      </c>
    </row>
    <row r="517" spans="1:7" ht="16">
      <c r="A517" s="31" t="s">
        <v>985</v>
      </c>
      <c r="B517" s="31" t="s">
        <v>996</v>
      </c>
      <c r="C517" s="31" t="str">
        <f>VLOOKUP(A517,'L1300-FDA-978cpds'!A517:H1494,8,TRUE)</f>
        <v>OC[C@H](O)[C@@H](O)[C@H](O)[C@H](O)CO |r|</v>
      </c>
      <c r="D517" s="70" t="str">
        <f t="shared" si="25"/>
        <v>OC[C@H](O)[C@@H](O)[C@H](O)[C@H](O)CO</v>
      </c>
      <c r="E517" s="1">
        <f>VLOOKUP(A517,'Laura''s output'!A$2:B$348,2,FALSE)</f>
        <v>0.26</v>
      </c>
      <c r="F517" s="1">
        <f t="shared" si="26"/>
        <v>0.26</v>
      </c>
      <c r="G517" s="1" t="b">
        <f t="shared" si="24"/>
        <v>1</v>
      </c>
    </row>
    <row r="518" spans="1:7" ht="16">
      <c r="A518" s="31" t="s">
        <v>1007</v>
      </c>
      <c r="B518" s="31" t="s">
        <v>1018</v>
      </c>
      <c r="C518" s="31" t="str">
        <f>VLOOKUP(A518,'L1300-FDA-978cpds'!A518:H1495,8,TRUE)</f>
        <v>[H][C@]12[C@H](OC(=O)C3=CC=CC=C3)[C@]3(O)C[C@H](OC(=O)[C@H](O)[C@@H](NC(=O)C(\C)=C\C)C4=CC=CC=C4)C(C)=C([C@@H](OC(C)=O)C(=O)[C@]1(C)[C@@H](O)C[C@H]1OC[C@@]21OC(C)=O)C3(C)C |r,c:8,10,32,34,t:6,30,38|</v>
      </c>
      <c r="D518" s="70" t="str">
        <f t="shared" si="25"/>
        <v>[H][C@]12[C@H](OC(=O)C3=CC=CC=C3)[C@]3(O)C[C@H](OC(=O)[C@H](O)[C@@H](NC(=O)C(\C)=C\C)C4=CC=CC=C4)C(C)=C([C@@H](OC(C)=O)C(=O)[C@]1(C)[C@@H](O)C[C@H]1OC[C@@]21OC(C)=O)C3(C)C</v>
      </c>
      <c r="E518" s="1" t="e">
        <f>VLOOKUP(A518,'Laura''s output'!A$2:B$348,2,FALSE)</f>
        <v>#N/A</v>
      </c>
      <c r="F518" s="1">
        <f t="shared" si="26"/>
        <v>0</v>
      </c>
      <c r="G518" s="1" t="b">
        <f t="shared" si="24"/>
        <v>0</v>
      </c>
    </row>
    <row r="519" spans="1:7" ht="16">
      <c r="A519" s="32" t="s">
        <v>1029</v>
      </c>
      <c r="B519" s="32" t="s">
        <v>1040</v>
      </c>
      <c r="C519" s="31" t="str">
        <f>VLOOKUP(A519,'L1300-FDA-978cpds'!A519:H1496,8,TRUE)</f>
        <v>[H][C@@]12C[C@H](O)[C@@]3(C)C(=O)[C@H](O)C4=C(C)[C@@H](O)C[C@@](O)([C@@H](OC(=O)C5=CC=CC=C5)[C@]3([H])[C@@]1(CO2)OC(C)=O)C4(C)C |r,c:25,27,t:23|</v>
      </c>
      <c r="D519" s="70" t="str">
        <f t="shared" si="25"/>
        <v>[H][C@@]12C[C@H](O)[C@@]3(C)C(=O)[C@H](O)C4=C(C)[C@@H](O)C[C@@](O)([C@@H](OC(=O)C5=CC=CC=C5)[C@]3([H])[C@@]1(CO2)OC(C)=O)C4(C)C</v>
      </c>
      <c r="E519" s="1" t="e">
        <f>VLOOKUP(A519,'Laura''s output'!A$2:B$348,2,FALSE)</f>
        <v>#N/A</v>
      </c>
      <c r="F519" s="1">
        <f t="shared" si="26"/>
        <v>0</v>
      </c>
      <c r="G519" s="1" t="b">
        <f t="shared" ref="G519:G582" si="27">ISNUMBER(E519)</f>
        <v>0</v>
      </c>
    </row>
    <row r="520" spans="1:7" ht="16">
      <c r="A520" s="32" t="s">
        <v>1051</v>
      </c>
      <c r="B520" s="32" t="s">
        <v>1062</v>
      </c>
      <c r="C520" s="31" t="str">
        <f>VLOOKUP(A520,'L1300-FDA-978cpds'!A520:H1497,8,TRUE)</f>
        <v>[H][C@@]12C[C@@]3(O[C@@H]4O[C@H](CO)[C@@H](O)[C@H](O)[C@H]4O)[C@]1(COC(=O)C1=CC=CC=C1)[C@@]1([H])O[C@]2(O)C[C@]3(C)O1 |r,c:25,27,t:23|</v>
      </c>
      <c r="D520" s="70" t="str">
        <f t="shared" si="25"/>
        <v>[H][C@@]12C[C@@]3(O[C@@H]4O[C@H](CO)[C@@H](O)[C@H](O)[C@H]4O)[C@]1(COC(=O)C1=CC=CC=C1)[C@@]1([H])O[C@]2(O)C[C@]3(C)O1</v>
      </c>
      <c r="E520" s="1" t="e">
        <f>VLOOKUP(A520,'Laura''s output'!A$2:B$348,2,FALSE)</f>
        <v>#N/A</v>
      </c>
      <c r="F520" s="1">
        <f t="shared" si="26"/>
        <v>0</v>
      </c>
      <c r="G520" s="1" t="b">
        <f t="shared" si="27"/>
        <v>0</v>
      </c>
    </row>
    <row r="521" spans="1:7" ht="16">
      <c r="A521" s="32" t="s">
        <v>1073</v>
      </c>
      <c r="B521" s="32" t="s">
        <v>1084</v>
      </c>
      <c r="C521" s="31" t="str">
        <f>VLOOKUP(A521,'L1300-FDA-978cpds'!A521:H1498,8,TRUE)</f>
        <v>[H][C@]12CC=C(CO)[C@@]1([H])[C@H](O[C@@H]1O[C@H](CO)[C@@H](O)[C@H](O)[C@H]1O)OC=C2C(=O)OC |r,c:25,t:3|</v>
      </c>
      <c r="D521" s="70" t="str">
        <f t="shared" si="25"/>
        <v>[H][C@]12CC=C(CO)[C@@]1([H])[C@H](O[C@@H]1O[C@H](CO)[C@@H](O)[C@H](O)[C@H]1O)OC=C2C(=O)OC</v>
      </c>
      <c r="E521" s="1">
        <f>VLOOKUP(A521,'Laura''s output'!A$2:B$348,2,FALSE)</f>
        <v>0.08</v>
      </c>
      <c r="F521" s="1">
        <f t="shared" si="26"/>
        <v>0.08</v>
      </c>
      <c r="G521" s="1" t="b">
        <f t="shared" si="27"/>
        <v>1</v>
      </c>
    </row>
    <row r="522" spans="1:7" ht="16">
      <c r="A522" s="31" t="s">
        <v>920</v>
      </c>
      <c r="B522" s="31" t="s">
        <v>931</v>
      </c>
      <c r="C522" s="31" t="str">
        <f>VLOOKUP(A522,'L1300-FDA-978cpds'!A522:H1499,8,TRUE)</f>
        <v>[H][C@]12CC=C(CO)[C@@]1([H])[C@H](O)OC=C2C(=O)OC |r,c:13,t:3|</v>
      </c>
      <c r="D522" s="70" t="str">
        <f t="shared" si="25"/>
        <v>[H][C@]12CC=C(CO)[C@@]1([H])[C@H](O)OC=C2C(=O)OC</v>
      </c>
      <c r="E522" s="1" t="e">
        <f>VLOOKUP(A522,'Laura''s output'!A$2:B$348,2,FALSE)</f>
        <v>#N/A</v>
      </c>
      <c r="F522" s="1">
        <f t="shared" si="26"/>
        <v>0</v>
      </c>
      <c r="G522" s="1" t="b">
        <f t="shared" si="27"/>
        <v>0</v>
      </c>
    </row>
    <row r="523" spans="1:7" ht="16">
      <c r="A523" s="32" t="s">
        <v>942</v>
      </c>
      <c r="B523" s="32" t="s">
        <v>953</v>
      </c>
      <c r="C523" s="31" t="str">
        <f>VLOOKUP(A523,'L1300-FDA-978cpds'!A523:H1500,8,TRUE)</f>
        <v>[H][C@]12CC=C(CO)[C@@]1([H])[C@H](O[C@@H]1O[C@H](CO)[C@@H](O)[C@H](O)[C@H]1O)OC=C2C(O)=O |r,c:25,t:3|</v>
      </c>
      <c r="D523" s="70" t="str">
        <f t="shared" si="25"/>
        <v>[H][C@]12CC=C(CO)[C@@]1([H])[C@H](O[C@@H]1O[C@H](CO)[C@@H](O)[C@H](O)[C@H]1O)OC=C2C(O)=O</v>
      </c>
      <c r="E523" s="1" t="e">
        <f>VLOOKUP(A523,'Laura''s output'!A$2:B$348,2,FALSE)</f>
        <v>#N/A</v>
      </c>
      <c r="F523" s="1">
        <f t="shared" si="26"/>
        <v>0</v>
      </c>
      <c r="G523" s="1" t="b">
        <f t="shared" si="27"/>
        <v>0</v>
      </c>
    </row>
    <row r="524" spans="1:7" ht="16">
      <c r="A524" s="31" t="s">
        <v>964</v>
      </c>
      <c r="B524" s="31" t="s">
        <v>975</v>
      </c>
      <c r="C524" s="31" t="str">
        <f>VLOOKUP(A524,'L1300-FDA-978cpds'!A524:H1501,8,TRUE)</f>
        <v>CCCCNC(=O)NS(=O)(=O)C1=CC=C(C)C=C1 |c:16,t:11,13|</v>
      </c>
      <c r="D524" s="70" t="str">
        <f t="shared" si="25"/>
        <v>CCCCNC(=O)NS(=O)(=O)C1=CC=C(C)C=C1</v>
      </c>
      <c r="E524" s="1" t="e">
        <f>VLOOKUP(A524,'Laura''s output'!A$2:B$348,2,FALSE)</f>
        <v>#N/A</v>
      </c>
      <c r="F524" s="1">
        <f t="shared" si="26"/>
        <v>0</v>
      </c>
      <c r="G524" s="1" t="b">
        <f t="shared" si="27"/>
        <v>0</v>
      </c>
    </row>
    <row r="525" spans="1:7" ht="16">
      <c r="A525" s="31" t="s">
        <v>986</v>
      </c>
      <c r="B525" s="31" t="s">
        <v>997</v>
      </c>
      <c r="C525" s="31" t="str">
        <f>VLOOKUP(A525,'L1300-FDA-978cpds'!A525:H1502,8,TRUE)</f>
        <v>C[C@@H]1CC(=O)NN=C1C1=CC=C(NN=C(C#N)C#N)C=C1 |r,c:6,20,t:9,11|</v>
      </c>
      <c r="D525" s="70" t="str">
        <f t="shared" si="25"/>
        <v>C[C@@H]1CC(=O)NN=C1C1=CC=C(NN=C(C#N)C#N)C=C1</v>
      </c>
      <c r="E525" s="1" t="e">
        <f>VLOOKUP(A525,'Laura''s output'!A$2:B$348,2,FALSE)</f>
        <v>#N/A</v>
      </c>
      <c r="F525" s="1">
        <f t="shared" si="26"/>
        <v>0</v>
      </c>
      <c r="G525" s="1" t="b">
        <f t="shared" si="27"/>
        <v>0</v>
      </c>
    </row>
    <row r="526" spans="1:7" ht="16">
      <c r="A526" s="31" t="s">
        <v>1008</v>
      </c>
      <c r="B526" s="31" t="s">
        <v>1019</v>
      </c>
      <c r="C526" s="31" t="str">
        <f>VLOOKUP(A526,'L1300-FDA-978cpds'!A526:H1503,8,TRUE)</f>
        <v>Cl.NC12CC3CC(CC(C3)C1)C2</v>
      </c>
      <c r="D526" s="70" t="e">
        <f t="shared" si="25"/>
        <v>#VALUE!</v>
      </c>
      <c r="E526" s="1" t="e">
        <f>VLOOKUP(A526,'Laura''s output'!A$2:B$348,2,FALSE)</f>
        <v>#N/A</v>
      </c>
      <c r="F526" s="1">
        <f t="shared" si="26"/>
        <v>0</v>
      </c>
      <c r="G526" s="1" t="b">
        <f t="shared" si="27"/>
        <v>0</v>
      </c>
    </row>
    <row r="527" spans="1:7" ht="16">
      <c r="A527" s="31" t="s">
        <v>1030</v>
      </c>
      <c r="B527" s="31" t="s">
        <v>1041</v>
      </c>
      <c r="C527" s="31" t="str">
        <f>VLOOKUP(A527,'L1300-FDA-978cpds'!A527:H1504,8,TRUE)</f>
        <v>Cl.CC(NC(C)(C)C)C(=O)C1=CC=CC(Cl)=C1 |c:11,14,t:9|</v>
      </c>
      <c r="D527" s="70" t="str">
        <f t="shared" si="25"/>
        <v>Cl.CC(NC(C)(C)C)C(=O)C1=CC=CC(Cl)=C1</v>
      </c>
      <c r="E527" s="1" t="e">
        <f>VLOOKUP(A527,'Laura''s output'!A$2:B$348,2,FALSE)</f>
        <v>#N/A</v>
      </c>
      <c r="F527" s="1">
        <f t="shared" si="26"/>
        <v>0</v>
      </c>
      <c r="G527" s="1" t="b">
        <f t="shared" si="27"/>
        <v>0</v>
      </c>
    </row>
    <row r="528" spans="1:7" ht="16">
      <c r="A528" s="31" t="s">
        <v>1052</v>
      </c>
      <c r="B528" s="31" t="s">
        <v>1063</v>
      </c>
      <c r="C528" s="31" t="str">
        <f>VLOOKUP(A528,'L1300-FDA-978cpds'!A528:H1505,8,TRUE)</f>
        <v>Cl.NC(CO)C(=O)NNCC1=C(O)C(O)=C(O)C=C1 |c:9,16,t:13|</v>
      </c>
      <c r="D528" s="70" t="str">
        <f t="shared" si="25"/>
        <v>Cl.NC(CO)C(=O)NNCC1=C(O)C(O)=C(O)C=C1</v>
      </c>
      <c r="E528" s="1" t="e">
        <f>VLOOKUP(A528,'Laura''s output'!A$2:B$348,2,FALSE)</f>
        <v>#N/A</v>
      </c>
      <c r="F528" s="1">
        <f t="shared" si="26"/>
        <v>0</v>
      </c>
      <c r="G528" s="1" t="b">
        <f t="shared" si="27"/>
        <v>0</v>
      </c>
    </row>
    <row r="529" spans="1:7" ht="16">
      <c r="A529" s="31" t="s">
        <v>1074</v>
      </c>
      <c r="B529" s="31" t="s">
        <v>1085</v>
      </c>
      <c r="C529" s="31" t="str">
        <f>VLOOKUP(A529,'L1300-FDA-978cpds'!A529:H1506,8,TRUE)</f>
        <v>Cl.CCCCN1CCCCC1C(=O)NC1=C(C)C=CC=C1C |c:14,17,19|</v>
      </c>
      <c r="D529" s="70" t="str">
        <f t="shared" si="25"/>
        <v>Cl.CCCCN1CCCCC1C(=O)NC1=C(C)C=CC=C1C</v>
      </c>
      <c r="E529" s="1" t="e">
        <f>VLOOKUP(A529,'Laura''s output'!A$2:B$348,2,FALSE)</f>
        <v>#N/A</v>
      </c>
      <c r="F529" s="1">
        <f t="shared" si="26"/>
        <v>0</v>
      </c>
      <c r="G529" s="1" t="b">
        <f t="shared" si="27"/>
        <v>0</v>
      </c>
    </row>
    <row r="530" spans="1:7" ht="16">
      <c r="A530" s="31" t="s">
        <v>1087</v>
      </c>
      <c r="B530" s="31" t="s">
        <v>1098</v>
      </c>
      <c r="C530" s="31" t="str">
        <f>VLOOKUP(A530,'L1300-FDA-978cpds'!A530:H1507,8,TRUE)</f>
        <v>[Cl-].CC(C[N+](C)(C)C)OC(N)=O</v>
      </c>
      <c r="D530" s="70" t="e">
        <f t="shared" si="25"/>
        <v>#VALUE!</v>
      </c>
      <c r="E530" s="1" t="e">
        <f>VLOOKUP(A530,'Laura''s output'!A$2:B$348,2,FALSE)</f>
        <v>#N/A</v>
      </c>
      <c r="F530" s="1">
        <f t="shared" si="26"/>
        <v>0</v>
      </c>
      <c r="G530" s="1" t="b">
        <f t="shared" si="27"/>
        <v>0</v>
      </c>
    </row>
    <row r="531" spans="1:7" ht="16">
      <c r="A531" s="31" t="s">
        <v>1109</v>
      </c>
      <c r="B531" s="31" t="s">
        <v>1120</v>
      </c>
      <c r="C531" s="31" t="str">
        <f>VLOOKUP(A531,'L1300-FDA-978cpds'!A531:H1508,8,TRUE)</f>
        <v>Cl.CN(C)CCCN1C2=C(SC3=C1C=C(Cl)C=C3)C=CC=C2 |c:7,10,16,19,21,t:13|</v>
      </c>
      <c r="D531" s="70" t="str">
        <f t="shared" si="25"/>
        <v>Cl.CN(C)CCCN1C2=C(SC3=C1C=C(Cl)C=C3)C=CC=C2</v>
      </c>
      <c r="E531" s="1" t="e">
        <f>VLOOKUP(A531,'Laura''s output'!A$2:B$348,2,FALSE)</f>
        <v>#N/A</v>
      </c>
      <c r="F531" s="1">
        <f t="shared" si="26"/>
        <v>0</v>
      </c>
      <c r="G531" s="1" t="b">
        <f t="shared" si="27"/>
        <v>0</v>
      </c>
    </row>
    <row r="532" spans="1:7" ht="16">
      <c r="A532" s="31" t="s">
        <v>1131</v>
      </c>
      <c r="B532" s="31" t="s">
        <v>1142</v>
      </c>
      <c r="C532" s="31" t="str">
        <f>VLOOKUP(A532,'L1300-FDA-978cpds'!A532:H1509,8,TRUE)</f>
        <v>Cl.CCC[C@@H]1C[C@H](N(C)C1)C(=O)N[C@H](C(C)Cl)[C@H]1O[C@H](SC)[C@H](O)[C@@H](O)[C@H]1O |r|</v>
      </c>
      <c r="D532" s="70" t="str">
        <f t="shared" si="25"/>
        <v>Cl.CCC[C@@H]1C[C@H](N(C)C1)C(=O)N[C@H](C(C)Cl)[C@H]1O[C@H](SC)[C@H](O)[C@@H](O)[C@H]1O</v>
      </c>
      <c r="E532" s="1" t="e">
        <f>VLOOKUP(A532,'Laura''s output'!A$2:B$348,2,FALSE)</f>
        <v>#N/A</v>
      </c>
      <c r="F532" s="1">
        <f t="shared" si="26"/>
        <v>0</v>
      </c>
      <c r="G532" s="1" t="b">
        <f t="shared" si="27"/>
        <v>0</v>
      </c>
    </row>
    <row r="533" spans="1:7" ht="16">
      <c r="A533" s="31" t="s">
        <v>1153</v>
      </c>
      <c r="B533" s="31" t="s">
        <v>1164</v>
      </c>
      <c r="C533" s="31" t="str">
        <f>VLOOKUP(A533,'L1300-FDA-978cpds'!A533:H1510,8,TRUE)</f>
        <v>Cl.ClC1=CC=CC(Cl)=C1NC1=NCCN1 |c:3,6,t:1,10|</v>
      </c>
      <c r="D533" s="70" t="str">
        <f t="shared" si="25"/>
        <v>Cl.ClC1=CC=CC(Cl)=C1NC1=NCCN1</v>
      </c>
      <c r="E533" s="1" t="e">
        <f>VLOOKUP(A533,'Laura''s output'!A$2:B$348,2,FALSE)</f>
        <v>#N/A</v>
      </c>
      <c r="F533" s="1">
        <f t="shared" si="26"/>
        <v>0</v>
      </c>
      <c r="G533" s="1" t="b">
        <f t="shared" si="27"/>
        <v>0</v>
      </c>
    </row>
    <row r="534" spans="1:7" ht="16">
      <c r="A534" s="31" t="s">
        <v>1175</v>
      </c>
      <c r="B534" s="31" t="s">
        <v>1186</v>
      </c>
      <c r="C534" s="31" t="str">
        <f>VLOOKUP(A534,'L1300-FDA-978cpds'!A534:H1511,8,TRUE)</f>
        <v>CN1CCN(CC1)C1=NC2=C(NC3=C1C=CC=C3)C=CC(Cl)=C2 |c:10,13,16,18,21,24,t:8|</v>
      </c>
      <c r="D534" s="70" t="str">
        <f t="shared" si="25"/>
        <v>CN1CCN(CC1)C1=NC2=C(NC3=C1C=CC=C3)C=CC(Cl)=C2</v>
      </c>
      <c r="E534" s="1" t="e">
        <f>VLOOKUP(A534,'Laura''s output'!A$2:B$348,2,FALSE)</f>
        <v>#N/A</v>
      </c>
      <c r="F534" s="1">
        <f t="shared" si="26"/>
        <v>0</v>
      </c>
      <c r="G534" s="1" t="b">
        <f t="shared" si="27"/>
        <v>0</v>
      </c>
    </row>
    <row r="535" spans="1:7" ht="16">
      <c r="A535" s="31" t="s">
        <v>1197</v>
      </c>
      <c r="B535" s="31" t="s">
        <v>1208</v>
      </c>
      <c r="C535" s="31" t="str">
        <f>VLOOKUP(A535,'L1300-FDA-978cpds'!A535:H1512,8,TRUE)</f>
        <v>CCCN[C@H]1CCC2=C(C1)SC(N)=N2 |r,c:7,13|</v>
      </c>
      <c r="D535" s="70" t="str">
        <f t="shared" si="25"/>
        <v>CCCN[C@H]1CCC2=C(C1)SC(N)=N2</v>
      </c>
      <c r="E535" s="1" t="e">
        <f>VLOOKUP(A535,'Laura''s output'!A$2:B$348,2,FALSE)</f>
        <v>#N/A</v>
      </c>
      <c r="F535" s="1">
        <f t="shared" si="26"/>
        <v>0</v>
      </c>
      <c r="G535" s="1" t="b">
        <f t="shared" si="27"/>
        <v>0</v>
      </c>
    </row>
    <row r="536" spans="1:7" ht="16">
      <c r="A536" s="31" t="s">
        <v>1219</v>
      </c>
      <c r="B536" s="31" t="s">
        <v>1230</v>
      </c>
      <c r="C536" s="31" t="str">
        <f>VLOOKUP(A536,'L1300-FDA-978cpds'!A536:H1513,8,TRUE)</f>
        <v>ClC1=CC2=C(C=C1)N(C1CCN(CCCN3C(=O)NC4=C3C=CC=C4)CC1)C(=O)N2 |c:3,5,20,23,25,t:1|</v>
      </c>
      <c r="D536" s="70" t="str">
        <f t="shared" si="25"/>
        <v>ClC1=CC2=C(C=C1)N(C1CCN(CCCN3C(=O)NC4=C3C=CC=C4)CC1)C(=O)N2</v>
      </c>
      <c r="E536" s="1">
        <f>VLOOKUP(A536,'Laura''s output'!A$2:B$348,2,FALSE)</f>
        <v>0.74</v>
      </c>
      <c r="F536" s="1">
        <f t="shared" si="26"/>
        <v>0.74</v>
      </c>
      <c r="G536" s="1" t="b">
        <f t="shared" si="27"/>
        <v>1</v>
      </c>
    </row>
    <row r="537" spans="1:7" ht="16">
      <c r="A537" s="31" t="s">
        <v>1241</v>
      </c>
      <c r="B537" s="31" t="s">
        <v>1252</v>
      </c>
      <c r="C537" s="31" t="str">
        <f>VLOOKUP(A537,'L1300-FDA-978cpds'!A537:H1514,8,TRUE)</f>
        <v>[H][C@@]12C[C@@H](O)[C@H](O)[C@@]1(C)CC[C@]1([H])C3=CC=C(O)C=C3CC[C@@]21[H] |r,c:19,t:14,16|</v>
      </c>
      <c r="D537" s="70" t="str">
        <f t="shared" si="25"/>
        <v>[H][C@@]12C[C@@H](O)[C@H](O)[C@@]1(C)CC[C@]1([H])C3=CC=C(O)C=C3CC[C@@]21[H]</v>
      </c>
      <c r="E537" s="1" t="e">
        <f>VLOOKUP(A537,'Laura''s output'!A$2:B$348,2,FALSE)</f>
        <v>#N/A</v>
      </c>
      <c r="F537" s="1">
        <f t="shared" si="26"/>
        <v>0</v>
      </c>
      <c r="G537" s="1" t="b">
        <f t="shared" si="27"/>
        <v>0</v>
      </c>
    </row>
    <row r="538" spans="1:7" ht="16">
      <c r="A538" s="31" t="s">
        <v>1088</v>
      </c>
      <c r="B538" s="31" t="s">
        <v>1099</v>
      </c>
      <c r="C538" s="31" t="str">
        <f>VLOOKUP(A538,'L1300-FDA-978cpds'!A538:H1515,8,TRUE)</f>
        <v>CC(=O)OCC(CCN1C=NC2=CN=C(N)N=C12)COC(C)=O |c:9,t:11,13,16|</v>
      </c>
      <c r="D538" s="70" t="str">
        <f t="shared" si="25"/>
        <v>CC(=O)OCC(CCN1C=NC2=CN=C(N)N=C12)COC(C)=O</v>
      </c>
      <c r="E538" s="1" t="e">
        <f>VLOOKUP(A538,'Laura''s output'!A$2:B$348,2,FALSE)</f>
        <v>#N/A</v>
      </c>
      <c r="F538" s="1">
        <f t="shared" si="26"/>
        <v>0</v>
      </c>
      <c r="G538" s="1" t="b">
        <f t="shared" si="27"/>
        <v>0</v>
      </c>
    </row>
    <row r="539" spans="1:7" ht="16">
      <c r="A539" s="32" t="s">
        <v>1110</v>
      </c>
      <c r="B539" s="32" t="s">
        <v>1121</v>
      </c>
      <c r="C539" s="31" t="str">
        <f>VLOOKUP(A539,'L1300-FDA-978cpds'!A539:H1516,8,TRUE)</f>
        <v>COC(=O)NC1=NC2=C(N1)C=C(SC1=CC=CC=C1)C=C2 |c:7,16,18,21,t:5,11,14|</v>
      </c>
      <c r="D539" s="70" t="str">
        <f t="shared" si="25"/>
        <v>COC(=O)NC1=NC2=C(N1)C=C(SC1=CC=CC=C1)C=C2</v>
      </c>
      <c r="E539" s="1" t="e">
        <f>VLOOKUP(A539,'Laura''s output'!A$2:B$348,2,FALSE)</f>
        <v>#N/A</v>
      </c>
      <c r="F539" s="1">
        <f t="shared" si="26"/>
        <v>0</v>
      </c>
      <c r="G539" s="1" t="b">
        <f t="shared" si="27"/>
        <v>0</v>
      </c>
    </row>
    <row r="540" spans="1:7" ht="16">
      <c r="A540" s="31" t="s">
        <v>1132</v>
      </c>
      <c r="B540" s="31" t="s">
        <v>1143</v>
      </c>
      <c r="C540" s="31" t="str">
        <f>VLOOKUP(A540,'L1300-FDA-978cpds'!A540:H1517,8,TRUE)</f>
        <v>[H][C@@]12C[C@@]3([H])[C@]4([H])C[C@]([H])(F)C5=CC(=O)C=C[C@]5(C)[C@@]4(F)[C@@H](O)C[C@]3(C)[C@@]1(OC(C)(C)O2)C(=O)CO |r,c:15,t:11|</v>
      </c>
      <c r="D540" s="70" t="str">
        <f t="shared" si="25"/>
        <v>[H][C@@]12C[C@@]3([H])[C@]4([H])C[C@]([H])(F)C5=CC(=O)C=C[C@]5(C)[C@@]4(F)[C@@H](O)C[C@]3(C)[C@@]1(OC(C)(C)O2)C(=O)CO</v>
      </c>
      <c r="E540" s="1" t="e">
        <f>VLOOKUP(A540,'Laura''s output'!A$2:B$348,2,FALSE)</f>
        <v>#N/A</v>
      </c>
      <c r="F540" s="1">
        <f t="shared" si="26"/>
        <v>0</v>
      </c>
      <c r="G540" s="1" t="b">
        <f t="shared" si="27"/>
        <v>0</v>
      </c>
    </row>
    <row r="541" spans="1:7" ht="16">
      <c r="A541" s="31" t="s">
        <v>1154</v>
      </c>
      <c r="B541" s="31" t="s">
        <v>1165</v>
      </c>
      <c r="C541" s="31" t="str">
        <f>VLOOKUP(A541,'L1300-FDA-978cpds'!A541:H1518,8,TRUE)</f>
        <v>[I-].[I-].[I-].CC[N+](CC)(CC)CCOC1=CC=CC(OCC[N+](CC)(CC)CC)=C1OCC[N+](CC)(CC)CC |c:12,24,t:10|</v>
      </c>
      <c r="D541" s="70" t="str">
        <f t="shared" si="25"/>
        <v>[I-].[I-].[I-].CC[N+](CC)(CC)CCOC1=CC=CC(OCC[N+](CC)(CC)CC)=C1OCC[N+](CC)(CC)CC</v>
      </c>
      <c r="E541" s="1" t="e">
        <f>VLOOKUP(A541,'Laura''s output'!A$2:B$348,2,FALSE)</f>
        <v>#N/A</v>
      </c>
      <c r="F541" s="1">
        <f t="shared" si="26"/>
        <v>0</v>
      </c>
      <c r="G541" s="1" t="b">
        <f t="shared" si="27"/>
        <v>0</v>
      </c>
    </row>
    <row r="542" spans="1:7" ht="16">
      <c r="A542" s="31" t="s">
        <v>1176</v>
      </c>
      <c r="B542" s="31" t="s">
        <v>1187</v>
      </c>
      <c r="C542" s="31" t="str">
        <f>VLOOKUP(A542,'L1300-FDA-978cpds'!A542:H1519,8,TRUE)</f>
        <v>CN1CCN(CC2=CC=C(C=C2)C(=O)NC2=CC=C(C)C(NC3=NC=CC(=N3)C3=CC=CN=C3)=C2)CC1 |c:8,10,25,27,32,34,36,t:6,16,18,23,30|</v>
      </c>
      <c r="D542" s="70" t="str">
        <f t="shared" si="25"/>
        <v>CN1CCN(CC2=CC=C(C=C2)C(=O)NC2=CC=C(C)C(NC3=NC=CC(=N3)C3=CC=CN=C3)=C2)CC1</v>
      </c>
      <c r="E542" s="1" t="e">
        <f>VLOOKUP(A542,'Laura''s output'!A$2:B$348,2,FALSE)</f>
        <v>#N/A</v>
      </c>
      <c r="F542" s="1">
        <f t="shared" si="26"/>
        <v>0</v>
      </c>
      <c r="G542" s="1" t="b">
        <f t="shared" si="27"/>
        <v>0</v>
      </c>
    </row>
    <row r="543" spans="1:7" ht="16">
      <c r="A543" s="31" t="s">
        <v>1198</v>
      </c>
      <c r="B543" s="31" t="s">
        <v>1209</v>
      </c>
      <c r="C543" s="31" t="str">
        <f>VLOOKUP(A543,'L1300-FDA-978cpds'!A543:H1520,8,TRUE)</f>
        <v>CCC(C)N1N=CN(C1=O)C1=CC=C(C=C1)N1CCN(CC1)C1=CC=C(OC[C@H]2CO[C@@](CN3C=NC=N3)(O2)C2=CC=C(Cl)C=C2Cl)C=C1 |r,c:5,13,15,37,39,49,53,t:11,25,27,44,46|</v>
      </c>
      <c r="D543" s="70" t="str">
        <f t="shared" si="25"/>
        <v>CCC(C)N1N=CN(C1=O)C1=CC=C(C=C1)N1CCN(CC1)C1=CC=C(OC[C@H]2CO[C@@](CN3C=NC=N3)(O2)C2=CC=C(Cl)C=C2Cl)C=C1</v>
      </c>
      <c r="E543" s="1" t="e">
        <f>VLOOKUP(A543,'Laura''s output'!A$2:B$348,2,FALSE)</f>
        <v>#N/A</v>
      </c>
      <c r="F543" s="1">
        <f t="shared" si="26"/>
        <v>0</v>
      </c>
      <c r="G543" s="1" t="b">
        <f t="shared" si="27"/>
        <v>0</v>
      </c>
    </row>
    <row r="544" spans="1:7" ht="16">
      <c r="A544" s="31" t="s">
        <v>1220</v>
      </c>
      <c r="B544" s="31" t="s">
        <v>1231</v>
      </c>
      <c r="C544" s="31" t="str">
        <f>VLOOKUP(A544,'L1300-FDA-978cpds'!A544:H1521,8,TRUE)</f>
        <v>Cl.[H][C@@]1(O[C@H](SC)[C@H](O)[C@@H](O)[C@@H]1O)[C@H](NC(=O)[C@@H]1C[C@@H](CCC)CN1C)[C@@H](C)O |r|</v>
      </c>
      <c r="D544" s="70" t="str">
        <f t="shared" si="25"/>
        <v>Cl.[H][C@@]1(O[C@H](SC)[C@H](O)[C@@H](O)[C@@H]1O)[C@H](NC(=O)[C@@H]1C[C@@H](CCC)CN1C)[C@@H](C)O</v>
      </c>
      <c r="E544" s="1" t="e">
        <f>VLOOKUP(A544,'Laura''s output'!A$2:B$348,2,FALSE)</f>
        <v>#N/A</v>
      </c>
      <c r="F544" s="1">
        <f t="shared" si="26"/>
        <v>0</v>
      </c>
      <c r="G544" s="1" t="b">
        <f t="shared" si="27"/>
        <v>0</v>
      </c>
    </row>
    <row r="545" spans="1:7" ht="16">
      <c r="A545" s="31" t="s">
        <v>1242</v>
      </c>
      <c r="B545" s="31" t="s">
        <v>1253</v>
      </c>
      <c r="C545" s="31" t="str">
        <f>VLOOKUP(A545,'L1300-FDA-978cpds'!A545:H1522,8,TRUE)</f>
        <v>Cl.CN(C)C(=O)C(CCN1CCC(O)(CC1)C1=CC=C(Cl)C=C1)(C1=CC=CC=C1)C1=CC=CC=C1 |c:21,26,28,33,35,t:16,18,24,31|</v>
      </c>
      <c r="D545" s="70" t="str">
        <f t="shared" si="25"/>
        <v>Cl.CN(C)C(=O)C(CCN1CCC(O)(CC1)C1=CC=C(Cl)C=C1)(C1=CC=CC=C1)C1=CC=CC=C1</v>
      </c>
      <c r="E545" s="1" t="e">
        <f>VLOOKUP(A545,'Laura''s output'!A$2:B$348,2,FALSE)</f>
        <v>#N/A</v>
      </c>
      <c r="F545" s="1">
        <f t="shared" si="26"/>
        <v>0</v>
      </c>
      <c r="G545" s="1" t="b">
        <f t="shared" si="27"/>
        <v>0</v>
      </c>
    </row>
    <row r="546" spans="1:7" ht="16">
      <c r="A546" s="31" t="s">
        <v>1089</v>
      </c>
      <c r="B546" s="31" t="s">
        <v>1100</v>
      </c>
      <c r="C546" s="31" t="str">
        <f>VLOOKUP(A546,'L1300-FDA-978cpds'!A546:H1523,8,TRUE)</f>
        <v>COC(=O)C1=C(C)NC(C)=C(C1C1=CC=CC(=C1)[N+]([O-])=O)C(=O)OCCN1CCN(CC1)C(C1=CC=CC=C1)C1=CC=CC=C1 |c:4,9,15,17,38,40,45,47,t:13,36,43|</v>
      </c>
      <c r="D546" s="70" t="str">
        <f t="shared" si="25"/>
        <v>COC(=O)C1=C(C)NC(C)=C(C1C1=CC=CC(=C1)[N+]([O-])=O)C(=O)OCCN1CCN(CC1)C(C1=CC=CC=C1)C1=CC=CC=C1</v>
      </c>
      <c r="E546" s="1" t="e">
        <f>VLOOKUP(A546,'Laura''s output'!A$2:B$348,2,FALSE)</f>
        <v>#N/A</v>
      </c>
      <c r="F546" s="1">
        <f t="shared" si="26"/>
        <v>0</v>
      </c>
      <c r="G546" s="1" t="b">
        <f t="shared" si="27"/>
        <v>0</v>
      </c>
    </row>
    <row r="547" spans="1:7" ht="16">
      <c r="A547" s="31" t="s">
        <v>1111</v>
      </c>
      <c r="B547" s="31" t="s">
        <v>1122</v>
      </c>
      <c r="C547" s="31" t="str">
        <f>VLOOKUP(A547,'L1300-FDA-978cpds'!A547:H1524,8,TRUE)</f>
        <v>CC1=C(C=C(C#N)C(=O)N1)C1=CC=NC=C1 |c:13,15,t:1,3,11|</v>
      </c>
      <c r="D547" s="70" t="str">
        <f t="shared" si="25"/>
        <v>CC1=C(C=C(C#N)C(=O)N1)C1=CC=NC=C1</v>
      </c>
      <c r="E547" s="1" t="e">
        <f>VLOOKUP(A547,'Laura''s output'!A$2:B$348,2,FALSE)</f>
        <v>#N/A</v>
      </c>
      <c r="F547" s="1">
        <f t="shared" si="26"/>
        <v>0</v>
      </c>
      <c r="G547" s="1" t="b">
        <f t="shared" si="27"/>
        <v>0</v>
      </c>
    </row>
    <row r="548" spans="1:7" ht="16">
      <c r="A548" s="31" t="s">
        <v>1133</v>
      </c>
      <c r="B548" s="31" t="s">
        <v>1144</v>
      </c>
      <c r="C548" s="31" t="str">
        <f>VLOOKUP(A548,'L1300-FDA-978cpds'!A548:H1525,8,TRUE)</f>
        <v>Cl.Cl.OCCNCCNC1=CC=C(NCCNCCO)C2=C1C(=O)C1=C(O)C=CC(O)=C1C2=O |c:18,23,26,29,t:7,9|</v>
      </c>
      <c r="D548" s="70" t="str">
        <f t="shared" si="25"/>
        <v>Cl.Cl.OCCNCCNC1=CC=C(NCCNCCO)C2=C1C(=O)C1=C(O)C=CC(O)=C1C2=O</v>
      </c>
      <c r="E548" s="1" t="e">
        <f>VLOOKUP(A548,'Laura''s output'!A$2:B$348,2,FALSE)</f>
        <v>#N/A</v>
      </c>
      <c r="F548" s="1">
        <f t="shared" si="26"/>
        <v>0</v>
      </c>
      <c r="G548" s="1" t="b">
        <f t="shared" si="27"/>
        <v>0</v>
      </c>
    </row>
    <row r="549" spans="1:7" ht="16">
      <c r="A549" s="31" t="s">
        <v>1155</v>
      </c>
      <c r="B549" s="31" t="s">
        <v>1166</v>
      </c>
      <c r="C549" s="31" t="str">
        <f>VLOOKUP(A549,'L1300-FDA-978cpds'!A549:H1526,8,TRUE)</f>
        <v>Cl.NC(=N)NC(=N)N1CCOCC1</v>
      </c>
      <c r="D549" s="70" t="e">
        <f t="shared" si="25"/>
        <v>#VALUE!</v>
      </c>
      <c r="E549" s="1" t="e">
        <f>VLOOKUP(A549,'Laura''s output'!A$2:B$348,2,FALSE)</f>
        <v>#N/A</v>
      </c>
      <c r="F549" s="1">
        <f t="shared" si="26"/>
        <v>0</v>
      </c>
      <c r="G549" s="1" t="b">
        <f t="shared" si="27"/>
        <v>0</v>
      </c>
    </row>
    <row r="550" spans="1:7" ht="16">
      <c r="A550" s="31" t="s">
        <v>1177</v>
      </c>
      <c r="B550" s="31" t="s">
        <v>1188</v>
      </c>
      <c r="C550" s="31" t="str">
        <f>VLOOKUP(A550,'L1300-FDA-978cpds'!A550:H1527,8,TRUE)</f>
        <v>COC1=C(C)C2=C(C(=O)OC2)C(O)=C1C\C=C(/C)CCC(O)=O |c:2,13,t:5|</v>
      </c>
      <c r="D550" s="70" t="str">
        <f t="shared" si="25"/>
        <v>COC1=C(C)C2=C(C(=O)OC2)C(O)=C1C\C=C(/C)CCC(O)=O</v>
      </c>
      <c r="E550" s="1" t="e">
        <f>VLOOKUP(A550,'Laura''s output'!A$2:B$348,2,FALSE)</f>
        <v>#N/A</v>
      </c>
      <c r="F550" s="1">
        <f t="shared" si="26"/>
        <v>0</v>
      </c>
      <c r="G550" s="1" t="b">
        <f t="shared" si="27"/>
        <v>0</v>
      </c>
    </row>
    <row r="551" spans="1:7" ht="16">
      <c r="A551" s="31" t="s">
        <v>1199</v>
      </c>
      <c r="B551" s="31" t="s">
        <v>1210</v>
      </c>
      <c r="C551" s="31" t="str">
        <f>VLOOKUP(A551,'L1300-FDA-978cpds'!A551:H1528,8,TRUE)</f>
        <v>CC(C)[C@H]1CC[C@@H](CC1)C(=O)N[C@H](CC1=CC=CC=C1)C(O)=O |r,c:17,19,t:15|</v>
      </c>
      <c r="D551" s="70" t="str">
        <f t="shared" si="25"/>
        <v>CC(C)[C@H]1CC[C@@H](CC1)C(=O)N[C@H](CC1=CC=CC=C1)C(O)=O</v>
      </c>
      <c r="E551" s="1" t="e">
        <f>VLOOKUP(A551,'Laura''s output'!A$2:B$348,2,FALSE)</f>
        <v>#N/A</v>
      </c>
      <c r="F551" s="1">
        <f t="shared" si="26"/>
        <v>0</v>
      </c>
      <c r="G551" s="1" t="b">
        <f t="shared" si="27"/>
        <v>0</v>
      </c>
    </row>
    <row r="552" spans="1:7" ht="16">
      <c r="A552" s="31" t="s">
        <v>1221</v>
      </c>
      <c r="B552" s="31" t="s">
        <v>1232</v>
      </c>
      <c r="C552" s="31" t="str">
        <f>VLOOKUP(A552,'L1300-FDA-978cpds'!A552:H1529,8,TRUE)</f>
        <v>CCOC(=O)C1=C(C)NC(C)=C(C1C1=CC(=CC=C1)[N+]([O-])=O)C(=O)OC |c:5,10,16,18,t:14|</v>
      </c>
      <c r="D552" s="70" t="str">
        <f t="shared" si="25"/>
        <v>CCOC(=O)C1=C(C)NC(C)=C(C1C1=CC(=CC=C1)[N+]([O-])=O)C(=O)OC</v>
      </c>
      <c r="E552" s="1" t="e">
        <f>VLOOKUP(A552,'Laura''s output'!A$2:B$348,2,FALSE)</f>
        <v>#N/A</v>
      </c>
      <c r="F552" s="1">
        <f t="shared" si="26"/>
        <v>0</v>
      </c>
      <c r="G552" s="1" t="b">
        <f t="shared" si="27"/>
        <v>0</v>
      </c>
    </row>
    <row r="553" spans="1:7" ht="16">
      <c r="A553" s="31" t="s">
        <v>1243</v>
      </c>
      <c r="B553" s="31" t="s">
        <v>1254</v>
      </c>
      <c r="C553" s="31" t="str">
        <f>VLOOKUP(A553,'L1300-FDA-978cpds'!A553:H1530,8,TRUE)</f>
        <v>[Na+].CO[C@@H]1[C@@H](OC(N)=O)[C@@H](O)[C@H](OC2=CC=C3C(O)=C(NC(=O)C4=CC=C([O-])C(CC=C(C)C)=C4)C(=O)OC3=C2C)OC1(C)C |r,c:32,39,t:12,14,17,22,24|</v>
      </c>
      <c r="D553" s="70" t="str">
        <f t="shared" si="25"/>
        <v>[Na+].CO[C@@H]1[C@@H](OC(N)=O)[C@@H](O)[C@H](OC2=CC=C3C(O)=C(NC(=O)C4=CC=C([O-])C(CC=C(C)C)=C4)C(=O)OC3=C2C)OC1(C)C</v>
      </c>
      <c r="E553" s="1" t="e">
        <f>VLOOKUP(A553,'Laura''s output'!A$2:B$348,2,FALSE)</f>
        <v>#N/A</v>
      </c>
      <c r="F553" s="1">
        <f t="shared" si="26"/>
        <v>0</v>
      </c>
      <c r="G553" s="1" t="b">
        <f t="shared" si="27"/>
        <v>0</v>
      </c>
    </row>
    <row r="554" spans="1:7" ht="16">
      <c r="A554" s="31" t="s">
        <v>1090</v>
      </c>
      <c r="B554" s="31" t="s">
        <v>1101</v>
      </c>
      <c r="C554" s="31" t="str">
        <f>VLOOKUP(A554,'L1300-FDA-978cpds'!A554:H1531,8,TRUE)</f>
        <v>CN1CCN(CC1)C1=NC2=C(NC3=C1C=C(C)S3)C=CC=C2 |c:10,13,21,23,t:8,16|</v>
      </c>
      <c r="D554" s="70" t="str">
        <f t="shared" si="25"/>
        <v>CN1CCN(CC1)C1=NC2=C(NC3=C1C=C(C)S3)C=CC=C2</v>
      </c>
      <c r="E554" s="1" t="e">
        <f>VLOOKUP(A554,'Laura''s output'!A$2:B$348,2,FALSE)</f>
        <v>#N/A</v>
      </c>
      <c r="F554" s="1">
        <f t="shared" si="26"/>
        <v>0</v>
      </c>
      <c r="G554" s="1" t="b">
        <f t="shared" si="27"/>
        <v>0</v>
      </c>
    </row>
    <row r="555" spans="1:7" ht="16">
      <c r="A555" s="31" t="s">
        <v>1112</v>
      </c>
      <c r="B555" s="31" t="s">
        <v>1123</v>
      </c>
      <c r="C555" s="31" t="str">
        <f>VLOOKUP(A555,'L1300-FDA-978cpds'!A555:H1532,8,TRUE)</f>
        <v>Cl.CN(C)CC\C=C1\C2=C(COC3=C1C=C(CC(O)=O)C=C3)C=CC=C2 |c:7,11,20,23,25,t:14|</v>
      </c>
      <c r="D555" s="70" t="str">
        <f t="shared" si="25"/>
        <v>Cl.CN(C)CC\C=C1\C2=C(COC3=C1C=C(CC(O)=O)C=C3)C=CC=C2</v>
      </c>
      <c r="E555" s="1" t="e">
        <f>VLOOKUP(A555,'Laura''s output'!A$2:B$348,2,FALSE)</f>
        <v>#N/A</v>
      </c>
      <c r="F555" s="1">
        <f t="shared" si="26"/>
        <v>0</v>
      </c>
      <c r="G555" s="1" t="b">
        <f t="shared" si="27"/>
        <v>0</v>
      </c>
    </row>
    <row r="556" spans="1:7" ht="16">
      <c r="A556" s="31" t="s">
        <v>1134</v>
      </c>
      <c r="B556" s="31" t="s">
        <v>1145</v>
      </c>
      <c r="C556" s="31" t="str">
        <f>VLOOKUP(A556,'L1300-FDA-978cpds'!A556:H1533,8,TRUE)</f>
        <v>Cl.CC1=CC(=C(O)C(C)=C1CC1=NCCN1)C(C)(C)C |c:7,t:1,3,11|</v>
      </c>
      <c r="D556" s="70" t="str">
        <f t="shared" si="25"/>
        <v>Cl.CC1=CC(=C(O)C(C)=C1CC1=NCCN1)C(C)(C)C</v>
      </c>
      <c r="E556" s="1" t="e">
        <f>VLOOKUP(A556,'Laura''s output'!A$2:B$348,2,FALSE)</f>
        <v>#N/A</v>
      </c>
      <c r="F556" s="1">
        <f t="shared" si="26"/>
        <v>0</v>
      </c>
      <c r="G556" s="1" t="b">
        <f t="shared" si="27"/>
        <v>0</v>
      </c>
    </row>
    <row r="557" spans="1:7" ht="16">
      <c r="A557" s="31" t="s">
        <v>1156</v>
      </c>
      <c r="B557" s="31" t="s">
        <v>1167</v>
      </c>
      <c r="C557" s="31" t="str">
        <f>VLOOKUP(A557,'L1300-FDA-978cpds'!A557:H1534,8,TRUE)</f>
        <v>OC(=O)\C=C\C1=CC=C(CN2C=CN=C2)C=C1 |c:11,13,16,t:5,7|</v>
      </c>
      <c r="D557" s="70" t="str">
        <f t="shared" si="25"/>
        <v>OC(=O)\C=C\C1=CC=C(CN2C=CN=C2)C=C1</v>
      </c>
      <c r="E557" s="1" t="e">
        <f>VLOOKUP(A557,'Laura''s output'!A$2:B$348,2,FALSE)</f>
        <v>#N/A</v>
      </c>
      <c r="F557" s="1">
        <f t="shared" si="26"/>
        <v>0</v>
      </c>
      <c r="G557" s="1" t="b">
        <f t="shared" si="27"/>
        <v>0</v>
      </c>
    </row>
    <row r="558" spans="1:7" ht="16">
      <c r="A558" s="31" t="s">
        <v>1178</v>
      </c>
      <c r="B558" s="31" t="s">
        <v>1189</v>
      </c>
      <c r="C558" s="31" t="str">
        <f>VLOOKUP(A558,'L1300-FDA-978cpds'!A558:H1535,8,TRUE)</f>
        <v>[Br-].[Br-].[H][C@@]12C[C@@H]([C@H](OC(C)=O)[C@@]1(C)CC[C@@]1([H])[C@@]2([H])CC[C@@]2([H])C[C@H](OC(C)=O)[C@H](C[C@]12C)[N+]1(C)CCCCC1)[N+]1(C)CCCCC1 |r|</v>
      </c>
      <c r="D558" s="70" t="str">
        <f t="shared" si="25"/>
        <v>[Br-].[Br-].[H][C@@]12C[C@@H]([C@H](OC(C)=O)[C@@]1(C)CC[C@@]1([H])[C@@]2([H])CC[C@@]2([H])C[C@H](OC(C)=O)[C@H](C[C@]12C)[N+]1(C)CCCCC1)[N+]1(C)CCCCC1</v>
      </c>
      <c r="E558" s="1" t="e">
        <f>VLOOKUP(A558,'Laura''s output'!A$2:B$348,2,FALSE)</f>
        <v>#N/A</v>
      </c>
      <c r="F558" s="1">
        <f t="shared" si="26"/>
        <v>0</v>
      </c>
      <c r="G558" s="1" t="b">
        <f t="shared" si="27"/>
        <v>0</v>
      </c>
    </row>
    <row r="559" spans="1:7" ht="16">
      <c r="A559" s="31" t="s">
        <v>1200</v>
      </c>
      <c r="B559" s="31" t="s">
        <v>1211</v>
      </c>
      <c r="C559" s="31" t="str">
        <f>VLOOKUP(A559,'L1300-FDA-978cpds'!A559:H1536,8,TRUE)</f>
        <v>Cl.CC(COC1=CC=CC=C1)N(CCCl)CC1=CC=CC=C1 |c:6,8,18,20,t:4,16|</v>
      </c>
      <c r="D559" s="70" t="str">
        <f t="shared" si="25"/>
        <v>Cl.CC(COC1=CC=CC=C1)N(CCCl)CC1=CC=CC=C1</v>
      </c>
      <c r="E559" s="1" t="e">
        <f>VLOOKUP(A559,'Laura''s output'!A$2:B$348,2,FALSE)</f>
        <v>#N/A</v>
      </c>
      <c r="F559" s="1">
        <f t="shared" si="26"/>
        <v>0</v>
      </c>
      <c r="G559" s="1" t="b">
        <f t="shared" si="27"/>
        <v>0</v>
      </c>
    </row>
    <row r="560" spans="1:7" ht="16">
      <c r="A560" s="31" t="s">
        <v>1222</v>
      </c>
      <c r="B560" s="31" t="s">
        <v>1233</v>
      </c>
      <c r="C560" s="31" t="str">
        <f>VLOOKUP(A560,'L1300-FDA-978cpds'!A560:H1537,8,TRUE)</f>
        <v>CCCNCC(O)COC1=CC=CC=C1C(=O)CCC1=CC=CC=C1 |c:11,13,22,24,t:9,20|</v>
      </c>
      <c r="D560" s="70" t="str">
        <f t="shared" si="25"/>
        <v>CCCNCC(O)COC1=CC=CC=C1C(=O)CCC1=CC=CC=C1</v>
      </c>
      <c r="E560" s="1" t="e">
        <f>VLOOKUP(A560,'Laura''s output'!A$2:B$348,2,FALSE)</f>
        <v>#N/A</v>
      </c>
      <c r="F560" s="1">
        <f t="shared" si="26"/>
        <v>0</v>
      </c>
      <c r="G560" s="1" t="b">
        <f t="shared" si="27"/>
        <v>0</v>
      </c>
    </row>
    <row r="561" spans="1:7" ht="16">
      <c r="A561" s="31" t="s">
        <v>1244</v>
      </c>
      <c r="B561" s="31" t="s">
        <v>1255</v>
      </c>
      <c r="C561" s="31" t="str">
        <f>VLOOKUP(A561,'L1300-FDA-978cpds'!A561:H1538,8,TRUE)</f>
        <v>O.O.Cl.[H][C@@]12CCN(C[C@@H]1C=C)[C@@]([H])(C2)[C@H](O)C1=CC=NC2=C1C=C(OC)C=C2 |r,c:18,20,27,t:16,23|</v>
      </c>
      <c r="D561" s="70" t="str">
        <f t="shared" si="25"/>
        <v>O.O.Cl.[H][C@@]12CCN(C[C@@H]1C=C)[C@@]([H])(C2)[C@H](O)C1=CC=NC2=C1C=C(OC)C=C2</v>
      </c>
      <c r="E561" s="1" t="e">
        <f>VLOOKUP(A561,'Laura''s output'!A$2:B$348,2,FALSE)</f>
        <v>#N/A</v>
      </c>
      <c r="F561" s="1">
        <f t="shared" si="26"/>
        <v>0</v>
      </c>
      <c r="G561" s="1" t="b">
        <f t="shared" si="27"/>
        <v>0</v>
      </c>
    </row>
    <row r="562" spans="1:7" ht="16">
      <c r="A562" s="31" t="s">
        <v>1091</v>
      </c>
      <c r="B562" s="31" t="s">
        <v>1102</v>
      </c>
      <c r="C562" s="31" t="str">
        <f>VLOOKUP(A562,'L1300-FDA-978cpds'!A562:H1539,8,TRUE)</f>
        <v>CC(=O)SCC(CC1=CC=CC=C1)C(=O)NCC(=O)OCC1=CC=CC=C1 |c:9,11,24,26,t:7,22|</v>
      </c>
      <c r="D562" s="70" t="str">
        <f t="shared" si="25"/>
        <v>CC(=O)SCC(CC1=CC=CC=C1)C(=O)NCC(=O)OCC1=CC=CC=C1</v>
      </c>
      <c r="E562" s="1">
        <f>VLOOKUP(A562,'Laura''s output'!A$2:B$348,2,FALSE)</f>
        <v>0.65</v>
      </c>
      <c r="F562" s="1">
        <f t="shared" si="26"/>
        <v>0.65</v>
      </c>
      <c r="G562" s="1" t="b">
        <f t="shared" si="27"/>
        <v>1</v>
      </c>
    </row>
    <row r="563" spans="1:7" ht="16">
      <c r="A563" s="31" t="s">
        <v>1113</v>
      </c>
      <c r="B563" s="31" t="s">
        <v>1124</v>
      </c>
      <c r="C563" s="31" t="str">
        <f>VLOOKUP(A563,'L1300-FDA-978cpds'!A563:H1540,8,TRUE)</f>
        <v>NC(=O)C1=NN(C=N1)[C@@H]1O[C@H](CO)[C@@H](O)[C@H]1O |r,c:6,t:3|</v>
      </c>
      <c r="D563" s="70" t="str">
        <f t="shared" si="25"/>
        <v>NC(=O)C1=NN(C=N1)[C@@H]1O[C@H](CO)[C@@H](O)[C@H]1O</v>
      </c>
      <c r="E563" s="1" t="e">
        <f>VLOOKUP(A563,'Laura''s output'!A$2:B$348,2,FALSE)</f>
        <v>#N/A</v>
      </c>
      <c r="F563" s="1">
        <f t="shared" si="26"/>
        <v>0</v>
      </c>
      <c r="G563" s="1" t="b">
        <f t="shared" si="27"/>
        <v>0</v>
      </c>
    </row>
    <row r="564" spans="1:7" ht="16">
      <c r="A564" s="31" t="s">
        <v>1135</v>
      </c>
      <c r="B564" s="31" t="s">
        <v>1146</v>
      </c>
      <c r="C564" s="31" t="str">
        <f>VLOOKUP(A564,'L1300-FDA-978cpds'!A564:H1541,8,TRUE)</f>
        <v>OC(=O)\C=C/C(O)=O.CN(CCOC1=CC=C(CC2SC(=O)NC2=O)C=C1)C1=NC=CC=C1 |c:25,30,32,t:12,14,28|</v>
      </c>
      <c r="D564" s="70" t="str">
        <f t="shared" si="25"/>
        <v>OC(=O)\C=C/C(O)=O.CN(CCOC1=CC=C(CC2SC(=O)NC2=O)C=C1)C1=NC=CC=C1</v>
      </c>
      <c r="E564" s="1">
        <f>VLOOKUP(A564,'Laura''s output'!A$2:B$348,2,FALSE)</f>
        <v>0.57999999999999996</v>
      </c>
      <c r="F564" s="1">
        <f t="shared" si="26"/>
        <v>0.57999999999999996</v>
      </c>
      <c r="G564" s="1" t="b">
        <f t="shared" si="27"/>
        <v>1</v>
      </c>
    </row>
    <row r="565" spans="1:7" ht="16">
      <c r="A565" s="31" t="s">
        <v>1157</v>
      </c>
      <c r="B565" s="31" t="s">
        <v>1168</v>
      </c>
      <c r="C565" s="31" t="str">
        <f>VLOOKUP(A565,'L1300-FDA-978cpds'!A565:H1542,8,TRUE)</f>
        <v>CC[C@H]1OC(=O)[C@H](C)[C@@H](O[C@H]2C[C@@](C)(OC)[C@@H](O)[C@H](C)O2)[C@H](C)[C@@H](O[C@@H]2O[C@H](C)C[C@@H]([C@H]2O)N(C)C)[C@](C)(O)C[C@@H](C)\C(=N\OCOCCOC)[C@H](C)[C@@H](O)[C@]1(C)O |r|</v>
      </c>
      <c r="D565" s="70" t="str">
        <f t="shared" si="25"/>
        <v>CC[C@H]1OC(=O)[C@H](C)[C@@H](O[C@H]2C[C@@](C)(OC)[C@@H](O)[C@H](C)O2)[C@H](C)[C@@H](O[C@@H]2O[C@H](C)C[C@@H]([C@H]2O)N(C)C)[C@](C)(O)C[C@@H](C)\C(=N\OCOCCOC)[C@H](C)[C@@H](O)[C@]1(C)O</v>
      </c>
      <c r="E565" s="1" t="e">
        <f>VLOOKUP(A565,'Laura''s output'!A$2:B$348,2,FALSE)</f>
        <v>#N/A</v>
      </c>
      <c r="F565" s="1">
        <f t="shared" si="26"/>
        <v>0</v>
      </c>
      <c r="G565" s="1" t="b">
        <f t="shared" si="27"/>
        <v>0</v>
      </c>
    </row>
    <row r="566" spans="1:7" ht="16">
      <c r="A566" s="31" t="s">
        <v>1179</v>
      </c>
      <c r="B566" s="31" t="s">
        <v>1190</v>
      </c>
      <c r="C566" s="31" t="str">
        <f>VLOOKUP(A566,'L1300-FDA-978cpds'!A566:H1543,8,TRUE)</f>
        <v>Br.[H][C@]12O[C@@]1([H])[C@]1([H])C[C@@H](C[C@@]2([H])N1C)OC(=O)[C@H](CO)C1=CC=CC=C1 |r,c:25,27,t:23|</v>
      </c>
      <c r="D566" s="70" t="str">
        <f t="shared" si="25"/>
        <v>Br.[H][C@]12O[C@@]1([H])[C@]1([H])C[C@@H](C[C@@]2([H])N1C)OC(=O)[C@H](CO)C1=CC=CC=C1</v>
      </c>
      <c r="E566" s="1" t="e">
        <f>VLOOKUP(A566,'Laura''s output'!A$2:B$348,2,FALSE)</f>
        <v>#N/A</v>
      </c>
      <c r="F566" s="1">
        <f t="shared" si="26"/>
        <v>0</v>
      </c>
      <c r="G566" s="1" t="b">
        <f t="shared" si="27"/>
        <v>0</v>
      </c>
    </row>
    <row r="567" spans="1:7" ht="16">
      <c r="A567" s="31" t="s">
        <v>1201</v>
      </c>
      <c r="B567" s="31" t="s">
        <v>1212</v>
      </c>
      <c r="C567" s="31" t="str">
        <f>VLOOKUP(A567,'L1300-FDA-978cpds'!A567:H1544,8,TRUE)</f>
        <v>Cl.CC(C)NCC(O)C1=CC=C(NS(C)(=O)=O)C=C1 |c:16,t:7,9|</v>
      </c>
      <c r="D567" s="70" t="str">
        <f t="shared" si="25"/>
        <v>Cl.CC(C)NCC(O)C1=CC=C(NS(C)(=O)=O)C=C1</v>
      </c>
      <c r="E567" s="1" t="e">
        <f>VLOOKUP(A567,'Laura''s output'!A$2:B$348,2,FALSE)</f>
        <v>#N/A</v>
      </c>
      <c r="F567" s="1">
        <f t="shared" si="26"/>
        <v>0</v>
      </c>
      <c r="G567" s="1" t="b">
        <f t="shared" si="27"/>
        <v>0</v>
      </c>
    </row>
    <row r="568" spans="1:7" ht="16">
      <c r="A568" s="31" t="s">
        <v>1223</v>
      </c>
      <c r="B568" s="31" t="s">
        <v>1234</v>
      </c>
      <c r="C568" s="31" t="str">
        <f>VLOOKUP(A568,'L1300-FDA-978cpds'!A568:H1545,8,TRUE)</f>
        <v>Cl.Cl.[H][C@]12O[C@]3([H])O[C@H](C)CC(=O)[C@]3(O)O[C@]1([H])[C@@H](NC)[C@@H](O)[C@@H](NC)[C@@H]2O |r|</v>
      </c>
      <c r="D568" s="70" t="str">
        <f t="shared" si="25"/>
        <v>Cl.Cl.[H][C@]12O[C@]3([H])O[C@H](C)CC(=O)[C@]3(O)O[C@]1([H])[C@@H](NC)[C@@H](O)[C@@H](NC)[C@@H]2O</v>
      </c>
      <c r="E568" s="1" t="e">
        <f>VLOOKUP(A568,'Laura''s output'!A$2:B$348,2,FALSE)</f>
        <v>#N/A</v>
      </c>
      <c r="F568" s="1">
        <f t="shared" si="26"/>
        <v>0</v>
      </c>
      <c r="G568" s="1" t="b">
        <f t="shared" si="27"/>
        <v>0</v>
      </c>
    </row>
    <row r="569" spans="1:7" ht="16">
      <c r="A569" s="31" t="s">
        <v>1245</v>
      </c>
      <c r="B569" s="31" t="s">
        <v>1256</v>
      </c>
      <c r="C569" s="31" t="str">
        <f>VLOOKUP(A569,'L1300-FDA-978cpds'!A569:H1546,8,TRUE)</f>
        <v>CN1C(C(=O)NC2=CC=CC=N2)=C(O)C2=C(C=CS2)S1(=O)=O |c:8,10,17,t:6,12,15|</v>
      </c>
      <c r="D569" s="70" t="str">
        <f t="shared" si="25"/>
        <v>CN1C(C(=O)NC2=CC=CC=N2)=C(O)C2=C(C=CS2)S1(=O)=O</v>
      </c>
      <c r="E569" s="1" t="e">
        <f>VLOOKUP(A569,'Laura''s output'!A$2:B$348,2,FALSE)</f>
        <v>#N/A</v>
      </c>
      <c r="F569" s="1">
        <f t="shared" si="26"/>
        <v>0</v>
      </c>
      <c r="G569" s="1" t="b">
        <f t="shared" si="27"/>
        <v>0</v>
      </c>
    </row>
    <row r="570" spans="1:7" ht="16">
      <c r="A570" s="31" t="s">
        <v>1092</v>
      </c>
      <c r="B570" s="31" t="s">
        <v>1103</v>
      </c>
      <c r="C570" s="31" t="str">
        <f>VLOOKUP(A570,'L1300-FDA-978cpds'!A570:H1547,8,TRUE)</f>
        <v>O.O.O.Cl.CCCC1=NC(C)=C2N1N=C(NC2=O)C1=CC(=CC=C1OCC)S(=O)(=O)N1CCN(CC)CC1 |c:6,10,18,20,t:3,16|</v>
      </c>
      <c r="D570" s="70" t="str">
        <f t="shared" si="25"/>
        <v>O.O.O.Cl.CCCC1=NC(C)=C2N1N=C(NC2=O)C1=CC(=CC=C1OCC)S(=O)(=O)N1CCN(CC)CC1</v>
      </c>
      <c r="E570" s="1" t="e">
        <f>VLOOKUP(A570,'Laura''s output'!A$2:B$348,2,FALSE)</f>
        <v>#N/A</v>
      </c>
      <c r="F570" s="1">
        <f t="shared" si="26"/>
        <v>0</v>
      </c>
      <c r="G570" s="1" t="b">
        <f t="shared" si="27"/>
        <v>0</v>
      </c>
    </row>
    <row r="571" spans="1:7" ht="16">
      <c r="A571" s="31" t="s">
        <v>1114</v>
      </c>
      <c r="B571" s="31" t="s">
        <v>1125</v>
      </c>
      <c r="C571" s="31" t="str">
        <f>VLOOKUP(A571,'L1300-FDA-978cpds'!A571:H1548,8,TRUE)</f>
        <v>Cl.CC1=CC=CC(C)=C1NC1=NCCCS1 |c:3,6,t:1,10|</v>
      </c>
      <c r="D571" s="70" t="str">
        <f t="shared" si="25"/>
        <v>Cl.CC1=CC=CC(C)=C1NC1=NCCCS1</v>
      </c>
      <c r="E571" s="1" t="e">
        <f>VLOOKUP(A571,'Laura''s output'!A$2:B$348,2,FALSE)</f>
        <v>#N/A</v>
      </c>
      <c r="F571" s="1">
        <f t="shared" si="26"/>
        <v>0</v>
      </c>
      <c r="G571" s="1" t="b">
        <f t="shared" si="27"/>
        <v>0</v>
      </c>
    </row>
    <row r="572" spans="1:7" ht="16">
      <c r="A572" s="31" t="s">
        <v>1136</v>
      </c>
      <c r="B572" s="31" t="s">
        <v>1147</v>
      </c>
      <c r="C572" s="31" t="str">
        <f>VLOOKUP(A572,'L1300-FDA-978cpds'!A572:H1549,8,TRUE)</f>
        <v>Cl.CNCCCC12CCC(C3=CC=CC=C13)C1=C2C=CC=C1 |c:11,17,20,22,t:9,13|</v>
      </c>
      <c r="D572" s="70" t="str">
        <f t="shared" si="25"/>
        <v>Cl.CNCCCC12CCC(C3=CC=CC=C13)C1=C2C=CC=C1</v>
      </c>
      <c r="E572" s="1" t="e">
        <f>VLOOKUP(A572,'Laura''s output'!A$2:B$348,2,FALSE)</f>
        <v>#N/A</v>
      </c>
      <c r="F572" s="1">
        <f t="shared" si="26"/>
        <v>0</v>
      </c>
      <c r="G572" s="1" t="b">
        <f t="shared" si="27"/>
        <v>0</v>
      </c>
    </row>
    <row r="573" spans="1:7" ht="16">
      <c r="A573" s="31" t="s">
        <v>1158</v>
      </c>
      <c r="B573" s="31" t="s">
        <v>1169</v>
      </c>
      <c r="C573" s="31" t="str">
        <f>VLOOKUP(A573,'L1300-FDA-978cpds'!A573:H1550,8,TRUE)</f>
        <v>Cl.C(C1=NCCN1)C1=C2C=CC=CC2=CC=C1 |c:7,9,11,14,16,t:1|</v>
      </c>
      <c r="D573" s="70" t="str">
        <f t="shared" si="25"/>
        <v>Cl.C(C1=NCCN1)C1=C2C=CC=CC2=CC=C1</v>
      </c>
      <c r="E573" s="1" t="e">
        <f>VLOOKUP(A573,'Laura''s output'!A$2:B$348,2,FALSE)</f>
        <v>#N/A</v>
      </c>
      <c r="F573" s="1">
        <f t="shared" si="26"/>
        <v>0</v>
      </c>
      <c r="G573" s="1" t="b">
        <f t="shared" si="27"/>
        <v>0</v>
      </c>
    </row>
    <row r="574" spans="1:7" ht="16">
      <c r="A574" s="31" t="s">
        <v>1180</v>
      </c>
      <c r="B574" s="31" t="s">
        <v>1191</v>
      </c>
      <c r="C574" s="31" t="str">
        <f>VLOOKUP(A574,'L1300-FDA-978cpds'!A574:H1551,8,TRUE)</f>
        <v>O[C@H]([C@@H](O)C(O)=O)C(O)=O.CNC[C@H](O)C1=CC(O)=C(O)C=C1 |r,c:20,t:14,17|</v>
      </c>
      <c r="D574" s="70" t="str">
        <f t="shared" si="25"/>
        <v>O[C@H]([C@@H](O)C(O)=O)C(O)=O.CNC[C@H](O)C1=CC(O)=C(O)C=C1</v>
      </c>
      <c r="E574" s="1" t="e">
        <f>VLOOKUP(A574,'Laura''s output'!A$2:B$348,2,FALSE)</f>
        <v>#N/A</v>
      </c>
      <c r="F574" s="1">
        <f t="shared" si="26"/>
        <v>0</v>
      </c>
      <c r="G574" s="1" t="b">
        <f t="shared" si="27"/>
        <v>0</v>
      </c>
    </row>
    <row r="575" spans="1:7" ht="16">
      <c r="A575" s="31" t="s">
        <v>1202</v>
      </c>
      <c r="B575" s="31" t="s">
        <v>1213</v>
      </c>
      <c r="C575" s="31" t="str">
        <f>VLOOKUP(A575,'L1300-FDA-978cpds'!A575:H1552,8,TRUE)</f>
        <v>CNC[C@H](O)C1=CC(O)=C(O)C=C1 |r,c:11,t:5,8|</v>
      </c>
      <c r="D575" s="70" t="str">
        <f t="shared" si="25"/>
        <v>CNC[C@H](O)C1=CC(O)=C(O)C=C1</v>
      </c>
      <c r="E575" s="1" t="e">
        <f>VLOOKUP(A575,'Laura''s output'!A$2:B$348,2,FALSE)</f>
        <v>#N/A</v>
      </c>
      <c r="F575" s="1">
        <f t="shared" si="26"/>
        <v>0</v>
      </c>
      <c r="G575" s="1" t="b">
        <f t="shared" si="27"/>
        <v>0</v>
      </c>
    </row>
    <row r="576" spans="1:7" ht="16">
      <c r="A576" s="31" t="s">
        <v>1224</v>
      </c>
      <c r="B576" s="31" t="s">
        <v>1235</v>
      </c>
      <c r="C576" s="31" t="str">
        <f>VLOOKUP(A576,'L1300-FDA-978cpds'!A576:H1553,8,TRUE)</f>
        <v>[Na+].[O-]C1=NC(=O)C(N1)(C1=CC=CC=C1)C1=CC=CC=C1 |c:10,12,17,19,t:1,8,15|</v>
      </c>
      <c r="D576" s="70" t="str">
        <f t="shared" si="25"/>
        <v>[Na+].[O-]C1=NC(=O)C(N1)(C1=CC=CC=C1)C1=CC=CC=C1</v>
      </c>
      <c r="E576" s="1">
        <f>VLOOKUP(A576,'Laura''s output'!A$2:B$348,2,FALSE)</f>
        <v>0.38</v>
      </c>
      <c r="F576" s="1">
        <f t="shared" si="26"/>
        <v>0.38</v>
      </c>
      <c r="G576" s="1" t="b">
        <f t="shared" si="27"/>
        <v>1</v>
      </c>
    </row>
    <row r="577" spans="1:7" ht="16">
      <c r="A577" s="31" t="s">
        <v>1246</v>
      </c>
      <c r="B577" s="31" t="s">
        <v>1257</v>
      </c>
      <c r="C577" s="31" t="str">
        <f>VLOOKUP(A577,'L1300-FDA-978cpds'!A577:H1554,8,TRUE)</f>
        <v>O=C1NC(=O)C(N1)(C1=CC=CC=C1)C1=CC=CC=C1 |c:10,12,17,19,t:8,15|</v>
      </c>
      <c r="D577" s="70" t="str">
        <f t="shared" si="25"/>
        <v>O=C1NC(=O)C(N1)(C1=CC=CC=C1)C1=CC=CC=C1</v>
      </c>
      <c r="E577" s="1">
        <f>VLOOKUP(A577,'Laura''s output'!A$2:B$348,2,FALSE)</f>
        <v>0.51</v>
      </c>
      <c r="F577" s="1">
        <f t="shared" si="26"/>
        <v>0.51</v>
      </c>
      <c r="G577" s="1" t="b">
        <f t="shared" si="27"/>
        <v>1</v>
      </c>
    </row>
    <row r="578" spans="1:7" ht="16">
      <c r="A578" s="31" t="s">
        <v>1093</v>
      </c>
      <c r="B578" s="31" t="s">
        <v>1104</v>
      </c>
      <c r="C578" s="31" t="str">
        <f>VLOOKUP(A578,'L1300-FDA-978cpds'!A578:H1555,8,TRUE)</f>
        <v>Cl.[H][C@@]12[C@@H](O)[C@]3([H])C(=C)C4=CC=CC(O)=C4C(=O)C3=C(O)[C@]1(O)C(=O)C(C(N)=O)=C(O)[C@H]2N(C)C |r,c:10,13,t:8,19,30|</v>
      </c>
      <c r="D578" s="70" t="str">
        <f t="shared" si="25"/>
        <v>Cl.[H][C@@]12[C@@H](O)[C@]3([H])C(=C)C4=CC=CC(O)=C4C(=O)C3=C(O)[C@]1(O)C(=O)C(C(N)=O)=C(O)[C@H]2N(C)C</v>
      </c>
      <c r="E578" s="1" t="e">
        <f>VLOOKUP(A578,'Laura''s output'!A$2:B$348,2,FALSE)</f>
        <v>#N/A</v>
      </c>
      <c r="F578" s="1">
        <f t="shared" si="26"/>
        <v>0</v>
      </c>
      <c r="G578" s="1" t="b">
        <f t="shared" si="27"/>
        <v>0</v>
      </c>
    </row>
    <row r="579" spans="1:7" ht="16">
      <c r="A579" s="31" t="s">
        <v>1115</v>
      </c>
      <c r="B579" s="31" t="s">
        <v>1126</v>
      </c>
      <c r="C579" s="31" t="str">
        <f>VLOOKUP(A579,'L1300-FDA-978cpds'!A579:H1556,8,TRUE)</f>
        <v>CC1=CC(=O)N(O)C(=C1)C1CCCCC1 |c:7,t:1|</v>
      </c>
      <c r="D579" s="70" t="str">
        <f t="shared" ref="D579:D642" si="28">LEFT(C579,FIND("|",C579)-2)</f>
        <v>CC1=CC(=O)N(O)C(=C1)C1CCCCC1</v>
      </c>
      <c r="E579" s="1" t="e">
        <f>VLOOKUP(A579,'Laura''s output'!A$2:B$348,2,FALSE)</f>
        <v>#N/A</v>
      </c>
      <c r="F579" s="1">
        <f t="shared" ref="F579:F642" si="29">IF(G579=FALSE,0,E579)</f>
        <v>0</v>
      </c>
      <c r="G579" s="1" t="b">
        <f t="shared" si="27"/>
        <v>0</v>
      </c>
    </row>
    <row r="580" spans="1:7" ht="16">
      <c r="A580" s="31" t="s">
        <v>1137</v>
      </c>
      <c r="B580" s="31" t="s">
        <v>1148</v>
      </c>
      <c r="C580" s="31" t="str">
        <f>VLOOKUP(A580,'L1300-FDA-978cpds'!A580:H1557,8,TRUE)</f>
        <v>Cl.NCCC1=CC(O)=C(O)C=C1 |c:9,t:3,6|</v>
      </c>
      <c r="D580" s="70" t="str">
        <f t="shared" si="28"/>
        <v>Cl.NCCC1=CC(O)=C(O)C=C1</v>
      </c>
      <c r="E580" s="1" t="e">
        <f>VLOOKUP(A580,'Laura''s output'!A$2:B$348,2,FALSE)</f>
        <v>#N/A</v>
      </c>
      <c r="F580" s="1">
        <f t="shared" si="29"/>
        <v>0</v>
      </c>
      <c r="G580" s="1" t="b">
        <f t="shared" si="27"/>
        <v>0</v>
      </c>
    </row>
    <row r="581" spans="1:7" ht="16">
      <c r="A581" s="31" t="s">
        <v>1159</v>
      </c>
      <c r="B581" s="31" t="s">
        <v>1170</v>
      </c>
      <c r="C581" s="31" t="str">
        <f>VLOOKUP(A581,'L1300-FDA-978cpds'!A581:H1558,8,TRUE)</f>
        <v>Cl.[H][C@](C)(NCCC1=CC=C(O)C=C1)[C@@]([H])(O)C1=CC=C(O)C=C1 |r,c:11,22,t:6,8,17,19|</v>
      </c>
      <c r="D581" s="70" t="str">
        <f t="shared" si="28"/>
        <v>Cl.[H][C@](C)(NCCC1=CC=C(O)C=C1)[C@@]([H])(O)C1=CC=C(O)C=C1</v>
      </c>
      <c r="E581" s="1" t="e">
        <f>VLOOKUP(A581,'Laura''s output'!A$2:B$348,2,FALSE)</f>
        <v>#N/A</v>
      </c>
      <c r="F581" s="1">
        <f t="shared" si="29"/>
        <v>0</v>
      </c>
      <c r="G581" s="1" t="b">
        <f t="shared" si="27"/>
        <v>0</v>
      </c>
    </row>
    <row r="582" spans="1:7" ht="16">
      <c r="A582" s="31" t="s">
        <v>1181</v>
      </c>
      <c r="B582" s="31" t="s">
        <v>1192</v>
      </c>
      <c r="C582" s="31" t="str">
        <f>VLOOKUP(A582,'L1300-FDA-978cpds'!A582:H1559,8,TRUE)</f>
        <v>O[N+]([O-])=O.ClC1=CC=C(C(CN2C=CN=C2)OCC2=C(Cl)C=CC=C2Cl)C(Cl)=C1 |c:11,13,18,21,23,28,t:4,6|</v>
      </c>
      <c r="D582" s="70" t="str">
        <f t="shared" si="28"/>
        <v>O[N+]([O-])=O.ClC1=CC=C(C(CN2C=CN=C2)OCC2=C(Cl)C=CC=C2Cl)C(Cl)=C1</v>
      </c>
      <c r="E582" s="1" t="e">
        <f>VLOOKUP(A582,'Laura''s output'!A$2:B$348,2,FALSE)</f>
        <v>#N/A</v>
      </c>
      <c r="F582" s="1">
        <f t="shared" si="29"/>
        <v>0</v>
      </c>
      <c r="G582" s="1" t="b">
        <f t="shared" si="27"/>
        <v>0</v>
      </c>
    </row>
    <row r="583" spans="1:7" ht="16">
      <c r="A583" s="31" t="s">
        <v>1203</v>
      </c>
      <c r="B583" s="31" t="s">
        <v>1214</v>
      </c>
      <c r="C583" s="31" t="str">
        <f>VLOOKUP(A583,'L1300-FDA-978cpds'!A583:H1560,8,TRUE)</f>
        <v>O[N+]([O-])=O.ClC1=CC=C(COC(CN2C=CN=C2)C2=CC=C(Cl)C=C2Cl)C=C1 |c:13,15,23,27,t:4,6,18,20|</v>
      </c>
      <c r="D583" s="70" t="str">
        <f t="shared" si="28"/>
        <v>O[N+]([O-])=O.ClC1=CC=C(COC(CN2C=CN=C2)C2=CC=C(Cl)C=C2Cl)C=C1</v>
      </c>
      <c r="E583" s="1" t="e">
        <f>VLOOKUP(A583,'Laura''s output'!A$2:B$348,2,FALSE)</f>
        <v>#N/A</v>
      </c>
      <c r="F583" s="1">
        <f t="shared" si="29"/>
        <v>0</v>
      </c>
      <c r="G583" s="1" t="b">
        <f t="shared" ref="G583:G646" si="30">ISNUMBER(E583)</f>
        <v>0</v>
      </c>
    </row>
    <row r="584" spans="1:7" ht="16">
      <c r="A584" s="31" t="s">
        <v>1225</v>
      </c>
      <c r="B584" s="31" t="s">
        <v>1236</v>
      </c>
      <c r="C584" s="31" t="str">
        <f>VLOOKUP(A584,'L1300-FDA-978cpds'!A584:H1561,8,TRUE)</f>
        <v>ClC1=CC=C(COC(CN2C=CN=C2)C2=C(Cl)C=C(Cl)C=C2)C(Cl)=C1 |c:10,12,15,21,25,t:1,3,18|</v>
      </c>
      <c r="D584" s="70" t="str">
        <f t="shared" si="28"/>
        <v>ClC1=CC=C(COC(CN2C=CN=C2)C2=C(Cl)C=C(Cl)C=C2)C(Cl)=C1</v>
      </c>
      <c r="E584" s="1" t="e">
        <f>VLOOKUP(A584,'Laura''s output'!A$2:B$348,2,FALSE)</f>
        <v>#N/A</v>
      </c>
      <c r="F584" s="1">
        <f t="shared" si="29"/>
        <v>0</v>
      </c>
      <c r="G584" s="1" t="b">
        <f t="shared" si="30"/>
        <v>0</v>
      </c>
    </row>
    <row r="585" spans="1:7" ht="16">
      <c r="A585" s="31" t="s">
        <v>1247</v>
      </c>
      <c r="B585" s="31" t="s">
        <v>1258</v>
      </c>
      <c r="C585" s="31" t="str">
        <f>VLOOKUP(A585,'L1300-FDA-978cpds'!A585:H1562,8,TRUE)</f>
        <v>CC(O)CN1C(C)=NC=C1[N+]([O-])=O |c:6,8|</v>
      </c>
      <c r="D585" s="70" t="str">
        <f t="shared" si="28"/>
        <v>CC(O)CN1C(C)=NC=C1[N+]([O-])=O</v>
      </c>
      <c r="E585" s="1" t="e">
        <f>VLOOKUP(A585,'Laura''s output'!A$2:B$348,2,FALSE)</f>
        <v>#N/A</v>
      </c>
      <c r="F585" s="1">
        <f t="shared" si="29"/>
        <v>0</v>
      </c>
      <c r="G585" s="1" t="b">
        <f t="shared" si="30"/>
        <v>0</v>
      </c>
    </row>
    <row r="586" spans="1:7" ht="16">
      <c r="A586" s="31" t="s">
        <v>1094</v>
      </c>
      <c r="B586" s="31" t="s">
        <v>1105</v>
      </c>
      <c r="C586" s="31" t="str">
        <f>VLOOKUP(A586,'L1300-FDA-978cpds'!A586:H1563,8,TRUE)</f>
        <v>CC(=O)NC1=CC=CC=C1 |c:6,8,t:4|</v>
      </c>
      <c r="D586" s="70" t="str">
        <f t="shared" si="28"/>
        <v>CC(=O)NC1=CC=CC=C1</v>
      </c>
      <c r="E586" s="1">
        <f>VLOOKUP(A586,'Laura''s output'!A$2:B$348,2,FALSE)</f>
        <v>0.04</v>
      </c>
      <c r="F586" s="1">
        <f t="shared" si="29"/>
        <v>0.04</v>
      </c>
      <c r="G586" s="1" t="b">
        <f t="shared" si="30"/>
        <v>1</v>
      </c>
    </row>
    <row r="587" spans="1:7" ht="16">
      <c r="A587" s="32" t="s">
        <v>1116</v>
      </c>
      <c r="B587" s="32" t="s">
        <v>1127</v>
      </c>
      <c r="C587" s="31" t="str">
        <f>VLOOKUP(A587,'L1300-FDA-978cpds'!A587:H1564,8,TRUE)</f>
        <v>Cl.CN(C)CCCN1C2=C(CCC3=C1C=C(Cl)C=C3)C=CC=C2 |c:7,11,17,20,22,t:14|</v>
      </c>
      <c r="D587" s="70" t="str">
        <f t="shared" si="28"/>
        <v>Cl.CN(C)CCCN1C2=C(CCC3=C1C=C(Cl)C=C3)C=CC=C2</v>
      </c>
      <c r="E587" s="1" t="e">
        <f>VLOOKUP(A587,'Laura''s output'!A$2:B$348,2,FALSE)</f>
        <v>#N/A</v>
      </c>
      <c r="F587" s="1">
        <f t="shared" si="29"/>
        <v>0</v>
      </c>
      <c r="G587" s="1" t="b">
        <f t="shared" si="30"/>
        <v>0</v>
      </c>
    </row>
    <row r="588" spans="1:7" ht="16">
      <c r="A588" s="31" t="s">
        <v>1138</v>
      </c>
      <c r="B588" s="31" t="s">
        <v>1149</v>
      </c>
      <c r="C588" s="31" t="str">
        <f>VLOOKUP(A588,'L1300-FDA-978cpds'!A588:H1565,8,TRUE)</f>
        <v>Cl.NC(=N)NC(=N)NCCC1=CC=CC=C1 |c:11,13,t:9|</v>
      </c>
      <c r="D588" s="70" t="str">
        <f t="shared" si="28"/>
        <v>Cl.NC(=N)NC(=N)NCCC1=CC=CC=C1</v>
      </c>
      <c r="E588" s="1" t="e">
        <f>VLOOKUP(A588,'Laura''s output'!A$2:B$348,2,FALSE)</f>
        <v>#N/A</v>
      </c>
      <c r="F588" s="1">
        <f t="shared" si="29"/>
        <v>0</v>
      </c>
      <c r="G588" s="1" t="b">
        <f t="shared" si="30"/>
        <v>0</v>
      </c>
    </row>
    <row r="589" spans="1:7" ht="16">
      <c r="A589" s="32" t="s">
        <v>1160</v>
      </c>
      <c r="B589" s="32" t="s">
        <v>1171</v>
      </c>
      <c r="C589" s="31" t="str">
        <f>VLOOKUP(A589,'L1300-FDA-978cpds'!A589:H1566,8,TRUE)</f>
        <v>Cl.[H][C@@]1(NC(=O)C(=N\OC)\C2=CSC(N)=N2)C(=O)N2C(C(O)=O)=C(CSC(=O)C3=CC=CO3)CS[C@]12[H] |r,c:13,30,t:9,22,28|</v>
      </c>
      <c r="D589" s="70" t="str">
        <f t="shared" si="28"/>
        <v>Cl.[H][C@@]1(NC(=O)C(=N\OC)\C2=CSC(N)=N2)C(=O)N2C(C(O)=O)=C(CSC(=O)C3=CC=CO3)CS[C@]12[H]</v>
      </c>
      <c r="E589" s="1" t="e">
        <f>VLOOKUP(A589,'Laura''s output'!A$2:B$348,2,FALSE)</f>
        <v>#N/A</v>
      </c>
      <c r="F589" s="1">
        <f t="shared" si="29"/>
        <v>0</v>
      </c>
      <c r="G589" s="1" t="b">
        <f t="shared" si="30"/>
        <v>0</v>
      </c>
    </row>
    <row r="590" spans="1:7" ht="16">
      <c r="A590" s="31" t="s">
        <v>1182</v>
      </c>
      <c r="B590" s="31" t="s">
        <v>1193</v>
      </c>
      <c r="C590" s="31" t="str">
        <f>VLOOKUP(A590,'L1300-FDA-978cpds'!A590:H1567,8,TRUE)</f>
        <v>[H][C@]12O[C@@]1([H])[C@]1([H])C[C@H](O)C[C@@]2([H])N1C |r|</v>
      </c>
      <c r="D590" s="70" t="str">
        <f t="shared" si="28"/>
        <v>[H][C@]12O[C@@]1([H])[C@]1([H])C[C@H](O)C[C@@]2([H])N1C</v>
      </c>
      <c r="E590" s="1" t="e">
        <f>VLOOKUP(A590,'Laura''s output'!A$2:B$348,2,FALSE)</f>
        <v>#N/A</v>
      </c>
      <c r="F590" s="1">
        <f t="shared" si="29"/>
        <v>0</v>
      </c>
      <c r="G590" s="1" t="b">
        <f t="shared" si="30"/>
        <v>0</v>
      </c>
    </row>
    <row r="591" spans="1:7" ht="16">
      <c r="A591" s="31" t="s">
        <v>1204</v>
      </c>
      <c r="B591" s="31" t="s">
        <v>1215</v>
      </c>
      <c r="C591" s="31" t="str">
        <f>VLOOKUP(A591,'L1300-FDA-978cpds'!A591:H1568,8,TRUE)</f>
        <v>O.[Br-].[H][C@]12C[C@@H](C[C@]([H])([C@H]3O[C@@H]13)[N+]2(C)C)OC(=O)C(O)(C1=CC=CS1)C1=CC=CS1 |r,c:23,29,t:21,27|</v>
      </c>
      <c r="D591" s="70" t="str">
        <f t="shared" si="28"/>
        <v>O.[Br-].[H][C@]12C[C@@H](C[C@]([H])([C@H]3O[C@@H]13)[N+]2(C)C)OC(=O)C(O)(C1=CC=CS1)C1=CC=CS1</v>
      </c>
      <c r="E591" s="1" t="e">
        <f>VLOOKUP(A591,'Laura''s output'!A$2:B$348,2,FALSE)</f>
        <v>#N/A</v>
      </c>
      <c r="F591" s="1">
        <f t="shared" si="29"/>
        <v>0</v>
      </c>
      <c r="G591" s="1" t="b">
        <f t="shared" si="30"/>
        <v>0</v>
      </c>
    </row>
    <row r="592" spans="1:7" ht="16">
      <c r="A592" s="31" t="s">
        <v>1226</v>
      </c>
      <c r="B592" s="31" t="s">
        <v>1237</v>
      </c>
      <c r="C592" s="31" t="str">
        <f>VLOOKUP(A592,'L1300-FDA-978cpds'!A592:H1569,8,TRUE)</f>
        <v>[Cl-].[H][C@]12CC[C@]([H])(C[C@@H](C1)OC(=O)C(O)(C1=CC=CC=C1)C1=CC=CC=C1)[N+]21CCCC1 |r,c:17,19,24,26,t:15,22|</v>
      </c>
      <c r="D592" s="70" t="str">
        <f t="shared" si="28"/>
        <v>[Cl-].[H][C@]12CC[C@]([H])(C[C@@H](C1)OC(=O)C(O)(C1=CC=CC=C1)C1=CC=CC=C1)[N+]21CCCC1</v>
      </c>
      <c r="E592" s="1" t="e">
        <f>VLOOKUP(A592,'Laura''s output'!A$2:B$348,2,FALSE)</f>
        <v>#N/A</v>
      </c>
      <c r="F592" s="1">
        <f t="shared" si="29"/>
        <v>0</v>
      </c>
      <c r="G592" s="1" t="b">
        <f t="shared" si="30"/>
        <v>0</v>
      </c>
    </row>
    <row r="593" spans="1:7" ht="16">
      <c r="A593" s="31" t="s">
        <v>1248</v>
      </c>
      <c r="B593" s="31" t="s">
        <v>1259</v>
      </c>
      <c r="C593" s="31" t="str">
        <f>VLOOKUP(A593,'L1300-FDA-978cpds'!A593:H1570,8,TRUE)</f>
        <v>O[C@H]([C@@H](O)C(O)=O)C(O)=O.CC(C)N(CC[C@H](C1=CC=CC=C1)C1=CC(C)=CC=C1O)C(C)C |r,c:18,20,26,28,t:16,23|</v>
      </c>
      <c r="D593" s="70" t="str">
        <f t="shared" si="28"/>
        <v>O[C@H]([C@@H](O)C(O)=O)C(O)=O.CC(C)N(CC[C@H](C1=CC=CC=C1)C1=CC(C)=CC=C1O)C(C)C</v>
      </c>
      <c r="E593" s="1" t="e">
        <f>VLOOKUP(A593,'Laura''s output'!A$2:B$348,2,FALSE)</f>
        <v>#N/A</v>
      </c>
      <c r="F593" s="1">
        <f t="shared" si="29"/>
        <v>0</v>
      </c>
      <c r="G593" s="1" t="b">
        <f t="shared" si="30"/>
        <v>0</v>
      </c>
    </row>
    <row r="594" spans="1:7" ht="16">
      <c r="A594" s="31" t="s">
        <v>1095</v>
      </c>
      <c r="B594" s="31" t="s">
        <v>1106</v>
      </c>
      <c r="C594" s="31" t="str">
        <f>VLOOKUP(A594,'L1300-FDA-978cpds'!A594:H1571,8,TRUE)</f>
        <v>[Na+].[H][C@@]12CC(=O)N1[C@@]([H])(C([O-])=O)C(C)(C)S2(=O)=O |r|</v>
      </c>
      <c r="D594" s="70" t="str">
        <f t="shared" si="28"/>
        <v>[Na+].[H][C@@]12CC(=O)N1[C@@]([H])(C([O-])=O)C(C)(C)S2(=O)=O</v>
      </c>
      <c r="E594" s="1" t="e">
        <f>VLOOKUP(A594,'Laura''s output'!A$2:B$348,2,FALSE)</f>
        <v>#N/A</v>
      </c>
      <c r="F594" s="1">
        <f t="shared" si="29"/>
        <v>0</v>
      </c>
      <c r="G594" s="1" t="b">
        <f t="shared" si="30"/>
        <v>0</v>
      </c>
    </row>
    <row r="595" spans="1:7" ht="16">
      <c r="A595" s="31" t="s">
        <v>1117</v>
      </c>
      <c r="B595" s="31" t="s">
        <v>1128</v>
      </c>
      <c r="C595" s="31" t="str">
        <f>VLOOKUP(A595,'L1300-FDA-978cpds'!A595:H1572,8,TRUE)</f>
        <v>Cl.CN1CCCC(CC1)N1N=C(CC2=CC=C(Cl)C=C2)C2=CC=CC=C2C1=O |c:18,23,25,t:10,13,15,21|</v>
      </c>
      <c r="D595" s="70" t="str">
        <f t="shared" si="28"/>
        <v>Cl.CN1CCCC(CC1)N1N=C(CC2=CC=C(Cl)C=C2)C2=CC=CC=C2C1=O</v>
      </c>
      <c r="E595" s="1" t="e">
        <f>VLOOKUP(A595,'Laura''s output'!A$2:B$348,2,FALSE)</f>
        <v>#N/A</v>
      </c>
      <c r="F595" s="1">
        <f t="shared" si="29"/>
        <v>0</v>
      </c>
      <c r="G595" s="1" t="b">
        <f t="shared" si="30"/>
        <v>0</v>
      </c>
    </row>
    <row r="596" spans="1:7" ht="16">
      <c r="A596" s="31" t="s">
        <v>1139</v>
      </c>
      <c r="B596" s="31" t="s">
        <v>1150</v>
      </c>
      <c r="C596" s="31" t="str">
        <f>VLOOKUP(A596,'L1300-FDA-978cpds'!A596:H1573,8,TRUE)</f>
        <v>Cl.NCC(=O)CCC(O)=O</v>
      </c>
      <c r="D596" s="70" t="e">
        <f t="shared" si="28"/>
        <v>#VALUE!</v>
      </c>
      <c r="E596" s="1" t="e">
        <f>VLOOKUP(A596,'Laura''s output'!A$2:B$348,2,FALSE)</f>
        <v>#N/A</v>
      </c>
      <c r="F596" s="1">
        <f t="shared" si="29"/>
        <v>0</v>
      </c>
      <c r="G596" s="1" t="b">
        <f t="shared" si="30"/>
        <v>0</v>
      </c>
    </row>
    <row r="597" spans="1:7" ht="16">
      <c r="A597" s="31" t="s">
        <v>1161</v>
      </c>
      <c r="B597" s="31" t="s">
        <v>1172</v>
      </c>
      <c r="C597" s="31" t="str">
        <f>VLOOKUP(A597,'L1300-FDA-978cpds'!A597:H1574,8,TRUE)</f>
        <v>CC[C@H]1OC(=O)[C@H](C)[C@@H](O[C@H]2C[C@@](C)(OC)[C@@H](O)[C@H](C)O2)[C@H](C)[C@@H](O[C@@H]2O[C@H](C)C[C@@H]([C@H]2O)N(C)C)[C@@](C)(C[C@@H](C)C(=O)[C@H](C)[C@@H](O)[C@]1(C)O)OC |r|</v>
      </c>
      <c r="D597" s="70" t="str">
        <f t="shared" si="28"/>
        <v>CC[C@H]1OC(=O)[C@H](C)[C@@H](O[C@H]2C[C@@](C)(OC)[C@@H](O)[C@H](C)O2)[C@H](C)[C@@H](O[C@@H]2O[C@H](C)C[C@@H]([C@H]2O)N(C)C)[C@@](C)(C[C@@H](C)C(=O)[C@H](C)[C@@H](O)[C@]1(C)O)OC</v>
      </c>
      <c r="E597" s="1" t="e">
        <f>VLOOKUP(A597,'Laura''s output'!A$2:B$348,2,FALSE)</f>
        <v>#N/A</v>
      </c>
      <c r="F597" s="1">
        <f t="shared" si="29"/>
        <v>0</v>
      </c>
      <c r="G597" s="1" t="b">
        <f t="shared" si="30"/>
        <v>0</v>
      </c>
    </row>
    <row r="598" spans="1:7" ht="16">
      <c r="A598" s="31" t="s">
        <v>1183</v>
      </c>
      <c r="B598" s="31" t="s">
        <v>1194</v>
      </c>
      <c r="C598" s="31" t="str">
        <f>VLOOKUP(A598,'L1300-FDA-978cpds'!A598:H1575,8,TRUE)</f>
        <v>CN(CCOC1=CC=C(CC2SC(=O)NC2=O)C=C1)C1=CC=CC=N1 |c:18,23,25,t:5,7,21|</v>
      </c>
      <c r="D598" s="70" t="str">
        <f t="shared" si="28"/>
        <v>CN(CCOC1=CC=C(CC2SC(=O)NC2=O)C=C1)C1=CC=CC=N1</v>
      </c>
      <c r="E598" s="1">
        <f>VLOOKUP(A598,'Laura''s output'!A$2:B$348,2,FALSE)</f>
        <v>0.59</v>
      </c>
      <c r="F598" s="1">
        <f t="shared" si="29"/>
        <v>0.59</v>
      </c>
      <c r="G598" s="1" t="b">
        <f t="shared" si="30"/>
        <v>1</v>
      </c>
    </row>
    <row r="599" spans="1:7" ht="16">
      <c r="A599" s="31" t="s">
        <v>1205</v>
      </c>
      <c r="B599" s="31" t="s">
        <v>1216</v>
      </c>
      <c r="C599" s="31" t="str">
        <f>VLOOKUP(A599,'L1300-FDA-978cpds'!A599:H1576,8,TRUE)</f>
        <v>Cl.CN(C\C=C\C#CC(C)(C)C)CC1=CC=CC2=C1C=CC=C2 |c:14,16,19,21,t:12|</v>
      </c>
      <c r="D599" s="70" t="str">
        <f t="shared" si="28"/>
        <v>Cl.CN(C\C=C\C#CC(C)(C)C)CC1=CC=CC2=C1C=CC=C2</v>
      </c>
      <c r="E599" s="1" t="e">
        <f>VLOOKUP(A599,'Laura''s output'!A$2:B$348,2,FALSE)</f>
        <v>#N/A</v>
      </c>
      <c r="F599" s="1">
        <f t="shared" si="29"/>
        <v>0</v>
      </c>
      <c r="G599" s="1" t="b">
        <f t="shared" si="30"/>
        <v>0</v>
      </c>
    </row>
    <row r="600" spans="1:7" ht="16">
      <c r="A600" s="31" t="s">
        <v>1227</v>
      </c>
      <c r="B600" s="31" t="s">
        <v>1238</v>
      </c>
      <c r="C600" s="31" t="str">
        <f>VLOOKUP(A600,'L1300-FDA-978cpds'!A600:H1577,8,TRUE)</f>
        <v>[H][C@@]12CC[C@](O)(C(=O)COC(C)=O)[C@@]1(C)CC(=O)[C@@]1([H])[C@@]2([H])CCC2=CC(=O)CC[C@]12C |r,t:26|</v>
      </c>
      <c r="D600" s="70" t="str">
        <f t="shared" si="28"/>
        <v>[H][C@@]12CC[C@](O)(C(=O)COC(C)=O)[C@@]1(C)CC(=O)[C@@]1([H])[C@@]2([H])CCC2=CC(=O)CC[C@]12C</v>
      </c>
      <c r="E600" s="1" t="e">
        <f>VLOOKUP(A600,'Laura''s output'!A$2:B$348,2,FALSE)</f>
        <v>#N/A</v>
      </c>
      <c r="F600" s="1">
        <f t="shared" si="29"/>
        <v>0</v>
      </c>
      <c r="G600" s="1" t="b">
        <f t="shared" si="30"/>
        <v>0</v>
      </c>
    </row>
    <row r="601" spans="1:7" ht="16">
      <c r="A601" s="31" t="s">
        <v>1249</v>
      </c>
      <c r="B601" s="31" t="s">
        <v>1260</v>
      </c>
      <c r="C601" s="31" t="str">
        <f>VLOOKUP(A601,'L1300-FDA-978cpds'!A601:H1578,8,TRUE)</f>
        <v>O.O.Cl.NC(=N)NC(=O)C1=NC(Cl)=C(N)N=C1N |c:12,t:6,9|</v>
      </c>
      <c r="D601" s="70" t="str">
        <f t="shared" si="28"/>
        <v>O.O.Cl.NC(=N)NC(=O)C1=NC(Cl)=C(N)N=C1N</v>
      </c>
      <c r="E601" s="1" t="e">
        <f>VLOOKUP(A601,'Laura''s output'!A$2:B$348,2,FALSE)</f>
        <v>#N/A</v>
      </c>
      <c r="F601" s="1">
        <f t="shared" si="29"/>
        <v>0</v>
      </c>
      <c r="G601" s="1" t="b">
        <f t="shared" si="30"/>
        <v>0</v>
      </c>
    </row>
    <row r="602" spans="1:7" ht="16">
      <c r="A602" s="31" t="s">
        <v>1096</v>
      </c>
      <c r="B602" s="31" t="s">
        <v>1107</v>
      </c>
      <c r="C602" s="31" t="str">
        <f>VLOOKUP(A602,'L1300-FDA-978cpds'!A602:H1579,8,TRUE)</f>
        <v>OC(=O)CC(O)(CC(O)=O)C(O)=O.CCN(CC)CCOC1=CC=C(C=C1)C(=C(/Cl)C1=CC=CC=C1)\C1=CC=CC=C1 |c:22,24,32,34,39,41,t:20,30,37|</v>
      </c>
      <c r="D602" s="70" t="str">
        <f t="shared" si="28"/>
        <v>OC(=O)CC(O)(CC(O)=O)C(O)=O.CCN(CC)CCOC1=CC=C(C=C1)C(=C(/Cl)C1=CC=CC=C1)\C1=CC=CC=C1</v>
      </c>
      <c r="E602" s="1" t="e">
        <f>VLOOKUP(A602,'Laura''s output'!A$2:B$348,2,FALSE)</f>
        <v>#N/A</v>
      </c>
      <c r="F602" s="1">
        <f t="shared" si="29"/>
        <v>0</v>
      </c>
      <c r="G602" s="1" t="b">
        <f t="shared" si="30"/>
        <v>0</v>
      </c>
    </row>
    <row r="603" spans="1:7" ht="16">
      <c r="A603" s="31" t="s">
        <v>1118</v>
      </c>
      <c r="B603" s="31" t="s">
        <v>1129</v>
      </c>
      <c r="C603" s="31" t="str">
        <f>VLOOKUP(A603,'L1300-FDA-978cpds'!A603:H1580,8,TRUE)</f>
        <v>O.[Na+].[H][C@]12SC(C)(C)[C@@H](N1C(=O)[C@H]2NC(=O)C1=C(C)ON=C1C1=CC=CC=C1Cl)C([O-])=O |r,c:16,20,25,27,t:23|</v>
      </c>
      <c r="D603" s="70" t="str">
        <f t="shared" si="28"/>
        <v>O.[Na+].[H][C@]12SC(C)(C)[C@@H](N1C(=O)[C@H]2NC(=O)C1=C(C)ON=C1C1=CC=CC=C1Cl)C([O-])=O</v>
      </c>
      <c r="E603" s="1" t="e">
        <f>VLOOKUP(A603,'Laura''s output'!A$2:B$348,2,FALSE)</f>
        <v>#N/A</v>
      </c>
      <c r="F603" s="1">
        <f t="shared" si="29"/>
        <v>0</v>
      </c>
      <c r="G603" s="1" t="b">
        <f t="shared" si="30"/>
        <v>0</v>
      </c>
    </row>
    <row r="604" spans="1:7" ht="16">
      <c r="A604" s="31" t="s">
        <v>1140</v>
      </c>
      <c r="B604" s="31" t="s">
        <v>1151</v>
      </c>
      <c r="C604" s="31" t="str">
        <f>VLOOKUP(A604,'L1300-FDA-978cpds'!A604:H1581,8,TRUE)</f>
        <v>[Na+].[H][C@]12SC(C)(C)[C@@H](N1C(=O)[C@H]2NC(=O)[C@H](N)C1=CC=C(O)C=C1)C([O-])=O |r,c:23,t:18,20|</v>
      </c>
      <c r="D604" s="70" t="str">
        <f t="shared" si="28"/>
        <v>[Na+].[H][C@]12SC(C)(C)[C@@H](N1C(=O)[C@H]2NC(=O)[C@H](N)C1=CC=C(O)C=C1)C([O-])=O</v>
      </c>
      <c r="E604" s="1" t="e">
        <f>VLOOKUP(A604,'Laura''s output'!A$2:B$348,2,FALSE)</f>
        <v>#N/A</v>
      </c>
      <c r="F604" s="1">
        <f t="shared" si="29"/>
        <v>0</v>
      </c>
      <c r="G604" s="1" t="b">
        <f t="shared" si="30"/>
        <v>0</v>
      </c>
    </row>
    <row r="605" spans="1:7" ht="16">
      <c r="A605" s="31" t="s">
        <v>1162</v>
      </c>
      <c r="B605" s="31" t="s">
        <v>1173</v>
      </c>
      <c r="C605" s="31" t="str">
        <f>VLOOKUP(A605,'L1300-FDA-978cpds'!A605:H1582,8,TRUE)</f>
        <v>Cl.CC(C)NCC(O)C1=CC=C(O)C(O)=C1 |c:13,t:7,9|</v>
      </c>
      <c r="D605" s="70" t="str">
        <f t="shared" si="28"/>
        <v>Cl.CC(C)NCC(O)C1=CC=C(O)C(O)=C1</v>
      </c>
      <c r="E605" s="1" t="e">
        <f>VLOOKUP(A605,'Laura''s output'!A$2:B$348,2,FALSE)</f>
        <v>#N/A</v>
      </c>
      <c r="F605" s="1">
        <f t="shared" si="29"/>
        <v>0</v>
      </c>
      <c r="G605" s="1" t="b">
        <f t="shared" si="30"/>
        <v>0</v>
      </c>
    </row>
    <row r="606" spans="1:7" ht="16">
      <c r="A606" s="31" t="s">
        <v>1184</v>
      </c>
      <c r="B606" s="31" t="s">
        <v>1195</v>
      </c>
      <c r="C606" s="31" t="str">
        <f>VLOOKUP(A606,'L1300-FDA-978cpds'!A606:H1583,8,TRUE)</f>
        <v>[H][C@@]12CC[C@](OC(C)=O)(C(C)=O)[C@@]1(C)CC[C@@]1([H])[C@@]2([H])C[C@H](C)C2=CC(=O)CC[C@]12C |r,t:25|</v>
      </c>
      <c r="D606" s="70" t="str">
        <f t="shared" si="28"/>
        <v>[H][C@@]12CC[C@](OC(C)=O)(C(C)=O)[C@@]1(C)CC[C@@]1([H])[C@@]2([H])C[C@H](C)C2=CC(=O)CC[C@]12C</v>
      </c>
      <c r="E606" s="1" t="e">
        <f>VLOOKUP(A606,'Laura''s output'!A$2:B$348,2,FALSE)</f>
        <v>#N/A</v>
      </c>
      <c r="F606" s="1">
        <f t="shared" si="29"/>
        <v>0</v>
      </c>
      <c r="G606" s="1" t="b">
        <f t="shared" si="30"/>
        <v>0</v>
      </c>
    </row>
    <row r="607" spans="1:7" ht="16">
      <c r="A607" s="31" t="s">
        <v>1206</v>
      </c>
      <c r="B607" s="31" t="s">
        <v>1217</v>
      </c>
      <c r="C607" s="31" t="str">
        <f>VLOOKUP(A607,'L1300-FDA-978cpds'!A607:H1584,8,TRUE)</f>
        <v>Cl.[H][C@](O)(CNC)C1=CC(O)=CC=C1 |r,c:9,11,t:6|</v>
      </c>
      <c r="D607" s="70" t="str">
        <f t="shared" si="28"/>
        <v>Cl.[H][C@](O)(CNC)C1=CC(O)=CC=C1</v>
      </c>
      <c r="E607" s="1" t="e">
        <f>VLOOKUP(A607,'Laura''s output'!A$2:B$348,2,FALSE)</f>
        <v>#N/A</v>
      </c>
      <c r="F607" s="1">
        <f t="shared" si="29"/>
        <v>0</v>
      </c>
      <c r="G607" s="1" t="b">
        <f t="shared" si="30"/>
        <v>0</v>
      </c>
    </row>
    <row r="608" spans="1:7" ht="16">
      <c r="A608" s="31" t="s">
        <v>1228</v>
      </c>
      <c r="B608" s="31" t="s">
        <v>1239</v>
      </c>
      <c r="C608" s="31" t="str">
        <f>VLOOKUP(A608,'L1300-FDA-978cpds'!A608:H1585,8,TRUE)</f>
        <v>[H][C@@]12CC[C@](O)(C(=O)COC(C)=O)[C@@]1(C)C[C@H](O)[C@@]1([H])[C@@]2([H])CCC2=CC(=O)C=C[C@]12C |r,c:30,t:26|</v>
      </c>
      <c r="D608" s="70" t="str">
        <f t="shared" si="28"/>
        <v>[H][C@@]12CC[C@](O)(C(=O)COC(C)=O)[C@@]1(C)C[C@H](O)[C@@]1([H])[C@@]2([H])CCC2=CC(=O)C=C[C@]12C</v>
      </c>
      <c r="E608" s="1" t="e">
        <f>VLOOKUP(A608,'Laura''s output'!A$2:B$348,2,FALSE)</f>
        <v>#N/A</v>
      </c>
      <c r="F608" s="1">
        <f t="shared" si="29"/>
        <v>0</v>
      </c>
      <c r="G608" s="1" t="b">
        <f t="shared" si="30"/>
        <v>0</v>
      </c>
    </row>
    <row r="609" spans="1:7" ht="16">
      <c r="A609" s="31" t="s">
        <v>1250</v>
      </c>
      <c r="B609" s="31" t="s">
        <v>1261</v>
      </c>
      <c r="C609" s="31" t="str">
        <f>VLOOKUP(A609,'L1300-FDA-978cpds'!A609:H1586,8,TRUE)</f>
        <v>Cl.CCCCNC1=CC=C(C=C1)C(=O)OCCN(C)C |c:7,9,t:5|</v>
      </c>
      <c r="D609" s="70" t="str">
        <f t="shared" si="28"/>
        <v>Cl.CCCCNC1=CC=C(C=C1)C(=O)OCCN(C)C</v>
      </c>
      <c r="E609" s="1" t="e">
        <f>VLOOKUP(A609,'Laura''s output'!A$2:B$348,2,FALSE)</f>
        <v>#N/A</v>
      </c>
      <c r="F609" s="1">
        <f t="shared" si="29"/>
        <v>0</v>
      </c>
      <c r="G609" s="1" t="b">
        <f t="shared" si="30"/>
        <v>0</v>
      </c>
    </row>
    <row r="610" spans="1:7" ht="16">
      <c r="A610" s="31" t="s">
        <v>1097</v>
      </c>
      <c r="B610" s="31" t="s">
        <v>1108</v>
      </c>
      <c r="C610" s="31" t="str">
        <f>VLOOKUP(A610,'L1300-FDA-978cpds'!A610:H1587,8,TRUE)</f>
        <v>Cl.[H][C@]12C[C@@]3([H])[C@]([H])(N(C)C)C(O)=C(C(N)=O)C(=O)[C@@]3(O)C(O)=C1C(=O)C1=C(O)C=CC=C1[C@@]2(C)O |r,c:22,27,30,32,t:11|</v>
      </c>
      <c r="D610" s="70" t="str">
        <f t="shared" si="28"/>
        <v>Cl.[H][C@]12C[C@@]3([H])[C@]([H])(N(C)C)C(O)=C(C(N)=O)C(=O)[C@@]3(O)C(O)=C1C(=O)C1=C(O)C=CC=C1[C@@]2(C)O</v>
      </c>
      <c r="E610" s="1" t="e">
        <f>VLOOKUP(A610,'Laura''s output'!A$2:B$348,2,FALSE)</f>
        <v>#N/A</v>
      </c>
      <c r="F610" s="1">
        <f t="shared" si="29"/>
        <v>0</v>
      </c>
      <c r="G610" s="1" t="b">
        <f t="shared" si="30"/>
        <v>0</v>
      </c>
    </row>
    <row r="611" spans="1:7" ht="16">
      <c r="A611" s="31" t="s">
        <v>1119</v>
      </c>
      <c r="B611" s="31" t="s">
        <v>1130</v>
      </c>
      <c r="C611" s="31" t="str">
        <f>VLOOKUP(A611,'L1300-FDA-978cpds'!A611:H1588,8,TRUE)</f>
        <v>Cl.CC1=CC(=CC(C)=C1CC1=NCCN1)C(C)(C)C |c:3,6,t:1,10|</v>
      </c>
      <c r="D611" s="70" t="str">
        <f t="shared" si="28"/>
        <v>Cl.CC1=CC(=CC(C)=C1CC1=NCCN1)C(C)(C)C</v>
      </c>
      <c r="E611" s="1" t="e">
        <f>VLOOKUP(A611,'Laura''s output'!A$2:B$348,2,FALSE)</f>
        <v>#N/A</v>
      </c>
      <c r="F611" s="1">
        <f t="shared" si="29"/>
        <v>0</v>
      </c>
      <c r="G611" s="1" t="b">
        <f t="shared" si="30"/>
        <v>0</v>
      </c>
    </row>
    <row r="612" spans="1:7" ht="16">
      <c r="A612" s="31" t="s">
        <v>1141</v>
      </c>
      <c r="B612" s="31" t="s">
        <v>1152</v>
      </c>
      <c r="C612" s="31" t="str">
        <f>VLOOKUP(A612,'L1300-FDA-978cpds'!A612:H1589,8,TRUE)</f>
        <v>CCOC1=CC=C(NC(C)=O)C=C1 |c:11,t:3,5|</v>
      </c>
      <c r="D612" s="70" t="str">
        <f t="shared" si="28"/>
        <v>CCOC1=CC=C(NC(C)=O)C=C1</v>
      </c>
      <c r="E612" s="1" t="e">
        <f>VLOOKUP(A612,'Laura''s output'!A$2:B$348,2,FALSE)</f>
        <v>#N/A</v>
      </c>
      <c r="F612" s="1">
        <f t="shared" si="29"/>
        <v>0</v>
      </c>
      <c r="G612" s="1" t="b">
        <f t="shared" si="30"/>
        <v>0</v>
      </c>
    </row>
    <row r="613" spans="1:7" ht="16">
      <c r="A613" s="31" t="s">
        <v>1163</v>
      </c>
      <c r="B613" s="31" t="s">
        <v>1174</v>
      </c>
      <c r="C613" s="31" t="str">
        <f>VLOOKUP(A613,'L1300-FDA-978cpds'!A613:H1590,8,TRUE)</f>
        <v>CC1=CN([C@H]2C[C@H](N=[N+]=[N-])[C@@H](CO)O2)C(=O)NC1=O |r,t:1|</v>
      </c>
      <c r="D613" s="70" t="str">
        <f t="shared" si="28"/>
        <v>CC1=CN([C@H]2C[C@H](N=[N+]=[N-])[C@@H](CO)O2)C(=O)NC1=O</v>
      </c>
      <c r="E613" s="1" t="e">
        <f>VLOOKUP(A613,'Laura''s output'!A$2:B$348,2,FALSE)</f>
        <v>#N/A</v>
      </c>
      <c r="F613" s="1">
        <f t="shared" si="29"/>
        <v>0</v>
      </c>
      <c r="G613" s="1" t="b">
        <f t="shared" si="30"/>
        <v>0</v>
      </c>
    </row>
    <row r="614" spans="1:7" ht="16">
      <c r="A614" s="31" t="s">
        <v>1185</v>
      </c>
      <c r="B614" s="31" t="s">
        <v>1196</v>
      </c>
      <c r="C614" s="31" t="str">
        <f>VLOOKUP(A614,'L1300-FDA-978cpds'!A614:H1591,8,TRUE)</f>
        <v>Cl.CCOC(=O)[C@H](CCC1=CC=CC=C1)N[C@@H](C)C(=O)N1CC2=C(C[C@H]1C(O)=O)C=CC=C2 |r,c:10,12,22,30,32,t:8|</v>
      </c>
      <c r="D614" s="70" t="str">
        <f t="shared" si="28"/>
        <v>Cl.CCOC(=O)[C@H](CCC1=CC=CC=C1)N[C@@H](C)C(=O)N1CC2=C(C[C@H]1C(O)=O)C=CC=C2</v>
      </c>
      <c r="E614" s="1" t="e">
        <f>VLOOKUP(A614,'Laura''s output'!A$2:B$348,2,FALSE)</f>
        <v>#N/A</v>
      </c>
      <c r="F614" s="1">
        <f t="shared" si="29"/>
        <v>0</v>
      </c>
      <c r="G614" s="1" t="b">
        <f t="shared" si="30"/>
        <v>0</v>
      </c>
    </row>
    <row r="615" spans="1:7" ht="16">
      <c r="A615" s="31" t="s">
        <v>1207</v>
      </c>
      <c r="B615" s="31" t="s">
        <v>1218</v>
      </c>
      <c r="C615" s="31" t="str">
        <f>VLOOKUP(A615,'L1300-FDA-978cpds'!A615:H1592,8,TRUE)</f>
        <v>CS(=O)(=O)C1=CC=C(C=C1)[C@@H](O)[C@@H](CO)NC(=O)C(Cl)Cl |r,c:6,8,t:4|</v>
      </c>
      <c r="D615" s="70" t="str">
        <f t="shared" si="28"/>
        <v>CS(=O)(=O)C1=CC=C(C=C1)[C@@H](O)[C@@H](CO)NC(=O)C(Cl)Cl</v>
      </c>
      <c r="E615" s="1" t="e">
        <f>VLOOKUP(A615,'Laura''s output'!A$2:B$348,2,FALSE)</f>
        <v>#N/A</v>
      </c>
      <c r="F615" s="1">
        <f t="shared" si="29"/>
        <v>0</v>
      </c>
      <c r="G615" s="1" t="b">
        <f t="shared" si="30"/>
        <v>0</v>
      </c>
    </row>
    <row r="616" spans="1:7" ht="16">
      <c r="A616" s="31" t="s">
        <v>1229</v>
      </c>
      <c r="B616" s="31" t="s">
        <v>1240</v>
      </c>
      <c r="C616" s="31" t="str">
        <f>VLOOKUP(A616,'L1300-FDA-978cpds'!A616:H1593,8,TRUE)</f>
        <v>[H][C@]1(C)C[C@@]2([H])[C@]3([H])CCC4=CC(=O)C=C[C@]4(C)[C@@]3(F)[C@@]([H])(O)C[C@]2(C)[C@@]1(OC(=O)CC)C(=O)CCl |r,c:14,t:10|</v>
      </c>
      <c r="D616" s="70" t="str">
        <f t="shared" si="28"/>
        <v>[H][C@]1(C)C[C@@]2([H])[C@]3([H])CCC4=CC(=O)C=C[C@]4(C)[C@@]3(F)[C@@]([H])(O)C[C@]2(C)[C@@]1(OC(=O)CC)C(=O)CCl</v>
      </c>
      <c r="E616" s="1" t="e">
        <f>VLOOKUP(A616,'Laura''s output'!A$2:B$348,2,FALSE)</f>
        <v>#N/A</v>
      </c>
      <c r="F616" s="1">
        <f t="shared" si="29"/>
        <v>0</v>
      </c>
      <c r="G616" s="1" t="b">
        <f t="shared" si="30"/>
        <v>0</v>
      </c>
    </row>
    <row r="617" spans="1:7" ht="16">
      <c r="A617" s="31" t="s">
        <v>1251</v>
      </c>
      <c r="B617" s="31" t="s">
        <v>1262</v>
      </c>
      <c r="C617" s="31" t="str">
        <f>VLOOKUP(A617,'L1300-FDA-978cpds'!A617:H1594,8,TRUE)</f>
        <v>OC(=O)\C=C/C(O)=O.CN(C)CCC(C1=CC=C(Br)C=C1)C1=CC=CC=N1 |c:18,23,25,t:13,15,21|</v>
      </c>
      <c r="D617" s="70" t="str">
        <f t="shared" si="28"/>
        <v>OC(=O)\C=C/C(O)=O.CN(C)CCC(C1=CC=C(Br)C=C1)C1=CC=CC=N1</v>
      </c>
      <c r="E617" s="1" t="e">
        <f>VLOOKUP(A617,'Laura''s output'!A$2:B$348,2,FALSE)</f>
        <v>#N/A</v>
      </c>
      <c r="F617" s="1">
        <f t="shared" si="29"/>
        <v>0</v>
      </c>
      <c r="G617" s="1" t="b">
        <f t="shared" si="30"/>
        <v>0</v>
      </c>
    </row>
    <row r="618" spans="1:7" ht="16">
      <c r="A618" s="31" t="s">
        <v>1264</v>
      </c>
      <c r="B618" s="31" t="s">
        <v>1275</v>
      </c>
      <c r="C618" s="31" t="str">
        <f>VLOOKUP(A618,'L1300-FDA-978cpds'!A618:H1595,8,TRUE)</f>
        <v>COC(=O)\C=C\C(=O)OC</v>
      </c>
      <c r="D618" s="70" t="e">
        <f t="shared" si="28"/>
        <v>#VALUE!</v>
      </c>
      <c r="E618" s="1" t="e">
        <f>VLOOKUP(A618,'Laura''s output'!A$2:B$348,2,FALSE)</f>
        <v>#N/A</v>
      </c>
      <c r="F618" s="1">
        <f t="shared" si="29"/>
        <v>0</v>
      </c>
      <c r="G618" s="1" t="b">
        <f t="shared" si="30"/>
        <v>0</v>
      </c>
    </row>
    <row r="619" spans="1:7" ht="16">
      <c r="A619" s="31" t="s">
        <v>1286</v>
      </c>
      <c r="B619" s="31" t="s">
        <v>1297</v>
      </c>
      <c r="C619" s="31" t="str">
        <f>VLOOKUP(A619,'L1300-FDA-978cpds'!A619:H1596,8,TRUE)</f>
        <v>OCCN1C[C@H](O)[C@@H](O)[C@H](O)[C@H]1CO |r|</v>
      </c>
      <c r="D619" s="70" t="str">
        <f t="shared" si="28"/>
        <v>OCCN1C[C@H](O)[C@@H](O)[C@H](O)[C@H]1CO</v>
      </c>
      <c r="E619" s="1" t="e">
        <f>VLOOKUP(A619,'Laura''s output'!A$2:B$348,2,FALSE)</f>
        <v>#N/A</v>
      </c>
      <c r="F619" s="1">
        <f t="shared" si="29"/>
        <v>0</v>
      </c>
      <c r="G619" s="1" t="b">
        <f t="shared" si="30"/>
        <v>0</v>
      </c>
    </row>
    <row r="620" spans="1:7" ht="16">
      <c r="A620" s="31" t="s">
        <v>1308</v>
      </c>
      <c r="B620" s="31" t="s">
        <v>1319</v>
      </c>
      <c r="C620" s="31" t="str">
        <f>VLOOKUP(A620,'L1300-FDA-978cpds'!A620:H1597,8,TRUE)</f>
        <v>CCC1=CC=C(CCOC2=CC=C(CC3SC(=O)NC3=O)C=C2)N=C1 |c:22,25,t:2,4,9,11|</v>
      </c>
      <c r="D620" s="70" t="str">
        <f t="shared" si="28"/>
        <v>CCC1=CC=C(CCOC2=CC=C(CC3SC(=O)NC3=O)C=C2)N=C1</v>
      </c>
      <c r="E620" s="1">
        <f>VLOOKUP(A620,'Laura''s output'!A$2:B$348,2,FALSE)</f>
        <v>0.53</v>
      </c>
      <c r="F620" s="1">
        <f t="shared" si="29"/>
        <v>0.53</v>
      </c>
      <c r="G620" s="1" t="b">
        <f t="shared" si="30"/>
        <v>1</v>
      </c>
    </row>
    <row r="621" spans="1:7" ht="16">
      <c r="A621" s="31" t="s">
        <v>1330</v>
      </c>
      <c r="B621" s="31" t="s">
        <v>1341</v>
      </c>
      <c r="C621" s="31" t="str">
        <f>VLOOKUP(A621,'L1300-FDA-978cpds'!A621:H1598,8,TRUE)</f>
        <v>CC1=CC=CC=C1C(=O)NC1=CC(C)=C(C=C1)C(=O)N1CCCC(O)C2=C1C=CC(Cl)=C2 |c:3,5,14,16,27,30,33,t:1,11|</v>
      </c>
      <c r="D621" s="70" t="str">
        <f t="shared" si="28"/>
        <v>CC1=CC=CC=C1C(=O)NC1=CC(C)=C(C=C1)C(=O)N1CCCC(O)C2=C1C=CC(Cl)=C2</v>
      </c>
      <c r="E621" s="1" t="e">
        <f>VLOOKUP(A621,'Laura''s output'!A$2:B$348,2,FALSE)</f>
        <v>#N/A</v>
      </c>
      <c r="F621" s="1">
        <f t="shared" si="29"/>
        <v>0</v>
      </c>
      <c r="G621" s="1" t="b">
        <f t="shared" si="30"/>
        <v>0</v>
      </c>
    </row>
    <row r="622" spans="1:7" ht="16">
      <c r="A622" s="31" t="s">
        <v>1352</v>
      </c>
      <c r="B622" s="31" t="s">
        <v>1363</v>
      </c>
      <c r="C622" s="31" t="str">
        <f>VLOOKUP(A622,'L1300-FDA-978cpds'!A622:H1599,8,TRUE)</f>
        <v>CC(C)N(CCNC(=O)CN1CCCC1=O)C(C)C</v>
      </c>
      <c r="D622" s="70" t="e">
        <f t="shared" si="28"/>
        <v>#VALUE!</v>
      </c>
      <c r="E622" s="1" t="e">
        <f>VLOOKUP(A622,'Laura''s output'!A$2:B$348,2,FALSE)</f>
        <v>#N/A</v>
      </c>
      <c r="F622" s="1">
        <f t="shared" si="29"/>
        <v>0</v>
      </c>
      <c r="G622" s="1" t="b">
        <f t="shared" si="30"/>
        <v>0</v>
      </c>
    </row>
    <row r="623" spans="1:7" ht="16">
      <c r="A623" s="31" t="s">
        <v>1374</v>
      </c>
      <c r="B623" s="31" t="s">
        <v>1385</v>
      </c>
      <c r="C623" s="31" t="str">
        <f>VLOOKUP(A623,'L1300-FDA-978cpds'!A623:H1600,8,TRUE)</f>
        <v>Cl.CCCCCCCCCCCCCCCC(=O)OC1C(O)C(O)C(OC1SC)C(NC(=O)C1CC(CCC)CN1C)C(C)Cl</v>
      </c>
      <c r="D623" s="70" t="e">
        <f t="shared" si="28"/>
        <v>#VALUE!</v>
      </c>
      <c r="E623" s="1" t="e">
        <f>VLOOKUP(A623,'Laura''s output'!A$2:B$348,2,FALSE)</f>
        <v>#N/A</v>
      </c>
      <c r="F623" s="1">
        <f t="shared" si="29"/>
        <v>0</v>
      </c>
      <c r="G623" s="1" t="b">
        <f t="shared" si="30"/>
        <v>0</v>
      </c>
    </row>
    <row r="624" spans="1:7" ht="16">
      <c r="A624" s="31" t="s">
        <v>1396</v>
      </c>
      <c r="B624" s="31" t="s">
        <v>1407</v>
      </c>
      <c r="C624" s="31" t="str">
        <f>VLOOKUP(A624,'L1300-FDA-978cpds'!A624:H1601,8,TRUE)</f>
        <v>N[C@@H](CC1=CC(I)=C(OC2=CC(I)=C(O)C(I)=C2)C(I)=C1)C(O)=O |r,c:16,20,t:3,6,9,12|</v>
      </c>
      <c r="D624" s="70" t="str">
        <f t="shared" si="28"/>
        <v>N[C@@H](CC1=CC(I)=C(OC2=CC(I)=C(O)C(I)=C2)C(I)=C1)C(O)=O</v>
      </c>
      <c r="E624" s="1" t="e">
        <f>VLOOKUP(A624,'Laura''s output'!A$2:B$348,2,FALSE)</f>
        <v>#N/A</v>
      </c>
      <c r="F624" s="1">
        <f t="shared" si="29"/>
        <v>0</v>
      </c>
      <c r="G624" s="1" t="b">
        <f t="shared" si="30"/>
        <v>0</v>
      </c>
    </row>
    <row r="625" spans="1:7" ht="16">
      <c r="A625" s="31" t="s">
        <v>1418</v>
      </c>
      <c r="B625" s="31" t="s">
        <v>1429</v>
      </c>
      <c r="C625" s="31" t="str">
        <f>VLOOKUP(A625,'L1300-FDA-978cpds'!A625:H1602,8,TRUE)</f>
        <v>CC1=CC=C(C=C1)S(=O)(=O)NC(=O)NN1CC2CCCC2C1 |c:3,5,t:1|</v>
      </c>
      <c r="D625" s="70" t="str">
        <f t="shared" si="28"/>
        <v>CC1=CC=C(C=C1)S(=O)(=O)NC(=O)NN1CC2CCCC2C1</v>
      </c>
      <c r="E625" s="1" t="e">
        <f>VLOOKUP(A625,'Laura''s output'!A$2:B$348,2,FALSE)</f>
        <v>#N/A</v>
      </c>
      <c r="F625" s="1">
        <f t="shared" si="29"/>
        <v>0</v>
      </c>
      <c r="G625" s="1" t="b">
        <f t="shared" si="30"/>
        <v>0</v>
      </c>
    </row>
    <row r="626" spans="1:7" ht="16">
      <c r="A626" s="31" t="s">
        <v>1265</v>
      </c>
      <c r="B626" s="31" t="s">
        <v>1276</v>
      </c>
      <c r="C626" s="31" t="str">
        <f>VLOOKUP(A626,'L1300-FDA-978cpds'!A626:H1603,8,TRUE)</f>
        <v>COC1=CC2=C(C=C1)N(C(=O)C1=CC=C(Cl)C=C1)C(C)=C2CC(=O)OCC(O)=O |c:4,6,17,21,t:2,12,14|</v>
      </c>
      <c r="D626" s="70" t="str">
        <f t="shared" si="28"/>
        <v>COC1=CC2=C(C=C1)N(C(=O)C1=CC=C(Cl)C=C1)C(C)=C2CC(=O)OCC(O)=O</v>
      </c>
      <c r="E626" s="1" t="e">
        <f>VLOOKUP(A626,'Laura''s output'!A$2:B$348,2,FALSE)</f>
        <v>#N/A</v>
      </c>
      <c r="F626" s="1">
        <f t="shared" si="29"/>
        <v>0</v>
      </c>
      <c r="G626" s="1" t="b">
        <f t="shared" si="30"/>
        <v>0</v>
      </c>
    </row>
    <row r="627" spans="1:7" ht="16">
      <c r="A627" s="31" t="s">
        <v>1287</v>
      </c>
      <c r="B627" s="31" t="s">
        <v>1298</v>
      </c>
      <c r="C627" s="31" t="str">
        <f>VLOOKUP(A627,'L1300-FDA-978cpds'!A627:H1604,8,TRUE)</f>
        <v>OC1=CC=C2SC(=O)OC2=C1 |c:10,t:1,3|</v>
      </c>
      <c r="D627" s="70" t="str">
        <f t="shared" si="28"/>
        <v>OC1=CC=C2SC(=O)OC2=C1</v>
      </c>
      <c r="E627" s="1" t="e">
        <f>VLOOKUP(A627,'Laura''s output'!A$2:B$348,2,FALSE)</f>
        <v>#N/A</v>
      </c>
      <c r="F627" s="1">
        <f t="shared" si="29"/>
        <v>0</v>
      </c>
      <c r="G627" s="1" t="b">
        <f t="shared" si="30"/>
        <v>0</v>
      </c>
    </row>
    <row r="628" spans="1:7" ht="16">
      <c r="A628" s="31" t="s">
        <v>1309</v>
      </c>
      <c r="B628" s="31" t="s">
        <v>1320</v>
      </c>
      <c r="C628" s="31" t="str">
        <f>VLOOKUP(A628,'L1300-FDA-978cpds'!A628:H1605,8,TRUE)</f>
        <v>[H][C@@]12CCC(=O)[C@@]1(C)CC[C@@]1([H])[C@@]2([H])CC=C2C[C@@H](O)CC[C@]12C |r,t:17|</v>
      </c>
      <c r="D628" s="70" t="str">
        <f t="shared" si="28"/>
        <v>[H][C@@]12CCC(=O)[C@@]1(C)CC[C@@]1([H])[C@@]2([H])CC=C2C[C@@H](O)CC[C@]12C</v>
      </c>
      <c r="E628" s="1" t="e">
        <f>VLOOKUP(A628,'Laura''s output'!A$2:B$348,2,FALSE)</f>
        <v>#N/A</v>
      </c>
      <c r="F628" s="1">
        <f t="shared" si="29"/>
        <v>0</v>
      </c>
      <c r="G628" s="1" t="b">
        <f t="shared" si="30"/>
        <v>0</v>
      </c>
    </row>
    <row r="629" spans="1:7" ht="16">
      <c r="A629" s="31" t="s">
        <v>1331</v>
      </c>
      <c r="B629" s="31" t="s">
        <v>1342</v>
      </c>
      <c r="C629" s="31" t="str">
        <f>VLOOKUP(A629,'L1300-FDA-978cpds'!A629:H1606,8,TRUE)</f>
        <v>COC1=C(OC)C(=O)C(CCCCCCCCCCO)=C(C)C1=O |c:2,t:19|</v>
      </c>
      <c r="D629" s="70" t="str">
        <f t="shared" si="28"/>
        <v>COC1=C(OC)C(=O)C(CCCCCCCCCCO)=C(C)C1=O</v>
      </c>
      <c r="E629" s="1" t="e">
        <f>VLOOKUP(A629,'Laura''s output'!A$2:B$348,2,FALSE)</f>
        <v>#N/A</v>
      </c>
      <c r="F629" s="1">
        <f t="shared" si="29"/>
        <v>0</v>
      </c>
      <c r="G629" s="1" t="b">
        <f t="shared" si="30"/>
        <v>0</v>
      </c>
    </row>
    <row r="630" spans="1:7" ht="16">
      <c r="A630" s="31" t="s">
        <v>1353</v>
      </c>
      <c r="B630" s="31" t="s">
        <v>1364</v>
      </c>
      <c r="C630" s="31" t="str">
        <f>VLOOKUP(A630,'L1300-FDA-978cpds'!A630:H1607,8,TRUE)</f>
        <v>[H][C@@]12CC[C@@](O)(C#CC)[C@@]1(C)C[C@H](C1=CC=C(C=C1)N(C)C)C1=C3CCC(=O)C=C3CC[C@@]21[H] |r,c:16,18,24,30,t:14|</v>
      </c>
      <c r="D630" s="70" t="str">
        <f t="shared" si="28"/>
        <v>[H][C@@]12CC[C@@](O)(C#CC)[C@@]1(C)C[C@H](C1=CC=C(C=C1)N(C)C)C1=C3CCC(=O)C=C3CC[C@@]21[H]</v>
      </c>
      <c r="E630" s="1" t="e">
        <f>VLOOKUP(A630,'Laura''s output'!A$2:B$348,2,FALSE)</f>
        <v>#N/A</v>
      </c>
      <c r="F630" s="1">
        <f t="shared" si="29"/>
        <v>0</v>
      </c>
      <c r="G630" s="1" t="b">
        <f t="shared" si="30"/>
        <v>0</v>
      </c>
    </row>
    <row r="631" spans="1:7" ht="16">
      <c r="A631" s="31" t="s">
        <v>1375</v>
      </c>
      <c r="B631" s="31" t="s">
        <v>1386</v>
      </c>
      <c r="C631" s="31" t="str">
        <f>VLOOKUP(A631,'L1300-FDA-978cpds'!A631:H1608,8,TRUE)</f>
        <v>Cl.COC1=CC(OC)=C(C(=O)CCCN2CCCC2)C(OC)=C1 |c:21,t:2,6|</v>
      </c>
      <c r="D631" s="70" t="str">
        <f t="shared" si="28"/>
        <v>Cl.COC1=CC(OC)=C(C(=O)CCCN2CCCC2)C(OC)=C1</v>
      </c>
      <c r="E631" s="1" t="e">
        <f>VLOOKUP(A631,'Laura''s output'!A$2:B$348,2,FALSE)</f>
        <v>#N/A</v>
      </c>
      <c r="F631" s="1">
        <f t="shared" si="29"/>
        <v>0</v>
      </c>
      <c r="G631" s="1" t="b">
        <f t="shared" si="30"/>
        <v>0</v>
      </c>
    </row>
    <row r="632" spans="1:7" ht="16">
      <c r="A632" s="31" t="s">
        <v>1397</v>
      </c>
      <c r="B632" s="31" t="s">
        <v>1408</v>
      </c>
      <c r="C632" s="31" t="str">
        <f>VLOOKUP(A632,'L1300-FDA-978cpds'!A632:H1609,8,TRUE)</f>
        <v>[H][C@@]12C[C@H]3OC(C)(C)O[C@@]3(C(=O)COC(C)=O)[C@@]1(C)C[C@H](O)[C@@]1(F)[C@@]2([H])C[C@H](F)C2=CC(=O)C=C[C@]12C |r,c:36,t:32|</v>
      </c>
      <c r="D632" s="70" t="str">
        <f t="shared" si="28"/>
        <v>[H][C@@]12C[C@H]3OC(C)(C)O[C@@]3(C(=O)COC(C)=O)[C@@]1(C)C[C@H](O)[C@@]1(F)[C@@]2([H])C[C@H](F)C2=CC(=O)C=C[C@]12C</v>
      </c>
      <c r="E632" s="1" t="e">
        <f>VLOOKUP(A632,'Laura''s output'!A$2:B$348,2,FALSE)</f>
        <v>#N/A</v>
      </c>
      <c r="F632" s="1">
        <f t="shared" si="29"/>
        <v>0</v>
      </c>
      <c r="G632" s="1" t="b">
        <f t="shared" si="30"/>
        <v>0</v>
      </c>
    </row>
    <row r="633" spans="1:7" ht="16">
      <c r="A633" s="31" t="s">
        <v>1419</v>
      </c>
      <c r="B633" s="31" t="s">
        <v>1430</v>
      </c>
      <c r="C633" s="31" t="str">
        <f>VLOOKUP(A633,'L1300-FDA-978cpds'!A633:H1610,8,TRUE)</f>
        <v>OC(=O)C1=NN(CC2=C(Cl)C=C(Cl)C=C2)C2=CC=CC=C12 |c:7,13,18,t:3,10,16,20|</v>
      </c>
      <c r="D633" s="70" t="str">
        <f t="shared" si="28"/>
        <v>OC(=O)C1=NN(CC2=C(Cl)C=C(Cl)C=C2)C2=CC=CC=C12</v>
      </c>
      <c r="E633" s="1" t="e">
        <f>VLOOKUP(A633,'Laura''s output'!A$2:B$348,2,FALSE)</f>
        <v>#N/A</v>
      </c>
      <c r="F633" s="1">
        <f t="shared" si="29"/>
        <v>0</v>
      </c>
      <c r="G633" s="1" t="b">
        <f t="shared" si="30"/>
        <v>0</v>
      </c>
    </row>
    <row r="634" spans="1:7" ht="16">
      <c r="A634" s="31" t="s">
        <v>1266</v>
      </c>
      <c r="B634" s="31" t="s">
        <v>1277</v>
      </c>
      <c r="C634" s="31" t="str">
        <f>VLOOKUP(A634,'L1300-FDA-978cpds'!A634:H1611,8,TRUE)</f>
        <v>NC1=CC(C(Cl)=C(Cl)Cl)=C(C=C1S(N)(=O)=O)S(N)(=O)=O |c:8,10,t:1|</v>
      </c>
      <c r="D634" s="70" t="str">
        <f t="shared" si="28"/>
        <v>NC1=CC(C(Cl)=C(Cl)Cl)=C(C=C1S(N)(=O)=O)S(N)(=O)=O</v>
      </c>
      <c r="E634" s="1" t="e">
        <f>VLOOKUP(A634,'Laura''s output'!A$2:B$348,2,FALSE)</f>
        <v>#N/A</v>
      </c>
      <c r="F634" s="1">
        <f t="shared" si="29"/>
        <v>0</v>
      </c>
      <c r="G634" s="1" t="b">
        <f t="shared" si="30"/>
        <v>0</v>
      </c>
    </row>
    <row r="635" spans="1:7" ht="16">
      <c r="A635" s="31" t="s">
        <v>1288</v>
      </c>
      <c r="B635" s="31" t="s">
        <v>1299</v>
      </c>
      <c r="C635" s="31" t="str">
        <f>VLOOKUP(A635,'L1300-FDA-978cpds'!A635:H1612,8,TRUE)</f>
        <v>Br.COC(=O)C1=CCCN(C)C1 |t:4|</v>
      </c>
      <c r="D635" s="70" t="str">
        <f t="shared" si="28"/>
        <v>Br.COC(=O)C1=CCCN(C)C1</v>
      </c>
      <c r="E635" s="1" t="e">
        <f>VLOOKUP(A635,'Laura''s output'!A$2:B$348,2,FALSE)</f>
        <v>#N/A</v>
      </c>
      <c r="F635" s="1">
        <f t="shared" si="29"/>
        <v>0</v>
      </c>
      <c r="G635" s="1" t="b">
        <f t="shared" si="30"/>
        <v>0</v>
      </c>
    </row>
    <row r="636" spans="1:7" ht="16">
      <c r="A636" s="31" t="s">
        <v>1310</v>
      </c>
      <c r="B636" s="31" t="s">
        <v>1321</v>
      </c>
      <c r="C636" s="31" t="str">
        <f>VLOOKUP(A636,'L1300-FDA-978cpds'!A636:H1613,8,TRUE)</f>
        <v>O.[H][C@](O)(C(O)=O)[C@@]([H])(O)C(O)=O.[H][C@](O)(CN)C1=CC(O)=C(O)C=C1 |r,c:22,t:16,19|</v>
      </c>
      <c r="D636" s="70" t="str">
        <f t="shared" si="28"/>
        <v>O.[H][C@](O)(C(O)=O)[C@@]([H])(O)C(O)=O.[H][C@](O)(CN)C1=CC(O)=C(O)C=C1</v>
      </c>
      <c r="E636" s="1" t="e">
        <f>VLOOKUP(A636,'Laura''s output'!A$2:B$348,2,FALSE)</f>
        <v>#N/A</v>
      </c>
      <c r="F636" s="1">
        <f t="shared" si="29"/>
        <v>0</v>
      </c>
      <c r="G636" s="1" t="b">
        <f t="shared" si="30"/>
        <v>0</v>
      </c>
    </row>
    <row r="637" spans="1:7" ht="16">
      <c r="A637" s="31" t="s">
        <v>1332</v>
      </c>
      <c r="B637" s="31" t="s">
        <v>1343</v>
      </c>
      <c r="C637" s="31" t="str">
        <f>VLOOKUP(A637,'L1300-FDA-978cpds'!A637:H1614,8,TRUE)</f>
        <v>NC1=C2C(=NC=N1)N(N=C2C1=CC=C(OC2=CC=CC=C2)C=C1)C1CCCN(C1)C(=O)C=C |c:3,5,9,19,21,24,t:1,12,14,17,@:7|</v>
      </c>
      <c r="D637" s="70" t="str">
        <f t="shared" si="28"/>
        <v>NC1=C2C(=NC=N1)N(N=C2C1=CC=C(OC2=CC=CC=C2)C=C1)C1CCCN(C1)C(=O)C=C</v>
      </c>
      <c r="E637" s="1" t="e">
        <f>VLOOKUP(A637,'Laura''s output'!A$2:B$348,2,FALSE)</f>
        <v>#N/A</v>
      </c>
      <c r="F637" s="1">
        <f t="shared" si="29"/>
        <v>0</v>
      </c>
      <c r="G637" s="1" t="b">
        <f t="shared" si="30"/>
        <v>0</v>
      </c>
    </row>
    <row r="638" spans="1:7" ht="16">
      <c r="A638" s="31" t="s">
        <v>1354</v>
      </c>
      <c r="B638" s="31" t="s">
        <v>1365</v>
      </c>
      <c r="C638" s="31" t="str">
        <f>VLOOKUP(A638,'L1300-FDA-978cpds'!A638:H1615,8,TRUE)</f>
        <v>COC(=O)C1=C(NC(C)=C(C1C1=CC=CC(=C1)[N+]([O-])=O)C(=O)OC(C)C)C#N |c:8,14,16,t:4,12|</v>
      </c>
      <c r="D638" s="70" t="str">
        <f t="shared" si="28"/>
        <v>COC(=O)C1=C(NC(C)=C(C1C1=CC=CC(=C1)[N+]([O-])=O)C(=O)OC(C)C)C#N</v>
      </c>
      <c r="E638" s="1" t="e">
        <f>VLOOKUP(A638,'Laura''s output'!A$2:B$348,2,FALSE)</f>
        <v>#N/A</v>
      </c>
      <c r="F638" s="1">
        <f t="shared" si="29"/>
        <v>0</v>
      </c>
      <c r="G638" s="1" t="b">
        <f t="shared" si="30"/>
        <v>0</v>
      </c>
    </row>
    <row r="639" spans="1:7" ht="16">
      <c r="A639" s="31" t="s">
        <v>1376</v>
      </c>
      <c r="B639" s="31" t="s">
        <v>1387</v>
      </c>
      <c r="C639" s="31" t="str">
        <f>VLOOKUP(A639,'L1300-FDA-978cpds'!A639:H1616,8,TRUE)</f>
        <v>CC(C)(C)C1=NC(=C(S1)C1=NC(N)=NC=C1)C1=C(F)C(NS(=O)(=O)C2=C(F)C=CC=C2F)=CC=C1 |c:6,13,15,18,26,29,31,34,36,t:4,10|</v>
      </c>
      <c r="D639" s="70" t="str">
        <f t="shared" si="28"/>
        <v>CC(C)(C)C1=NC(=C(S1)C1=NC(N)=NC=C1)C1=C(F)C(NS(=O)(=O)C2=C(F)C=CC=C2F)=CC=C1</v>
      </c>
      <c r="E639" s="1" t="e">
        <f>VLOOKUP(A639,'Laura''s output'!A$2:B$348,2,FALSE)</f>
        <v>#N/A</v>
      </c>
      <c r="F639" s="1">
        <f t="shared" si="29"/>
        <v>0</v>
      </c>
      <c r="G639" s="1" t="b">
        <f t="shared" si="30"/>
        <v>0</v>
      </c>
    </row>
    <row r="640" spans="1:7" ht="16">
      <c r="A640" s="31" t="s">
        <v>1398</v>
      </c>
      <c r="B640" s="31" t="s">
        <v>1409</v>
      </c>
      <c r="C640" s="31" t="str">
        <f>VLOOKUP(A640,'L1300-FDA-978cpds'!A640:H1617,8,TRUE)</f>
        <v>CCC[C@@H]1C[C@H](N(C)C1)C(=O)N[C@H](C(C)Cl)[C@H]1O[C@H](SC)[C@H](O)[C@@H](O)[C@H]1O |r|</v>
      </c>
      <c r="D640" s="70" t="str">
        <f t="shared" si="28"/>
        <v>CCC[C@@H]1C[C@H](N(C)C1)C(=O)N[C@H](C(C)Cl)[C@H]1O[C@H](SC)[C@H](O)[C@@H](O)[C@H]1O</v>
      </c>
      <c r="E640" s="1" t="e">
        <f>VLOOKUP(A640,'Laura''s output'!A$2:B$348,2,FALSE)</f>
        <v>#N/A</v>
      </c>
      <c r="F640" s="1">
        <f t="shared" si="29"/>
        <v>0</v>
      </c>
      <c r="G640" s="1" t="b">
        <f t="shared" si="30"/>
        <v>0</v>
      </c>
    </row>
    <row r="641" spans="1:7" ht="16">
      <c r="A641" s="31" t="s">
        <v>1420</v>
      </c>
      <c r="B641" s="31" t="s">
        <v>1431</v>
      </c>
      <c r="C641" s="31" t="str">
        <f>VLOOKUP(A641,'L1300-FDA-978cpds'!A641:H1618,8,TRUE)</f>
        <v>CC(C)C[C@H](NC(=O)[C@H](CCC1=CC=CC=C1)NC(=O)CN1CCOCC1)C(=O)N[C@@H](CC1=CC=CC=C1)C(=O)N[C@@H](CC(C)C)C(=O)[C@@]1(C)CO1 |r,c:13,15,36,38,t:11,34|</v>
      </c>
      <c r="D641" s="70" t="str">
        <f t="shared" si="28"/>
        <v>CC(C)C[C@H](NC(=O)[C@H](CCC1=CC=CC=C1)NC(=O)CN1CCOCC1)C(=O)N[C@@H](CC1=CC=CC=C1)C(=O)N[C@@H](CC(C)C)C(=O)[C@@]1(C)CO1</v>
      </c>
      <c r="E641" s="1" t="e">
        <f>VLOOKUP(A641,'Laura''s output'!A$2:B$348,2,FALSE)</f>
        <v>#N/A</v>
      </c>
      <c r="F641" s="1">
        <f t="shared" si="29"/>
        <v>0</v>
      </c>
      <c r="G641" s="1" t="b">
        <f t="shared" si="30"/>
        <v>0</v>
      </c>
    </row>
    <row r="642" spans="1:7" ht="16">
      <c r="A642" s="31" t="s">
        <v>1267</v>
      </c>
      <c r="B642" s="31" t="s">
        <v>1278</v>
      </c>
      <c r="C642" s="31" t="str">
        <f>VLOOKUP(A642,'L1300-FDA-978cpds'!A642:H1619,8,TRUE)</f>
        <v>CC(C)C1=NC(CN(C)C(=O)N[C@@H](CCN2CCOCC2)C(=O)N[C@H](CC[C@H](CC2=CC=CC=C2)NC(=O)OCC2=CN=CS2)CC2=CC=CC=C2)=CS1 |r,c:32,34,44,51,53,55,t:3,30,42,49|</v>
      </c>
      <c r="D642" s="70" t="str">
        <f t="shared" si="28"/>
        <v>CC(C)C1=NC(CN(C)C(=O)N[C@@H](CCN2CCOCC2)C(=O)N[C@H](CC[C@H](CC2=CC=CC=C2)NC(=O)OCC2=CN=CS2)CC2=CC=CC=C2)=CS1</v>
      </c>
      <c r="E642" s="1" t="e">
        <f>VLOOKUP(A642,'Laura''s output'!A$2:B$348,2,FALSE)</f>
        <v>#N/A</v>
      </c>
      <c r="F642" s="1">
        <f t="shared" si="29"/>
        <v>0</v>
      </c>
      <c r="G642" s="1" t="b">
        <f t="shared" si="30"/>
        <v>0</v>
      </c>
    </row>
    <row r="643" spans="1:7" ht="16">
      <c r="A643" s="31" t="s">
        <v>1289</v>
      </c>
      <c r="B643" s="31" t="s">
        <v>1300</v>
      </c>
      <c r="C643" s="31" t="str">
        <f>VLOOKUP(A643,'L1300-FDA-978cpds'!A643:H1620,8,TRUE)</f>
        <v>[Na+].CN1C(CC2=C\C(=N\NC(N)=O)C(=O)C=C12)S([O-])(=O)=O |t:4,14|</v>
      </c>
      <c r="D643" s="70" t="str">
        <f t="shared" ref="D643:D706" si="31">LEFT(C643,FIND("|",C643)-2)</f>
        <v>[Na+].CN1C(CC2=C\C(=N\NC(N)=O)C(=O)C=C12)S([O-])(=O)=O</v>
      </c>
      <c r="E643" s="1" t="e">
        <f>VLOOKUP(A643,'Laura''s output'!A$2:B$348,2,FALSE)</f>
        <v>#N/A</v>
      </c>
      <c r="F643" s="1">
        <f t="shared" ref="F643:F706" si="32">IF(G643=FALSE,0,E643)</f>
        <v>0</v>
      </c>
      <c r="G643" s="1" t="b">
        <f t="shared" si="30"/>
        <v>0</v>
      </c>
    </row>
    <row r="644" spans="1:7" ht="16">
      <c r="A644" s="31" t="s">
        <v>1311</v>
      </c>
      <c r="B644" s="31" t="s">
        <v>1322</v>
      </c>
      <c r="C644" s="31" t="str">
        <f>VLOOKUP(A644,'L1300-FDA-978cpds'!A644:H1621,8,TRUE)</f>
        <v>ClC1=CC=C(S1)C(=O)NCC1CN(C(=O)O1)C1=CC=C(C=C1)N1CCOCC1=O |c:3,20,22,t:1,18|</v>
      </c>
      <c r="D644" s="70" t="str">
        <f t="shared" si="31"/>
        <v>ClC1=CC=C(S1)C(=O)NCC1CN(C(=O)O1)C1=CC=C(C=C1)N1CCOCC1=O</v>
      </c>
      <c r="E644" s="1" t="e">
        <f>VLOOKUP(A644,'Laura''s output'!A$2:B$348,2,FALSE)</f>
        <v>#N/A</v>
      </c>
      <c r="F644" s="1">
        <f t="shared" si="32"/>
        <v>0</v>
      </c>
      <c r="G644" s="1" t="b">
        <f t="shared" si="30"/>
        <v>0</v>
      </c>
    </row>
    <row r="645" spans="1:7" ht="16">
      <c r="A645" s="31" t="s">
        <v>1333</v>
      </c>
      <c r="B645" s="31" t="s">
        <v>1344</v>
      </c>
      <c r="C645" s="31" t="str">
        <f>VLOOKUP(A645,'L1300-FDA-978cpds'!A645:H1622,8,TRUE)</f>
        <v>Cl.FC1=CC=C(C=C1)[C@@H]1CCNC[C@H]1COC1=CC2=C(OCO2)C=C1 |r,c:3,5,25,t:1,17,19|</v>
      </c>
      <c r="D645" s="70" t="str">
        <f t="shared" si="31"/>
        <v>Cl.FC1=CC=C(C=C1)[C@@H]1CCNC[C@H]1COC1=CC2=C(OCO2)C=C1</v>
      </c>
      <c r="E645" s="1" t="e">
        <f>VLOOKUP(A645,'Laura''s output'!A$2:B$348,2,FALSE)</f>
        <v>#N/A</v>
      </c>
      <c r="F645" s="1">
        <f t="shared" si="32"/>
        <v>0</v>
      </c>
      <c r="G645" s="1" t="b">
        <f t="shared" si="30"/>
        <v>0</v>
      </c>
    </row>
    <row r="646" spans="1:7" ht="16">
      <c r="A646" s="32" t="s">
        <v>1355</v>
      </c>
      <c r="B646" s="32" t="s">
        <v>1366</v>
      </c>
      <c r="C646" s="31" t="str">
        <f>VLOOKUP(A646,'L1300-FDA-978cpds'!A646:H1623,8,TRUE)</f>
        <v>[H][C@]1(OC(=C[C@H](NC(N)=N)[C@H]1NC(C)=O)C(O)=O)[C@H](O)[C@H](O)CO |r,c:3|</v>
      </c>
      <c r="D646" s="70" t="str">
        <f t="shared" si="31"/>
        <v>[H][C@]1(OC(=C[C@H](NC(N)=N)[C@H]1NC(C)=O)C(O)=O)[C@H](O)[C@H](O)CO</v>
      </c>
      <c r="E646" s="1" t="e">
        <f>VLOOKUP(A646,'Laura''s output'!A$2:B$348,2,FALSE)</f>
        <v>#N/A</v>
      </c>
      <c r="F646" s="1">
        <f t="shared" si="32"/>
        <v>0</v>
      </c>
      <c r="G646" s="1" t="b">
        <f t="shared" si="30"/>
        <v>0</v>
      </c>
    </row>
    <row r="647" spans="1:7" ht="16">
      <c r="A647" s="31" t="s">
        <v>1377</v>
      </c>
      <c r="B647" s="31" t="s">
        <v>1388</v>
      </c>
      <c r="C647" s="31" t="str">
        <f>VLOOKUP(A647,'L1300-FDA-978cpds'!A647:H1624,8,TRUE)</f>
        <v>CC(C(O)=O)C1=CC2=C(SC3=CC=CC=C3C(=O)C2)C=C1 |c:12,14,21,t:5,7,10|</v>
      </c>
      <c r="D647" s="70" t="str">
        <f t="shared" si="31"/>
        <v>CC(C(O)=O)C1=CC2=C(SC3=CC=CC=C3C(=O)C2)C=C1</v>
      </c>
      <c r="E647" s="1" t="e">
        <f>VLOOKUP(A647,'Laura''s output'!A$2:B$348,2,FALSE)</f>
        <v>#N/A</v>
      </c>
      <c r="F647" s="1">
        <f t="shared" si="32"/>
        <v>0</v>
      </c>
      <c r="G647" s="1" t="b">
        <f t="shared" ref="G647:G710" si="33">ISNUMBER(E647)</f>
        <v>0</v>
      </c>
    </row>
    <row r="648" spans="1:7" ht="16">
      <c r="A648" s="31" t="s">
        <v>1399</v>
      </c>
      <c r="B648" s="31" t="s">
        <v>1410</v>
      </c>
      <c r="C648" s="31" t="str">
        <f>VLOOKUP(A648,'L1300-FDA-978cpds'!A648:H1625,8,TRUE)</f>
        <v>CN(C1=CC2=NN(C)C(C)=C2C=C1)C1=NC(NC2=CC=C(C)C(=C2)S(N)(=O)=O)=NC=C1 |c:9,12,24,30,32,t:2,4,15,19,21|</v>
      </c>
      <c r="D648" s="70" t="str">
        <f t="shared" si="31"/>
        <v>CN(C1=CC2=NN(C)C(C)=C2C=C1)C1=NC(NC2=CC=C(C)C(=C2)S(N)(=O)=O)=NC=C1</v>
      </c>
      <c r="E648" s="1" t="e">
        <f>VLOOKUP(A648,'Laura''s output'!A$2:B$348,2,FALSE)</f>
        <v>#N/A</v>
      </c>
      <c r="F648" s="1">
        <f t="shared" si="32"/>
        <v>0</v>
      </c>
      <c r="G648" s="1" t="b">
        <f t="shared" si="33"/>
        <v>0</v>
      </c>
    </row>
    <row r="649" spans="1:7" ht="16">
      <c r="A649" s="31" t="s">
        <v>1421</v>
      </c>
      <c r="B649" s="31" t="s">
        <v>1432</v>
      </c>
      <c r="C649" s="31" t="str">
        <f>VLOOKUP(A649,'L1300-FDA-978cpds'!A649:H1626,8,TRUE)</f>
        <v>[H][C@]12SC(C)(C)[C@@H](N1C(=O)[C@H]2NC(=O)[C@H](N)C1=CC=C(O)C=C1)C(O)=O |r,c:23,t:18,20|</v>
      </c>
      <c r="D649" s="70" t="str">
        <f t="shared" si="31"/>
        <v>[H][C@]12SC(C)(C)[C@@H](N1C(=O)[C@H]2NC(=O)[C@H](N)C1=CC=C(O)C=C1)C(O)=O</v>
      </c>
      <c r="E649" s="1" t="e">
        <f>VLOOKUP(A649,'Laura''s output'!A$2:B$348,2,FALSE)</f>
        <v>#N/A</v>
      </c>
      <c r="F649" s="1">
        <f t="shared" si="32"/>
        <v>0</v>
      </c>
      <c r="G649" s="1" t="b">
        <f t="shared" si="33"/>
        <v>0</v>
      </c>
    </row>
    <row r="650" spans="1:7" ht="16">
      <c r="A650" s="31" t="s">
        <v>1268</v>
      </c>
      <c r="B650" s="31" t="s">
        <v>1279</v>
      </c>
      <c r="C650" s="31" t="str">
        <f>VLOOKUP(A650,'L1300-FDA-978cpds'!A650:H1627,8,TRUE)</f>
        <v>CC(=O)OC1=C(C=CC=C1)C(O)=O |c:6,8,t:4|</v>
      </c>
      <c r="D650" s="70" t="str">
        <f t="shared" si="31"/>
        <v>CC(=O)OC1=C(C=CC=C1)C(O)=O</v>
      </c>
      <c r="E650" s="1" t="e">
        <f>VLOOKUP(A650,'Laura''s output'!A$2:B$348,2,FALSE)</f>
        <v>#N/A</v>
      </c>
      <c r="F650" s="1">
        <f t="shared" si="32"/>
        <v>0</v>
      </c>
      <c r="G650" s="1" t="b">
        <f t="shared" si="33"/>
        <v>0</v>
      </c>
    </row>
    <row r="651" spans="1:7" ht="16">
      <c r="A651" s="31" t="s">
        <v>1290</v>
      </c>
      <c r="B651" s="31" t="s">
        <v>1301</v>
      </c>
      <c r="C651" s="31" t="str">
        <f>VLOOKUP(A651,'L1300-FDA-978cpds'!A651:H1628,8,TRUE)</f>
        <v>OC(=O)C1=CC=CN=C1NC1=CC=CC(=C1)C(F)(F)F |c:5,7,13,15,t:3,11|</v>
      </c>
      <c r="D651" s="70" t="str">
        <f t="shared" si="31"/>
        <v>OC(=O)C1=CC=CN=C1NC1=CC=CC(=C1)C(F)(F)F</v>
      </c>
      <c r="E651" s="1" t="e">
        <f>VLOOKUP(A651,'Laura''s output'!A$2:B$348,2,FALSE)</f>
        <v>#N/A</v>
      </c>
      <c r="F651" s="1">
        <f t="shared" si="32"/>
        <v>0</v>
      </c>
      <c r="G651" s="1" t="b">
        <f t="shared" si="33"/>
        <v>0</v>
      </c>
    </row>
    <row r="652" spans="1:7" ht="16">
      <c r="A652" s="31" t="s">
        <v>1312</v>
      </c>
      <c r="B652" s="31" t="s">
        <v>1323</v>
      </c>
      <c r="C652" s="31" t="str">
        <f>VLOOKUP(A652,'L1300-FDA-978cpds'!A652:H1629,8,TRUE)</f>
        <v>NCCO.CC1=CC(=O)N(O)C(=C1)C1CCCCC1 |c:10,t:4|</v>
      </c>
      <c r="D652" s="70" t="str">
        <f t="shared" si="31"/>
        <v>NCCO.CC1=CC(=O)N(O)C(=C1)C1CCCCC1</v>
      </c>
      <c r="E652" s="1" t="e">
        <f>VLOOKUP(A652,'Laura''s output'!A$2:B$348,2,FALSE)</f>
        <v>#N/A</v>
      </c>
      <c r="F652" s="1">
        <f t="shared" si="32"/>
        <v>0</v>
      </c>
      <c r="G652" s="1" t="b">
        <f t="shared" si="33"/>
        <v>0</v>
      </c>
    </row>
    <row r="653" spans="1:7" ht="16">
      <c r="A653" s="31" t="s">
        <v>1334</v>
      </c>
      <c r="B653" s="31" t="s">
        <v>1345</v>
      </c>
      <c r="C653" s="31" t="str">
        <f>VLOOKUP(A653,'L1300-FDA-978cpds'!A653:H1630,8,TRUE)</f>
        <v>CC1=C(N(N=C1C(=O)NN1CCCCC1)C1=CC=C(Cl)C=C1Cl)C1=CC=C(Cl)C=C1 |c:4,22,31,t:1,17,19,26,28|</v>
      </c>
      <c r="D653" s="70" t="str">
        <f t="shared" si="31"/>
        <v>CC1=C(N(N=C1C(=O)NN1CCCCC1)C1=CC=C(Cl)C=C1Cl)C1=CC=C(Cl)C=C1</v>
      </c>
      <c r="E653" s="1" t="e">
        <f>VLOOKUP(A653,'Laura''s output'!A$2:B$348,2,FALSE)</f>
        <v>#N/A</v>
      </c>
      <c r="F653" s="1">
        <f t="shared" si="32"/>
        <v>0</v>
      </c>
      <c r="G653" s="1" t="b">
        <f t="shared" si="33"/>
        <v>0</v>
      </c>
    </row>
    <row r="654" spans="1:7" ht="16">
      <c r="A654" s="31" t="s">
        <v>1356</v>
      </c>
      <c r="B654" s="31" t="s">
        <v>1367</v>
      </c>
      <c r="C654" s="31" t="str">
        <f>VLOOKUP(A654,'L1300-FDA-978cpds'!A654:H1631,8,TRUE)</f>
        <v>[H][C@@]12C[C@H](OC)[C@@]3(C)C(=O)[C@H](OC)C4=C(C)[C@H](C[C@@](O)([C@@H](OC(=O)C5=CC=CC=C5)[C@]3([H])[C@@]1(CO2)OC(C)=O)C4(C)C)OC(=O)[C@H](O)[C@@H](NC(=O)OC(C)(C)C)C1=CC=CC=C1 |r,c:13,26,28,63,65,t:24,61|</v>
      </c>
      <c r="D654" s="70" t="str">
        <f t="shared" si="31"/>
        <v>[H][C@@]12C[C@H](OC)[C@@]3(C)C(=O)[C@H](OC)C4=C(C)[C@H](C[C@@](O)([C@@H](OC(=O)C5=CC=CC=C5)[C@]3([H])[C@@]1(CO2)OC(C)=O)C4(C)C)OC(=O)[C@H](O)[C@@H](NC(=O)OC(C)(C)C)C1=CC=CC=C1</v>
      </c>
      <c r="E654" s="1" t="e">
        <f>VLOOKUP(A654,'Laura''s output'!A$2:B$348,2,FALSE)</f>
        <v>#N/A</v>
      </c>
      <c r="F654" s="1">
        <f t="shared" si="32"/>
        <v>0</v>
      </c>
      <c r="G654" s="1" t="b">
        <f t="shared" si="33"/>
        <v>0</v>
      </c>
    </row>
    <row r="655" spans="1:7" ht="16">
      <c r="A655" s="31" t="s">
        <v>1378</v>
      </c>
      <c r="B655" s="31" t="s">
        <v>1389</v>
      </c>
      <c r="C655" s="31" t="str">
        <f>VLOOKUP(A655,'L1300-FDA-978cpds'!A655:H1632,8,TRUE)</f>
        <v>CCCCOC1=CC=C(CC(=O)NO)C=C1 |c:14,t:5,7|</v>
      </c>
      <c r="D655" s="70" t="str">
        <f t="shared" si="31"/>
        <v>CCCCOC1=CC=C(CC(=O)NO)C=C1</v>
      </c>
      <c r="E655" s="1" t="e">
        <f>VLOOKUP(A655,'Laura''s output'!A$2:B$348,2,FALSE)</f>
        <v>#N/A</v>
      </c>
      <c r="F655" s="1">
        <f t="shared" si="32"/>
        <v>0</v>
      </c>
      <c r="G655" s="1" t="b">
        <f t="shared" si="33"/>
        <v>0</v>
      </c>
    </row>
    <row r="656" spans="1:7" ht="16">
      <c r="A656" s="31" t="s">
        <v>1400</v>
      </c>
      <c r="B656" s="31" t="s">
        <v>1411</v>
      </c>
      <c r="C656" s="31" t="str">
        <f>VLOOKUP(A656,'L1300-FDA-978cpds'!A656:H1633,8,TRUE)</f>
        <v>NC1=NC(N)=C(N=N1)C1=CC=CC(Cl)=C1Cl |c:4,6,11,14,t:1,9|</v>
      </c>
      <c r="D656" s="70" t="str">
        <f t="shared" si="31"/>
        <v>NC1=NC(N)=C(N=N1)C1=CC=CC(Cl)=C1Cl</v>
      </c>
      <c r="E656" s="1" t="e">
        <f>VLOOKUP(A656,'Laura''s output'!A$2:B$348,2,FALSE)</f>
        <v>#N/A</v>
      </c>
      <c r="F656" s="1">
        <f t="shared" si="32"/>
        <v>0</v>
      </c>
      <c r="G656" s="1" t="b">
        <f t="shared" si="33"/>
        <v>0</v>
      </c>
    </row>
    <row r="657" spans="1:7" ht="16">
      <c r="A657" s="31" t="s">
        <v>1422</v>
      </c>
      <c r="B657" s="31" t="s">
        <v>1433</v>
      </c>
      <c r="C657" s="31" t="str">
        <f>VLOOKUP(A657,'L1300-FDA-978cpds'!A657:H1634,8,TRUE)</f>
        <v>FS(=O)(=O)CC1=CC=CC=C1 |c:7,9,t:5|</v>
      </c>
      <c r="D657" s="70" t="str">
        <f t="shared" si="31"/>
        <v>FS(=O)(=O)CC1=CC=CC=C1</v>
      </c>
      <c r="E657" s="1" t="e">
        <f>VLOOKUP(A657,'Laura''s output'!A$2:B$348,2,FALSE)</f>
        <v>#N/A</v>
      </c>
      <c r="F657" s="1">
        <f t="shared" si="32"/>
        <v>0</v>
      </c>
      <c r="G657" s="1" t="b">
        <f t="shared" si="33"/>
        <v>0</v>
      </c>
    </row>
    <row r="658" spans="1:7" ht="16">
      <c r="A658" s="31" t="s">
        <v>1269</v>
      </c>
      <c r="B658" s="31" t="s">
        <v>1280</v>
      </c>
      <c r="C658" s="31" t="str">
        <f>VLOOKUP(A658,'L1300-FDA-978cpds'!A658:H1635,8,TRUE)</f>
        <v>O.O.CC(C(=O)O[Ca]OC(=O)C(C)C1=CC=CC(OC2=CC=CC=C2)=C1)C1=CC=CC(OC2=CC=CC=C2)=C1 |c:13,19,21,23,28,34,36,38,t:11,17,26,32|</v>
      </c>
      <c r="D658" s="70" t="str">
        <f t="shared" si="31"/>
        <v>O.O.CC(C(=O)O[Ca]OC(=O)C(C)C1=CC=CC(OC2=CC=CC=C2)=C1)C1=CC=CC(OC2=CC=CC=C2)=C1</v>
      </c>
      <c r="E658" s="1" t="e">
        <f>VLOOKUP(A658,'Laura''s output'!A$2:B$348,2,FALSE)</f>
        <v>#N/A</v>
      </c>
      <c r="F658" s="1">
        <f t="shared" si="32"/>
        <v>0</v>
      </c>
      <c r="G658" s="1" t="b">
        <f t="shared" si="33"/>
        <v>0</v>
      </c>
    </row>
    <row r="659" spans="1:7" ht="16">
      <c r="A659" s="31" t="s">
        <v>1291</v>
      </c>
      <c r="B659" s="31" t="s">
        <v>1302</v>
      </c>
      <c r="C659" s="31" t="str">
        <f>VLOOKUP(A659,'L1300-FDA-978cpds'!A659:H1636,8,TRUE)</f>
        <v>CC#CCN1C(=NC2=C1C(=O)N(CC1=NC3=CC=CC=C3C(C)=N1)C(=O)N2C)N1CCC[C@@H](N)C1 |r,c:5,7,18,20,24,t:14,16|</v>
      </c>
      <c r="D659" s="70" t="str">
        <f t="shared" si="31"/>
        <v>CC#CCN1C(=NC2=C1C(=O)N(CC1=NC3=CC=CC=C3C(C)=N1)C(=O)N2C)N1CCC[C@@H](N)C1</v>
      </c>
      <c r="E659" s="1" t="e">
        <f>VLOOKUP(A659,'Laura''s output'!A$2:B$348,2,FALSE)</f>
        <v>#N/A</v>
      </c>
      <c r="F659" s="1">
        <f t="shared" si="32"/>
        <v>0</v>
      </c>
      <c r="G659" s="1" t="b">
        <f t="shared" si="33"/>
        <v>0</v>
      </c>
    </row>
    <row r="660" spans="1:7" ht="16">
      <c r="A660" s="31" t="s">
        <v>1313</v>
      </c>
      <c r="B660" s="31" t="s">
        <v>1324</v>
      </c>
      <c r="C660" s="31" t="str">
        <f>VLOOKUP(A660,'L1300-FDA-978cpds'!A660:H1637,8,TRUE)</f>
        <v>CC(C)(OCC1=NN(CC2=CC=CC=C2)C2=C1C=CC=C2)C(O)=O |c:11,13,16,19,21,t:5,9|</v>
      </c>
      <c r="D660" s="70" t="str">
        <f t="shared" si="31"/>
        <v>CC(C)(OCC1=NN(CC2=CC=CC=C2)C2=C1C=CC=C2)C(O)=O</v>
      </c>
      <c r="E660" s="1" t="e">
        <f>VLOOKUP(A660,'Laura''s output'!A$2:B$348,2,FALSE)</f>
        <v>#N/A</v>
      </c>
      <c r="F660" s="1">
        <f t="shared" si="32"/>
        <v>0</v>
      </c>
      <c r="G660" s="1" t="b">
        <f t="shared" si="33"/>
        <v>0</v>
      </c>
    </row>
    <row r="661" spans="1:7" ht="16">
      <c r="A661" s="31" t="s">
        <v>1335</v>
      </c>
      <c r="B661" s="31" t="s">
        <v>1346</v>
      </c>
      <c r="C661" s="31" t="str">
        <f>VLOOKUP(A661,'L1300-FDA-978cpds'!A661:H1638,8,TRUE)</f>
        <v>OC12CC3CC(C1)CC(C3)(C2)NCC(=O)N1CCC[C@H]1C#N |r|</v>
      </c>
      <c r="D661" s="70" t="str">
        <f t="shared" si="31"/>
        <v>OC12CC3CC(C1)CC(C3)(C2)NCC(=O)N1CCC[C@H]1C#N</v>
      </c>
      <c r="E661" s="1" t="e">
        <f>VLOOKUP(A661,'Laura''s output'!A$2:B$348,2,FALSE)</f>
        <v>#N/A</v>
      </c>
      <c r="F661" s="1">
        <f t="shared" si="32"/>
        <v>0</v>
      </c>
      <c r="G661" s="1" t="b">
        <f t="shared" si="33"/>
        <v>0</v>
      </c>
    </row>
    <row r="662" spans="1:7" ht="16">
      <c r="A662" s="31" t="s">
        <v>1357</v>
      </c>
      <c r="B662" s="31" t="s">
        <v>1368</v>
      </c>
      <c r="C662" s="31" t="str">
        <f>VLOOKUP(A662,'L1300-FDA-978cpds'!A662:H1639,8,TRUE)</f>
        <v>Cl.[H][C@@]1(C[C@H](N)[C@H](O)[C@H](C)O1)O[C@H]1C[C@@](O)(CC2=C(O)C3=C(C(=O)C4=C(OC)C=CC=C4C3=O)C(O)=C12)C(C)=O |r,c:17,24,28,30,t:20,37|</v>
      </c>
      <c r="D662" s="70" t="str">
        <f t="shared" si="31"/>
        <v>Cl.[H][C@@]1(C[C@H](N)[C@H](O)[C@H](C)O1)O[C@H]1C[C@@](O)(CC2=C(O)C3=C(C(=O)C4=C(OC)C=CC=C4C3=O)C(O)=C12)C(C)=O</v>
      </c>
      <c r="E662" s="1" t="e">
        <f>VLOOKUP(A662,'Laura''s output'!A$2:B$348,2,FALSE)</f>
        <v>#N/A</v>
      </c>
      <c r="F662" s="1">
        <f t="shared" si="32"/>
        <v>0</v>
      </c>
      <c r="G662" s="1" t="b">
        <f t="shared" si="33"/>
        <v>0</v>
      </c>
    </row>
    <row r="663" spans="1:7" ht="16">
      <c r="A663" s="31" t="s">
        <v>1379</v>
      </c>
      <c r="B663" s="31" t="s">
        <v>1390</v>
      </c>
      <c r="C663" s="31" t="str">
        <f>VLOOKUP(A663,'L1300-FDA-978cpds'!A663:H1640,8,TRUE)</f>
        <v>[Na+].[H][C@]12[C@H](C[C@H](O)C=C1C=C[C@H](C)[C@@H]2CC[C@@H](O)C[C@@H](O)CC([O-])=O)OC(=O)[C@@H](C)CC |r,c:6,9|</v>
      </c>
      <c r="D663" s="70" t="str">
        <f t="shared" si="31"/>
        <v>[Na+].[H][C@]12[C@H](C[C@H](O)C=C1C=C[C@H](C)[C@@H]2CC[C@@H](O)C[C@@H](O)CC([O-])=O)OC(=O)[C@@H](C)CC</v>
      </c>
      <c r="E663" s="1" t="e">
        <f>VLOOKUP(A663,'Laura''s output'!A$2:B$348,2,FALSE)</f>
        <v>#N/A</v>
      </c>
      <c r="F663" s="1">
        <f t="shared" si="32"/>
        <v>0</v>
      </c>
      <c r="G663" s="1" t="b">
        <f t="shared" si="33"/>
        <v>0</v>
      </c>
    </row>
    <row r="664" spans="1:7" ht="16">
      <c r="A664" s="31" t="s">
        <v>1401</v>
      </c>
      <c r="B664" s="31" t="s">
        <v>1412</v>
      </c>
      <c r="C664" s="31" t="str">
        <f>VLOOKUP(A664,'L1300-FDA-978cpds'!A664:H1641,8,TRUE)</f>
        <v>OS(=O)(=O)C1=CC=CC=C1.OC(=O)CCCN1CCC(CC1)O[C@@H](C1=CC=C(Cl)C=C1)C1=NC=CC=C1 |r,c:6,8,30,35,37,t:4,25,27,33|</v>
      </c>
      <c r="D664" s="70" t="str">
        <f t="shared" si="31"/>
        <v>OS(=O)(=O)C1=CC=CC=C1.OC(=O)CCCN1CCC(CC1)O[C@@H](C1=CC=C(Cl)C=C1)C1=NC=CC=C1</v>
      </c>
      <c r="E664" s="1" t="e">
        <f>VLOOKUP(A664,'Laura''s output'!A$2:B$348,2,FALSE)</f>
        <v>#N/A</v>
      </c>
      <c r="F664" s="1">
        <f t="shared" si="32"/>
        <v>0</v>
      </c>
      <c r="G664" s="1" t="b">
        <f t="shared" si="33"/>
        <v>0</v>
      </c>
    </row>
    <row r="665" spans="1:7" ht="16">
      <c r="A665" s="31" t="s">
        <v>1423</v>
      </c>
      <c r="B665" s="31" t="s">
        <v>1434</v>
      </c>
      <c r="C665" s="31" t="str">
        <f>VLOOKUP(A665,'L1300-FDA-978cpds'!A665:H1642,8,TRUE)</f>
        <v>CNC[C@H](O)[C@@H](O)[C@H](O)[C@H](O)CO.CNC[C@H](O)[C@@H](O)[C@H](O)[C@H](O)CO.C[C@@H](O[C@H]1OCCN(CC2=NN(C(=O)N2)P(O)(O)=O)[C@H]1C1=CC=C(F)C=C1)C1=CC(=CC(=C1)C(F)(F)F)C(F)(F)F |r,c:51,56,58,t:33,46,48,54|</v>
      </c>
      <c r="D665" s="70" t="str">
        <f t="shared" si="31"/>
        <v>CNC[C@H](O)[C@@H](O)[C@H](O)[C@H](O)CO.CNC[C@H](O)[C@@H](O)[C@H](O)[C@H](O)CO.C[C@@H](O[C@H]1OCCN(CC2=NN(C(=O)N2)P(O)(O)=O)[C@H]1C1=CC=C(F)C=C1)C1=CC(=CC(=C1)C(F)(F)F)C(F)(F)F</v>
      </c>
      <c r="E665" s="1" t="e">
        <f>VLOOKUP(A665,'Laura''s output'!A$2:B$348,2,FALSE)</f>
        <v>#N/A</v>
      </c>
      <c r="F665" s="1">
        <f t="shared" si="32"/>
        <v>0</v>
      </c>
      <c r="G665" s="1" t="b">
        <f t="shared" si="33"/>
        <v>0</v>
      </c>
    </row>
    <row r="666" spans="1:7" ht="16">
      <c r="A666" s="31" t="s">
        <v>1270</v>
      </c>
      <c r="B666" s="31" t="s">
        <v>1281</v>
      </c>
      <c r="C666" s="31" t="str">
        <f>VLOOKUP(A666,'L1300-FDA-978cpds'!A666:H1643,8,TRUE)</f>
        <v>CS(=O)(=O)C1=CC=C(C=C1)C1=C(C(=O)OC1)C1=CC=CC=C1 |c:6,8,20,22,t:4,11,18|</v>
      </c>
      <c r="D666" s="70" t="str">
        <f t="shared" si="31"/>
        <v>CS(=O)(=O)C1=CC=C(C=C1)C1=C(C(=O)OC1)C1=CC=CC=C1</v>
      </c>
      <c r="E666" s="1" t="e">
        <f>VLOOKUP(A666,'Laura''s output'!A$2:B$348,2,FALSE)</f>
        <v>#N/A</v>
      </c>
      <c r="F666" s="1">
        <f t="shared" si="32"/>
        <v>0</v>
      </c>
      <c r="G666" s="1" t="b">
        <f t="shared" si="33"/>
        <v>0</v>
      </c>
    </row>
    <row r="667" spans="1:7" ht="16">
      <c r="A667" s="31" t="s">
        <v>1292</v>
      </c>
      <c r="B667" s="31" t="s">
        <v>1303</v>
      </c>
      <c r="C667" s="31" t="str">
        <f>VLOOKUP(A667,'L1300-FDA-978cpds'!A667:H1644,8,TRUE)</f>
        <v>OC(=O)\C=C/C(O)=O.COC1=CC(=CC(OC)=C1OC)\C=C\C(=O)N1CCN(CC(=O)N2CCCC2)CC1 |c:11,15,t:9|</v>
      </c>
      <c r="D667" s="70" t="str">
        <f t="shared" si="31"/>
        <v>OC(=O)\C=C/C(O)=O.COC1=CC(=CC(OC)=C1OC)\C=C\C(=O)N1CCN(CC(=O)N2CCCC2)CC1</v>
      </c>
      <c r="E667" s="1" t="e">
        <f>VLOOKUP(A667,'Laura''s output'!A$2:B$348,2,FALSE)</f>
        <v>#N/A</v>
      </c>
      <c r="F667" s="1">
        <f t="shared" si="32"/>
        <v>0</v>
      </c>
      <c r="G667" s="1" t="b">
        <f t="shared" si="33"/>
        <v>0</v>
      </c>
    </row>
    <row r="668" spans="1:7" ht="16">
      <c r="A668" s="31" t="s">
        <v>1314</v>
      </c>
      <c r="B668" s="31" t="s">
        <v>1325</v>
      </c>
      <c r="C668" s="31" t="str">
        <f>VLOOKUP(A668,'L1300-FDA-978cpds'!A668:H1645,8,TRUE)</f>
        <v>CCOC1=NC2=CC=CC(C(O)=O)=C2N1CC1=CC=C(C=C1)C1=CC=CC=C1C1=NC(=O)ON1 |c:7,12,20,22,27,29,t:3,5,18,25,32|</v>
      </c>
      <c r="D668" s="70" t="str">
        <f t="shared" si="31"/>
        <v>CCOC1=NC2=CC=CC(C(O)=O)=C2N1CC1=CC=C(C=C1)C1=CC=CC=C1C1=NC(=O)ON1</v>
      </c>
      <c r="E668" s="1" t="e">
        <f>VLOOKUP(A668,'Laura''s output'!A$2:B$348,2,FALSE)</f>
        <v>#N/A</v>
      </c>
      <c r="F668" s="1">
        <f t="shared" si="32"/>
        <v>0</v>
      </c>
      <c r="G668" s="1" t="b">
        <f t="shared" si="33"/>
        <v>0</v>
      </c>
    </row>
    <row r="669" spans="1:7" ht="16">
      <c r="A669" s="31" t="s">
        <v>1336</v>
      </c>
      <c r="B669" s="31" t="s">
        <v>1347</v>
      </c>
      <c r="C669" s="31" t="str">
        <f>VLOOKUP(A669,'L1300-FDA-978cpds'!A669:H1646,8,TRUE)</f>
        <v>[Br-].CCCCCCCCOC1=CC=CC=C1C(=O)NC1=CC=C(C=C1)C(=O)OCC[N+](C)(CC)CC |c:11,13,21,23,t:9,19|</v>
      </c>
      <c r="D669" s="70" t="str">
        <f t="shared" si="31"/>
        <v>[Br-].CCCCCCCCOC1=CC=CC=C1C(=O)NC1=CC=C(C=C1)C(=O)OCC[N+](C)(CC)CC</v>
      </c>
      <c r="E669" s="1" t="e">
        <f>VLOOKUP(A669,'Laura''s output'!A$2:B$348,2,FALSE)</f>
        <v>#N/A</v>
      </c>
      <c r="F669" s="1">
        <f t="shared" si="32"/>
        <v>0</v>
      </c>
      <c r="G669" s="1" t="b">
        <f t="shared" si="33"/>
        <v>0</v>
      </c>
    </row>
    <row r="670" spans="1:7" ht="16">
      <c r="A670" s="31" t="s">
        <v>1358</v>
      </c>
      <c r="B670" s="31" t="s">
        <v>1369</v>
      </c>
      <c r="C670" s="31" t="str">
        <f>VLOOKUP(A670,'L1300-FDA-978cpds'!A670:H1647,8,TRUE)</f>
        <v>OC(=O)CCC(O)=O.[H][C@@]1(CN2CCC1CC2)OC(=O)N1CCC2=C(C=CC=C2)[C@@H]1C1=CC=CC=C1 |r,c:26,28,35,37,t:24,33|</v>
      </c>
      <c r="D670" s="70" t="str">
        <f t="shared" si="31"/>
        <v>OC(=O)CCC(O)=O.[H][C@@]1(CN2CCC1CC2)OC(=O)N1CCC2=C(C=CC=C2)[C@@H]1C1=CC=CC=C1</v>
      </c>
      <c r="E670" s="1" t="e">
        <f>VLOOKUP(A670,'Laura''s output'!A$2:B$348,2,FALSE)</f>
        <v>#N/A</v>
      </c>
      <c r="F670" s="1">
        <f t="shared" si="32"/>
        <v>0</v>
      </c>
      <c r="G670" s="1" t="b">
        <f t="shared" si="33"/>
        <v>0</v>
      </c>
    </row>
    <row r="671" spans="1:7" ht="16">
      <c r="A671" s="31" t="s">
        <v>1380</v>
      </c>
      <c r="B671" s="31" t="s">
        <v>1391</v>
      </c>
      <c r="C671" s="31" t="str">
        <f>VLOOKUP(A671,'L1300-FDA-978cpds'!A671:H1648,8,TRUE)</f>
        <v>CC(C)OC(=O)C1=C(C)NC(N)=C(C1C1=CC=CC(=C1)[N+]([O-])=O)C(=O)OC1CN(C1)C(C1=CC=CC=C1)C1=CC=CC=C1 |c:6,11,17,19,36,38,43,45,t:15,34,41|</v>
      </c>
      <c r="D671" s="70" t="str">
        <f t="shared" si="31"/>
        <v>CC(C)OC(=O)C1=C(C)NC(N)=C(C1C1=CC=CC(=C1)[N+]([O-])=O)C(=O)OC1CN(C1)C(C1=CC=CC=C1)C1=CC=CC=C1</v>
      </c>
      <c r="E671" s="1" t="e">
        <f>VLOOKUP(A671,'Laura''s output'!A$2:B$348,2,FALSE)</f>
        <v>#N/A</v>
      </c>
      <c r="F671" s="1">
        <f t="shared" si="32"/>
        <v>0</v>
      </c>
      <c r="G671" s="1" t="b">
        <f t="shared" si="33"/>
        <v>0</v>
      </c>
    </row>
    <row r="672" spans="1:7" ht="16">
      <c r="A672" s="31" t="s">
        <v>1402</v>
      </c>
      <c r="B672" s="31" t="s">
        <v>1413</v>
      </c>
      <c r="C672" s="31" t="str">
        <f>VLOOKUP(A672,'L1300-FDA-978cpds'!A672:H1649,8,TRUE)</f>
        <v>OC(=O)CC(O)(CC(O)=O)C(O)=O.CCN(CCCC1=CC=CC=C1)CCCC1=CC=CC=C1 |c:20,22,30,32,t:18,28|</v>
      </c>
      <c r="D672" s="70" t="str">
        <f t="shared" si="31"/>
        <v>OC(=O)CC(O)(CC(O)=O)C(O)=O.CCN(CCCC1=CC=CC=C1)CCCC1=CC=CC=C1</v>
      </c>
      <c r="E672" s="1" t="e">
        <f>VLOOKUP(A672,'Laura''s output'!A$2:B$348,2,FALSE)</f>
        <v>#N/A</v>
      </c>
      <c r="F672" s="1">
        <f t="shared" si="32"/>
        <v>0</v>
      </c>
      <c r="G672" s="1" t="b">
        <f t="shared" si="33"/>
        <v>0</v>
      </c>
    </row>
    <row r="673" spans="1:7" ht="16">
      <c r="A673" s="31" t="s">
        <v>1424</v>
      </c>
      <c r="B673" s="31" t="s">
        <v>1435</v>
      </c>
      <c r="C673" s="31" t="str">
        <f>VLOOKUP(A673,'L1300-FDA-978cpds'!A673:H1650,8,TRUE)</f>
        <v>CCOC1=NC2=CC=CC(C(=O)OCC3=C(C)OC(=O)O3)=C2N1CC1=CC=C(C=C1)C1=CC=CC=C1C1=NC(=O)ON1 |c:7,14,21,29,31,36,38,t:3,5,27,34,41|</v>
      </c>
      <c r="D673" s="70" t="str">
        <f t="shared" si="31"/>
        <v>CCOC1=NC2=CC=CC(C(=O)OCC3=C(C)OC(=O)O3)=C2N1CC1=CC=C(C=C1)C1=CC=CC=C1C1=NC(=O)ON1</v>
      </c>
      <c r="E673" s="1" t="e">
        <f>VLOOKUP(A673,'Laura''s output'!A$2:B$348,2,FALSE)</f>
        <v>#N/A</v>
      </c>
      <c r="F673" s="1">
        <f t="shared" si="32"/>
        <v>0</v>
      </c>
      <c r="G673" s="1" t="b">
        <f t="shared" si="33"/>
        <v>0</v>
      </c>
    </row>
    <row r="674" spans="1:7" ht="16">
      <c r="A674" s="31" t="s">
        <v>1271</v>
      </c>
      <c r="B674" s="31" t="s">
        <v>1282</v>
      </c>
      <c r="C674" s="31" t="str">
        <f>VLOOKUP(A674,'L1300-FDA-978cpds'!A674:H1651,8,TRUE)</f>
        <v>Cl.CC(C1=CNC=N1)C1=C(C)C(C)=CC=C1 |c:5,8,12,14,t:2|</v>
      </c>
      <c r="D674" s="70" t="str">
        <f t="shared" si="31"/>
        <v>Cl.CC(C1=CNC=N1)C1=C(C)C(C)=CC=C1</v>
      </c>
      <c r="E674" s="1" t="e">
        <f>VLOOKUP(A674,'Laura''s output'!A$2:B$348,2,FALSE)</f>
        <v>#N/A</v>
      </c>
      <c r="F674" s="1">
        <f t="shared" si="32"/>
        <v>0</v>
      </c>
      <c r="G674" s="1" t="b">
        <f t="shared" si="33"/>
        <v>0</v>
      </c>
    </row>
    <row r="675" spans="1:7" ht="16">
      <c r="A675" s="31" t="s">
        <v>1293</v>
      </c>
      <c r="B675" s="31" t="s">
        <v>1304</v>
      </c>
      <c r="C675" s="31" t="str">
        <f>VLOOKUP(A675,'L1300-FDA-978cpds'!A675:H1652,8,TRUE)</f>
        <v>[K+].[O-]C(=O)CC1=CC=CC=C1NC1=C(Cl)C=CC=C1Cl |c:6,8,12,15,17,t:4|</v>
      </c>
      <c r="D675" s="70" t="str">
        <f t="shared" si="31"/>
        <v>[K+].[O-]C(=O)CC1=CC=CC=C1NC1=C(Cl)C=CC=C1Cl</v>
      </c>
      <c r="E675" s="1" t="e">
        <f>VLOOKUP(A675,'Laura''s output'!A$2:B$348,2,FALSE)</f>
        <v>#N/A</v>
      </c>
      <c r="F675" s="1">
        <f t="shared" si="32"/>
        <v>0</v>
      </c>
      <c r="G675" s="1" t="b">
        <f t="shared" si="33"/>
        <v>0</v>
      </c>
    </row>
    <row r="676" spans="1:7" ht="16">
      <c r="A676" s="31" t="s">
        <v>1315</v>
      </c>
      <c r="B676" s="31" t="s">
        <v>1326</v>
      </c>
      <c r="C676" s="31" t="str">
        <f>VLOOKUP(A676,'L1300-FDA-978cpds'!A676:H1653,8,TRUE)</f>
        <v>CCNCC.OC(=O)CC1=CC=CC=C1NC1=C(Cl)C=CC=C1Cl |c:10,12,16,19,21,t:8|</v>
      </c>
      <c r="D676" s="70" t="str">
        <f t="shared" si="31"/>
        <v>CCNCC.OC(=O)CC1=CC=CC=C1NC1=C(Cl)C=CC=C1Cl</v>
      </c>
      <c r="E676" s="1" t="e">
        <f>VLOOKUP(A676,'Laura''s output'!A$2:B$348,2,FALSE)</f>
        <v>#N/A</v>
      </c>
      <c r="F676" s="1">
        <f t="shared" si="32"/>
        <v>0</v>
      </c>
      <c r="G676" s="1" t="b">
        <f t="shared" si="33"/>
        <v>0</v>
      </c>
    </row>
    <row r="677" spans="1:7" ht="16">
      <c r="A677" s="31" t="s">
        <v>1337</v>
      </c>
      <c r="B677" s="31" t="s">
        <v>1348</v>
      </c>
      <c r="C677" s="31" t="str">
        <f>VLOOKUP(A677,'L1300-FDA-978cpds'!A677:H1654,8,TRUE)</f>
        <v>Cl.[H][C@@]12OC3=C(O)C=CC4=C3[C@@]11CCN(CC=C)[C@H](C4)[C@]1(O)CCC2=O |r,c:3,6,8|</v>
      </c>
      <c r="D677" s="70" t="str">
        <f t="shared" si="31"/>
        <v>Cl.[H][C@@]12OC3=C(O)C=CC4=C3[C@@]11CCN(CC=C)[C@H](C4)[C@]1(O)CCC2=O</v>
      </c>
      <c r="E677" s="1" t="e">
        <f>VLOOKUP(A677,'Laura''s output'!A$2:B$348,2,FALSE)</f>
        <v>#N/A</v>
      </c>
      <c r="F677" s="1">
        <f t="shared" si="32"/>
        <v>0</v>
      </c>
      <c r="G677" s="1" t="b">
        <f t="shared" si="33"/>
        <v>0</v>
      </c>
    </row>
    <row r="678" spans="1:7" ht="16">
      <c r="A678" s="31" t="s">
        <v>1359</v>
      </c>
      <c r="B678" s="31" t="s">
        <v>1370</v>
      </c>
      <c r="C678" s="31" t="str">
        <f>VLOOKUP(A678,'L1300-FDA-978cpds'!A678:H1655,8,TRUE)</f>
        <v>CC(O)=O.CC(O)=O.[H][C@@]12C[C@@H](O)CN1C(=O)[C@@]([H])(NC(=O)[C@H](C[C@@H](O)[C@@H](NCCN)NC(=O)[C@]1([H])[C@@H](O)CCN1C(=O)[C@@]([H])(NC(=O)[C@@]([H])(NC2=O)[C@H](O)[C@@H](O)C1=CC=C(O)C=C1)[C@H](O)CCN)NC(=O)CCCCCCCC[C@H](C)C[C@H](C)CC)[C@@H](C)O |r,c:63,t:58,60|</v>
      </c>
      <c r="D678" s="70" t="str">
        <f t="shared" si="31"/>
        <v>CC(O)=O.CC(O)=O.[H][C@@]12C[C@@H](O)CN1C(=O)[C@@]([H])(NC(=O)[C@H](C[C@@H](O)[C@@H](NCCN)NC(=O)[C@]1([H])[C@@H](O)CCN1C(=O)[C@@]([H])(NC(=O)[C@@]([H])(NC2=O)[C@H](O)[C@@H](O)C1=CC=C(O)C=C1)[C@H](O)CCN)NC(=O)CCCCCCCC[C@H](C)C[C@H](C)CC)[C@@H](C)O</v>
      </c>
      <c r="E678" s="1" t="e">
        <f>VLOOKUP(A678,'Laura''s output'!A$2:B$348,2,FALSE)</f>
        <v>#N/A</v>
      </c>
      <c r="F678" s="1">
        <f t="shared" si="32"/>
        <v>0</v>
      </c>
      <c r="G678" s="1" t="b">
        <f t="shared" si="33"/>
        <v>0</v>
      </c>
    </row>
    <row r="679" spans="1:7" ht="16">
      <c r="A679" s="31" t="s">
        <v>1381</v>
      </c>
      <c r="B679" s="31" t="s">
        <v>1392</v>
      </c>
      <c r="C679" s="31" t="str">
        <f>VLOOKUP(A679,'L1300-FDA-978cpds'!A679:H1656,8,TRUE)</f>
        <v>C[C@H](C1=CN=CN1)C1=CC=CC(C)=C1C |r,c:4,10,13,t:2,8|</v>
      </c>
      <c r="D679" s="70" t="str">
        <f t="shared" si="31"/>
        <v>C[C@H](C1=CN=CN1)C1=CC=CC(C)=C1C</v>
      </c>
      <c r="E679" s="1" t="e">
        <f>VLOOKUP(A679,'Laura''s output'!A$2:B$348,2,FALSE)</f>
        <v>#N/A</v>
      </c>
      <c r="F679" s="1">
        <f t="shared" si="32"/>
        <v>0</v>
      </c>
      <c r="G679" s="1" t="b">
        <f t="shared" si="33"/>
        <v>0</v>
      </c>
    </row>
    <row r="680" spans="1:7" ht="16">
      <c r="A680" s="31" t="s">
        <v>1403</v>
      </c>
      <c r="B680" s="31" t="s">
        <v>1414</v>
      </c>
      <c r="C680" s="31" t="str">
        <f>VLOOKUP(A680,'L1300-FDA-978cpds'!A680:H1657,8,TRUE)</f>
        <v>[H][C@@]12C[C@H](C)[C@](OC(=O)CC)(C(=O)COC(=O)CC)[C@@]1(C)C[C@H](O)[C@@]1(Cl)[C@@]2([H])CCC2=CC(=O)C=C[C@]12C |r,c:36,t:32|</v>
      </c>
      <c r="D680" s="70" t="str">
        <f t="shared" si="31"/>
        <v>[H][C@@]12C[C@H](C)[C@](OC(=O)CC)(C(=O)COC(=O)CC)[C@@]1(C)C[C@H](O)[C@@]1(Cl)[C@@]2([H])CCC2=CC(=O)C=C[C@]12C</v>
      </c>
      <c r="E680" s="1" t="e">
        <f>VLOOKUP(A680,'Laura''s output'!A$2:B$348,2,FALSE)</f>
        <v>#N/A</v>
      </c>
      <c r="F680" s="1">
        <f t="shared" si="32"/>
        <v>0</v>
      </c>
      <c r="G680" s="1" t="b">
        <f t="shared" si="33"/>
        <v>0</v>
      </c>
    </row>
    <row r="681" spans="1:7" ht="16">
      <c r="A681" s="31" t="s">
        <v>1425</v>
      </c>
      <c r="B681" s="31" t="s">
        <v>1436</v>
      </c>
      <c r="C681" s="31" t="str">
        <f>VLOOKUP(A681,'L1300-FDA-978cpds'!A681:H1658,8,TRUE)</f>
        <v>OC1=C([C@H]2CC[C@@H](CC2)C2=CC=C(Cl)C=C2)C(=O)C2=C(C=CC=C2)C1=O |r,c:1,15,22,24,t:10,12,20|</v>
      </c>
      <c r="D681" s="70" t="str">
        <f t="shared" si="31"/>
        <v>OC1=C([C@H]2CC[C@@H](CC2)C2=CC=C(Cl)C=C2)C(=O)C2=C(C=CC=C2)C1=O</v>
      </c>
      <c r="E681" s="1" t="e">
        <f>VLOOKUP(A681,'Laura''s output'!A$2:B$348,2,FALSE)</f>
        <v>#N/A</v>
      </c>
      <c r="F681" s="1">
        <f t="shared" si="32"/>
        <v>0</v>
      </c>
      <c r="G681" s="1" t="b">
        <f t="shared" si="33"/>
        <v>0</v>
      </c>
    </row>
    <row r="682" spans="1:7" ht="16">
      <c r="A682" s="31" t="s">
        <v>1272</v>
      </c>
      <c r="B682" s="31" t="s">
        <v>1283</v>
      </c>
      <c r="C682" s="31" t="str">
        <f>VLOOKUP(A682,'L1300-FDA-978cpds'!A682:H1659,8,TRUE)</f>
        <v>CC1=CC(=CC(C)=C1OC1=C(Br)C(N)=NC(NC2=CC=C(C=C2)C#N)=N1)C#N |c:3,6,10,14,20,22,26,t:1,18|</v>
      </c>
      <c r="D682" s="70" t="str">
        <f t="shared" si="31"/>
        <v>CC1=CC(=CC(C)=C1OC1=C(Br)C(N)=NC(NC2=CC=C(C=C2)C#N)=N1)C#N</v>
      </c>
      <c r="E682" s="1" t="e">
        <f>VLOOKUP(A682,'Laura''s output'!A$2:B$348,2,FALSE)</f>
        <v>#N/A</v>
      </c>
      <c r="F682" s="1">
        <f t="shared" si="32"/>
        <v>0</v>
      </c>
      <c r="G682" s="1" t="b">
        <f t="shared" si="33"/>
        <v>0</v>
      </c>
    </row>
    <row r="683" spans="1:7" ht="16">
      <c r="A683" s="31" t="s">
        <v>1294</v>
      </c>
      <c r="B683" s="31" t="s">
        <v>1305</v>
      </c>
      <c r="C683" s="31" t="str">
        <f>VLOOKUP(A683,'L1300-FDA-978cpds'!A683:H1660,8,TRUE)</f>
        <v>[H][C@@]12CC[C@](O)(C(C)=O)[C@@]1(C)C[C@H](C1=CC=C(C=C1)N(C)C)C1=C3CCC(=O)C=C3CC[C@@]21[H] |r,c:16,18,24,30,t:14|</v>
      </c>
      <c r="D683" s="70" t="str">
        <f t="shared" si="31"/>
        <v>[H][C@@]12CC[C@](O)(C(C)=O)[C@@]1(C)C[C@H](C1=CC=C(C=C1)N(C)C)C1=C3CCC(=O)C=C3CC[C@@]21[H]</v>
      </c>
      <c r="E683" s="1" t="e">
        <f>VLOOKUP(A683,'Laura''s output'!A$2:B$348,2,FALSE)</f>
        <v>#N/A</v>
      </c>
      <c r="F683" s="1">
        <f t="shared" si="32"/>
        <v>0</v>
      </c>
      <c r="G683" s="1" t="b">
        <f t="shared" si="33"/>
        <v>0</v>
      </c>
    </row>
    <row r="684" spans="1:7" ht="16">
      <c r="A684" s="31" t="s">
        <v>1316</v>
      </c>
      <c r="B684" s="31" t="s">
        <v>1327</v>
      </c>
      <c r="C684" s="31" t="str">
        <f>VLOOKUP(A684,'L1300-FDA-978cpds'!A684:H1661,8,TRUE)</f>
        <v>OC(=O)\C=C/C(O)=O.CCC1=CC2=C(CC(C2)NC[C@H](O)C2=CC=C(O)C3=C2C=CC(=O)N3)C=C1CC |r,c:26,29,35,t:9,11,21,23|</v>
      </c>
      <c r="D684" s="70" t="str">
        <f t="shared" si="31"/>
        <v>OC(=O)\C=C/C(O)=O.CCC1=CC2=C(CC(C2)NC[C@H](O)C2=CC=C(O)C3=C2C=CC(=O)N3)C=C1CC</v>
      </c>
      <c r="E684" s="1" t="e">
        <f>VLOOKUP(A684,'Laura''s output'!A$2:B$348,2,FALSE)</f>
        <v>#N/A</v>
      </c>
      <c r="F684" s="1">
        <f t="shared" si="32"/>
        <v>0</v>
      </c>
      <c r="G684" s="1" t="b">
        <f t="shared" si="33"/>
        <v>0</v>
      </c>
    </row>
    <row r="685" spans="1:7" ht="16">
      <c r="A685" s="31" t="s">
        <v>1338</v>
      </c>
      <c r="B685" s="31" t="s">
        <v>1349</v>
      </c>
      <c r="C685" s="31" t="str">
        <f>VLOOKUP(A685,'L1300-FDA-978cpds'!A685:H1662,8,TRUE)</f>
        <v>O=C1NC(=S)NC=C1 |c:6|</v>
      </c>
      <c r="D685" s="70" t="str">
        <f t="shared" si="31"/>
        <v>O=C1NC(=S)NC=C1</v>
      </c>
      <c r="E685" s="1" t="e">
        <f>VLOOKUP(A685,'Laura''s output'!A$2:B$348,2,FALSE)</f>
        <v>#N/A</v>
      </c>
      <c r="F685" s="1">
        <f t="shared" si="32"/>
        <v>0</v>
      </c>
      <c r="G685" s="1" t="b">
        <f t="shared" si="33"/>
        <v>0</v>
      </c>
    </row>
    <row r="686" spans="1:7" ht="16">
      <c r="A686" s="31" t="s">
        <v>1360</v>
      </c>
      <c r="B686" s="31" t="s">
        <v>1371</v>
      </c>
      <c r="C686" s="31" t="str">
        <f>VLOOKUP(A686,'L1300-FDA-978cpds'!A686:H1663,8,TRUE)</f>
        <v>CCOC(=O)CC(=O)N1CCSC1COC1=CC=CC=C1OC |c:18,20,t:16|</v>
      </c>
      <c r="D686" s="70" t="str">
        <f t="shared" si="31"/>
        <v>CCOC(=O)CC(=O)N1CCSC1COC1=CC=CC=C1OC</v>
      </c>
      <c r="E686" s="1" t="e">
        <f>VLOOKUP(A686,'Laura''s output'!A$2:B$348,2,FALSE)</f>
        <v>#N/A</v>
      </c>
      <c r="F686" s="1">
        <f t="shared" si="32"/>
        <v>0</v>
      </c>
      <c r="G686" s="1" t="b">
        <f t="shared" si="33"/>
        <v>0</v>
      </c>
    </row>
    <row r="687" spans="1:7" ht="16">
      <c r="A687" s="31" t="s">
        <v>1382</v>
      </c>
      <c r="B687" s="31" t="s">
        <v>1393</v>
      </c>
      <c r="C687" s="31" t="str">
        <f>VLOOKUP(A687,'L1300-FDA-978cpds'!A687:H1664,8,TRUE)</f>
        <v>CC1CCC2=C3N1C=C(C(O)=O)C(=O)C3=CC(F)=C2N1CCC(O)CC1 |c:4,16,19,t:8|</v>
      </c>
      <c r="D687" s="70" t="str">
        <f t="shared" si="31"/>
        <v>CC1CCC2=C3N1C=C(C(O)=O)C(=O)C3=CC(F)=C2N1CCC(O)CC1</v>
      </c>
      <c r="E687" s="1" t="e">
        <f>VLOOKUP(A687,'Laura''s output'!A$2:B$348,2,FALSE)</f>
        <v>#N/A</v>
      </c>
      <c r="F687" s="1">
        <f t="shared" si="32"/>
        <v>0</v>
      </c>
      <c r="G687" s="1" t="b">
        <f t="shared" si="33"/>
        <v>0</v>
      </c>
    </row>
    <row r="688" spans="1:7" ht="16">
      <c r="A688" s="31" t="s">
        <v>1404</v>
      </c>
      <c r="B688" s="31" t="s">
        <v>1415</v>
      </c>
      <c r="C688" s="31" t="str">
        <f>VLOOKUP(A688,'L1300-FDA-978cpds'!A688:H1665,8,TRUE)</f>
        <v>OC(=O)[C@@H]1CSCN1C(=O)[C@@H]1CCC(=O)N1 |r|</v>
      </c>
      <c r="D688" s="70" t="str">
        <f t="shared" si="31"/>
        <v>OC(=O)[C@@H]1CSCN1C(=O)[C@@H]1CCC(=O)N1</v>
      </c>
      <c r="E688" s="1" t="e">
        <f>VLOOKUP(A688,'Laura''s output'!A$2:B$348,2,FALSE)</f>
        <v>#N/A</v>
      </c>
      <c r="F688" s="1">
        <f t="shared" si="32"/>
        <v>0</v>
      </c>
      <c r="G688" s="1" t="b">
        <f t="shared" si="33"/>
        <v>0</v>
      </c>
    </row>
    <row r="689" spans="1:7" ht="16">
      <c r="A689" s="31" t="s">
        <v>1426</v>
      </c>
      <c r="B689" s="31" t="s">
        <v>1437</v>
      </c>
      <c r="C689" s="31" t="str">
        <f>VLOOKUP(A689,'L1300-FDA-978cpds'!A689:H1666,8,TRUE)</f>
        <v>Cl.CC1=C(O)C(CO)=C(CO)C=N1 |c:1,10,t:6|</v>
      </c>
      <c r="D689" s="70" t="str">
        <f t="shared" si="31"/>
        <v>Cl.CC1=C(O)C(CO)=C(CO)C=N1</v>
      </c>
      <c r="E689" s="1" t="e">
        <f>VLOOKUP(A689,'Laura''s output'!A$2:B$348,2,FALSE)</f>
        <v>#N/A</v>
      </c>
      <c r="F689" s="1">
        <f t="shared" si="32"/>
        <v>0</v>
      </c>
      <c r="G689" s="1" t="b">
        <f t="shared" si="33"/>
        <v>0</v>
      </c>
    </row>
    <row r="690" spans="1:7" ht="16">
      <c r="A690" s="31" t="s">
        <v>1273</v>
      </c>
      <c r="B690" s="31" t="s">
        <v>1284</v>
      </c>
      <c r="C690" s="31" t="str">
        <f>VLOOKUP(A690,'L1300-FDA-978cpds'!A690:H1667,8,TRUE)</f>
        <v>OC[C@H](O)[C@H]1OC(=O)C(O)=C1O |r,c:9|</v>
      </c>
      <c r="D690" s="70" t="str">
        <f t="shared" si="31"/>
        <v>OC[C@H](O)[C@H]1OC(=O)C(O)=C1O</v>
      </c>
      <c r="E690" s="1" t="e">
        <f>VLOOKUP(A690,'Laura''s output'!A$2:B$348,2,FALSE)</f>
        <v>#N/A</v>
      </c>
      <c r="F690" s="1">
        <f t="shared" si="32"/>
        <v>0</v>
      </c>
      <c r="G690" s="1" t="b">
        <f t="shared" si="33"/>
        <v>0</v>
      </c>
    </row>
    <row r="691" spans="1:7" ht="16">
      <c r="A691" s="31" t="s">
        <v>1295</v>
      </c>
      <c r="B691" s="31" t="s">
        <v>1306</v>
      </c>
      <c r="C691" s="31" t="str">
        <f>VLOOKUP(A691,'L1300-FDA-978cpds'!A691:H1668,8,TRUE)</f>
        <v>NC1=CC=C(C=C1)S(=O)(=O)NC1=NC=CS1 |c:3,5,14,t:1,12|</v>
      </c>
      <c r="D691" s="70" t="str">
        <f t="shared" si="31"/>
        <v>NC1=CC=C(C=C1)S(=O)(=O)NC1=NC=CS1</v>
      </c>
      <c r="E691" s="1" t="e">
        <f>VLOOKUP(A691,'Laura''s output'!A$2:B$348,2,FALSE)</f>
        <v>#N/A</v>
      </c>
      <c r="F691" s="1">
        <f t="shared" si="32"/>
        <v>0</v>
      </c>
      <c r="G691" s="1" t="b">
        <f t="shared" si="33"/>
        <v>0</v>
      </c>
    </row>
    <row r="692" spans="1:7" ht="16">
      <c r="A692" s="31" t="s">
        <v>1317</v>
      </c>
      <c r="B692" s="31" t="s">
        <v>1328</v>
      </c>
      <c r="C692" s="31" t="str">
        <f>VLOOKUP(A692,'L1300-FDA-978cpds'!A692:H1669,8,TRUE)</f>
        <v>Cl.CCN(CC)CC#CCOC(=O)C(O)(C1CCCCC1)C1=CC=CC=C1 |c:23,25,t:21|</v>
      </c>
      <c r="D692" s="70" t="str">
        <f t="shared" si="31"/>
        <v>Cl.CCN(CC)CC#CCOC(=O)C(O)(C1CCCCC1)C1=CC=CC=C1</v>
      </c>
      <c r="E692" s="1" t="e">
        <f>VLOOKUP(A692,'Laura''s output'!A$2:B$348,2,FALSE)</f>
        <v>#N/A</v>
      </c>
      <c r="F692" s="1">
        <f t="shared" si="32"/>
        <v>0</v>
      </c>
      <c r="G692" s="1" t="b">
        <f t="shared" si="33"/>
        <v>0</v>
      </c>
    </row>
    <row r="693" spans="1:7" ht="16">
      <c r="A693" s="31" t="s">
        <v>1339</v>
      </c>
      <c r="B693" s="31" t="s">
        <v>1350</v>
      </c>
      <c r="C693" s="31" t="str">
        <f>VLOOKUP(A693,'L1300-FDA-978cpds'!A693:H1670,8,TRUE)</f>
        <v>CC1=NC=C(N1CC(O)CCl)[N+]([O-])=O |c:3,t:1|</v>
      </c>
      <c r="D693" s="70" t="str">
        <f t="shared" si="31"/>
        <v>CC1=NC=C(N1CC(O)CCl)[N+]([O-])=O</v>
      </c>
      <c r="E693" s="1" t="e">
        <f>VLOOKUP(A693,'Laura''s output'!A$2:B$348,2,FALSE)</f>
        <v>#N/A</v>
      </c>
      <c r="F693" s="1">
        <f t="shared" si="32"/>
        <v>0</v>
      </c>
      <c r="G693" s="1" t="b">
        <f t="shared" si="33"/>
        <v>0</v>
      </c>
    </row>
    <row r="694" spans="1:7" ht="16">
      <c r="A694" s="31" t="s">
        <v>1361</v>
      </c>
      <c r="B694" s="31" t="s">
        <v>1372</v>
      </c>
      <c r="C694" s="31" t="str">
        <f>VLOOKUP(A694,'L1300-FDA-978cpds'!A694:H1671,8,TRUE)</f>
        <v>[H][C@@]12C[C@@H](C)[C@](O)(C(=O)COC(C)=O)[C@@]1(C)C[C@H](O)[C@@]1(F)[C@@]2([H])CCC2=CC(=O)C=C[C@]12C |r,c:31,t:27|</v>
      </c>
      <c r="D694" s="70" t="str">
        <f t="shared" si="31"/>
        <v>[H][C@@]12C[C@@H](C)[C@](O)(C(=O)COC(C)=O)[C@@]1(C)C[C@H](O)[C@@]1(F)[C@@]2([H])CCC2=CC(=O)C=C[C@]12C</v>
      </c>
      <c r="E694" s="1" t="e">
        <f>VLOOKUP(A694,'Laura''s output'!A$2:B$348,2,FALSE)</f>
        <v>#N/A</v>
      </c>
      <c r="F694" s="1">
        <f t="shared" si="32"/>
        <v>0</v>
      </c>
      <c r="G694" s="1" t="b">
        <f t="shared" si="33"/>
        <v>0</v>
      </c>
    </row>
    <row r="695" spans="1:7" ht="16">
      <c r="A695" s="31" t="s">
        <v>1383</v>
      </c>
      <c r="B695" s="31" t="s">
        <v>1394</v>
      </c>
      <c r="C695" s="31" t="str">
        <f>VLOOKUP(A695,'L1300-FDA-978cpds'!A695:H1672,8,TRUE)</f>
        <v>COC1=CC(CC2=CN=C(N)N=C2N)=CC(OC)=C1OC |c:11,14,18,t:2,6,8|</v>
      </c>
      <c r="D695" s="70" t="str">
        <f t="shared" si="31"/>
        <v>COC1=CC(CC2=CN=C(N)N=C2N)=CC(OC)=C1OC</v>
      </c>
      <c r="E695" s="1" t="e">
        <f>VLOOKUP(A695,'Laura''s output'!A$2:B$348,2,FALSE)</f>
        <v>#N/A</v>
      </c>
      <c r="F695" s="1">
        <f t="shared" si="32"/>
        <v>0</v>
      </c>
      <c r="G695" s="1" t="b">
        <f t="shared" si="33"/>
        <v>0</v>
      </c>
    </row>
    <row r="696" spans="1:7" ht="16">
      <c r="A696" s="31" t="s">
        <v>1405</v>
      </c>
      <c r="B696" s="31" t="s">
        <v>1416</v>
      </c>
      <c r="C696" s="31" t="str">
        <f>VLOOKUP(A696,'L1300-FDA-978cpds'!A696:H1673,8,TRUE)</f>
        <v>[H][C@]12CS[C@@H](CCCCC(O)=O)[C@@]1([H])NC(=O)N2 |r|</v>
      </c>
      <c r="D696" s="70" t="str">
        <f t="shared" si="31"/>
        <v>[H][C@]12CS[C@@H](CCCCC(O)=O)[C@@]1([H])NC(=O)N2</v>
      </c>
      <c r="E696" s="1">
        <f>VLOOKUP(A696,'Laura''s output'!A$2:B$348,2,FALSE)</f>
        <v>0.27</v>
      </c>
      <c r="F696" s="1">
        <f t="shared" si="32"/>
        <v>0.27</v>
      </c>
      <c r="G696" s="1" t="b">
        <f t="shared" si="33"/>
        <v>1</v>
      </c>
    </row>
    <row r="697" spans="1:7" ht="16">
      <c r="A697" s="31" t="s">
        <v>1427</v>
      </c>
      <c r="B697" s="31" t="s">
        <v>1438</v>
      </c>
      <c r="C697" s="31" t="str">
        <f>VLOOKUP(A697,'L1300-FDA-978cpds'!A697:H1674,8,TRUE)</f>
        <v>CC1=NC(NS(=O)(=O)C2=CC=C(N)C=C2)=NC=C1 |c:13,15,17,t:1,8,10|</v>
      </c>
      <c r="D697" s="70" t="str">
        <f t="shared" si="31"/>
        <v>CC1=NC(NS(=O)(=O)C2=CC=C(N)C=C2)=NC=C1</v>
      </c>
      <c r="E697" s="1" t="e">
        <f>VLOOKUP(A697,'Laura''s output'!A$2:B$348,2,FALSE)</f>
        <v>#N/A</v>
      </c>
      <c r="F697" s="1">
        <f t="shared" si="32"/>
        <v>0</v>
      </c>
      <c r="G697" s="1" t="b">
        <f t="shared" si="33"/>
        <v>0</v>
      </c>
    </row>
    <row r="698" spans="1:7" ht="16">
      <c r="A698" s="31" t="s">
        <v>1274</v>
      </c>
      <c r="B698" s="31" t="s">
        <v>1285</v>
      </c>
      <c r="C698" s="31" t="str">
        <f>VLOOKUP(A698,'L1300-FDA-978cpds'!A698:H1675,8,TRUE)</f>
        <v>CC1=CC(C)=NC(NS(=O)(=O)C2=CC=C(N)C=C2)=N1 |c:4,16,18,t:1,11,13|</v>
      </c>
      <c r="D698" s="70" t="str">
        <f t="shared" si="31"/>
        <v>CC1=CC(C)=NC(NS(=O)(=O)C2=CC=C(N)C=C2)=N1</v>
      </c>
      <c r="E698" s="1" t="e">
        <f>VLOOKUP(A698,'Laura''s output'!A$2:B$348,2,FALSE)</f>
        <v>#N/A</v>
      </c>
      <c r="F698" s="1">
        <f t="shared" si="32"/>
        <v>0</v>
      </c>
      <c r="G698" s="1" t="b">
        <f t="shared" si="33"/>
        <v>0</v>
      </c>
    </row>
    <row r="699" spans="1:7" ht="16">
      <c r="A699" s="31" t="s">
        <v>1296</v>
      </c>
      <c r="B699" s="31" t="s">
        <v>1307</v>
      </c>
      <c r="C699" s="31" t="str">
        <f>VLOOKUP(A699,'L1300-FDA-978cpds'!A699:H1676,8,TRUE)</f>
        <v>[Na].OC(=O)C1=CC=CC=C1O |c:5,7,t:3|</v>
      </c>
      <c r="D699" s="70" t="str">
        <f t="shared" si="31"/>
        <v>[Na].OC(=O)C1=CC=CC=C1O</v>
      </c>
      <c r="E699" s="1" t="e">
        <f>VLOOKUP(A699,'Laura''s output'!A$2:B$348,2,FALSE)</f>
        <v>#N/A</v>
      </c>
      <c r="F699" s="1">
        <f t="shared" si="32"/>
        <v>0</v>
      </c>
      <c r="G699" s="1" t="b">
        <f t="shared" si="33"/>
        <v>0</v>
      </c>
    </row>
    <row r="700" spans="1:7" ht="16">
      <c r="A700" s="31" t="s">
        <v>1318</v>
      </c>
      <c r="B700" s="31" t="s">
        <v>1329</v>
      </c>
      <c r="C700" s="31" t="str">
        <f>VLOOKUP(A700,'L1300-FDA-978cpds'!A700:H1677,8,TRUE)</f>
        <v>CC1=CC(=O)NC(=S)N1 |t:1|</v>
      </c>
      <c r="D700" s="70" t="str">
        <f t="shared" si="31"/>
        <v>CC1=CC(=O)NC(=S)N1</v>
      </c>
      <c r="E700" s="1" t="e">
        <f>VLOOKUP(A700,'Laura''s output'!A$2:B$348,2,FALSE)</f>
        <v>#N/A</v>
      </c>
      <c r="F700" s="1">
        <f t="shared" si="32"/>
        <v>0</v>
      </c>
      <c r="G700" s="1" t="b">
        <f t="shared" si="33"/>
        <v>0</v>
      </c>
    </row>
    <row r="701" spans="1:7" ht="16">
      <c r="A701" s="31" t="s">
        <v>1340</v>
      </c>
      <c r="B701" s="31" t="s">
        <v>1351</v>
      </c>
      <c r="C701" s="31" t="str">
        <f>VLOOKUP(A701,'L1300-FDA-978cpds'!A701:H1678,8,TRUE)</f>
        <v>C1N2CN3CN1CN(C2)C3</v>
      </c>
      <c r="D701" s="70" t="e">
        <f t="shared" si="31"/>
        <v>#VALUE!</v>
      </c>
      <c r="E701" s="1" t="e">
        <f>VLOOKUP(A701,'Laura''s output'!A$2:B$348,2,FALSE)</f>
        <v>#N/A</v>
      </c>
      <c r="F701" s="1">
        <f t="shared" si="32"/>
        <v>0</v>
      </c>
      <c r="G701" s="1" t="b">
        <f t="shared" si="33"/>
        <v>0</v>
      </c>
    </row>
    <row r="702" spans="1:7" ht="16">
      <c r="A702" s="31" t="s">
        <v>1362</v>
      </c>
      <c r="B702" s="31" t="s">
        <v>1373</v>
      </c>
      <c r="C702" s="31" t="str">
        <f>VLOOKUP(A702,'L1300-FDA-978cpds'!A702:H1679,8,TRUE)</f>
        <v>Cl.CCN(CC)C(=O)[C@@]1(C[C@@H]1CN)C1=CC=CC=C1 |r,c:15,17,t:13|</v>
      </c>
      <c r="D702" s="70" t="str">
        <f t="shared" si="31"/>
        <v>Cl.CCN(CC)C(=O)[C@@]1(C[C@@H]1CN)C1=CC=CC=C1</v>
      </c>
      <c r="E702" s="1" t="e">
        <f>VLOOKUP(A702,'Laura''s output'!A$2:B$348,2,FALSE)</f>
        <v>#N/A</v>
      </c>
      <c r="F702" s="1">
        <f t="shared" si="32"/>
        <v>0</v>
      </c>
      <c r="G702" s="1" t="b">
        <f t="shared" si="33"/>
        <v>0</v>
      </c>
    </row>
    <row r="703" spans="1:7" ht="16">
      <c r="A703" s="31" t="s">
        <v>1384</v>
      </c>
      <c r="B703" s="31" t="s">
        <v>1395</v>
      </c>
      <c r="C703" s="31" t="str">
        <f>VLOOKUP(A703,'L1300-FDA-978cpds'!A703:H1680,8,TRUE)</f>
        <v>Br.NC(=O)C([C@@H]1CCN(CCC2=CC=C3OCCC3=C2)C1)(C1=CC=CC=C1)C1=CC=CC=C1 |r,c:18,25,27,32,34,t:10,12,23,30|</v>
      </c>
      <c r="D703" s="70" t="str">
        <f t="shared" si="31"/>
        <v>Br.NC(=O)C([C@@H]1CCN(CCC2=CC=C3OCCC3=C2)C1)(C1=CC=CC=C1)C1=CC=CC=C1</v>
      </c>
      <c r="E703" s="1" t="e">
        <f>VLOOKUP(A703,'Laura''s output'!A$2:B$348,2,FALSE)</f>
        <v>#N/A</v>
      </c>
      <c r="F703" s="1">
        <f t="shared" si="32"/>
        <v>0</v>
      </c>
      <c r="G703" s="1" t="b">
        <f t="shared" si="33"/>
        <v>0</v>
      </c>
    </row>
    <row r="704" spans="1:7" ht="16">
      <c r="A704" s="31" t="s">
        <v>1406</v>
      </c>
      <c r="B704" s="31" t="s">
        <v>1417</v>
      </c>
      <c r="C704" s="31" t="str">
        <f>VLOOKUP(A704,'L1300-FDA-978cpds'!A704:H1681,8,TRUE)</f>
        <v>Cl.CN(C)CCN(CC1=CC=CC=C1)C1=NC=CC=C1 |c:9,11,16,18,t:7,14|</v>
      </c>
      <c r="D704" s="70" t="str">
        <f t="shared" si="31"/>
        <v>Cl.CN(C)CCN(CC1=CC=CC=C1)C1=NC=CC=C1</v>
      </c>
      <c r="E704" s="1" t="e">
        <f>VLOOKUP(A704,'Laura''s output'!A$2:B$348,2,FALSE)</f>
        <v>#N/A</v>
      </c>
      <c r="F704" s="1">
        <f t="shared" si="32"/>
        <v>0</v>
      </c>
      <c r="G704" s="1" t="b">
        <f t="shared" si="33"/>
        <v>0</v>
      </c>
    </row>
    <row r="705" spans="1:7" ht="16">
      <c r="A705" s="31" t="s">
        <v>1428</v>
      </c>
      <c r="B705" s="31" t="s">
        <v>1439</v>
      </c>
      <c r="C705" s="31" t="str">
        <f>VLOOKUP(A705,'L1300-FDA-978cpds'!A705:H1682,8,TRUE)</f>
        <v>CCN(CC)C(=O)C(\C#N)=C\C1=CC(=C(O)C(O)=C1)[N+]([O-])=O |c:17,t:11,13|</v>
      </c>
      <c r="D705" s="70" t="str">
        <f t="shared" si="31"/>
        <v>CCN(CC)C(=O)C(\C#N)=C\C1=CC(=C(O)C(O)=C1)[N+]([O-])=O</v>
      </c>
      <c r="E705" s="1" t="e">
        <f>VLOOKUP(A705,'Laura''s output'!A$2:B$348,2,FALSE)</f>
        <v>#N/A</v>
      </c>
      <c r="F705" s="1">
        <f t="shared" si="32"/>
        <v>0</v>
      </c>
      <c r="G705" s="1" t="b">
        <f t="shared" si="33"/>
        <v>0</v>
      </c>
    </row>
    <row r="706" spans="1:7" ht="16">
      <c r="A706" s="31" t="s">
        <v>1441</v>
      </c>
      <c r="B706" s="31" t="s">
        <v>1452</v>
      </c>
      <c r="C706" s="31" t="str">
        <f>VLOOKUP(A706,'L1300-FDA-978cpds'!A706:H1683,8,TRUE)</f>
        <v>[H][C@@]12CC[C@H](OC(=O)CCCC)[C@@]1(C)CC[C@]1([H])C3=CC=C(O)C=C3CC[C@@]21[H] |r,c:24,t:19,21|</v>
      </c>
      <c r="D706" s="70" t="str">
        <f t="shared" si="31"/>
        <v>[H][C@@]12CC[C@H](OC(=O)CCCC)[C@@]1(C)CC[C@]1([H])C3=CC=C(O)C=C3CC[C@@]21[H]</v>
      </c>
      <c r="E706" s="1" t="e">
        <f>VLOOKUP(A706,'Laura''s output'!A$2:B$348,2,FALSE)</f>
        <v>#N/A</v>
      </c>
      <c r="F706" s="1">
        <f t="shared" si="32"/>
        <v>0</v>
      </c>
      <c r="G706" s="1" t="b">
        <f t="shared" si="33"/>
        <v>0</v>
      </c>
    </row>
    <row r="707" spans="1:7" ht="16">
      <c r="A707" s="31" t="s">
        <v>1463</v>
      </c>
      <c r="B707" s="31" t="s">
        <v>1474</v>
      </c>
      <c r="C707" s="31" t="str">
        <f>VLOOKUP(A707,'L1300-FDA-978cpds'!A707:H1684,8,TRUE)</f>
        <v>Cl.CCCNC(C)C(=O)NC1=C(SC=C1C)C(=O)OC |c:12,t:9|</v>
      </c>
      <c r="D707" s="70" t="str">
        <f t="shared" ref="D707:D770" si="34">LEFT(C707,FIND("|",C707)-2)</f>
        <v>Cl.CCCNC(C)C(=O)NC1=C(SC=C1C)C(=O)OC</v>
      </c>
      <c r="E707" s="1" t="e">
        <f>VLOOKUP(A707,'Laura''s output'!A$2:B$348,2,FALSE)</f>
        <v>#N/A</v>
      </c>
      <c r="F707" s="1">
        <f t="shared" ref="F707:F770" si="35">IF(G707=FALSE,0,E707)</f>
        <v>0</v>
      </c>
      <c r="G707" s="1" t="b">
        <f t="shared" si="33"/>
        <v>0</v>
      </c>
    </row>
    <row r="708" spans="1:7" ht="16">
      <c r="A708" s="31" t="s">
        <v>1485</v>
      </c>
      <c r="B708" s="31" t="s">
        <v>1496</v>
      </c>
      <c r="C708" s="31" t="str">
        <f>VLOOKUP(A708,'L1300-FDA-978cpds'!A708:H1685,8,TRUE)</f>
        <v>COC1=CC2=C(C=C1)C(C)(C)C(=O)N(CCC1=CC=C(C=C1)S(=O)(=O)NC(=O)NC1CCCCC1)C2=O |c:4,6,19,21,t:2,17|</v>
      </c>
      <c r="D708" s="70" t="str">
        <f t="shared" si="34"/>
        <v>COC1=CC2=C(C=C1)C(C)(C)C(=O)N(CCC1=CC=C(C=C1)S(=O)(=O)NC(=O)NC1CCCCC1)C2=O</v>
      </c>
      <c r="E708" s="1" t="e">
        <f>VLOOKUP(A708,'Laura''s output'!A$2:B$348,2,FALSE)</f>
        <v>#N/A</v>
      </c>
      <c r="F708" s="1">
        <f t="shared" si="35"/>
        <v>0</v>
      </c>
      <c r="G708" s="1" t="b">
        <f t="shared" si="33"/>
        <v>0</v>
      </c>
    </row>
    <row r="709" spans="1:7" ht="16">
      <c r="A709" s="31" t="s">
        <v>1507</v>
      </c>
      <c r="B709" s="31" t="s">
        <v>1518</v>
      </c>
      <c r="C709" s="31" t="str">
        <f>VLOOKUP(A709,'L1300-FDA-978cpds'!A709:H1686,8,TRUE)</f>
        <v>Cl.CN(CC1=CC=C(C=C1)C(C)(C)C)CC1=C2C=CC=CC2=CC=C1 |c:5,7,15,17,19,22,24,t:3|</v>
      </c>
      <c r="D709" s="70" t="str">
        <f t="shared" si="34"/>
        <v>Cl.CN(CC1=CC=C(C=C1)C(C)(C)C)CC1=C2C=CC=CC2=CC=C1</v>
      </c>
      <c r="E709" s="1" t="e">
        <f>VLOOKUP(A709,'Laura''s output'!A$2:B$348,2,FALSE)</f>
        <v>#N/A</v>
      </c>
      <c r="F709" s="1">
        <f t="shared" si="35"/>
        <v>0</v>
      </c>
      <c r="G709" s="1" t="b">
        <f t="shared" si="33"/>
        <v>0</v>
      </c>
    </row>
    <row r="710" spans="1:7" ht="16">
      <c r="A710" s="31" t="s">
        <v>1529</v>
      </c>
      <c r="B710" s="31" t="s">
        <v>1540</v>
      </c>
      <c r="C710" s="31" t="str">
        <f>VLOOKUP(A710,'L1300-FDA-978cpds'!A710:H1687,8,TRUE)</f>
        <v>Cl.CN1CCCCC1C(=O)NC1=C(C)C=CC=C1C |c:11,14,16|</v>
      </c>
      <c r="D710" s="70" t="str">
        <f t="shared" si="34"/>
        <v>Cl.CN1CCCCC1C(=O)NC1=C(C)C=CC=C1C</v>
      </c>
      <c r="E710" s="1" t="e">
        <f>VLOOKUP(A710,'Laura''s output'!A$2:B$348,2,FALSE)</f>
        <v>#N/A</v>
      </c>
      <c r="F710" s="1">
        <f t="shared" si="35"/>
        <v>0</v>
      </c>
      <c r="G710" s="1" t="b">
        <f t="shared" si="33"/>
        <v>0</v>
      </c>
    </row>
    <row r="711" spans="1:7" ht="16">
      <c r="A711" s="31" t="s">
        <v>1551</v>
      </c>
      <c r="B711" s="31" t="s">
        <v>1562</v>
      </c>
      <c r="C711" s="31" t="str">
        <f>VLOOKUP(A711,'L1300-FDA-978cpds'!A711:H1688,8,TRUE)</f>
        <v>[H][C@@]12CC[C@@](OC(C)=O)(C#C)[C@@]1(C)CC[C@]1([H])[C@@]3([H])CC[C@H](OC(C)=O)C=C3CC[C@@]21[H] |r,c:27|</v>
      </c>
      <c r="D711" s="70" t="str">
        <f t="shared" si="34"/>
        <v>[H][C@@]12CC[C@@](OC(C)=O)(C#C)[C@@]1(C)CC[C@]1([H])[C@@]3([H])CC[C@H](OC(C)=O)C=C3CC[C@@]21[H]</v>
      </c>
      <c r="E711" s="1" t="e">
        <f>VLOOKUP(A711,'Laura''s output'!A$2:B$348,2,FALSE)</f>
        <v>#N/A</v>
      </c>
      <c r="F711" s="1">
        <f t="shared" si="35"/>
        <v>0</v>
      </c>
      <c r="G711" s="1" t="b">
        <f t="shared" ref="G711:G774" si="36">ISNUMBER(E711)</f>
        <v>0</v>
      </c>
    </row>
    <row r="712" spans="1:7" ht="16">
      <c r="A712" s="31" t="s">
        <v>1573</v>
      </c>
      <c r="B712" s="31" t="s">
        <v>1584</v>
      </c>
      <c r="C712" s="31" t="str">
        <f>VLOOKUP(A712,'L1300-FDA-978cpds'!A712:H1689,8,TRUE)</f>
        <v>O[N+]([O-])=O.ClC1=CC=C(C(CN2C=CN=C2)OCC2=CSC3=C(Cl)C=CC=C23)C(Cl)=C1 |c:11,13,21,24,31,t:4,6,18,26|</v>
      </c>
      <c r="D712" s="70" t="str">
        <f t="shared" si="34"/>
        <v>O[N+]([O-])=O.ClC1=CC=C(C(CN2C=CN=C2)OCC2=CSC3=C(Cl)C=CC=C23)C(Cl)=C1</v>
      </c>
      <c r="E712" s="1" t="e">
        <f>VLOOKUP(A712,'Laura''s output'!A$2:B$348,2,FALSE)</f>
        <v>#N/A</v>
      </c>
      <c r="F712" s="1">
        <f t="shared" si="35"/>
        <v>0</v>
      </c>
      <c r="G712" s="1" t="b">
        <f t="shared" si="36"/>
        <v>0</v>
      </c>
    </row>
    <row r="713" spans="1:7" ht="16">
      <c r="A713" s="31" t="s">
        <v>1595</v>
      </c>
      <c r="B713" s="31" t="s">
        <v>1606</v>
      </c>
      <c r="C713" s="31" t="str">
        <f>VLOOKUP(A713,'L1300-FDA-978cpds'!A713:H1690,8,TRUE)</f>
        <v>O[C@H]([C@@H](O)C(O)=O)C(O)=O.[H][C@@]1(C[C@@](C)(O)[C@@H](O)[C@H](C)O1)O[C@@H]1[C@@H](C)O[C@@]([H])(O[C@H]2[C@@H](CC=O)C[C@@H](C)C(=O)\C=C\C(C)=C\[C@H](CO[C@@H]3O[C@H](C)[C@@H](O)[C@@H](OC)[C@H]3OC)[C@@H](CC)OC(=O)C[C@@H](O)[C@@H]2C)[C@H](O)[C@H]1N(C)C |r,t:39,42|</v>
      </c>
      <c r="D713" s="70" t="str">
        <f t="shared" si="34"/>
        <v>O[C@H]([C@@H](O)C(O)=O)C(O)=O.[H][C@@]1(C[C@@](C)(O)[C@@H](O)[C@H](C)O1)O[C@@H]1[C@@H](C)O[C@@]([H])(O[C@H]2[C@@H](CC=O)C[C@@H](C)C(=O)\C=C\C(C)=C\[C@H](CO[C@@H]3O[C@H](C)[C@@H](O)[C@@H](OC)[C@H]3OC)[C@@H](CC)OC(=O)C[C@@H](O)[C@@H]2C)[C@H](O)[C@H]1N(C)C</v>
      </c>
      <c r="E713" s="1" t="e">
        <f>VLOOKUP(A713,'Laura''s output'!A$2:B$348,2,FALSE)</f>
        <v>#N/A</v>
      </c>
      <c r="F713" s="1">
        <f t="shared" si="35"/>
        <v>0</v>
      </c>
      <c r="G713" s="1" t="b">
        <f t="shared" si="36"/>
        <v>0</v>
      </c>
    </row>
    <row r="714" spans="1:7" ht="16">
      <c r="A714" s="31" t="s">
        <v>1442</v>
      </c>
      <c r="B714" s="31" t="s">
        <v>1453</v>
      </c>
      <c r="C714" s="31" t="str">
        <f>VLOOKUP(A714,'L1300-FDA-978cpds'!A714:H1691,8,TRUE)</f>
        <v>CS(O)(=O)=O.CN1[C@H]2CC[C@@H]1C[C@@H](C2)OC(C1=CC=CC=C1)C1=CC=CC=C1 |r,c:19,21,26,28,t:17,24|</v>
      </c>
      <c r="D714" s="70" t="str">
        <f t="shared" si="34"/>
        <v>CS(O)(=O)=O.CN1[C@H]2CC[C@@H]1C[C@@H](C2)OC(C1=CC=CC=C1)C1=CC=CC=C1</v>
      </c>
      <c r="E714" s="1" t="e">
        <f>VLOOKUP(A714,'Laura''s output'!A$2:B$348,2,FALSE)</f>
        <v>#N/A</v>
      </c>
      <c r="F714" s="1">
        <f t="shared" si="35"/>
        <v>0</v>
      </c>
      <c r="G714" s="1" t="b">
        <f t="shared" si="36"/>
        <v>0</v>
      </c>
    </row>
    <row r="715" spans="1:7" ht="16">
      <c r="A715" s="31" t="s">
        <v>1464</v>
      </c>
      <c r="B715" s="31" t="s">
        <v>1475</v>
      </c>
      <c r="C715" s="31" t="str">
        <f>VLOOKUP(A715,'L1300-FDA-978cpds'!A715:H1692,8,TRUE)</f>
        <v>[H][C@@]12CC[C@@](O)(CC=C)[C@@]1(C)C=CC1=C3CCC(=O)C=C3CC[C@@]21[H] |r,c:12,14,20|</v>
      </c>
      <c r="D715" s="70" t="str">
        <f t="shared" si="34"/>
        <v>[H][C@@]12CC[C@@](O)(CC=C)[C@@]1(C)C=CC1=C3CCC(=O)C=C3CC[C@@]21[H]</v>
      </c>
      <c r="E715" s="1" t="e">
        <f>VLOOKUP(A715,'Laura''s output'!A$2:B$348,2,FALSE)</f>
        <v>#N/A</v>
      </c>
      <c r="F715" s="1">
        <f t="shared" si="35"/>
        <v>0</v>
      </c>
      <c r="G715" s="1" t="b">
        <f t="shared" si="36"/>
        <v>0</v>
      </c>
    </row>
    <row r="716" spans="1:7" ht="16">
      <c r="A716" s="31" t="s">
        <v>1486</v>
      </c>
      <c r="B716" s="31" t="s">
        <v>1497</v>
      </c>
      <c r="C716" s="31" t="str">
        <f>VLOOKUP(A716,'L1300-FDA-978cpds'!A716:H1693,8,TRUE)</f>
        <v>[Na+].[H][C@]12SC(C)(C)[C@@H](N1C(=O)[C@H]2NC(=O)[C@H](N)C1=CC=CC=C1)C([O-])=O |r,c:20,22,t:18|</v>
      </c>
      <c r="D716" s="70" t="str">
        <f t="shared" si="34"/>
        <v>[Na+].[H][C@]12SC(C)(C)[C@@H](N1C(=O)[C@H]2NC(=O)[C@H](N)C1=CC=CC=C1)C([O-])=O</v>
      </c>
      <c r="E716" s="1" t="e">
        <f>VLOOKUP(A716,'Laura''s output'!A$2:B$348,2,FALSE)</f>
        <v>#N/A</v>
      </c>
      <c r="F716" s="1">
        <f t="shared" si="35"/>
        <v>0</v>
      </c>
      <c r="G716" s="1" t="b">
        <f t="shared" si="36"/>
        <v>0</v>
      </c>
    </row>
    <row r="717" spans="1:7" ht="16">
      <c r="A717" s="31" t="s">
        <v>1508</v>
      </c>
      <c r="B717" s="31" t="s">
        <v>1519</v>
      </c>
      <c r="C717" s="31" t="str">
        <f>VLOOKUP(A717,'L1300-FDA-978cpds'!A717:H1694,8,TRUE)</f>
        <v>Cl.ClC1=CC=C2NC3=NC(=O)CN3CC2=C1Cl |c:15,t:1,3,6|</v>
      </c>
      <c r="D717" s="70" t="str">
        <f t="shared" si="34"/>
        <v>Cl.ClC1=CC=C2NC3=NC(=O)CN3CC2=C1Cl</v>
      </c>
      <c r="E717" s="1" t="e">
        <f>VLOOKUP(A717,'Laura''s output'!A$2:B$348,2,FALSE)</f>
        <v>#N/A</v>
      </c>
      <c r="F717" s="1">
        <f t="shared" si="35"/>
        <v>0</v>
      </c>
      <c r="G717" s="1" t="b">
        <f t="shared" si="36"/>
        <v>0</v>
      </c>
    </row>
    <row r="718" spans="1:7" ht="16">
      <c r="A718" s="31" t="s">
        <v>1530</v>
      </c>
      <c r="B718" s="31" t="s">
        <v>1541</v>
      </c>
      <c r="C718" s="31" t="str">
        <f>VLOOKUP(A718,'L1300-FDA-978cpds'!A718:H1695,8,TRUE)</f>
        <v>CN1N(C(=O)C=C1C)C1=CC=CC=C1 |c:5,11,13,t:9|</v>
      </c>
      <c r="D718" s="70" t="str">
        <f t="shared" si="34"/>
        <v>CN1N(C(=O)C=C1C)C1=CC=CC=C1</v>
      </c>
      <c r="E718" s="1" t="e">
        <f>VLOOKUP(A718,'Laura''s output'!A$2:B$348,2,FALSE)</f>
        <v>#N/A</v>
      </c>
      <c r="F718" s="1">
        <f t="shared" si="35"/>
        <v>0</v>
      </c>
      <c r="G718" s="1" t="b">
        <f t="shared" si="36"/>
        <v>0</v>
      </c>
    </row>
    <row r="719" spans="1:7" ht="16">
      <c r="A719" s="31" t="s">
        <v>1552</v>
      </c>
      <c r="B719" s="31" t="s">
        <v>1563</v>
      </c>
      <c r="C719" s="31" t="str">
        <f>VLOOKUP(A719,'L1300-FDA-978cpds'!A719:H1696,8,TRUE)</f>
        <v>Cl.CNCC[C@@H](OC1=CC=CC=C1C)C1=CC=CC=C1 |r,c:8,10,16,18,t:6,14|</v>
      </c>
      <c r="D719" s="70" t="str">
        <f t="shared" si="34"/>
        <v>Cl.CNCC[C@@H](OC1=CC=CC=C1C)C1=CC=CC=C1</v>
      </c>
      <c r="E719" s="1" t="e">
        <f>VLOOKUP(A719,'Laura''s output'!A$2:B$348,2,FALSE)</f>
        <v>#N/A</v>
      </c>
      <c r="F719" s="1">
        <f t="shared" si="35"/>
        <v>0</v>
      </c>
      <c r="G719" s="1" t="b">
        <f t="shared" si="36"/>
        <v>0</v>
      </c>
    </row>
    <row r="720" spans="1:7" ht="16">
      <c r="A720" s="32" t="s">
        <v>1574</v>
      </c>
      <c r="B720" s="32" t="s">
        <v>1585</v>
      </c>
      <c r="C720" s="31" t="str">
        <f>VLOOKUP(A720,'L1300-FDA-978cpds'!A720:H1697,8,TRUE)</f>
        <v>Cl.Cl.CNCCC1=NC=CC=C1 |c:6,8,t:4|</v>
      </c>
      <c r="D720" s="70" t="str">
        <f t="shared" si="34"/>
        <v>Cl.Cl.CNCCC1=NC=CC=C1</v>
      </c>
      <c r="E720" s="1" t="e">
        <f>VLOOKUP(A720,'Laura''s output'!A$2:B$348,2,FALSE)</f>
        <v>#N/A</v>
      </c>
      <c r="F720" s="1">
        <f t="shared" si="35"/>
        <v>0</v>
      </c>
      <c r="G720" s="1" t="b">
        <f t="shared" si="36"/>
        <v>0</v>
      </c>
    </row>
    <row r="721" spans="1:7" ht="16">
      <c r="A721" s="31" t="s">
        <v>1596</v>
      </c>
      <c r="B721" s="31" t="s">
        <v>1607</v>
      </c>
      <c r="C721" s="31" t="str">
        <f>VLOOKUP(A721,'L1300-FDA-978cpds'!A721:H1698,8,TRUE)</f>
        <v>CCN[C@H]1CN(CCCOC)S(=O)(=O)C2=C1C=C(S2)S(N)(=O)=O |r,c:14,17|</v>
      </c>
      <c r="D721" s="70" t="str">
        <f t="shared" si="34"/>
        <v>CCN[C@H]1CN(CCCOC)S(=O)(=O)C2=C1C=C(S2)S(N)(=O)=O</v>
      </c>
      <c r="E721" s="1" t="e">
        <f>VLOOKUP(A721,'Laura''s output'!A$2:B$348,2,FALSE)</f>
        <v>#N/A</v>
      </c>
      <c r="F721" s="1">
        <f t="shared" si="35"/>
        <v>0</v>
      </c>
      <c r="G721" s="1" t="b">
        <f t="shared" si="36"/>
        <v>0</v>
      </c>
    </row>
    <row r="722" spans="1:7" ht="16">
      <c r="A722" s="31" t="s">
        <v>1443</v>
      </c>
      <c r="B722" s="31" t="s">
        <v>1454</v>
      </c>
      <c r="C722" s="31" t="str">
        <f>VLOOKUP(A722,'L1300-FDA-978cpds'!A722:H1699,8,TRUE)</f>
        <v>[Na+].[Na+].[H][C@]12SC(C)(C)[C@@H](N1C(=O)[C@H]2NC(=O)C(C([O-])=O)C1=CC=CC=C1)C([O-])=O |r,c:22,24,t:20|</v>
      </c>
      <c r="D722" s="70" t="str">
        <f t="shared" si="34"/>
        <v>[Na+].[Na+].[H][C@]12SC(C)(C)[C@@H](N1C(=O)[C@H]2NC(=O)C(C([O-])=O)C1=CC=CC=C1)C([O-])=O</v>
      </c>
      <c r="E722" s="1" t="e">
        <f>VLOOKUP(A722,'Laura''s output'!A$2:B$348,2,FALSE)</f>
        <v>#N/A</v>
      </c>
      <c r="F722" s="1">
        <f t="shared" si="35"/>
        <v>0</v>
      </c>
      <c r="G722" s="1" t="b">
        <f t="shared" si="36"/>
        <v>0</v>
      </c>
    </row>
    <row r="723" spans="1:7" ht="16">
      <c r="A723" s="31" t="s">
        <v>1465</v>
      </c>
      <c r="B723" s="31" t="s">
        <v>1476</v>
      </c>
      <c r="C723" s="31" t="str">
        <f>VLOOKUP(A723,'L1300-FDA-978cpds'!A723:H1700,8,TRUE)</f>
        <v>CC1CCC2=C3N1C=C(C(O)=O)C(=O)C3=CC(F)=C2 |c:4,16,19,t:8|</v>
      </c>
      <c r="D723" s="70" t="str">
        <f t="shared" si="34"/>
        <v>CC1CCC2=C3N1C=C(C(O)=O)C(=O)C3=CC(F)=C2</v>
      </c>
      <c r="E723" s="1" t="e">
        <f>VLOOKUP(A723,'Laura''s output'!A$2:B$348,2,FALSE)</f>
        <v>#N/A</v>
      </c>
      <c r="F723" s="1">
        <f t="shared" si="35"/>
        <v>0</v>
      </c>
      <c r="G723" s="1" t="b">
        <f t="shared" si="36"/>
        <v>0</v>
      </c>
    </row>
    <row r="724" spans="1:7" ht="16">
      <c r="A724" s="31" t="s">
        <v>1487</v>
      </c>
      <c r="B724" s="31" t="s">
        <v>1498</v>
      </c>
      <c r="C724" s="31" t="str">
        <f>VLOOKUP(A724,'L1300-FDA-978cpds'!A724:H1701,8,TRUE)</f>
        <v>Cl.CN(C)CCC=C1C2=CC=CC=C2CCC2=CC=CC=C12 |c:9,11,18,t:7,16,20|</v>
      </c>
      <c r="D724" s="70" t="str">
        <f t="shared" si="34"/>
        <v>Cl.CN(C)CCC=C1C2=CC=CC=C2CCC2=CC=CC=C12</v>
      </c>
      <c r="E724" s="1" t="e">
        <f>VLOOKUP(A724,'Laura''s output'!A$2:B$348,2,FALSE)</f>
        <v>#N/A</v>
      </c>
      <c r="F724" s="1">
        <f t="shared" si="35"/>
        <v>0</v>
      </c>
      <c r="G724" s="1" t="b">
        <f t="shared" si="36"/>
        <v>0</v>
      </c>
    </row>
    <row r="725" spans="1:7" ht="16">
      <c r="A725" s="31" t="s">
        <v>1509</v>
      </c>
      <c r="B725" s="31" t="s">
        <v>1520</v>
      </c>
      <c r="C725" s="31" t="str">
        <f>VLOOKUP(A725,'L1300-FDA-978cpds'!A725:H1702,8,TRUE)</f>
        <v>Cl.CNCC(=O)C1=CC(O)=C(O)C=C1 |c:11,t:5,8|</v>
      </c>
      <c r="D725" s="70" t="str">
        <f t="shared" si="34"/>
        <v>Cl.CNCC(=O)C1=CC(O)=C(O)C=C1</v>
      </c>
      <c r="E725" s="1" t="e">
        <f>VLOOKUP(A725,'Laura''s output'!A$2:B$348,2,FALSE)</f>
        <v>#N/A</v>
      </c>
      <c r="F725" s="1">
        <f t="shared" si="35"/>
        <v>0</v>
      </c>
      <c r="G725" s="1" t="b">
        <f t="shared" si="36"/>
        <v>0</v>
      </c>
    </row>
    <row r="726" spans="1:7" ht="16">
      <c r="A726" s="31" t="s">
        <v>1531</v>
      </c>
      <c r="B726" s="31" t="s">
        <v>1542</v>
      </c>
      <c r="C726" s="31" t="str">
        <f>VLOOKUP(A726,'L1300-FDA-978cpds'!A726:H1703,8,TRUE)</f>
        <v>OC(=O)C=CC(O)=O.OC(=O)C=CC(O)=O.CN1CCC(CC1)=C1C2=CC=CC=C2CCC2=CC=CN=C12 |c:25,27,34,t:23,32,36|</v>
      </c>
      <c r="D726" s="70" t="str">
        <f t="shared" si="34"/>
        <v>OC(=O)C=CC(O)=O.OC(=O)C=CC(O)=O.CN1CCC(CC1)=C1C2=CC=CC=C2CCC2=CC=CN=C12</v>
      </c>
      <c r="E726" s="1" t="e">
        <f>VLOOKUP(A726,'Laura''s output'!A$2:B$348,2,FALSE)</f>
        <v>#N/A</v>
      </c>
      <c r="F726" s="1">
        <f t="shared" si="35"/>
        <v>0</v>
      </c>
      <c r="G726" s="1" t="b">
        <f t="shared" si="36"/>
        <v>0</v>
      </c>
    </row>
    <row r="727" spans="1:7" ht="16">
      <c r="A727" s="31" t="s">
        <v>1553</v>
      </c>
      <c r="B727" s="31" t="s">
        <v>1564</v>
      </c>
      <c r="C727" s="31" t="str">
        <f>VLOOKUP(A727,'L1300-FDA-978cpds'!A727:H1704,8,TRUE)</f>
        <v>Cl.NCC(O)C1=CC=C(O)C=C1 |c:9,t:4,6|</v>
      </c>
      <c r="D727" s="70" t="str">
        <f t="shared" si="34"/>
        <v>Cl.NCC(O)C1=CC=C(O)C=C1</v>
      </c>
      <c r="E727" s="1" t="e">
        <f>VLOOKUP(A727,'Laura''s output'!A$2:B$348,2,FALSE)</f>
        <v>#N/A</v>
      </c>
      <c r="F727" s="1">
        <f t="shared" si="35"/>
        <v>0</v>
      </c>
      <c r="G727" s="1" t="b">
        <f t="shared" si="36"/>
        <v>0</v>
      </c>
    </row>
    <row r="728" spans="1:7" ht="16">
      <c r="A728" s="31" t="s">
        <v>1575</v>
      </c>
      <c r="B728" s="31" t="s">
        <v>1586</v>
      </c>
      <c r="C728" s="31" t="str">
        <f>VLOOKUP(A728,'L1300-FDA-978cpds'!A728:H1705,8,TRUE)</f>
        <v>Cl.CCCN(CCC)CCC1=CC=CC2=C1CC(=O)N2 |c:11,13,t:9|</v>
      </c>
      <c r="D728" s="70" t="str">
        <f t="shared" si="34"/>
        <v>Cl.CCCN(CCC)CCC1=CC=CC2=C1CC(=O)N2</v>
      </c>
      <c r="E728" s="1" t="e">
        <f>VLOOKUP(A728,'Laura''s output'!A$2:B$348,2,FALSE)</f>
        <v>#N/A</v>
      </c>
      <c r="F728" s="1">
        <f t="shared" si="35"/>
        <v>0</v>
      </c>
      <c r="G728" s="1" t="b">
        <f t="shared" si="36"/>
        <v>0</v>
      </c>
    </row>
    <row r="729" spans="1:7" ht="16">
      <c r="A729" s="31" t="s">
        <v>1597</v>
      </c>
      <c r="B729" s="31" t="s">
        <v>1608</v>
      </c>
      <c r="C729" s="31" t="str">
        <f>VLOOKUP(A729,'L1300-FDA-978cpds'!A729:H1706,8,TRUE)</f>
        <v>[Na].CC1(C)SC2C(NC(=O)[C@H](NC(=O)N3CCNC3=O)C3=CC=CC=C3)C(=O)N2C1C(O)=O |r,c:22,24,t:20|</v>
      </c>
      <c r="D729" s="70" t="str">
        <f t="shared" si="34"/>
        <v>[Na].CC1(C)SC2C(NC(=O)[C@H](NC(=O)N3CCNC3=O)C3=CC=CC=C3)C(=O)N2C1C(O)=O</v>
      </c>
      <c r="E729" s="1" t="e">
        <f>VLOOKUP(A729,'Laura''s output'!A$2:B$348,2,FALSE)</f>
        <v>#N/A</v>
      </c>
      <c r="F729" s="1">
        <f t="shared" si="35"/>
        <v>0</v>
      </c>
      <c r="G729" s="1" t="b">
        <f t="shared" si="36"/>
        <v>0</v>
      </c>
    </row>
    <row r="730" spans="1:7" ht="16">
      <c r="A730" s="31" t="s">
        <v>1444</v>
      </c>
      <c r="B730" s="31" t="s">
        <v>1455</v>
      </c>
      <c r="C730" s="31" t="str">
        <f>VLOOKUP(A730,'L1300-FDA-978cpds'!A730:H1707,8,TRUE)</f>
        <v>OC(C1CCNCC1)(C1=CC=CC=C1)C1=CC=CC=C1 |c:11,13,18,20,t:9,16|</v>
      </c>
      <c r="D730" s="70" t="str">
        <f t="shared" si="34"/>
        <v>OC(C1CCNCC1)(C1=CC=CC=C1)C1=CC=CC=C1</v>
      </c>
      <c r="E730" s="1" t="e">
        <f>VLOOKUP(A730,'Laura''s output'!A$2:B$348,2,FALSE)</f>
        <v>#N/A</v>
      </c>
      <c r="F730" s="1">
        <f t="shared" si="35"/>
        <v>0</v>
      </c>
      <c r="G730" s="1" t="b">
        <f t="shared" si="36"/>
        <v>0</v>
      </c>
    </row>
    <row r="731" spans="1:7" ht="16">
      <c r="A731" s="31" t="s">
        <v>1466</v>
      </c>
      <c r="B731" s="31" t="s">
        <v>1477</v>
      </c>
      <c r="C731" s="31" t="str">
        <f>VLOOKUP(A731,'L1300-FDA-978cpds'!A731:H1708,8,TRUE)</f>
        <v>CS(O)(=O)=O.[H][C@@]1(CNCCO1)[C@H](OC1=C(OCC)C=CC=C1)C1=CC=CC=C1 |r,c:14,19,21,26,28,t:24|</v>
      </c>
      <c r="D731" s="70" t="str">
        <f t="shared" si="34"/>
        <v>CS(O)(=O)=O.[H][C@@]1(CNCCO1)[C@H](OC1=C(OCC)C=CC=C1)C1=CC=CC=C1</v>
      </c>
      <c r="E731" s="1" t="e">
        <f>VLOOKUP(A731,'Laura''s output'!A$2:B$348,2,FALSE)</f>
        <v>#N/A</v>
      </c>
      <c r="F731" s="1">
        <f t="shared" si="35"/>
        <v>0</v>
      </c>
      <c r="G731" s="1" t="b">
        <f t="shared" si="36"/>
        <v>0</v>
      </c>
    </row>
    <row r="732" spans="1:7" ht="16">
      <c r="A732" s="31" t="s">
        <v>1488</v>
      </c>
      <c r="B732" s="31" t="s">
        <v>1499</v>
      </c>
      <c r="C732" s="31" t="str">
        <f>VLOOKUP(A732,'L1300-FDA-978cpds'!A732:H1709,8,TRUE)</f>
        <v>CC(=O)OC1=CC(=CC=C1C(O)=O)C(F)(F)F |c:6,8,t:4|</v>
      </c>
      <c r="D732" s="70" t="str">
        <f t="shared" si="34"/>
        <v>CC(=O)OC1=CC(=CC=C1C(O)=O)C(F)(F)F</v>
      </c>
      <c r="E732" s="1" t="e">
        <f>VLOOKUP(A732,'Laura''s output'!A$2:B$348,2,FALSE)</f>
        <v>#N/A</v>
      </c>
      <c r="F732" s="1">
        <f t="shared" si="35"/>
        <v>0</v>
      </c>
      <c r="G732" s="1" t="b">
        <f t="shared" si="36"/>
        <v>0</v>
      </c>
    </row>
    <row r="733" spans="1:7" ht="16">
      <c r="A733" s="31" t="s">
        <v>1510</v>
      </c>
      <c r="B733" s="31" t="s">
        <v>1521</v>
      </c>
      <c r="C733" s="31" t="str">
        <f>VLOOKUP(A733,'L1300-FDA-978cpds'!A733:H1710,8,TRUE)</f>
        <v>Cl.Cl.CN1CCN(CCCN2C3=CC(=CC=C3SC3=C2C=CC=C3)C(F)(F)F)CC1 |c:11,13,17,20,22,t:9|</v>
      </c>
      <c r="D733" s="70" t="str">
        <f t="shared" si="34"/>
        <v>Cl.Cl.CN1CCN(CCCN2C3=CC(=CC=C3SC3=C2C=CC=C3)C(F)(F)F)CC1</v>
      </c>
      <c r="E733" s="1" t="e">
        <f>VLOOKUP(A733,'Laura''s output'!A$2:B$348,2,FALSE)</f>
        <v>#N/A</v>
      </c>
      <c r="F733" s="1">
        <f t="shared" si="35"/>
        <v>0</v>
      </c>
      <c r="G733" s="1" t="b">
        <f t="shared" si="36"/>
        <v>0</v>
      </c>
    </row>
    <row r="734" spans="1:7" ht="16">
      <c r="A734" s="32" t="s">
        <v>1532</v>
      </c>
      <c r="B734" s="32" t="s">
        <v>1543</v>
      </c>
      <c r="C734" s="31" t="str">
        <f>VLOOKUP(A734,'L1300-FDA-978cpds'!A734:H1711,8,TRUE)</f>
        <v>[H][C@@]12C[N@]3CCC4=C(NC5=CC=CC=C45)[C@](C1)(C(=O)OC)[C@@]3([H])C(CC)=C2 |r,c:11,29,t:6,9,13|</v>
      </c>
      <c r="D734" s="70" t="str">
        <f t="shared" si="34"/>
        <v>[H][C@@]12C[N@]3CCC4=C(NC5=CC=CC=C45)[C@](C1)(C(=O)OC)[C@@]3([H])C(CC)=C2</v>
      </c>
      <c r="E734" s="1" t="e">
        <f>VLOOKUP(A734,'Laura''s output'!A$2:B$348,2,FALSE)</f>
        <v>#N/A</v>
      </c>
      <c r="F734" s="1">
        <f t="shared" si="35"/>
        <v>0</v>
      </c>
      <c r="G734" s="1" t="b">
        <f t="shared" si="36"/>
        <v>0</v>
      </c>
    </row>
    <row r="735" spans="1:7" ht="16">
      <c r="A735" s="32" t="s">
        <v>1554</v>
      </c>
      <c r="B735" s="32" t="s">
        <v>1565</v>
      </c>
      <c r="C735" s="31" t="str">
        <f>VLOOKUP(A735,'L1300-FDA-978cpds'!A735:H1712,8,TRUE)</f>
        <v>Cl.CCC1(CCCCN(C)C1)C1=CC(O)=CC=C1 |c:14,16,t:11|</v>
      </c>
      <c r="D735" s="70" t="str">
        <f t="shared" si="34"/>
        <v>Cl.CCC1(CCCCN(C)C1)C1=CC(O)=CC=C1</v>
      </c>
      <c r="E735" s="1" t="e">
        <f>VLOOKUP(A735,'Laura''s output'!A$2:B$348,2,FALSE)</f>
        <v>#N/A</v>
      </c>
      <c r="F735" s="1">
        <f t="shared" si="35"/>
        <v>0</v>
      </c>
      <c r="G735" s="1" t="b">
        <f t="shared" si="36"/>
        <v>0</v>
      </c>
    </row>
    <row r="736" spans="1:7" ht="16">
      <c r="A736" s="31" t="s">
        <v>1576</v>
      </c>
      <c r="B736" s="31" t="s">
        <v>1587</v>
      </c>
      <c r="C736" s="31" t="str">
        <f>VLOOKUP(A736,'L1300-FDA-978cpds'!A736:H1713,8,TRUE)</f>
        <v>Cl.CC(C)(C(O)=O)C1=CC=C(C=C1)C(O)CCCN1CCC(CC1)C(O)(C1=CC=CC=C1)C1=CC=CC=C1 |c:8,10,29,31,36,38,t:6,27,34|</v>
      </c>
      <c r="D736" s="70" t="str">
        <f t="shared" si="34"/>
        <v>Cl.CC(C)(C(O)=O)C1=CC=C(C=C1)C(O)CCCN1CCC(CC1)C(O)(C1=CC=CC=C1)C1=CC=CC=C1</v>
      </c>
      <c r="E736" s="1" t="e">
        <f>VLOOKUP(A736,'Laura''s output'!A$2:B$348,2,FALSE)</f>
        <v>#N/A</v>
      </c>
      <c r="F736" s="1">
        <f t="shared" si="35"/>
        <v>0</v>
      </c>
      <c r="G736" s="1" t="b">
        <f t="shared" si="36"/>
        <v>0</v>
      </c>
    </row>
    <row r="737" spans="1:7" ht="16">
      <c r="A737" s="31" t="s">
        <v>1598</v>
      </c>
      <c r="B737" s="31" t="s">
        <v>1609</v>
      </c>
      <c r="C737" s="31" t="str">
        <f>VLOOKUP(A737,'L1300-FDA-978cpds'!A737:H1714,8,TRUE)</f>
        <v>CN(C)C1=C(C)N(C)N(C1=O)C1=CC=CC=C1 |c:3,14,16,t:12|</v>
      </c>
      <c r="D737" s="70" t="str">
        <f t="shared" si="34"/>
        <v>CN(C)C1=C(C)N(C)N(C1=O)C1=CC=CC=C1</v>
      </c>
      <c r="E737" s="1" t="e">
        <f>VLOOKUP(A737,'Laura''s output'!A$2:B$348,2,FALSE)</f>
        <v>#N/A</v>
      </c>
      <c r="F737" s="1">
        <f t="shared" si="35"/>
        <v>0</v>
      </c>
      <c r="G737" s="1" t="b">
        <f t="shared" si="36"/>
        <v>0</v>
      </c>
    </row>
    <row r="738" spans="1:7" ht="16">
      <c r="A738" s="31" t="s">
        <v>1445</v>
      </c>
      <c r="B738" s="31" t="s">
        <v>1456</v>
      </c>
      <c r="C738" s="31" t="str">
        <f>VLOOKUP(A738,'L1300-FDA-978cpds'!A738:H1715,8,TRUE)</f>
        <v>ClC1=CC=C(C=C1)C(=O)NCCN1CCOCC1 |c:3,5,t:1|</v>
      </c>
      <c r="D738" s="70" t="str">
        <f t="shared" si="34"/>
        <v>ClC1=CC=C(C=C1)C(=O)NCCN1CCOCC1</v>
      </c>
      <c r="E738" s="1" t="e">
        <f>VLOOKUP(A738,'Laura''s output'!A$2:B$348,2,FALSE)</f>
        <v>#N/A</v>
      </c>
      <c r="F738" s="1">
        <f t="shared" si="35"/>
        <v>0</v>
      </c>
      <c r="G738" s="1" t="b">
        <f t="shared" si="36"/>
        <v>0</v>
      </c>
    </row>
    <row r="739" spans="1:7" ht="16">
      <c r="A739" s="31" t="s">
        <v>1467</v>
      </c>
      <c r="B739" s="31" t="s">
        <v>1478</v>
      </c>
      <c r="C739" s="31" t="str">
        <f>VLOOKUP(A739,'L1300-FDA-978cpds'!A739:H1716,8,TRUE)</f>
        <v>CS(O)(=O)=O.[H][C@@]12CC3=CNC4=C3C(=CC=C4)[C@@]1([H])C[C@@H](CSC)CN2CCC |r,c:10,13,15,t:7|</v>
      </c>
      <c r="D739" s="70" t="str">
        <f t="shared" si="34"/>
        <v>CS(O)(=O)=O.[H][C@@]12CC3=CNC4=C3C(=CC=C4)[C@@]1([H])C[C@@H](CSC)CN2CCC</v>
      </c>
      <c r="E739" s="1" t="e">
        <f>VLOOKUP(A739,'Laura''s output'!A$2:B$348,2,FALSE)</f>
        <v>#N/A</v>
      </c>
      <c r="F739" s="1">
        <f t="shared" si="35"/>
        <v>0</v>
      </c>
      <c r="G739" s="1" t="b">
        <f t="shared" si="36"/>
        <v>0</v>
      </c>
    </row>
    <row r="740" spans="1:7" ht="16">
      <c r="A740" s="31" t="s">
        <v>1489</v>
      </c>
      <c r="B740" s="31" t="s">
        <v>1500</v>
      </c>
      <c r="C740" s="31" t="str">
        <f>VLOOKUP(A740,'L1300-FDA-978cpds'!A740:H1717,8,TRUE)</f>
        <v>[H][C@@]12CC[C@H]([C@H](C)CCC(O)=O)[C@@]1(C)CC[C@@]1([H])[C@@]2([H])CC[C@]2([H])C[C@H](O)CC[C@]12C |r|</v>
      </c>
      <c r="D740" s="70" t="str">
        <f t="shared" si="34"/>
        <v>[H][C@@]12CC[C@H]([C@H](C)CCC(O)=O)[C@@]1(C)CC[C@@]1([H])[C@@]2([H])CC[C@]2([H])C[C@H](O)CC[C@]12C</v>
      </c>
      <c r="E740" s="1" t="e">
        <f>VLOOKUP(A740,'Laura''s output'!A$2:B$348,2,FALSE)</f>
        <v>#N/A</v>
      </c>
      <c r="F740" s="1">
        <f t="shared" si="35"/>
        <v>0</v>
      </c>
      <c r="G740" s="1" t="b">
        <f t="shared" si="36"/>
        <v>0</v>
      </c>
    </row>
    <row r="741" spans="1:7" ht="16">
      <c r="A741" s="31" t="s">
        <v>1511</v>
      </c>
      <c r="B741" s="31" t="s">
        <v>1522</v>
      </c>
      <c r="C741" s="31" t="str">
        <f>VLOOKUP(A741,'L1300-FDA-978cpds'!A741:H1718,8,TRUE)</f>
        <v>Cl.Cl.CC[C@@H](CO)NCCN[C@@H](CC)CO |r|</v>
      </c>
      <c r="D741" s="70" t="str">
        <f t="shared" si="34"/>
        <v>Cl.Cl.CC[C@@H](CO)NCCN[C@@H](CC)CO</v>
      </c>
      <c r="E741" s="1" t="e">
        <f>VLOOKUP(A741,'Laura''s output'!A$2:B$348,2,FALSE)</f>
        <v>#N/A</v>
      </c>
      <c r="F741" s="1">
        <f t="shared" si="35"/>
        <v>0</v>
      </c>
      <c r="G741" s="1" t="b">
        <f t="shared" si="36"/>
        <v>0</v>
      </c>
    </row>
    <row r="742" spans="1:7" ht="16">
      <c r="A742" s="31" t="s">
        <v>1533</v>
      </c>
      <c r="B742" s="31" t="s">
        <v>1544</v>
      </c>
      <c r="C742" s="31" t="str">
        <f>VLOOKUP(A742,'L1300-FDA-978cpds'!A742:H1719,8,TRUE)</f>
        <v>Cl.Cl.NC(=N)C1=CC=C(OCCCCCOC2=CC=C(C=C2)C(N)=N)C=C1 |c:16,18,24,t:3,5,14|</v>
      </c>
      <c r="D742" s="70" t="str">
        <f t="shared" si="34"/>
        <v>Cl.Cl.NC(=N)C1=CC=C(OCCCCCOC2=CC=C(C=C2)C(N)=N)C=C1</v>
      </c>
      <c r="E742" s="1" t="e">
        <f>VLOOKUP(A742,'Laura''s output'!A$2:B$348,2,FALSE)</f>
        <v>#N/A</v>
      </c>
      <c r="F742" s="1">
        <f t="shared" si="35"/>
        <v>0</v>
      </c>
      <c r="G742" s="1" t="b">
        <f t="shared" si="36"/>
        <v>0</v>
      </c>
    </row>
    <row r="743" spans="1:7" ht="16">
      <c r="A743" s="31" t="s">
        <v>1555</v>
      </c>
      <c r="B743" s="31" t="s">
        <v>1566</v>
      </c>
      <c r="C743" s="31" t="str">
        <f>VLOOKUP(A743,'L1300-FDA-978cpds'!A743:H1720,8,TRUE)</f>
        <v>NC1=NC(CC(=O)NC2=CC=C(CCNC[C@H](O)C3=CC=CC=C3)C=C2)=CS1 |r,c:20,22,25,27,t:1,8,10,18|</v>
      </c>
      <c r="D743" s="70" t="str">
        <f t="shared" si="34"/>
        <v>NC1=NC(CC(=O)NC2=CC=C(CCNC[C@H](O)C3=CC=CC=C3)C=C2)=CS1</v>
      </c>
      <c r="E743" s="1" t="e">
        <f>VLOOKUP(A743,'Laura''s output'!A$2:B$348,2,FALSE)</f>
        <v>#N/A</v>
      </c>
      <c r="F743" s="1">
        <f t="shared" si="35"/>
        <v>0</v>
      </c>
      <c r="G743" s="1" t="b">
        <f t="shared" si="36"/>
        <v>0</v>
      </c>
    </row>
    <row r="744" spans="1:7" ht="16">
      <c r="A744" s="31" t="s">
        <v>1577</v>
      </c>
      <c r="B744" s="31" t="s">
        <v>1588</v>
      </c>
      <c r="C744" s="31" t="str">
        <f>VLOOKUP(A744,'L1300-FDA-978cpds'!A744:H1721,8,TRUE)</f>
        <v>Cl.CCCC(=O)NC1=CC(C(C)=O)=C(OCC(O)CNC(C)C)C=C1 |c:22,t:6,11|</v>
      </c>
      <c r="D744" s="70" t="str">
        <f t="shared" si="34"/>
        <v>Cl.CCCC(=O)NC1=CC(C(C)=O)=C(OCC(O)CNC(C)C)C=C1</v>
      </c>
      <c r="E744" s="1" t="e">
        <f>VLOOKUP(A744,'Laura''s output'!A$2:B$348,2,FALSE)</f>
        <v>#N/A</v>
      </c>
      <c r="F744" s="1">
        <f t="shared" si="35"/>
        <v>0</v>
      </c>
      <c r="G744" s="1" t="b">
        <f t="shared" si="36"/>
        <v>0</v>
      </c>
    </row>
    <row r="745" spans="1:7" ht="16">
      <c r="A745" s="31" t="s">
        <v>1599</v>
      </c>
      <c r="B745" s="31" t="s">
        <v>1610</v>
      </c>
      <c r="C745" s="31" t="str">
        <f>VLOOKUP(A745,'L1300-FDA-978cpds'!A745:H1722,8,TRUE)</f>
        <v>CCOC(=O)OC(C)OC1=C(N(C)S(=O)(=O)C2=C1C=CC=C2)C(=O)NC1=NC=CC=C1 |c:16,19,21,29,31,t:9,27|</v>
      </c>
      <c r="D745" s="70" t="str">
        <f t="shared" si="34"/>
        <v>CCOC(=O)OC(C)OC1=C(N(C)S(=O)(=O)C2=C1C=CC=C2)C(=O)NC1=NC=CC=C1</v>
      </c>
      <c r="E745" s="1" t="e">
        <f>VLOOKUP(A745,'Laura''s output'!A$2:B$348,2,FALSE)</f>
        <v>#N/A</v>
      </c>
      <c r="F745" s="1">
        <f t="shared" si="35"/>
        <v>0</v>
      </c>
      <c r="G745" s="1" t="b">
        <f t="shared" si="36"/>
        <v>0</v>
      </c>
    </row>
    <row r="746" spans="1:7" ht="16">
      <c r="A746" s="31" t="s">
        <v>1446</v>
      </c>
      <c r="B746" s="31" t="s">
        <v>1457</v>
      </c>
      <c r="C746" s="31" t="str">
        <f>VLOOKUP(A746,'L1300-FDA-978cpds'!A746:H1723,8,TRUE)</f>
        <v>ClC1=CC2=C(C=C1)C(=C1CCNCC1)C1=C(CC2)C=CC=N1 |c:3,5,16,21,23,t:1|</v>
      </c>
      <c r="D746" s="70" t="str">
        <f t="shared" si="34"/>
        <v>ClC1=CC2=C(C=C1)C(=C1CCNCC1)C1=C(CC2)C=CC=N1</v>
      </c>
      <c r="E746" s="1" t="e">
        <f>VLOOKUP(A746,'Laura''s output'!A$2:B$348,2,FALSE)</f>
        <v>#N/A</v>
      </c>
      <c r="F746" s="1">
        <f t="shared" si="35"/>
        <v>0</v>
      </c>
      <c r="G746" s="1" t="b">
        <f t="shared" si="36"/>
        <v>0</v>
      </c>
    </row>
    <row r="747" spans="1:7" ht="16">
      <c r="A747" s="31" t="s">
        <v>1468</v>
      </c>
      <c r="B747" s="31" t="s">
        <v>1479</v>
      </c>
      <c r="C747" s="31" t="str">
        <f>VLOOKUP(A747,'L1300-FDA-978cpds'!A747:H1724,8,TRUE)</f>
        <v>CN1C2CCC1C[C@H](C2)OC(=O)[C@H](CO)C1=CC=CC=C1 |r,c:19,21,t:17|</v>
      </c>
      <c r="D747" s="70" t="str">
        <f t="shared" si="34"/>
        <v>CN1C2CCC1C[C@H](C2)OC(=O)[C@H](CO)C1=CC=CC=C1</v>
      </c>
      <c r="E747" s="1" t="e">
        <f>VLOOKUP(A747,'Laura''s output'!A$2:B$348,2,FALSE)</f>
        <v>#N/A</v>
      </c>
      <c r="F747" s="1">
        <f t="shared" si="35"/>
        <v>0</v>
      </c>
      <c r="G747" s="1" t="b">
        <f t="shared" si="36"/>
        <v>0</v>
      </c>
    </row>
    <row r="748" spans="1:7" ht="16">
      <c r="A748" s="31" t="s">
        <v>1490</v>
      </c>
      <c r="B748" s="31" t="s">
        <v>1501</v>
      </c>
      <c r="C748" s="31" t="str">
        <f>VLOOKUP(A748,'L1300-FDA-978cpds'!A748:H1725,8,TRUE)</f>
        <v>OS(=O)(=O)NC1CCCCC1</v>
      </c>
      <c r="D748" s="70" t="e">
        <f t="shared" si="34"/>
        <v>#VALUE!</v>
      </c>
      <c r="E748" s="1" t="e">
        <f>VLOOKUP(A748,'Laura''s output'!A$2:B$348,2,FALSE)</f>
        <v>#N/A</v>
      </c>
      <c r="F748" s="1">
        <f t="shared" si="35"/>
        <v>0</v>
      </c>
      <c r="G748" s="1" t="b">
        <f t="shared" si="36"/>
        <v>0</v>
      </c>
    </row>
    <row r="749" spans="1:7" ht="16">
      <c r="A749" s="31" t="s">
        <v>1512</v>
      </c>
      <c r="B749" s="31" t="s">
        <v>1523</v>
      </c>
      <c r="C749" s="31" t="str">
        <f>VLOOKUP(A749,'L1300-FDA-978cpds'!A749:H1726,8,TRUE)</f>
        <v>O.O.O.O.O.O.O.O.[H][C@@]12CC[C@]3(O)C[C@H](C[C@@H](O)[C@]3(CO)[C@@]1([H])[C@H](O)C[C@]1(C)[C@H](CC[C@]21O)C1=CC(=O)OC1)O[C@@H]1O[C@@H](C)[C@H](O)[C@@H](O)[C@H]1O |r,t:30|</v>
      </c>
      <c r="D749" s="70" t="str">
        <f t="shared" si="34"/>
        <v>O.O.O.O.O.O.O.O.[H][C@@]12CC[C@]3(O)C[C@H](C[C@@H](O)[C@]3(CO)[C@@]1([H])[C@H](O)C[C@]1(C)[C@H](CC[C@]21O)C1=CC(=O)OC1)O[C@@H]1O[C@@H](C)[C@H](O)[C@@H](O)[C@H]1O</v>
      </c>
      <c r="E749" s="1" t="e">
        <f>VLOOKUP(A749,'Laura''s output'!A$2:B$348,2,FALSE)</f>
        <v>#N/A</v>
      </c>
      <c r="F749" s="1">
        <f t="shared" si="35"/>
        <v>0</v>
      </c>
      <c r="G749" s="1" t="b">
        <f t="shared" si="36"/>
        <v>0</v>
      </c>
    </row>
    <row r="750" spans="1:7" ht="16">
      <c r="A750" s="31" t="s">
        <v>1534</v>
      </c>
      <c r="B750" s="31" t="s">
        <v>1545</v>
      </c>
      <c r="C750" s="31" t="str">
        <f>VLOOKUP(A750,'L1300-FDA-978cpds'!A750:H1727,8,TRUE)</f>
        <v>NC(=S)NCC=C</v>
      </c>
      <c r="D750" s="70" t="e">
        <f t="shared" si="34"/>
        <v>#VALUE!</v>
      </c>
      <c r="E750" s="1" t="e">
        <f>VLOOKUP(A750,'Laura''s output'!A$2:B$348,2,FALSE)</f>
        <v>#N/A</v>
      </c>
      <c r="F750" s="1">
        <f t="shared" si="35"/>
        <v>0</v>
      </c>
      <c r="G750" s="1" t="b">
        <f t="shared" si="36"/>
        <v>0</v>
      </c>
    </row>
    <row r="751" spans="1:7" ht="16">
      <c r="A751" s="31" t="s">
        <v>1556</v>
      </c>
      <c r="B751" s="31" t="s">
        <v>1567</v>
      </c>
      <c r="C751" s="31" t="str">
        <f>VLOOKUP(A751,'L1300-FDA-978cpds'!A751:H1728,8,TRUE)</f>
        <v>COC1=C(Cl)C=C(CNC2=C(C=NC(=N2)N2CCC[C@H]2CO)C(=O)NCC2=NC=CC=N2)C=C1 |r,c:2,11,13,30,32,35,t:5,9,28|</v>
      </c>
      <c r="D751" s="70" t="str">
        <f t="shared" si="34"/>
        <v>COC1=C(Cl)C=C(CNC2=C(C=NC(=N2)N2CCC[C@H]2CO)C(=O)NCC2=NC=CC=N2)C=C1</v>
      </c>
      <c r="E751" s="1" t="e">
        <f>VLOOKUP(A751,'Laura''s output'!A$2:B$348,2,FALSE)</f>
        <v>#N/A</v>
      </c>
      <c r="F751" s="1">
        <f t="shared" si="35"/>
        <v>0</v>
      </c>
      <c r="G751" s="1" t="b">
        <f t="shared" si="36"/>
        <v>0</v>
      </c>
    </row>
    <row r="752" spans="1:7" ht="16">
      <c r="A752" s="31" t="s">
        <v>1578</v>
      </c>
      <c r="B752" s="31" t="s">
        <v>1589</v>
      </c>
      <c r="C752" s="31" t="str">
        <f>VLOOKUP(A752,'L1300-FDA-978cpds'!A752:H1729,8,TRUE)</f>
        <v>[Na+].[Na+].[O-]S(=O)(=O)OC1=CC=C(C=C1)C(C1=CC=C(OS([O-])(=O)=O)C=C1)C1=CC=CC=N1 |c:7,9,22,27,29,t:5,13,15,25|</v>
      </c>
      <c r="D752" s="70" t="str">
        <f t="shared" si="34"/>
        <v>[Na+].[Na+].[O-]S(=O)(=O)OC1=CC=C(C=C1)C(C1=CC=C(OS([O-])(=O)=O)C=C1)C1=CC=CC=N1</v>
      </c>
      <c r="E752" s="1" t="e">
        <f>VLOOKUP(A752,'Laura''s output'!A$2:B$348,2,FALSE)</f>
        <v>#N/A</v>
      </c>
      <c r="F752" s="1">
        <f t="shared" si="35"/>
        <v>0</v>
      </c>
      <c r="G752" s="1" t="b">
        <f t="shared" si="36"/>
        <v>0</v>
      </c>
    </row>
    <row r="753" spans="1:7" ht="16">
      <c r="A753" s="31" t="s">
        <v>1600</v>
      </c>
      <c r="B753" s="31" t="s">
        <v>1611</v>
      </c>
      <c r="C753" s="31" t="str">
        <f>VLOOKUP(A753,'L1300-FDA-978cpds'!A753:H1730,8,TRUE)</f>
        <v>CC1=CC=C(C=C1)C(=O)C1=CC(O)=C(O)C(=C1)[N+]([O-])=O |c:3,5,16,t:1,10,13|</v>
      </c>
      <c r="D753" s="70" t="str">
        <f t="shared" si="34"/>
        <v>CC1=CC=C(C=C1)C(=O)C1=CC(O)=C(O)C(=C1)[N+]([O-])=O</v>
      </c>
      <c r="E753" s="1" t="e">
        <f>VLOOKUP(A753,'Laura''s output'!A$2:B$348,2,FALSE)</f>
        <v>#N/A</v>
      </c>
      <c r="F753" s="1">
        <f t="shared" si="35"/>
        <v>0</v>
      </c>
      <c r="G753" s="1" t="b">
        <f t="shared" si="36"/>
        <v>0</v>
      </c>
    </row>
    <row r="754" spans="1:7" ht="16">
      <c r="A754" s="31" t="s">
        <v>1447</v>
      </c>
      <c r="B754" s="31" t="s">
        <v>1458</v>
      </c>
      <c r="C754" s="31" t="str">
        <f>VLOOKUP(A754,'L1300-FDA-978cpds'!A754:H1731,8,TRUE)</f>
        <v>CCCN(CCC)S(=O)(=O)C1=CC=C(C=C1)C(O)=O |c:12,14,t:10|</v>
      </c>
      <c r="D754" s="70" t="str">
        <f t="shared" si="34"/>
        <v>CCCN(CCC)S(=O)(=O)C1=CC=C(C=C1)C(O)=O</v>
      </c>
      <c r="E754" s="1">
        <f>VLOOKUP(A754,'Laura''s output'!A$2:B$348,2,FALSE)</f>
        <v>0.38</v>
      </c>
      <c r="F754" s="1">
        <f t="shared" si="35"/>
        <v>0.38</v>
      </c>
      <c r="G754" s="1" t="b">
        <f t="shared" si="36"/>
        <v>1</v>
      </c>
    </row>
    <row r="755" spans="1:7" ht="16">
      <c r="A755" s="31" t="s">
        <v>1469</v>
      </c>
      <c r="B755" s="31" t="s">
        <v>1480</v>
      </c>
      <c r="C755" s="31" t="str">
        <f>VLOOKUP(A755,'L1300-FDA-978cpds'!A755:H1732,8,TRUE)</f>
        <v>Cl.CCN(CC)CCOC(=O)C1=CC=C(N)C=C1 |c:15,t:10,12|</v>
      </c>
      <c r="D755" s="70" t="str">
        <f t="shared" si="34"/>
        <v>Cl.CCN(CC)CCOC(=O)C1=CC=C(N)C=C1</v>
      </c>
      <c r="E755" s="1" t="e">
        <f>VLOOKUP(A755,'Laura''s output'!A$2:B$348,2,FALSE)</f>
        <v>#N/A</v>
      </c>
      <c r="F755" s="1">
        <f t="shared" si="35"/>
        <v>0</v>
      </c>
      <c r="G755" s="1" t="b">
        <f t="shared" si="36"/>
        <v>0</v>
      </c>
    </row>
    <row r="756" spans="1:7" ht="16">
      <c r="A756" s="32" t="s">
        <v>1491</v>
      </c>
      <c r="B756" s="32" t="s">
        <v>1502</v>
      </c>
      <c r="C756" s="31" t="str">
        <f>VLOOKUP(A756,'L1300-FDA-978cpds'!A756:H1733,8,TRUE)</f>
        <v>[Br-].[H][C@]12CC[C@]([H])(C[C@@H](C1)OC(=O)C(O)C1=CC=CC=C1)[N+]2(C)C |r,c:17,19,t:15|</v>
      </c>
      <c r="D756" s="70" t="str">
        <f t="shared" si="34"/>
        <v>[Br-].[H][C@]12CC[C@]([H])(C[C@@H](C1)OC(=O)C(O)C1=CC=CC=C1)[N+]2(C)C</v>
      </c>
      <c r="E756" s="1" t="e">
        <f>VLOOKUP(A756,'Laura''s output'!A$2:B$348,2,FALSE)</f>
        <v>#N/A</v>
      </c>
      <c r="F756" s="1">
        <f t="shared" si="35"/>
        <v>0</v>
      </c>
      <c r="G756" s="1" t="b">
        <f t="shared" si="36"/>
        <v>0</v>
      </c>
    </row>
    <row r="757" spans="1:7" ht="16">
      <c r="A757" s="31" t="s">
        <v>1513</v>
      </c>
      <c r="B757" s="31" t="s">
        <v>1524</v>
      </c>
      <c r="C757" s="31" t="str">
        <f>VLOOKUP(A757,'L1300-FDA-978cpds'!A757:H1734,8,TRUE)</f>
        <v>Br.[H][C@]12CC[C@]([H])(C[C@@H](C1)OC(=O)C(O)C1=CC=CC=C1)N2C |r,c:17,19,t:15|</v>
      </c>
      <c r="D757" s="70" t="str">
        <f t="shared" si="34"/>
        <v>Br.[H][C@]12CC[C@]([H])(C[C@@H](C1)OC(=O)C(O)C1=CC=CC=C1)N2C</v>
      </c>
      <c r="E757" s="1" t="e">
        <f>VLOOKUP(A757,'Laura''s output'!A$2:B$348,2,FALSE)</f>
        <v>#N/A</v>
      </c>
      <c r="F757" s="1">
        <f t="shared" si="35"/>
        <v>0</v>
      </c>
      <c r="G757" s="1" t="b">
        <f t="shared" si="36"/>
        <v>0</v>
      </c>
    </row>
    <row r="758" spans="1:7" ht="16">
      <c r="A758" s="31" t="s">
        <v>1535</v>
      </c>
      <c r="B758" s="31" t="s">
        <v>1546</v>
      </c>
      <c r="C758" s="31" t="str">
        <f>VLOOKUP(A758,'L1300-FDA-978cpds'!A758:H1735,8,TRUE)</f>
        <v>Cl.Cl.OCCOCCN1CCN(CC1)C(C1=CC=CC=C1)C1=CC=C(Cl)C=C1 |c:16,18,26,t:14,21,23|</v>
      </c>
      <c r="D758" s="70" t="str">
        <f t="shared" si="34"/>
        <v>Cl.Cl.OCCOCCN1CCN(CC1)C(C1=CC=CC=C1)C1=CC=C(Cl)C=C1</v>
      </c>
      <c r="E758" s="1" t="e">
        <f>VLOOKUP(A758,'Laura''s output'!A$2:B$348,2,FALSE)</f>
        <v>#N/A</v>
      </c>
      <c r="F758" s="1">
        <f t="shared" si="35"/>
        <v>0</v>
      </c>
      <c r="G758" s="1" t="b">
        <f t="shared" si="36"/>
        <v>0</v>
      </c>
    </row>
    <row r="759" spans="1:7" ht="16">
      <c r="A759" s="31" t="s">
        <v>1557</v>
      </c>
      <c r="B759" s="31" t="s">
        <v>1568</v>
      </c>
      <c r="C759" s="31" t="str">
        <f>VLOOKUP(A759,'L1300-FDA-978cpds'!A759:H1736,8,TRUE)</f>
        <v>Cl.CC1=C(OC2=C(C=CC=C2C(=O)OCCN2CCCCC2)C1=O)C1=CC=CC=C1 |c:6,8,28,30,t:1,4,26|</v>
      </c>
      <c r="D759" s="70" t="str">
        <f t="shared" si="34"/>
        <v>Cl.CC1=C(OC2=C(C=CC=C2C(=O)OCCN2CCCCC2)C1=O)C1=CC=CC=C1</v>
      </c>
      <c r="E759" s="1" t="e">
        <f>VLOOKUP(A759,'Laura''s output'!A$2:B$348,2,FALSE)</f>
        <v>#N/A</v>
      </c>
      <c r="F759" s="1">
        <f t="shared" si="35"/>
        <v>0</v>
      </c>
      <c r="G759" s="1" t="b">
        <f t="shared" si="36"/>
        <v>0</v>
      </c>
    </row>
    <row r="760" spans="1:7" ht="16">
      <c r="A760" s="31" t="s">
        <v>1579</v>
      </c>
      <c r="B760" s="31" t="s">
        <v>1590</v>
      </c>
      <c r="C760" s="31" t="str">
        <f>VLOOKUP(A760,'L1300-FDA-978cpds'!A760:H1737,8,TRUE)</f>
        <v>[Br-].[H][C@]12CC[N+](CCCOC3=CC=CC=C3)(CC1)C[C@@H]2OC(=O)C(O)(C1=CC=CS1)C1=CC=CS1 |r,c:11,13,29,35,t:9,27,33|</v>
      </c>
      <c r="D760" s="70" t="str">
        <f t="shared" si="34"/>
        <v>[Br-].[H][C@]12CC[N+](CCCOC3=CC=CC=C3)(CC1)C[C@@H]2OC(=O)C(O)(C1=CC=CS1)C1=CC=CS1</v>
      </c>
      <c r="E760" s="1" t="e">
        <f>VLOOKUP(A760,'Laura''s output'!A$2:B$348,2,FALSE)</f>
        <v>#N/A</v>
      </c>
      <c r="F760" s="1">
        <f t="shared" si="35"/>
        <v>0</v>
      </c>
      <c r="G760" s="1" t="b">
        <f t="shared" si="36"/>
        <v>0</v>
      </c>
    </row>
    <row r="761" spans="1:7" ht="16">
      <c r="A761" s="31" t="s">
        <v>1601</v>
      </c>
      <c r="B761" s="31" t="s">
        <v>1612</v>
      </c>
      <c r="C761" s="31" t="str">
        <f>VLOOKUP(A761,'L1300-FDA-978cpds'!A761:H1738,8,TRUE)</f>
        <v>COS([O-])(=O)=O.C[N+]1(C)CCC(CC1)=C(C1=CC=CC=C1)C1=CC=CC=C1 |c:17,19,24,26,t:15,22|</v>
      </c>
      <c r="D761" s="70" t="str">
        <f t="shared" si="34"/>
        <v>COS([O-])(=O)=O.C[N+]1(C)CCC(CC1)=C(C1=CC=CC=C1)C1=CC=CC=C1</v>
      </c>
      <c r="E761" s="1" t="e">
        <f>VLOOKUP(A761,'Laura''s output'!A$2:B$348,2,FALSE)</f>
        <v>#N/A</v>
      </c>
      <c r="F761" s="1">
        <f t="shared" si="35"/>
        <v>0</v>
      </c>
      <c r="G761" s="1" t="b">
        <f t="shared" si="36"/>
        <v>0</v>
      </c>
    </row>
    <row r="762" spans="1:7" ht="16">
      <c r="A762" s="31" t="s">
        <v>1448</v>
      </c>
      <c r="B762" s="31" t="s">
        <v>1459</v>
      </c>
      <c r="C762" s="31" t="str">
        <f>VLOOKUP(A762,'L1300-FDA-978cpds'!A762:H1739,8,TRUE)</f>
        <v>[H][C@@]12CC[C@H]([C@H](C)\C=C\[C@H](C)C(C)C)[C@@]1(C)CCC\C2=C/C=C1/C[C@@H](O)CCC1=C |r|</v>
      </c>
      <c r="D762" s="70" t="str">
        <f t="shared" si="34"/>
        <v>[H][C@@]12CC[C@H]([C@H](C)\C=C\[C@H](C)C(C)C)[C@@]1(C)CCC\C2=C/C=C1/C[C@@H](O)CCC1=C</v>
      </c>
      <c r="E762" s="1" t="e">
        <f>VLOOKUP(A762,'Laura''s output'!A$2:B$348,2,FALSE)</f>
        <v>#N/A</v>
      </c>
      <c r="F762" s="1">
        <f t="shared" si="35"/>
        <v>0</v>
      </c>
      <c r="G762" s="1" t="b">
        <f t="shared" si="36"/>
        <v>0</v>
      </c>
    </row>
    <row r="763" spans="1:7" ht="16">
      <c r="A763" s="31" t="s">
        <v>1470</v>
      </c>
      <c r="B763" s="31" t="s">
        <v>1481</v>
      </c>
      <c r="C763" s="31" t="str">
        <f>VLOOKUP(A763,'L1300-FDA-978cpds'!A763:H1740,8,TRUE)</f>
        <v>O.Cl.CCN1CC(CCN2CCOCC2)C(C1=O)(C1=CC=CC=C1)C1=CC=CC=C1 |c:20,22,27,29,t:18,25|</v>
      </c>
      <c r="D763" s="70" t="str">
        <f t="shared" si="34"/>
        <v>O.Cl.CCN1CC(CCN2CCOCC2)C(C1=O)(C1=CC=CC=C1)C1=CC=CC=C1</v>
      </c>
      <c r="E763" s="1" t="e">
        <f>VLOOKUP(A763,'Laura''s output'!A$2:B$348,2,FALSE)</f>
        <v>#N/A</v>
      </c>
      <c r="F763" s="1">
        <f t="shared" si="35"/>
        <v>0</v>
      </c>
      <c r="G763" s="1" t="b">
        <f t="shared" si="36"/>
        <v>0</v>
      </c>
    </row>
    <row r="764" spans="1:7" ht="16">
      <c r="A764" s="31" t="s">
        <v>1492</v>
      </c>
      <c r="B764" s="31" t="s">
        <v>1503</v>
      </c>
      <c r="C764" s="31" t="str">
        <f>VLOOKUP(A764,'L1300-FDA-978cpds'!A764:H1741,8,TRUE)</f>
        <v>Cl.CCCCOC1=CC(C(=O)NCCN(CC)CC)=C2C=CC=CC2=N1 |c:19,21,24,t:5,17|</v>
      </c>
      <c r="D764" s="70" t="str">
        <f t="shared" si="34"/>
        <v>Cl.CCCCOC1=CC(C(=O)NCCN(CC)CC)=C2C=CC=CC2=N1</v>
      </c>
      <c r="E764" s="1" t="e">
        <f>VLOOKUP(A764,'Laura''s output'!A$2:B$348,2,FALSE)</f>
        <v>#N/A</v>
      </c>
      <c r="F764" s="1">
        <f t="shared" si="35"/>
        <v>0</v>
      </c>
      <c r="G764" s="1" t="b">
        <f t="shared" si="36"/>
        <v>0</v>
      </c>
    </row>
    <row r="765" spans="1:7" ht="16">
      <c r="A765" s="31" t="s">
        <v>1514</v>
      </c>
      <c r="B765" s="31" t="s">
        <v>1525</v>
      </c>
      <c r="C765" s="31" t="str">
        <f>VLOOKUP(A765,'L1300-FDA-978cpds'!A765:H1742,8,TRUE)</f>
        <v>CN1N=C(S\C1=N\C(C)=O)S(N)(=O)=O |c:2|</v>
      </c>
      <c r="D765" s="70" t="str">
        <f t="shared" si="34"/>
        <v>CN1N=C(S\C1=N\C(C)=O)S(N)(=O)=O</v>
      </c>
      <c r="E765" s="1" t="e">
        <f>VLOOKUP(A765,'Laura''s output'!A$2:B$348,2,FALSE)</f>
        <v>#N/A</v>
      </c>
      <c r="F765" s="1">
        <f t="shared" si="35"/>
        <v>0</v>
      </c>
      <c r="G765" s="1" t="b">
        <f t="shared" si="36"/>
        <v>0</v>
      </c>
    </row>
    <row r="766" spans="1:7" ht="16">
      <c r="A766" s="31" t="s">
        <v>1536</v>
      </c>
      <c r="B766" s="31" t="s">
        <v>1547</v>
      </c>
      <c r="C766" s="31" t="str">
        <f>VLOOKUP(A766,'L1300-FDA-978cpds'!A766:H1743,8,TRUE)</f>
        <v>[H][C@@]12CC[C@@](O)(C#C)[C@@]1(C)CC[C@]1([H])[C@@]3([H])CCC(=O)C=C3CC[C@@]21[H] |r,c:21|</v>
      </c>
      <c r="D766" s="70" t="str">
        <f t="shared" si="34"/>
        <v>[H][C@@]12CC[C@@](O)(C#C)[C@@]1(C)CC[C@]1([H])[C@@]3([H])CCC(=O)C=C3CC[C@@]21[H]</v>
      </c>
      <c r="E766" s="1">
        <f>VLOOKUP(A766,'Laura''s output'!A$2:B$348,2,FALSE)</f>
        <v>0.8</v>
      </c>
      <c r="F766" s="1">
        <f t="shared" si="35"/>
        <v>0.8</v>
      </c>
      <c r="G766" s="1" t="b">
        <f t="shared" si="36"/>
        <v>1</v>
      </c>
    </row>
    <row r="767" spans="1:7" ht="16">
      <c r="A767" s="31" t="s">
        <v>1558</v>
      </c>
      <c r="B767" s="31" t="s">
        <v>1569</v>
      </c>
      <c r="C767" s="31" t="str">
        <f>VLOOKUP(A767,'L1300-FDA-978cpds'!A767:H1744,8,TRUE)</f>
        <v>[Na+].[Na+].OC1=CC=C(C=C1C([O-])=O)\N=N\C1=CC=C(O)C(=C1)C([O-])=O |c:3,5,18,t:1,13,15|</v>
      </c>
      <c r="D767" s="70" t="str">
        <f t="shared" si="34"/>
        <v>[Na+].[Na+].OC1=CC=C(C=C1C([O-])=O)\N=N\C1=CC=C(O)C(=C1)C([O-])=O</v>
      </c>
      <c r="E767" s="1" t="e">
        <f>VLOOKUP(A767,'Laura''s output'!A$2:B$348,2,FALSE)</f>
        <v>#N/A</v>
      </c>
      <c r="F767" s="1">
        <f t="shared" si="35"/>
        <v>0</v>
      </c>
      <c r="G767" s="1" t="b">
        <f t="shared" si="36"/>
        <v>0</v>
      </c>
    </row>
    <row r="768" spans="1:7" ht="16">
      <c r="A768" s="31" t="s">
        <v>1580</v>
      </c>
      <c r="B768" s="31" t="s">
        <v>1591</v>
      </c>
      <c r="C768" s="31" t="str">
        <f>VLOOKUP(A768,'L1300-FDA-978cpds'!A768:H1745,8,TRUE)</f>
        <v>O.[H][C@]12SC(C)(C)[C@@H](N1C(=O)[C@H]2NC(=O)C1=C(OCC)C=CC2=C1C=CC=C2)C(=O)O[Na] |r,c:16,21,23,26,28|</v>
      </c>
      <c r="D768" s="70" t="str">
        <f t="shared" si="34"/>
        <v>O.[H][C@]12SC(C)(C)[C@@H](N1C(=O)[C@H]2NC(=O)C1=C(OCC)C=CC2=C1C=CC=C2)C(=O)O[Na]</v>
      </c>
      <c r="E768" s="1" t="e">
        <f>VLOOKUP(A768,'Laura''s output'!A$2:B$348,2,FALSE)</f>
        <v>#N/A</v>
      </c>
      <c r="F768" s="1">
        <f t="shared" si="35"/>
        <v>0</v>
      </c>
      <c r="G768" s="1" t="b">
        <f t="shared" si="36"/>
        <v>0</v>
      </c>
    </row>
    <row r="769" spans="1:7" ht="16">
      <c r="A769" s="31" t="s">
        <v>1602</v>
      </c>
      <c r="B769" s="31" t="s">
        <v>1613</v>
      </c>
      <c r="C769" s="31" t="str">
        <f>VLOOKUP(A769,'L1300-FDA-978cpds'!A769:H1746,8,TRUE)</f>
        <v>Cl.C1CN=C(N1)C1CCCC2=CC=CC=C12 |c:2,12,t:10,14|</v>
      </c>
      <c r="D769" s="70" t="str">
        <f t="shared" si="34"/>
        <v>Cl.C1CN=C(N1)C1CCCC2=CC=CC=C12</v>
      </c>
      <c r="E769" s="1" t="e">
        <f>VLOOKUP(A769,'Laura''s output'!A$2:B$348,2,FALSE)</f>
        <v>#N/A</v>
      </c>
      <c r="F769" s="1">
        <f t="shared" si="35"/>
        <v>0</v>
      </c>
      <c r="G769" s="1" t="b">
        <f t="shared" si="36"/>
        <v>0</v>
      </c>
    </row>
    <row r="770" spans="1:7" ht="16">
      <c r="A770" s="31" t="s">
        <v>1449</v>
      </c>
      <c r="B770" s="31" t="s">
        <v>1460</v>
      </c>
      <c r="C770" s="31" t="str">
        <f>VLOOKUP(A770,'L1300-FDA-978cpds'!A770:H1747,8,TRUE)</f>
        <v>CN1C(=O)NC(=O)N(C1=O)C1=CC(C)=C(OC2=CC=C(SC(F)(F)F)C=C2)C=C1 |c:26,29,t:11,14,17,19|</v>
      </c>
      <c r="D770" s="70" t="str">
        <f t="shared" si="34"/>
        <v>CN1C(=O)NC(=O)N(C1=O)C1=CC(C)=C(OC2=CC=C(SC(F)(F)F)C=C2)C=C1</v>
      </c>
      <c r="E770" s="1" t="e">
        <f>VLOOKUP(A770,'Laura''s output'!A$2:B$348,2,FALSE)</f>
        <v>#N/A</v>
      </c>
      <c r="F770" s="1">
        <f t="shared" si="35"/>
        <v>0</v>
      </c>
      <c r="G770" s="1" t="b">
        <f t="shared" si="36"/>
        <v>0</v>
      </c>
    </row>
    <row r="771" spans="1:7" ht="16">
      <c r="A771" s="31" t="s">
        <v>1471</v>
      </c>
      <c r="B771" s="31" t="s">
        <v>1482</v>
      </c>
      <c r="C771" s="31" t="str">
        <f>VLOOKUP(A771,'L1300-FDA-978cpds'!A771:H1748,8,TRUE)</f>
        <v>OC(=O)\C=C/C(O)=O.CN(C)CCC(C1=CC=CC=C1)C1=NC=CC=C1 |c:15,17,22,24,t:13,20|</v>
      </c>
      <c r="D771" s="70" t="str">
        <f t="shared" ref="D771:D834" si="37">LEFT(C771,FIND("|",C771)-2)</f>
        <v>OC(=O)\C=C/C(O)=O.CN(C)CCC(C1=CC=CC=C1)C1=NC=CC=C1</v>
      </c>
      <c r="E771" s="1">
        <f>VLOOKUP(A771,'Laura''s output'!A$2:B$348,2,FALSE)</f>
        <v>0.3</v>
      </c>
      <c r="F771" s="1">
        <f t="shared" ref="F771:F834" si="38">IF(G771=FALSE,0,E771)</f>
        <v>0.3</v>
      </c>
      <c r="G771" s="1" t="b">
        <f t="shared" si="36"/>
        <v>1</v>
      </c>
    </row>
    <row r="772" spans="1:7" ht="16">
      <c r="A772" s="32" t="s">
        <v>1493</v>
      </c>
      <c r="B772" s="32" t="s">
        <v>1504</v>
      </c>
      <c r="C772" s="31" t="str">
        <f>VLOOKUP(A772,'L1300-FDA-978cpds'!A772:H1749,8,TRUE)</f>
        <v>[H][C@@]12CC[C@H](OC(=O)CCC3CCCC3)[C@@]1(C)CC[C@]1([H])C3=CC=C(O)C=C3CC[C@@]21[H] |r,c:28,t:23,25|</v>
      </c>
      <c r="D772" s="70" t="str">
        <f t="shared" si="37"/>
        <v>[H][C@@]12CC[C@H](OC(=O)CCC3CCCC3)[C@@]1(C)CC[C@]1([H])C3=CC=C(O)C=C3CC[C@@]21[H]</v>
      </c>
      <c r="E772" s="1" t="e">
        <f>VLOOKUP(A772,'Laura''s output'!A$2:B$348,2,FALSE)</f>
        <v>#N/A</v>
      </c>
      <c r="F772" s="1">
        <f t="shared" si="38"/>
        <v>0</v>
      </c>
      <c r="G772" s="1" t="b">
        <f t="shared" si="36"/>
        <v>0</v>
      </c>
    </row>
    <row r="773" spans="1:7" ht="16">
      <c r="A773" s="31" t="s">
        <v>1515</v>
      </c>
      <c r="B773" s="31" t="s">
        <v>1526</v>
      </c>
      <c r="C773" s="31" t="str">
        <f>VLOOKUP(A773,'L1300-FDA-978cpds'!A773:H1750,8,TRUE)</f>
        <v>CC(=O)OC1=CC=C(C=C1)C(C1=CC=C(OC(C)=O)C=C1)C1=CC=CC=N1 |c:6,8,20,25,27,t:4,12,14,23|</v>
      </c>
      <c r="D773" s="70" t="str">
        <f t="shared" si="37"/>
        <v>CC(=O)OC1=CC=C(C=C1)C(C1=CC=C(OC(C)=O)C=C1)C1=CC=CC=N1</v>
      </c>
      <c r="E773" s="1" t="e">
        <f>VLOOKUP(A773,'Laura''s output'!A$2:B$348,2,FALSE)</f>
        <v>#N/A</v>
      </c>
      <c r="F773" s="1">
        <f t="shared" si="38"/>
        <v>0</v>
      </c>
      <c r="G773" s="1" t="b">
        <f t="shared" si="36"/>
        <v>0</v>
      </c>
    </row>
    <row r="774" spans="1:7" ht="16">
      <c r="A774" s="31" t="s">
        <v>1537</v>
      </c>
      <c r="B774" s="31" t="s">
        <v>1548</v>
      </c>
      <c r="C774" s="31" t="str">
        <f>VLOOKUP(A774,'L1300-FDA-978cpds'!A774:H1751,8,TRUE)</f>
        <v>CCOC(=O)N1C=CN(C)C1=S |c:6|</v>
      </c>
      <c r="D774" s="70" t="str">
        <f t="shared" si="37"/>
        <v>CCOC(=O)N1C=CN(C)C1=S</v>
      </c>
      <c r="E774" s="1" t="e">
        <f>VLOOKUP(A774,'Laura''s output'!A$2:B$348,2,FALSE)</f>
        <v>#N/A</v>
      </c>
      <c r="F774" s="1">
        <f t="shared" si="38"/>
        <v>0</v>
      </c>
      <c r="G774" s="1" t="b">
        <f t="shared" si="36"/>
        <v>0</v>
      </c>
    </row>
    <row r="775" spans="1:7" ht="16">
      <c r="A775" s="31" t="s">
        <v>1559</v>
      </c>
      <c r="B775" s="31" t="s">
        <v>1570</v>
      </c>
      <c r="C775" s="31" t="str">
        <f>VLOOKUP(A775,'L1300-FDA-978cpds'!A775:H1752,8,TRUE)</f>
        <v>CC1=C(C(=NO1)C1=CC=CC=C1)C1=CC=C(C=C1)S(N)(=O)=O |c:3,9,11,16,18,t:1,7,14|</v>
      </c>
      <c r="D775" s="70" t="str">
        <f t="shared" si="37"/>
        <v>CC1=C(C(=NO1)C1=CC=CC=C1)C1=CC=C(C=C1)S(N)(=O)=O</v>
      </c>
      <c r="E775" s="1" t="e">
        <f>VLOOKUP(A775,'Laura''s output'!A$2:B$348,2,FALSE)</f>
        <v>#N/A</v>
      </c>
      <c r="F775" s="1">
        <f t="shared" si="38"/>
        <v>0</v>
      </c>
      <c r="G775" s="1" t="b">
        <f t="shared" ref="G775:G838" si="39">ISNUMBER(E775)</f>
        <v>0</v>
      </c>
    </row>
    <row r="776" spans="1:7" ht="16">
      <c r="A776" s="31" t="s">
        <v>1581</v>
      </c>
      <c r="B776" s="31" t="s">
        <v>1592</v>
      </c>
      <c r="C776" s="31" t="str">
        <f>VLOOKUP(A776,'L1300-FDA-978cpds'!A776:H1753,8,TRUE)</f>
        <v>Cl.CC(C)[C@H](N)C(=O)OCC(CO)OCN1C=NC2C1N=C(N)NC2=O |r,c:15,t:20|</v>
      </c>
      <c r="D776" s="70" t="str">
        <f t="shared" si="37"/>
        <v>Cl.CC(C)[C@H](N)C(=O)OCC(CO)OCN1C=NC2C1N=C(N)NC2=O</v>
      </c>
      <c r="E776" s="1" t="e">
        <f>VLOOKUP(A776,'Laura''s output'!A$2:B$348,2,FALSE)</f>
        <v>#N/A</v>
      </c>
      <c r="F776" s="1">
        <f t="shared" si="38"/>
        <v>0</v>
      </c>
      <c r="G776" s="1" t="b">
        <f t="shared" si="39"/>
        <v>0</v>
      </c>
    </row>
    <row r="777" spans="1:7" ht="16">
      <c r="A777" s="31" t="s">
        <v>1603</v>
      </c>
      <c r="B777" s="31" t="s">
        <v>1614</v>
      </c>
      <c r="C777" s="31" t="str">
        <f>VLOOKUP(A777,'L1300-FDA-978cpds'!A777:H1754,8,TRUE)</f>
        <v>COC1=CC=C2C=C(CCC(C)=O)C=CC2=C1 |c:13,16,t:2,4,6|</v>
      </c>
      <c r="D777" s="70" t="str">
        <f t="shared" si="37"/>
        <v>COC1=CC=C2C=C(CCC(C)=O)C=CC2=C1</v>
      </c>
      <c r="E777" s="1" t="e">
        <f>VLOOKUP(A777,'Laura''s output'!A$2:B$348,2,FALSE)</f>
        <v>#N/A</v>
      </c>
      <c r="F777" s="1">
        <f t="shared" si="38"/>
        <v>0</v>
      </c>
      <c r="G777" s="1" t="b">
        <f t="shared" si="39"/>
        <v>0</v>
      </c>
    </row>
    <row r="778" spans="1:7" ht="16">
      <c r="A778" s="31" t="s">
        <v>1450</v>
      </c>
      <c r="B778" s="31" t="s">
        <v>1461</v>
      </c>
      <c r="C778" s="31" t="str">
        <f>VLOOKUP(A778,'L1300-FDA-978cpds'!A778:H1755,8,TRUE)</f>
        <v>Cl.CN[C@H]1CC[C@@H](C2=CC=C(Cl)C(Cl)=C2)C2=C1C=CC=C2 |r,c:12,15,18,20,t:6,8|</v>
      </c>
      <c r="D778" s="70" t="str">
        <f t="shared" si="37"/>
        <v>Cl.CN[C@H]1CC[C@@H](C2=CC=C(Cl)C(Cl)=C2)C2=C1C=CC=C2</v>
      </c>
      <c r="E778" s="1" t="e">
        <f>VLOOKUP(A778,'Laura''s output'!A$2:B$348,2,FALSE)</f>
        <v>#N/A</v>
      </c>
      <c r="F778" s="1">
        <f t="shared" si="38"/>
        <v>0</v>
      </c>
      <c r="G778" s="1" t="b">
        <f t="shared" si="39"/>
        <v>0</v>
      </c>
    </row>
    <row r="779" spans="1:7" ht="16">
      <c r="A779" s="31" t="s">
        <v>1472</v>
      </c>
      <c r="B779" s="31" t="s">
        <v>1483</v>
      </c>
      <c r="C779" s="31" t="str">
        <f>VLOOKUP(A779,'L1300-FDA-978cpds'!A779:H1756,8,TRUE)</f>
        <v>[H][C@@]12CC[C@@]3(CCC(=O)O3)[C@@]1(C)CC[C@@]1([H])[C@@]2([H])[C@@H](CC2=CC(=O)CC[C@]12C)SC(C)=O |r,t:23|</v>
      </c>
      <c r="D779" s="70" t="str">
        <f t="shared" si="37"/>
        <v>[H][C@@]12CC[C@@]3(CCC(=O)O3)[C@@]1(C)CC[C@@]1([H])[C@@]2([H])[C@@H](CC2=CC(=O)CC[C@]12C)SC(C)=O</v>
      </c>
      <c r="E779" s="1" t="e">
        <f>VLOOKUP(A779,'Laura''s output'!A$2:B$348,2,FALSE)</f>
        <v>#N/A</v>
      </c>
      <c r="F779" s="1">
        <f t="shared" si="38"/>
        <v>0</v>
      </c>
      <c r="G779" s="1" t="b">
        <f t="shared" si="39"/>
        <v>0</v>
      </c>
    </row>
    <row r="780" spans="1:7" ht="16">
      <c r="A780" s="31" t="s">
        <v>1494</v>
      </c>
      <c r="B780" s="31" t="s">
        <v>1505</v>
      </c>
      <c r="C780" s="31" t="str">
        <f>VLOOKUP(A780,'L1300-FDA-978cpds'!A780:H1757,8,TRUE)</f>
        <v>[H][C@]12CC[C@]([H])(C[C@H](C1)SCC(=O)O[C@@H]1C[C@@](C)(C=C)[C@@H](O)[C@H](C)[C@]34CCC(=O)[C@@]3([H])[C@@]1(C)[C@H](C)CC4)N2C |r|</v>
      </c>
      <c r="D780" s="70" t="str">
        <f t="shared" si="37"/>
        <v>[H][C@]12CC[C@]([H])(C[C@H](C1)SCC(=O)O[C@@H]1C[C@@](C)(C=C)[C@@H](O)[C@H](C)[C@]34CCC(=O)[C@@]3([H])[C@@]1(C)[C@H](C)CC4)N2C</v>
      </c>
      <c r="E780" s="1" t="e">
        <f>VLOOKUP(A780,'Laura''s output'!A$2:B$348,2,FALSE)</f>
        <v>#N/A</v>
      </c>
      <c r="F780" s="1">
        <f t="shared" si="38"/>
        <v>0</v>
      </c>
      <c r="G780" s="1" t="b">
        <f t="shared" si="39"/>
        <v>0</v>
      </c>
    </row>
    <row r="781" spans="1:7" ht="16">
      <c r="A781" s="31" t="s">
        <v>1516</v>
      </c>
      <c r="B781" s="31" t="s">
        <v>1527</v>
      </c>
      <c r="C781" s="31" t="str">
        <f>VLOOKUP(A781,'L1300-FDA-978cpds'!A781:H1758,8,TRUE)</f>
        <v>CN1C(CCl)NC2=CC(Cl)=C(C=C2S1(=O)=O)S(N)(=O)=O |c:9,11,t:6|</v>
      </c>
      <c r="D781" s="70" t="str">
        <f t="shared" si="37"/>
        <v>CN1C(CCl)NC2=CC(Cl)=C(C=C2S1(=O)=O)S(N)(=O)=O</v>
      </c>
      <c r="E781" s="1" t="e">
        <f>VLOOKUP(A781,'Laura''s output'!A$2:B$348,2,FALSE)</f>
        <v>#N/A</v>
      </c>
      <c r="F781" s="1">
        <f t="shared" si="38"/>
        <v>0</v>
      </c>
      <c r="G781" s="1" t="b">
        <f t="shared" si="39"/>
        <v>0</v>
      </c>
    </row>
    <row r="782" spans="1:7" ht="16">
      <c r="A782" s="31" t="s">
        <v>1538</v>
      </c>
      <c r="B782" s="31" t="s">
        <v>1549</v>
      </c>
      <c r="C782" s="31" t="str">
        <f>VLOOKUP(A782,'L1300-FDA-978cpds'!A782:H1759,8,TRUE)</f>
        <v>Cl.CCCN1CCCC[C@H]1C(=O)NC1=C(C)C=CC=C1C |r,c:13,16,18|</v>
      </c>
      <c r="D782" s="70" t="str">
        <f t="shared" si="37"/>
        <v>Cl.CCCN1CCCC[C@H]1C(=O)NC1=C(C)C=CC=C1C</v>
      </c>
      <c r="E782" s="1" t="e">
        <f>VLOOKUP(A782,'Laura''s output'!A$2:B$348,2,FALSE)</f>
        <v>#N/A</v>
      </c>
      <c r="F782" s="1">
        <f t="shared" si="38"/>
        <v>0</v>
      </c>
      <c r="G782" s="1" t="b">
        <f t="shared" si="39"/>
        <v>0</v>
      </c>
    </row>
    <row r="783" spans="1:7" ht="16">
      <c r="A783" s="31" t="s">
        <v>1560</v>
      </c>
      <c r="B783" s="31" t="s">
        <v>1571</v>
      </c>
      <c r="C783" s="31" t="str">
        <f>VLOOKUP(A783,'L1300-FDA-978cpds'!A783:H1760,8,TRUE)</f>
        <v>[Na+].[Na+].O=N[Fe--](C#N)(C#N)(C#N)(C#N)C#N</v>
      </c>
      <c r="D783" s="70" t="e">
        <f t="shared" si="37"/>
        <v>#VALUE!</v>
      </c>
      <c r="E783" s="1" t="e">
        <f>VLOOKUP(A783,'Laura''s output'!A$2:B$348,2,FALSE)</f>
        <v>#N/A</v>
      </c>
      <c r="F783" s="1">
        <f t="shared" si="38"/>
        <v>0</v>
      </c>
      <c r="G783" s="1" t="b">
        <f t="shared" si="39"/>
        <v>0</v>
      </c>
    </row>
    <row r="784" spans="1:7" ht="16">
      <c r="A784" s="31" t="s">
        <v>1582</v>
      </c>
      <c r="B784" s="31" t="s">
        <v>1593</v>
      </c>
      <c r="C784" s="31" t="str">
        <f>VLOOKUP(A784,'L1300-FDA-978cpds'!A784:H1761,8,TRUE)</f>
        <v>CCOC(=O)CCC(=O)O[C@H]1[C@H](O[C@@H]2[C@@H](C)[C@H](O[C@H]3C[C@@](C)(OC)[C@@H](O)[C@H](C)O3)[C@@H](C)C(=O)O[C@H](CC)[C@@](C)(O)[C@H](O)[C@@H](C)C(=O)[C@H](C)C[C@@]2(C)O)O[C@H](C)C[C@@H]1N(C)C |r|</v>
      </c>
      <c r="D784" s="70" t="str">
        <f t="shared" si="37"/>
        <v>CCOC(=O)CCC(=O)O[C@H]1[C@H](O[C@@H]2[C@@H](C)[C@H](O[C@H]3C[C@@](C)(OC)[C@@H](O)[C@H](C)O3)[C@@H](C)C(=O)O[C@H](CC)[C@@](C)(O)[C@H](O)[C@@H](C)C(=O)[C@H](C)C[C@@]2(C)O)O[C@H](C)C[C@@H]1N(C)C</v>
      </c>
      <c r="E784" s="1" t="e">
        <f>VLOOKUP(A784,'Laura''s output'!A$2:B$348,2,FALSE)</f>
        <v>#N/A</v>
      </c>
      <c r="F784" s="1">
        <f t="shared" si="38"/>
        <v>0</v>
      </c>
      <c r="G784" s="1" t="b">
        <f t="shared" si="39"/>
        <v>0</v>
      </c>
    </row>
    <row r="785" spans="1:7" ht="16">
      <c r="A785" s="31" t="s">
        <v>1604</v>
      </c>
      <c r="B785" s="31" t="s">
        <v>1615</v>
      </c>
      <c r="C785" s="31" t="str">
        <f>VLOOKUP(A785,'L1300-FDA-978cpds'!A785:H1762,8,TRUE)</f>
        <v>CN1C(COC(N)=O)=NC=C1[N+]([O-])=O |c:7,9|</v>
      </c>
      <c r="D785" s="70" t="str">
        <f t="shared" si="37"/>
        <v>CN1C(COC(N)=O)=NC=C1[N+]([O-])=O</v>
      </c>
      <c r="E785" s="1" t="e">
        <f>VLOOKUP(A785,'Laura''s output'!A$2:B$348,2,FALSE)</f>
        <v>#N/A</v>
      </c>
      <c r="F785" s="1">
        <f t="shared" si="38"/>
        <v>0</v>
      </c>
      <c r="G785" s="1" t="b">
        <f t="shared" si="39"/>
        <v>0</v>
      </c>
    </row>
    <row r="786" spans="1:7" ht="16">
      <c r="A786" s="31" t="s">
        <v>1451</v>
      </c>
      <c r="B786" s="31" t="s">
        <v>1462</v>
      </c>
      <c r="C786" s="31" t="str">
        <f>VLOOKUP(A786,'L1300-FDA-978cpds'!A786:H1763,8,TRUE)</f>
        <v>[H][C@@]12CC[C@H]([C@H](C)CCCC(C)C)[C@@]1(C)CCC\C2=C/C=C1/C[C@@H](O)CCC1=C |r|</v>
      </c>
      <c r="D786" s="70" t="str">
        <f t="shared" si="37"/>
        <v>[H][C@@]12CC[C@H]([C@H](C)CCCC(C)C)[C@@]1(C)CCC\C2=C/C=C1/C[C@@H](O)CCC1=C</v>
      </c>
      <c r="E786" s="1" t="e">
        <f>VLOOKUP(A786,'Laura''s output'!A$2:B$348,2,FALSE)</f>
        <v>#N/A</v>
      </c>
      <c r="F786" s="1">
        <f t="shared" si="38"/>
        <v>0</v>
      </c>
      <c r="G786" s="1" t="b">
        <f t="shared" si="39"/>
        <v>0</v>
      </c>
    </row>
    <row r="787" spans="1:7" ht="16">
      <c r="A787" s="31" t="s">
        <v>1473</v>
      </c>
      <c r="B787" s="31" t="s">
        <v>1484</v>
      </c>
      <c r="C787" s="31" t="str">
        <f>VLOOKUP(A787,'L1300-FDA-978cpds'!A787:H1764,8,TRUE)</f>
        <v>OC(=O)C(O)=O.CN(C)CCCC1(OCC2=CC(=CC=C12)C#N)C1=CC=C(F)C=C1 |c:16,29,t:14,18,24,26|</v>
      </c>
      <c r="D787" s="70" t="str">
        <f t="shared" si="37"/>
        <v>OC(=O)C(O)=O.CN(C)CCCC1(OCC2=CC(=CC=C12)C#N)C1=CC=C(F)C=C1</v>
      </c>
      <c r="E787" s="1" t="e">
        <f>VLOOKUP(A787,'Laura''s output'!A$2:B$348,2,FALSE)</f>
        <v>#N/A</v>
      </c>
      <c r="F787" s="1">
        <f t="shared" si="38"/>
        <v>0</v>
      </c>
      <c r="G787" s="1" t="b">
        <f t="shared" si="39"/>
        <v>0</v>
      </c>
    </row>
    <row r="788" spans="1:7" ht="16">
      <c r="A788" s="31" t="s">
        <v>1495</v>
      </c>
      <c r="B788" s="31" t="s">
        <v>1506</v>
      </c>
      <c r="C788" s="31" t="str">
        <f>VLOOKUP(A788,'L1300-FDA-978cpds'!A788:H1765,8,TRUE)</f>
        <v>CC(O)=O.NC(=N)N\N=C\C1=C(Cl)C=CC=C1Cl |c:9,12,14|</v>
      </c>
      <c r="D788" s="70" t="str">
        <f t="shared" si="37"/>
        <v>CC(O)=O.NC(=N)N\N=C\C1=C(Cl)C=CC=C1Cl</v>
      </c>
      <c r="E788" s="1" t="e">
        <f>VLOOKUP(A788,'Laura''s output'!A$2:B$348,2,FALSE)</f>
        <v>#N/A</v>
      </c>
      <c r="F788" s="1">
        <f t="shared" si="38"/>
        <v>0</v>
      </c>
      <c r="G788" s="1" t="b">
        <f t="shared" si="39"/>
        <v>0</v>
      </c>
    </row>
    <row r="789" spans="1:7" ht="16">
      <c r="A789" s="31" t="s">
        <v>1517</v>
      </c>
      <c r="B789" s="31" t="s">
        <v>1528</v>
      </c>
      <c r="C789" s="31" t="str">
        <f>VLOOKUP(A789,'L1300-FDA-978cpds'!A789:H1766,8,TRUE)</f>
        <v>CCS(=O)(=O)CCN1C(C)=NC=C1[N+]([O-])=O |c:9,11|</v>
      </c>
      <c r="D789" s="70" t="str">
        <f t="shared" si="37"/>
        <v>CCS(=O)(=O)CCN1C(C)=NC=C1[N+]([O-])=O</v>
      </c>
      <c r="E789" s="1" t="e">
        <f>VLOOKUP(A789,'Laura''s output'!A$2:B$348,2,FALSE)</f>
        <v>#N/A</v>
      </c>
      <c r="F789" s="1">
        <f t="shared" si="38"/>
        <v>0</v>
      </c>
      <c r="G789" s="1" t="b">
        <f t="shared" si="39"/>
        <v>0</v>
      </c>
    </row>
    <row r="790" spans="1:7" ht="16">
      <c r="A790" s="31" t="s">
        <v>1539</v>
      </c>
      <c r="B790" s="31" t="s">
        <v>1550</v>
      </c>
      <c r="C790" s="31" t="str">
        <f>VLOOKUP(A790,'L1300-FDA-978cpds'!A790:H1767,8,TRUE)</f>
        <v>Cl.NC(N)=N</v>
      </c>
      <c r="D790" s="70" t="e">
        <f t="shared" si="37"/>
        <v>#VALUE!</v>
      </c>
      <c r="E790" s="1" t="e">
        <f>VLOOKUP(A790,'Laura''s output'!A$2:B$348,2,FALSE)</f>
        <v>#N/A</v>
      </c>
      <c r="F790" s="1">
        <f t="shared" si="38"/>
        <v>0</v>
      </c>
      <c r="G790" s="1" t="b">
        <f t="shared" si="39"/>
        <v>0</v>
      </c>
    </row>
    <row r="791" spans="1:7" ht="16">
      <c r="A791" s="31" t="s">
        <v>1561</v>
      </c>
      <c r="B791" s="31" t="s">
        <v>1572</v>
      </c>
      <c r="C791" s="31" t="str">
        <f>VLOOKUP(A791,'L1300-FDA-978cpds'!A791:H1768,8,TRUE)</f>
        <v>[Br-].[Br-].C[N+](C)(C)CCCCCCCCCC[N+](C)(C)C</v>
      </c>
      <c r="D791" s="70" t="e">
        <f t="shared" si="37"/>
        <v>#VALUE!</v>
      </c>
      <c r="E791" s="1" t="e">
        <f>VLOOKUP(A791,'Laura''s output'!A$2:B$348,2,FALSE)</f>
        <v>#N/A</v>
      </c>
      <c r="F791" s="1">
        <f t="shared" si="38"/>
        <v>0</v>
      </c>
      <c r="G791" s="1" t="b">
        <f t="shared" si="39"/>
        <v>0</v>
      </c>
    </row>
    <row r="792" spans="1:7" ht="16">
      <c r="A792" s="31" t="s">
        <v>1583</v>
      </c>
      <c r="B792" s="31" t="s">
        <v>1594</v>
      </c>
      <c r="C792" s="31" t="str">
        <f>VLOOKUP(A792,'L1300-FDA-978cpds'!A792:H1769,8,TRUE)</f>
        <v>[Na+].NC1=CC(O)=C(C=C1)C([O-])=O |c:4,6,t:1|</v>
      </c>
      <c r="D792" s="70" t="str">
        <f t="shared" si="37"/>
        <v>[Na+].NC1=CC(O)=C(C=C1)C([O-])=O</v>
      </c>
      <c r="E792" s="1" t="e">
        <f>VLOOKUP(A792,'Laura''s output'!A$2:B$348,2,FALSE)</f>
        <v>#N/A</v>
      </c>
      <c r="F792" s="1">
        <f t="shared" si="38"/>
        <v>0</v>
      </c>
      <c r="G792" s="1" t="b">
        <f t="shared" si="39"/>
        <v>0</v>
      </c>
    </row>
    <row r="793" spans="1:7" ht="16">
      <c r="A793" s="31" t="s">
        <v>1605</v>
      </c>
      <c r="B793" s="31" t="s">
        <v>1616</v>
      </c>
      <c r="C793" s="31" t="str">
        <f>VLOOKUP(A793,'L1300-FDA-978cpds'!A793:H1770,8,TRUE)</f>
        <v>[Na+].[O-]N=O</v>
      </c>
      <c r="D793" s="70" t="e">
        <f t="shared" si="37"/>
        <v>#VALUE!</v>
      </c>
      <c r="E793" s="1" t="e">
        <f>VLOOKUP(A793,'Laura''s output'!A$2:B$348,2,FALSE)</f>
        <v>#N/A</v>
      </c>
      <c r="F793" s="1">
        <f t="shared" si="38"/>
        <v>0</v>
      </c>
      <c r="G793" s="1" t="b">
        <f t="shared" si="39"/>
        <v>0</v>
      </c>
    </row>
    <row r="794" spans="1:7" ht="16">
      <c r="A794" s="31" t="s">
        <v>1618</v>
      </c>
      <c r="B794" s="31" t="s">
        <v>1629</v>
      </c>
      <c r="C794" s="31" t="str">
        <f>VLOOKUP(A794,'L1300-FDA-978cpds'!A794:H1771,8,TRUE)</f>
        <v>O1N2C=CC=CC2=[S][Zn]11ON2C=CC=CC2=[S]1 |c:2,4,7,13,15,18|</v>
      </c>
      <c r="D794" s="70" t="str">
        <f t="shared" si="37"/>
        <v>O1N2C=CC=CC2=[S][Zn]11ON2C=CC=CC2=[S]1</v>
      </c>
      <c r="E794" s="1" t="e">
        <f>VLOOKUP(A794,'Laura''s output'!A$2:B$348,2,FALSE)</f>
        <v>#N/A</v>
      </c>
      <c r="F794" s="1">
        <f t="shared" si="38"/>
        <v>0</v>
      </c>
      <c r="G794" s="1" t="b">
        <f t="shared" si="39"/>
        <v>0</v>
      </c>
    </row>
    <row r="795" spans="1:7" ht="16">
      <c r="A795" s="31" t="s">
        <v>1640</v>
      </c>
      <c r="B795" s="31" t="s">
        <v>1651</v>
      </c>
      <c r="C795" s="31" t="str">
        <f>VLOOKUP(A795,'L1300-FDA-978cpds'!A795:H1772,8,TRUE)</f>
        <v>Cl.CC(C)NCC(O)COC1=CC=CC2=CC=CC=C12 |c:11,15,t:9,13,17|</v>
      </c>
      <c r="D795" s="70" t="str">
        <f t="shared" si="37"/>
        <v>Cl.CC(C)NCC(O)COC1=CC=CC2=CC=CC=C12</v>
      </c>
      <c r="E795" s="1" t="e">
        <f>VLOOKUP(A795,'Laura''s output'!A$2:B$348,2,FALSE)</f>
        <v>#N/A</v>
      </c>
      <c r="F795" s="1">
        <f t="shared" si="38"/>
        <v>0</v>
      </c>
      <c r="G795" s="1" t="b">
        <f t="shared" si="39"/>
        <v>0</v>
      </c>
    </row>
    <row r="796" spans="1:7" ht="16">
      <c r="A796" s="31" t="s">
        <v>1662</v>
      </c>
      <c r="B796" s="31" t="s">
        <v>1673</v>
      </c>
      <c r="C796" s="31" t="str">
        <f>VLOOKUP(A796,'L1300-FDA-978cpds'!A796:H1773,8,TRUE)</f>
        <v>COC1=CC=C(O)C=C1 |c:7,t:2,4|</v>
      </c>
      <c r="D796" s="70" t="str">
        <f t="shared" si="37"/>
        <v>COC1=CC=C(O)C=C1</v>
      </c>
      <c r="E796" s="1" t="e">
        <f>VLOOKUP(A796,'Laura''s output'!A$2:B$348,2,FALSE)</f>
        <v>#N/A</v>
      </c>
      <c r="F796" s="1">
        <f t="shared" si="38"/>
        <v>0</v>
      </c>
      <c r="G796" s="1" t="b">
        <f t="shared" si="39"/>
        <v>0</v>
      </c>
    </row>
    <row r="797" spans="1:7" ht="16">
      <c r="A797" s="31" t="s">
        <v>1684</v>
      </c>
      <c r="B797" s="31" t="s">
        <v>1695</v>
      </c>
      <c r="C797" s="31" t="str">
        <f>VLOOKUP(A797,'L1300-FDA-978cpds'!A797:H1774,8,TRUE)</f>
        <v>CC1=C(C)C(NC2=CC=CC=C2C(O)=O)=CC=C1 |c:1,8,10,15,17,t:6|</v>
      </c>
      <c r="D797" s="70" t="str">
        <f t="shared" si="37"/>
        <v>CC1=C(C)C(NC2=CC=CC=C2C(O)=O)=CC=C1</v>
      </c>
      <c r="E797" s="1" t="e">
        <f>VLOOKUP(A797,'Laura''s output'!A$2:B$348,2,FALSE)</f>
        <v>#N/A</v>
      </c>
      <c r="F797" s="1">
        <f t="shared" si="38"/>
        <v>0</v>
      </c>
      <c r="G797" s="1" t="b">
        <f t="shared" si="39"/>
        <v>0</v>
      </c>
    </row>
    <row r="798" spans="1:7" ht="16">
      <c r="A798" s="31" t="s">
        <v>1706</v>
      </c>
      <c r="B798" s="31" t="s">
        <v>1717</v>
      </c>
      <c r="C798" s="31" t="str">
        <f>VLOOKUP(A798,'L1300-FDA-978cpds'!A798:H1775,8,TRUE)</f>
        <v>CCCSC1=NC2=C(N=NN2[C@@H]2C[C@H](OCCO)[C@@H](O)[C@H]2O)C(N[C@@H]2C[C@H]2C2=CC(F)=C(F)C=C2)=N1 |r,c:8,36,38,t:4,6,30,33|</v>
      </c>
      <c r="D798" s="70" t="str">
        <f t="shared" si="37"/>
        <v>CCCSC1=NC2=C(N=NN2[C@@H]2C[C@H](OCCO)[C@@H](O)[C@H]2O)C(N[C@@H]2C[C@H]2C2=CC(F)=C(F)C=C2)=N1</v>
      </c>
      <c r="E798" s="1" t="e">
        <f>VLOOKUP(A798,'Laura''s output'!A$2:B$348,2,FALSE)</f>
        <v>#N/A</v>
      </c>
      <c r="F798" s="1">
        <f t="shared" si="38"/>
        <v>0</v>
      </c>
      <c r="G798" s="1" t="b">
        <f t="shared" si="39"/>
        <v>0</v>
      </c>
    </row>
    <row r="799" spans="1:7" ht="16">
      <c r="A799" s="31" t="s">
        <v>1728</v>
      </c>
      <c r="B799" s="31" t="s">
        <v>1739</v>
      </c>
      <c r="C799" s="31" t="str">
        <f>VLOOKUP(A799,'L1300-FDA-978cpds'!A799:H1776,8,TRUE)</f>
        <v>NC1=NC2=C(N=C(C3=CC=CC=C3)C(N)=N2)C(N)=N1 |c:9,11,15,19,t:1,3,5,7|</v>
      </c>
      <c r="D799" s="70" t="str">
        <f t="shared" si="37"/>
        <v>NC1=NC2=C(N=C(C3=CC=CC=C3)C(N)=N2)C(N)=N1</v>
      </c>
      <c r="E799" s="1" t="e">
        <f>VLOOKUP(A799,'Laura''s output'!A$2:B$348,2,FALSE)</f>
        <v>#N/A</v>
      </c>
      <c r="F799" s="1">
        <f t="shared" si="38"/>
        <v>0</v>
      </c>
      <c r="G799" s="1" t="b">
        <f t="shared" si="39"/>
        <v>0</v>
      </c>
    </row>
    <row r="800" spans="1:7" ht="16">
      <c r="A800" s="31" t="s">
        <v>1750</v>
      </c>
      <c r="B800" s="31" t="s">
        <v>1761</v>
      </c>
      <c r="C800" s="31" t="str">
        <f>VLOOKUP(A800,'L1300-FDA-978cpds'!A800:H1777,8,TRUE)</f>
        <v>[Na+].CC(=O)[N-]S(=O)(=O)C1=CC=C(N)C=C1 |c:12,t:7,9|</v>
      </c>
      <c r="D800" s="70" t="str">
        <f t="shared" si="37"/>
        <v>[Na+].CC(=O)[N-]S(=O)(=O)C1=CC=C(N)C=C1</v>
      </c>
      <c r="E800" s="1" t="e">
        <f>VLOOKUP(A800,'Laura''s output'!A$2:B$348,2,FALSE)</f>
        <v>#N/A</v>
      </c>
      <c r="F800" s="1">
        <f t="shared" si="38"/>
        <v>0</v>
      </c>
      <c r="G800" s="1" t="b">
        <f t="shared" si="39"/>
        <v>0</v>
      </c>
    </row>
    <row r="801" spans="1:7" ht="16">
      <c r="A801" s="31" t="s">
        <v>1772</v>
      </c>
      <c r="B801" s="31" t="s">
        <v>1783</v>
      </c>
      <c r="C801" s="31" t="str">
        <f>VLOOKUP(A801,'L1300-FDA-978cpds'!A801:H1778,8,TRUE)</f>
        <v>CO[C@H]1[C@H](O)CC(=O)O[C@H](C)C\C=C\C=C\[C@H](O[C@H]2CC[C@@H]([C@H](C)O2)N(C)C)[C@H](C)C[C@H](CC=O)[C@@H]1O[C@H]1O[C@@H](C)[C@H](O[C@@H]2C[C@](C)(O)[C@H](O)[C@@H](C)O2)[C@H]([C@@H]1O)N(C)C |r,t:12,14|</v>
      </c>
      <c r="D801" s="70" t="str">
        <f t="shared" si="37"/>
        <v>CO[C@H]1[C@H](O)CC(=O)O[C@H](C)C\C=C\C=C\[C@H](O[C@H]2CC[C@@H]([C@H](C)O2)N(C)C)[C@H](C)C[C@H](CC=O)[C@@H]1O[C@H]1O[C@@H](C)[C@H](O[C@@H]2C[C@](C)(O)[C@H](O)[C@@H](C)O2)[C@H]([C@@H]1O)N(C)C</v>
      </c>
      <c r="E801" s="1" t="e">
        <f>VLOOKUP(A801,'Laura''s output'!A$2:B$348,2,FALSE)</f>
        <v>#N/A</v>
      </c>
      <c r="F801" s="1">
        <f t="shared" si="38"/>
        <v>0</v>
      </c>
      <c r="G801" s="1" t="b">
        <f t="shared" si="39"/>
        <v>0</v>
      </c>
    </row>
    <row r="802" spans="1:7" ht="16">
      <c r="A802" s="31" t="s">
        <v>1619</v>
      </c>
      <c r="B802" s="31" t="s">
        <v>1630</v>
      </c>
      <c r="C802" s="31" t="str">
        <f>VLOOKUP(A802,'L1300-FDA-978cpds'!A802:H1779,8,TRUE)</f>
        <v>Cl.Cl.COC1=C(OC)C(OC)=C(CN2CCN(CC2)C(C2=CC=C(F)C=C2)C2=CC=C(F)C=C2)C=C1 |c:2,24,32,35,t:8,19,21,27,29|</v>
      </c>
      <c r="D802" s="70" t="str">
        <f t="shared" si="37"/>
        <v>Cl.Cl.COC1=C(OC)C(OC)=C(CN2CCN(CC2)C(C2=CC=C(F)C=C2)C2=CC=C(F)C=C2)C=C1</v>
      </c>
      <c r="E802" s="1" t="e">
        <f>VLOOKUP(A802,'Laura''s output'!A$2:B$348,2,FALSE)</f>
        <v>#N/A</v>
      </c>
      <c r="F802" s="1">
        <f t="shared" si="38"/>
        <v>0</v>
      </c>
      <c r="G802" s="1" t="b">
        <f t="shared" si="39"/>
        <v>0</v>
      </c>
    </row>
    <row r="803" spans="1:7" ht="16">
      <c r="A803" s="31" t="s">
        <v>1641</v>
      </c>
      <c r="B803" s="31" t="s">
        <v>1652</v>
      </c>
      <c r="C803" s="31" t="str">
        <f>VLOOKUP(A803,'L1300-FDA-978cpds'!A803:H1780,8,TRUE)</f>
        <v>Cl.CC(C)NC[C@H](O)COC1=CC=C(CCOCC2CC2)C=C1 |r,c:21,t:9,11|</v>
      </c>
      <c r="D803" s="70" t="str">
        <f t="shared" si="37"/>
        <v>Cl.CC(C)NC[C@H](O)COC1=CC=C(CCOCC2CC2)C=C1</v>
      </c>
      <c r="E803" s="1" t="e">
        <f>VLOOKUP(A803,'Laura''s output'!A$2:B$348,2,FALSE)</f>
        <v>#N/A</v>
      </c>
      <c r="F803" s="1">
        <f t="shared" si="38"/>
        <v>0</v>
      </c>
      <c r="G803" s="1" t="b">
        <f t="shared" si="39"/>
        <v>0</v>
      </c>
    </row>
    <row r="804" spans="1:7" ht="16">
      <c r="A804" s="31" t="s">
        <v>1663</v>
      </c>
      <c r="B804" s="31" t="s">
        <v>1674</v>
      </c>
      <c r="C804" s="31" t="str">
        <f>VLOOKUP(A804,'L1300-FDA-978cpds'!A804:H1781,8,TRUE)</f>
        <v>OC(=O)CCC(O)=O.CN1CCN(CC1)C1=NC2=C(OC3=C1C=C(Cl)C=C3)C=CC=C2 |c:17,20,26,29,31,t:15,23|</v>
      </c>
      <c r="D804" s="70" t="str">
        <f t="shared" si="37"/>
        <v>OC(=O)CCC(O)=O.CN1CCN(CC1)C1=NC2=C(OC3=C1C=C(Cl)C=C3)C=CC=C2</v>
      </c>
      <c r="E804" s="1" t="e">
        <f>VLOOKUP(A804,'Laura''s output'!A$2:B$348,2,FALSE)</f>
        <v>#N/A</v>
      </c>
      <c r="F804" s="1">
        <f t="shared" si="38"/>
        <v>0</v>
      </c>
      <c r="G804" s="1" t="b">
        <f t="shared" si="39"/>
        <v>0</v>
      </c>
    </row>
    <row r="805" spans="1:7" ht="16">
      <c r="A805" s="31" t="s">
        <v>1685</v>
      </c>
      <c r="B805" s="31" t="s">
        <v>1696</v>
      </c>
      <c r="C805" s="31" t="str">
        <f>VLOOKUP(A805,'L1300-FDA-978cpds'!A805:H1782,8,TRUE)</f>
        <v>[H][C@@]12C[C@@H](C)[C@](O)(C(=O)CO)[C@@]1(C)C[C@H](O)[C@@]1(F)[C@@]2([H])C[C@H](F)C2=CC(=O)C=C[C@]12C |r,c:29,t:25|</v>
      </c>
      <c r="D805" s="70" t="str">
        <f t="shared" si="37"/>
        <v>[H][C@@]12C[C@@H](C)[C@](O)(C(=O)CO)[C@@]1(C)C[C@H](O)[C@@]1(F)[C@@]2([H])C[C@H](F)C2=CC(=O)C=C[C@]12C</v>
      </c>
      <c r="E805" s="1" t="e">
        <f>VLOOKUP(A805,'Laura''s output'!A$2:B$348,2,FALSE)</f>
        <v>#N/A</v>
      </c>
      <c r="F805" s="1">
        <f t="shared" si="38"/>
        <v>0</v>
      </c>
      <c r="G805" s="1" t="b">
        <f t="shared" si="39"/>
        <v>0</v>
      </c>
    </row>
    <row r="806" spans="1:7" ht="16">
      <c r="A806" s="31" t="s">
        <v>1707</v>
      </c>
      <c r="B806" s="31" t="s">
        <v>1718</v>
      </c>
      <c r="C806" s="31" t="str">
        <f>VLOOKUP(A806,'L1300-FDA-978cpds'!A806:H1783,8,TRUE)</f>
        <v>[H][C@@]12C[C@H](C)[C@](OC(=O)CC)(C(=O)CCl)[C@@]1(C)C[C@H](O)[C@@]1(F)[C@@]2([H])C[C@H](F)C2=CC(=O)C=C[C@]12C |r,c:33,t:29|</v>
      </c>
      <c r="D806" s="70" t="str">
        <f t="shared" si="37"/>
        <v>[H][C@@]12C[C@H](C)[C@](OC(=O)CC)(C(=O)CCl)[C@@]1(C)C[C@H](O)[C@@]1(F)[C@@]2([H])C[C@H](F)C2=CC(=O)C=C[C@]12C</v>
      </c>
      <c r="E806" s="1" t="e">
        <f>VLOOKUP(A806,'Laura''s output'!A$2:B$348,2,FALSE)</f>
        <v>#N/A</v>
      </c>
      <c r="F806" s="1">
        <f t="shared" si="38"/>
        <v>0</v>
      </c>
      <c r="G806" s="1" t="b">
        <f t="shared" si="39"/>
        <v>0</v>
      </c>
    </row>
    <row r="807" spans="1:7" ht="16">
      <c r="A807" s="31" t="s">
        <v>1729</v>
      </c>
      <c r="B807" s="31" t="s">
        <v>1740</v>
      </c>
      <c r="C807" s="31" t="str">
        <f>VLOOKUP(A807,'L1300-FDA-978cpds'!A807:H1784,8,TRUE)</f>
        <v>Cl.O=C1NCC2(CCN(CCC3=CC=CC=C3)CC2)O1 |c:12,14,t:10|</v>
      </c>
      <c r="D807" s="70" t="str">
        <f t="shared" si="37"/>
        <v>Cl.O=C1NCC2(CCN(CCC3=CC=CC=C3)CC2)O1</v>
      </c>
      <c r="E807" s="1" t="e">
        <f>VLOOKUP(A807,'Laura''s output'!A$2:B$348,2,FALSE)</f>
        <v>#N/A</v>
      </c>
      <c r="F807" s="1">
        <f t="shared" si="38"/>
        <v>0</v>
      </c>
      <c r="G807" s="1" t="b">
        <f t="shared" si="39"/>
        <v>0</v>
      </c>
    </row>
    <row r="808" spans="1:7" ht="16">
      <c r="A808" s="31" t="s">
        <v>1751</v>
      </c>
      <c r="B808" s="31" t="s">
        <v>1762</v>
      </c>
      <c r="C808" s="31" t="str">
        <f>VLOOKUP(A808,'L1300-FDA-978cpds'!A808:H1785,8,TRUE)</f>
        <v>Cl.CCCCOC1=CC=C(OCCCN2CCOCC2)C=C1 |c:20,t:5,7|</v>
      </c>
      <c r="D808" s="70" t="str">
        <f t="shared" si="37"/>
        <v>Cl.CCCCOC1=CC=C(OCCCN2CCOCC2)C=C1</v>
      </c>
      <c r="E808" s="1" t="e">
        <f>VLOOKUP(A808,'Laura''s output'!A$2:B$348,2,FALSE)</f>
        <v>#N/A</v>
      </c>
      <c r="F808" s="1">
        <f t="shared" si="38"/>
        <v>0</v>
      </c>
      <c r="G808" s="1" t="b">
        <f t="shared" si="39"/>
        <v>0</v>
      </c>
    </row>
    <row r="809" spans="1:7" ht="16">
      <c r="A809" s="31" t="s">
        <v>1773</v>
      </c>
      <c r="B809" s="31" t="s">
        <v>1784</v>
      </c>
      <c r="C809" s="31" t="str">
        <f>VLOOKUP(A809,'L1300-FDA-978cpds'!A809:H1786,8,TRUE)</f>
        <v>[H][C@@]12CC[C@](OC(=O)CCC)(C(=O)COC(C)=O)[C@@]1(C)C[C@H](O)[C@@]1(F)[C@@]2([H])C[C@H](F)C2=CC(=O)C=C[C@]12C |r,c:36,t:32|</v>
      </c>
      <c r="D809" s="70" t="str">
        <f t="shared" si="37"/>
        <v>[H][C@@]12CC[C@](OC(=O)CCC)(C(=O)COC(C)=O)[C@@]1(C)C[C@H](O)[C@@]1(F)[C@@]2([H])C[C@H](F)C2=CC(=O)C=C[C@]12C</v>
      </c>
      <c r="E809" s="1" t="e">
        <f>VLOOKUP(A809,'Laura''s output'!A$2:B$348,2,FALSE)</f>
        <v>#N/A</v>
      </c>
      <c r="F809" s="1">
        <f t="shared" si="38"/>
        <v>0</v>
      </c>
      <c r="G809" s="1" t="b">
        <f t="shared" si="39"/>
        <v>0</v>
      </c>
    </row>
    <row r="810" spans="1:7" ht="16">
      <c r="A810" s="31" t="s">
        <v>1620</v>
      </c>
      <c r="B810" s="31" t="s">
        <v>1631</v>
      </c>
      <c r="C810" s="31" t="str">
        <f>VLOOKUP(A810,'L1300-FDA-978cpds'!A810:H1787,8,TRUE)</f>
        <v>FC1=CC=C(C=C1)C(=O)CCCN1CCC(=CC1)N1C(=O)NC2=C1C=CC=C2 |c:3,5,16,24,27,29,t:1|</v>
      </c>
      <c r="D810" s="70" t="str">
        <f t="shared" si="37"/>
        <v>FC1=CC=C(C=C1)C(=O)CCCN1CCC(=CC1)N1C(=O)NC2=C1C=CC=C2</v>
      </c>
      <c r="E810" s="1" t="e">
        <f>VLOOKUP(A810,'Laura''s output'!A$2:B$348,2,FALSE)</f>
        <v>#N/A</v>
      </c>
      <c r="F810" s="1">
        <f t="shared" si="38"/>
        <v>0</v>
      </c>
      <c r="G810" s="1" t="b">
        <f t="shared" si="39"/>
        <v>0</v>
      </c>
    </row>
    <row r="811" spans="1:7" ht="16">
      <c r="A811" s="31" t="s">
        <v>1642</v>
      </c>
      <c r="B811" s="31" t="s">
        <v>1653</v>
      </c>
      <c r="C811" s="31" t="str">
        <f>VLOOKUP(A811,'L1300-FDA-978cpds'!A811:H1788,8,TRUE)</f>
        <v>[H][C@@]1(CC[C@@]2([H])[C@]3([H])C=CC4=CC(=O)CC[C@@]4(C)[C@]3([H])CC[C@]12C)C(C)=O |r,c:8,t:10|</v>
      </c>
      <c r="D811" s="70" t="str">
        <f t="shared" si="37"/>
        <v>[H][C@@]1(CC[C@@]2([H])[C@]3([H])C=CC4=CC(=O)CC[C@@]4(C)[C@]3([H])CC[C@]12C)C(C)=O</v>
      </c>
      <c r="E811" s="1" t="e">
        <f>VLOOKUP(A811,'Laura''s output'!A$2:B$348,2,FALSE)</f>
        <v>#N/A</v>
      </c>
      <c r="F811" s="1">
        <f t="shared" si="38"/>
        <v>0</v>
      </c>
      <c r="G811" s="1" t="b">
        <f t="shared" si="39"/>
        <v>0</v>
      </c>
    </row>
    <row r="812" spans="1:7" ht="16">
      <c r="A812" s="31" t="s">
        <v>1664</v>
      </c>
      <c r="B812" s="31" t="s">
        <v>1675</v>
      </c>
      <c r="C812" s="31" t="str">
        <f>VLOOKUP(A812,'L1300-FDA-978cpds'!A812:H1789,8,TRUE)</f>
        <v>CC1=C(C[S@@](=O)C2=NC3=C(N2)C=CC=C3)N=CC=C1OCC(F)(F)F |r,c:1,8,12,14,17,19,t:6|</v>
      </c>
      <c r="D812" s="70" t="str">
        <f t="shared" si="37"/>
        <v>CC1=C(C[S@@](=O)C2=NC3=C(N2)C=CC=C3)N=CC=C1OCC(F)(F)F</v>
      </c>
      <c r="E812" s="1">
        <f>VLOOKUP(A812,'Laura''s output'!A$2:B$348,2,FALSE)</f>
        <v>0.36</v>
      </c>
      <c r="F812" s="1">
        <f t="shared" si="38"/>
        <v>0.36</v>
      </c>
      <c r="G812" s="1" t="b">
        <f t="shared" si="39"/>
        <v>1</v>
      </c>
    </row>
    <row r="813" spans="1:7" ht="16">
      <c r="A813" s="31" t="s">
        <v>1686</v>
      </c>
      <c r="B813" s="31" t="s">
        <v>1697</v>
      </c>
      <c r="C813" s="31" t="str">
        <f>VLOOKUP(A813,'L1300-FDA-978cpds'!A813:H1790,8,TRUE)</f>
        <v>Cl.COC(=O)CCC1=CC=C(OCC(O)CNC(C)C)C=C1 |c:19,t:6,8|</v>
      </c>
      <c r="D813" s="70" t="str">
        <f t="shared" si="37"/>
        <v>Cl.COC(=O)CCC1=CC=C(OCC(O)CNC(C)C)C=C1</v>
      </c>
      <c r="E813" s="1" t="e">
        <f>VLOOKUP(A813,'Laura''s output'!A$2:B$348,2,FALSE)</f>
        <v>#N/A</v>
      </c>
      <c r="F813" s="1">
        <f t="shared" si="38"/>
        <v>0</v>
      </c>
      <c r="G813" s="1" t="b">
        <f t="shared" si="39"/>
        <v>0</v>
      </c>
    </row>
    <row r="814" spans="1:7" ht="16">
      <c r="A814" s="31" t="s">
        <v>1708</v>
      </c>
      <c r="B814" s="31" t="s">
        <v>1719</v>
      </c>
      <c r="C814" s="31" t="str">
        <f>VLOOKUP(A814,'L1300-FDA-978cpds'!A814:H1791,8,TRUE)</f>
        <v>OCC(CO)N[C@H]1C[C@](O)(CO)[C@@H](O)[C@H](O)[C@H]1O |r|</v>
      </c>
      <c r="D814" s="70" t="str">
        <f t="shared" si="37"/>
        <v>OCC(CO)N[C@H]1C[C@](O)(CO)[C@@H](O)[C@H](O)[C@H]1O</v>
      </c>
      <c r="E814" s="1" t="e">
        <f>VLOOKUP(A814,'Laura''s output'!A$2:B$348,2,FALSE)</f>
        <v>#N/A</v>
      </c>
      <c r="F814" s="1">
        <f t="shared" si="38"/>
        <v>0</v>
      </c>
      <c r="G814" s="1" t="b">
        <f t="shared" si="39"/>
        <v>0</v>
      </c>
    </row>
    <row r="815" spans="1:7" ht="16">
      <c r="A815" s="31" t="s">
        <v>1730</v>
      </c>
      <c r="B815" s="31" t="s">
        <v>1741</v>
      </c>
      <c r="C815" s="31" t="str">
        <f>VLOOKUP(A815,'L1300-FDA-978cpds'!A815:H1792,8,TRUE)</f>
        <v>CS(O)(=O)=O.CCCCC1=NC=C(\C=C(/CC2=CC=CS2)C(O)=O)N1CC1=CC=C(C=C1)C(O)=O |c:17,29,31,t:8,10,15,27|</v>
      </c>
      <c r="D815" s="70" t="str">
        <f t="shared" si="37"/>
        <v>CS(O)(=O)=O.CCCCC1=NC=C(\C=C(/CC2=CC=CS2)C(O)=O)N1CC1=CC=C(C=C1)C(O)=O</v>
      </c>
      <c r="E815" s="1" t="e">
        <f>VLOOKUP(A815,'Laura''s output'!A$2:B$348,2,FALSE)</f>
        <v>#N/A</v>
      </c>
      <c r="F815" s="1">
        <f t="shared" si="38"/>
        <v>0</v>
      </c>
      <c r="G815" s="1" t="b">
        <f t="shared" si="39"/>
        <v>0</v>
      </c>
    </row>
    <row r="816" spans="1:7" ht="16">
      <c r="A816" s="31" t="s">
        <v>1752</v>
      </c>
      <c r="B816" s="31" t="s">
        <v>1763</v>
      </c>
      <c r="C816" s="31" t="str">
        <f>VLOOKUP(A816,'L1300-FDA-978cpds'!A816:H1793,8,TRUE)</f>
        <v>CC(=O)NCC(O)=O.CC(=O)NCC(O)=O.NC(=N)C1=CC=C(N\N=N\C2=CC=C(C=C2)C(N)=N)C=C1 |c:26,28,34,t:17,19,24|</v>
      </c>
      <c r="D816" s="70" t="str">
        <f t="shared" si="37"/>
        <v>CC(=O)NCC(O)=O.CC(=O)NCC(O)=O.NC(=N)C1=CC=C(N\N=N\C2=CC=C(C=C2)C(N)=N)C=C1</v>
      </c>
      <c r="E816" s="1" t="e">
        <f>VLOOKUP(A816,'Laura''s output'!A$2:B$348,2,FALSE)</f>
        <v>#N/A</v>
      </c>
      <c r="F816" s="1">
        <f t="shared" si="38"/>
        <v>0</v>
      </c>
      <c r="G816" s="1" t="b">
        <f t="shared" si="39"/>
        <v>0</v>
      </c>
    </row>
    <row r="817" spans="1:7" ht="16">
      <c r="A817" s="31" t="s">
        <v>1774</v>
      </c>
      <c r="B817" s="31" t="s">
        <v>1785</v>
      </c>
      <c r="C817" s="31" t="str">
        <f>VLOOKUP(A817,'L1300-FDA-978cpds'!A817:H1794,8,TRUE)</f>
        <v>[Na+].CC1=C(NC(=O)C2=CC(I)=CC(I)=C2[O-])C=C(Cl)C(=C1)C(C#N)C1=CC=C(Cl)C=C1 |c:1,9,12,19,30,t:6,16,25,27|</v>
      </c>
      <c r="D817" s="70" t="str">
        <f t="shared" si="37"/>
        <v>[Na+].CC1=C(NC(=O)C2=CC(I)=CC(I)=C2[O-])C=C(Cl)C(=C1)C(C#N)C1=CC=C(Cl)C=C1</v>
      </c>
      <c r="E817" s="1" t="e">
        <f>VLOOKUP(A817,'Laura''s output'!A$2:B$348,2,FALSE)</f>
        <v>#N/A</v>
      </c>
      <c r="F817" s="1">
        <f t="shared" si="38"/>
        <v>0</v>
      </c>
      <c r="G817" s="1" t="b">
        <f t="shared" si="39"/>
        <v>0</v>
      </c>
    </row>
    <row r="818" spans="1:7" ht="16">
      <c r="A818" s="31" t="s">
        <v>1621</v>
      </c>
      <c r="B818" s="31" t="s">
        <v>1632</v>
      </c>
      <c r="C818" s="31" t="str">
        <f>VLOOKUP(A818,'L1300-FDA-978cpds'!A818:H1795,8,TRUE)</f>
        <v>CC1=C(NC(=O)C2=CC(I)=CC(I)=C2O)C=C(Cl)C(=C1)C(C#N)C1=CC=C(Cl)C=C1 |c:1,9,12,19,30,t:6,16,25,27|</v>
      </c>
      <c r="D818" s="70" t="str">
        <f t="shared" si="37"/>
        <v>CC1=C(NC(=O)C2=CC(I)=CC(I)=C2O)C=C(Cl)C(=C1)C(C#N)C1=CC=C(Cl)C=C1</v>
      </c>
      <c r="E818" s="1" t="e">
        <f>VLOOKUP(A818,'Laura''s output'!A$2:B$348,2,FALSE)</f>
        <v>#N/A</v>
      </c>
      <c r="F818" s="1">
        <f t="shared" si="38"/>
        <v>0</v>
      </c>
      <c r="G818" s="1" t="b">
        <f t="shared" si="39"/>
        <v>0</v>
      </c>
    </row>
    <row r="819" spans="1:7" ht="16">
      <c r="A819" s="31" t="s">
        <v>1643</v>
      </c>
      <c r="B819" s="31" t="s">
        <v>1654</v>
      </c>
      <c r="C819" s="31" t="str">
        <f>VLOOKUP(A819,'L1300-FDA-978cpds'!A819:H1796,8,TRUE)</f>
        <v>CC(C)\N=C1/C=C2N(C3=CC=C(Cl)C=C3)C3=C(C=CC=C3)N=C2C=C/1NC1=CC=C(Cl)C=C1 |c:13,18,20,23,26,35,t:5,8,10,16,30,32|</v>
      </c>
      <c r="D819" s="70" t="str">
        <f t="shared" si="37"/>
        <v>CC(C)\N=C1/C=C2N(C3=CC=C(Cl)C=C3)C3=C(C=CC=C3)N=C2C=C/1NC1=CC=C(Cl)C=C1</v>
      </c>
      <c r="E819" s="1" t="e">
        <f>VLOOKUP(A819,'Laura''s output'!A$2:B$348,2,FALSE)</f>
        <v>#N/A</v>
      </c>
      <c r="F819" s="1">
        <f t="shared" si="38"/>
        <v>0</v>
      </c>
      <c r="G819" s="1" t="b">
        <f t="shared" si="39"/>
        <v>0</v>
      </c>
    </row>
    <row r="820" spans="1:7" ht="16">
      <c r="A820" s="31" t="s">
        <v>1665</v>
      </c>
      <c r="B820" s="31" t="s">
        <v>1676</v>
      </c>
      <c r="C820" s="31" t="str">
        <f>VLOOKUP(A820,'L1300-FDA-978cpds'!A820:H1797,8,TRUE)</f>
        <v>O.[Na]OC(=O)[C@H]1C(C)(C)S[C@@H]2[C@H](NC(=O)C3=C(C)ON=C3C3=C(Cl)C=CC=C3Cl)C(=O)N12 |r,c:14,18,21,24,26|</v>
      </c>
      <c r="D820" s="70" t="str">
        <f t="shared" si="37"/>
        <v>O.[Na]OC(=O)[C@H]1C(C)(C)S[C@@H]2[C@H](NC(=O)C3=C(C)ON=C3C3=C(Cl)C=CC=C3Cl)C(=O)N12</v>
      </c>
      <c r="E820" s="1" t="e">
        <f>VLOOKUP(A820,'Laura''s output'!A$2:B$348,2,FALSE)</f>
        <v>#N/A</v>
      </c>
      <c r="F820" s="1">
        <f t="shared" si="38"/>
        <v>0</v>
      </c>
      <c r="G820" s="1" t="b">
        <f t="shared" si="39"/>
        <v>0</v>
      </c>
    </row>
    <row r="821" spans="1:7" ht="16">
      <c r="A821" s="31" t="s">
        <v>1687</v>
      </c>
      <c r="B821" s="31" t="s">
        <v>1698</v>
      </c>
      <c r="C821" s="31" t="str">
        <f>VLOOKUP(A821,'L1300-FDA-978cpds'!A821:H1798,8,TRUE)</f>
        <v>CSC1=NC2=C(N1)C=C(Cl)C(OC1=C(Cl)C(Cl)=CC=C1)=C2 |c:4,13,17,19,21,t:2,8|</v>
      </c>
      <c r="D821" s="70" t="str">
        <f t="shared" si="37"/>
        <v>CSC1=NC2=C(N1)C=C(Cl)C(OC1=C(Cl)C(Cl)=CC=C1)=C2</v>
      </c>
      <c r="E821" s="1" t="e">
        <f>VLOOKUP(A821,'Laura''s output'!A$2:B$348,2,FALSE)</f>
        <v>#N/A</v>
      </c>
      <c r="F821" s="1">
        <f t="shared" si="38"/>
        <v>0</v>
      </c>
      <c r="G821" s="1" t="b">
        <f t="shared" si="39"/>
        <v>0</v>
      </c>
    </row>
    <row r="822" spans="1:7" ht="16">
      <c r="A822" s="31" t="s">
        <v>1709</v>
      </c>
      <c r="B822" s="31" t="s">
        <v>1720</v>
      </c>
      <c r="C822" s="31" t="str">
        <f>VLOOKUP(A822,'L1300-FDA-978cpds'!A822:H1799,8,TRUE)</f>
        <v>CC(C)CC(N)=O</v>
      </c>
      <c r="D822" s="70" t="e">
        <f t="shared" si="37"/>
        <v>#VALUE!</v>
      </c>
      <c r="E822" s="1" t="e">
        <f>VLOOKUP(A822,'Laura''s output'!A$2:B$348,2,FALSE)</f>
        <v>#N/A</v>
      </c>
      <c r="F822" s="1">
        <f t="shared" si="38"/>
        <v>0</v>
      </c>
      <c r="G822" s="1" t="b">
        <f t="shared" si="39"/>
        <v>0</v>
      </c>
    </row>
    <row r="823" spans="1:7" ht="16">
      <c r="A823" s="31" t="s">
        <v>1731</v>
      </c>
      <c r="B823" s="31" t="s">
        <v>1742</v>
      </c>
      <c r="C823" s="31" t="str">
        <f>VLOOKUP(A823,'L1300-FDA-978cpds'!A823:H1800,8,TRUE)</f>
        <v>O[N+]([O-])=O.ClC1=CC=C(CSC(CN2C=CN=C2)C2=CC=C(Cl)C=C2Cl)C=C1 |c:13,15,23,27,t:4,6,18,20|</v>
      </c>
      <c r="D823" s="70" t="str">
        <f t="shared" si="37"/>
        <v>O[N+]([O-])=O.ClC1=CC=C(CSC(CN2C=CN=C2)C2=CC=C(Cl)C=C2Cl)C=C1</v>
      </c>
      <c r="E823" s="1" t="e">
        <f>VLOOKUP(A823,'Laura''s output'!A$2:B$348,2,FALSE)</f>
        <v>#N/A</v>
      </c>
      <c r="F823" s="1">
        <f t="shared" si="38"/>
        <v>0</v>
      </c>
      <c r="G823" s="1" t="b">
        <f t="shared" si="39"/>
        <v>0</v>
      </c>
    </row>
    <row r="824" spans="1:7" ht="16">
      <c r="A824" s="31" t="s">
        <v>1753</v>
      </c>
      <c r="B824" s="31" t="s">
        <v>1764</v>
      </c>
      <c r="C824" s="31" t="str">
        <f>VLOOKUP(A824,'L1300-FDA-978cpds'!A824:H1801,8,TRUE)</f>
        <v>CC[C@H]1OC(=O)C[C@@H](O)[C@H](C)[C@@H](O[C@@H]2O[C@H](C)[C@@H](O)[C@@H]([C@H]2O)N(C)C)[C@@H](CCN2C[C@@H](C)C[C@@H](C)C2)C[C@@H](C)C(=O)\C=C\C(C)=C\[C@@H]1CO[C@@H]1O[C@H](C)[C@@H](O)[C@@H](OC)[C@H]1OC |r,t:43,46|</v>
      </c>
      <c r="D824" s="70" t="str">
        <f t="shared" si="37"/>
        <v>CC[C@H]1OC(=O)C[C@@H](O)[C@H](C)[C@@H](O[C@@H]2O[C@H](C)[C@@H](O)[C@@H]([C@H]2O)N(C)C)[C@@H](CCN2C[C@@H](C)C[C@@H](C)C2)C[C@@H](C)C(=O)\C=C\C(C)=C\[C@@H]1CO[C@@H]1O[C@H](C)[C@@H](O)[C@@H](OC)[C@H]1OC</v>
      </c>
      <c r="E824" s="1" t="e">
        <f>VLOOKUP(A824,'Laura''s output'!A$2:B$348,2,FALSE)</f>
        <v>#N/A</v>
      </c>
      <c r="F824" s="1">
        <f t="shared" si="38"/>
        <v>0</v>
      </c>
      <c r="G824" s="1" t="b">
        <f t="shared" si="39"/>
        <v>0</v>
      </c>
    </row>
    <row r="825" spans="1:7" ht="16">
      <c r="A825" s="31" t="s">
        <v>1775</v>
      </c>
      <c r="B825" s="31" t="s">
        <v>1786</v>
      </c>
      <c r="C825" s="31" t="str">
        <f>VLOOKUP(A825,'L1300-FDA-978cpds'!A825:H1802,8,TRUE)</f>
        <v>COC1=CC(=CC(OC)=C1OC)C(=O)NC1CCCNC1 |c:4,8,t:2|</v>
      </c>
      <c r="D825" s="70" t="str">
        <f t="shared" si="37"/>
        <v>COC1=CC(=CC(OC)=C1OC)C(=O)NC1CCCNC1</v>
      </c>
      <c r="E825" s="1" t="e">
        <f>VLOOKUP(A825,'Laura''s output'!A$2:B$348,2,FALSE)</f>
        <v>#N/A</v>
      </c>
      <c r="F825" s="1">
        <f t="shared" si="38"/>
        <v>0</v>
      </c>
      <c r="G825" s="1" t="b">
        <f t="shared" si="39"/>
        <v>0</v>
      </c>
    </row>
    <row r="826" spans="1:7" ht="16">
      <c r="A826" s="31" t="s">
        <v>1622</v>
      </c>
      <c r="B826" s="31" t="s">
        <v>1633</v>
      </c>
      <c r="C826" s="31" t="str">
        <f>VLOOKUP(A826,'L1300-FDA-978cpds'!A826:H1803,8,TRUE)</f>
        <v>OC1=CC=C(OC2CCCCO2)C=C1 |c:13,t:1,3|</v>
      </c>
      <c r="D826" s="70" t="str">
        <f t="shared" si="37"/>
        <v>OC1=CC=C(OC2CCCCO2)C=C1</v>
      </c>
      <c r="E826" s="1">
        <f>VLOOKUP(A826,'Laura''s output'!A$2:B$348,2,FALSE)</f>
        <v>0.36</v>
      </c>
      <c r="F826" s="1">
        <f t="shared" si="38"/>
        <v>0.36</v>
      </c>
      <c r="G826" s="1" t="b">
        <f t="shared" si="39"/>
        <v>1</v>
      </c>
    </row>
    <row r="827" spans="1:7" ht="16">
      <c r="A827" s="31" t="s">
        <v>1644</v>
      </c>
      <c r="B827" s="31" t="s">
        <v>1655</v>
      </c>
      <c r="C827" s="31" t="str">
        <f>VLOOKUP(A827,'L1300-FDA-978cpds'!A827:H1804,8,TRUE)</f>
        <v>Cl.CC(C)NCC(O)C1=CC=CC=C1Cl |c:9,11,t:7|</v>
      </c>
      <c r="D827" s="70" t="str">
        <f t="shared" si="37"/>
        <v>Cl.CC(C)NCC(O)C1=CC=CC=C1Cl</v>
      </c>
      <c r="E827" s="1" t="e">
        <f>VLOOKUP(A827,'Laura''s output'!A$2:B$348,2,FALSE)</f>
        <v>#N/A</v>
      </c>
      <c r="F827" s="1">
        <f t="shared" si="38"/>
        <v>0</v>
      </c>
      <c r="G827" s="1" t="b">
        <f t="shared" si="39"/>
        <v>0</v>
      </c>
    </row>
    <row r="828" spans="1:7" ht="16">
      <c r="A828" s="31" t="s">
        <v>1666</v>
      </c>
      <c r="B828" s="31" t="s">
        <v>1677</v>
      </c>
      <c r="C828" s="31" t="str">
        <f>VLOOKUP(A828,'L1300-FDA-978cpds'!A828:H1805,8,TRUE)</f>
        <v>CC(C(O)=O)C1=CC2=C(C=C1)C1=C(N2)C=CC(Cl)=C1 |c:7,9,12,16,19,t:5|</v>
      </c>
      <c r="D828" s="70" t="str">
        <f t="shared" si="37"/>
        <v>CC(C(O)=O)C1=CC2=C(C=C1)C1=C(N2)C=CC(Cl)=C1</v>
      </c>
      <c r="E828" s="1" t="e">
        <f>VLOOKUP(A828,'Laura''s output'!A$2:B$348,2,FALSE)</f>
        <v>#N/A</v>
      </c>
      <c r="F828" s="1">
        <f t="shared" si="38"/>
        <v>0</v>
      </c>
      <c r="G828" s="1" t="b">
        <f t="shared" si="39"/>
        <v>0</v>
      </c>
    </row>
    <row r="829" spans="1:7" ht="16">
      <c r="A829" s="31" t="s">
        <v>1688</v>
      </c>
      <c r="B829" s="31" t="s">
        <v>1699</v>
      </c>
      <c r="C829" s="31" t="str">
        <f>VLOOKUP(A829,'L1300-FDA-978cpds'!A829:H1806,8,TRUE)</f>
        <v>OCC(O)CN1CCN(CC1)C1=CC=CC=C1 |c:14,16,t:12|</v>
      </c>
      <c r="D829" s="70" t="str">
        <f t="shared" si="37"/>
        <v>OCC(O)CN1CCN(CC1)C1=CC=CC=C1</v>
      </c>
      <c r="E829" s="1" t="e">
        <f>VLOOKUP(A829,'Laura''s output'!A$2:B$348,2,FALSE)</f>
        <v>#N/A</v>
      </c>
      <c r="F829" s="1">
        <f t="shared" si="38"/>
        <v>0</v>
      </c>
      <c r="G829" s="1" t="b">
        <f t="shared" si="39"/>
        <v>0</v>
      </c>
    </row>
    <row r="830" spans="1:7" ht="16">
      <c r="A830" s="31" t="s">
        <v>1710</v>
      </c>
      <c r="B830" s="31" t="s">
        <v>1721</v>
      </c>
      <c r="C830" s="31" t="str">
        <f>VLOOKUP(A830,'L1300-FDA-978cpds'!A830:H1807,8,TRUE)</f>
        <v>Cl.[Cl-].CCCC1=NC=C(C[N+]2=C(C)C=CC=C2)C(N)=N1 |c:8,11,13,17,t:3,5|</v>
      </c>
      <c r="D830" s="70" t="str">
        <f t="shared" si="37"/>
        <v>Cl.[Cl-].CCCC1=NC=C(C[N+]2=C(C)C=CC=C2)C(N)=N1</v>
      </c>
      <c r="E830" s="1" t="e">
        <f>VLOOKUP(A830,'Laura''s output'!A$2:B$348,2,FALSE)</f>
        <v>#N/A</v>
      </c>
      <c r="F830" s="1">
        <f t="shared" si="38"/>
        <v>0</v>
      </c>
      <c r="G830" s="1" t="b">
        <f t="shared" si="39"/>
        <v>0</v>
      </c>
    </row>
    <row r="831" spans="1:7" ht="16">
      <c r="A831" s="31" t="s">
        <v>1732</v>
      </c>
      <c r="B831" s="31" t="s">
        <v>1743</v>
      </c>
      <c r="C831" s="31" t="str">
        <f>VLOOKUP(A831,'L1300-FDA-978cpds'!A831:H1808,8,TRUE)</f>
        <v>CCC(C)[C@H](NC(=O)[C@@H](CCC(O)=O)NC(=O)[C@H](CC(C)C)NC(=O)C1CN=C(S1)[C@H](N)C(C)C)C(=O)N[C@H]1CCCCNC(=O)[C@H](CC(N)=O)NC(=O)[C@@H](CC(O)=O)NC(=O)[C@H](CC2=CNC=N2)NC(=O)[C@H](CC2=CC=CC=C2)NC(=O)[C@@H](NC(=O)[C@@H](CCCN)NC1=O)C(C)CC |r,c:27,68,78,80,t:65,76|</v>
      </c>
      <c r="D831" s="70" t="str">
        <f t="shared" si="37"/>
        <v>CCC(C)[C@H](NC(=O)[C@@H](CCC(O)=O)NC(=O)[C@H](CC(C)C)NC(=O)C1CN=C(S1)[C@H](N)C(C)C)C(=O)N[C@H]1CCCCNC(=O)[C@H](CC(N)=O)NC(=O)[C@@H](CC(O)=O)NC(=O)[C@H](CC2=CNC=N2)NC(=O)[C@H](CC2=CC=CC=C2)NC(=O)[C@@H](NC(=O)[C@@H](CCCN)NC1=O)C(C)CC</v>
      </c>
      <c r="E831" s="1" t="e">
        <f>VLOOKUP(A831,'Laura''s output'!A$2:B$348,2,FALSE)</f>
        <v>#N/A</v>
      </c>
      <c r="F831" s="1">
        <f t="shared" si="38"/>
        <v>0</v>
      </c>
      <c r="G831" s="1" t="b">
        <f t="shared" si="39"/>
        <v>0</v>
      </c>
    </row>
    <row r="832" spans="1:7" ht="16">
      <c r="A832" s="31" t="s">
        <v>1754</v>
      </c>
      <c r="B832" s="31" t="s">
        <v>1765</v>
      </c>
      <c r="C832" s="31" t="str">
        <f>VLOOKUP(A832,'L1300-FDA-978cpds'!A832:H1809,8,TRUE)</f>
        <v>O.O.CC[C@H]1OC(=O)[C@H](C)[C@@H](O[C@H]2C[C@@](C)(OC)[C@@H](O)[C@H](C)O2)C(C)[C@@H](O[C@@H]2O[C@H](C)C[C@@H]([C@H]2O)N(C)C)[C@](C)(O)C[C@@H](C)CN(C)[C@H](C)[C@@H](O)[C@]1(C)O |r|</v>
      </c>
      <c r="D832" s="70" t="str">
        <f t="shared" si="37"/>
        <v>O.O.CC[C@H]1OC(=O)[C@H](C)[C@@H](O[C@H]2C[C@@](C)(OC)[C@@H](O)[C@H](C)O2)C(C)[C@@H](O[C@@H]2O[C@H](C)C[C@@H]([C@H]2O)N(C)C)[C@](C)(O)C[C@@H](C)CN(C)[C@H](C)[C@@H](O)[C@]1(C)O</v>
      </c>
      <c r="E832" s="1" t="e">
        <f>VLOOKUP(A832,'Laura''s output'!A$2:B$348,2,FALSE)</f>
        <v>#N/A</v>
      </c>
      <c r="F832" s="1">
        <f t="shared" si="38"/>
        <v>0</v>
      </c>
      <c r="G832" s="1" t="b">
        <f t="shared" si="39"/>
        <v>0</v>
      </c>
    </row>
    <row r="833" spans="1:7" ht="16">
      <c r="A833" s="31" t="s">
        <v>1776</v>
      </c>
      <c r="B833" s="31" t="s">
        <v>1787</v>
      </c>
      <c r="C833" s="31" t="str">
        <f>VLOOKUP(A833,'L1300-FDA-978cpds'!A833:H1810,8,TRUE)</f>
        <v>O.O.O.[H][C@]12SC(C)(C)[C@@H](N1C(=O)[C@H]2NC(=O)[C@H](N)C1=CC=CC=C1)C(O)=O |r,c:20,22,t:18|</v>
      </c>
      <c r="D833" s="70" t="str">
        <f t="shared" si="37"/>
        <v>O.O.O.[H][C@]12SC(C)(C)[C@@H](N1C(=O)[C@H]2NC(=O)[C@H](N)C1=CC=CC=C1)C(O)=O</v>
      </c>
      <c r="E833" s="1" t="e">
        <f>VLOOKUP(A833,'Laura''s output'!A$2:B$348,2,FALSE)</f>
        <v>#N/A</v>
      </c>
      <c r="F833" s="1">
        <f t="shared" si="38"/>
        <v>0</v>
      </c>
      <c r="G833" s="1" t="b">
        <f t="shared" si="39"/>
        <v>0</v>
      </c>
    </row>
    <row r="834" spans="1:7" ht="16">
      <c r="A834" s="31" t="s">
        <v>1623</v>
      </c>
      <c r="B834" s="31" t="s">
        <v>1634</v>
      </c>
      <c r="C834" s="31" t="str">
        <f>VLOOKUP(A834,'L1300-FDA-978cpds'!A834:H1811,8,TRUE)</f>
        <v>O.[Na+].NC1=C(C=CC=C1CC([O-])=O)C(=O)C1=CC=CC=C1 |c:3,5,16,18,t:1,14|</v>
      </c>
      <c r="D834" s="70" t="str">
        <f t="shared" si="37"/>
        <v>O.[Na+].NC1=C(C=CC=C1CC([O-])=O)C(=O)C1=CC=CC=C1</v>
      </c>
      <c r="E834" s="1" t="e">
        <f>VLOOKUP(A834,'Laura''s output'!A$2:B$348,2,FALSE)</f>
        <v>#N/A</v>
      </c>
      <c r="F834" s="1">
        <f t="shared" si="38"/>
        <v>0</v>
      </c>
      <c r="G834" s="1" t="b">
        <f t="shared" si="39"/>
        <v>0</v>
      </c>
    </row>
    <row r="835" spans="1:7" ht="16">
      <c r="A835" s="31" t="s">
        <v>1645</v>
      </c>
      <c r="B835" s="31" t="s">
        <v>1656</v>
      </c>
      <c r="C835" s="31" t="str">
        <f>VLOOKUP(A835,'L1300-FDA-978cpds'!A835:H1812,8,TRUE)</f>
        <v>OC1(CCN(CCCC(C2=CC=C(F)C=C2)C2=CC=C(F)C=C2)CC1)C1=CC(=C(Cl)C=C1)C(F)(F)F |c:14,22,33,t:9,11,17,19,28,30|</v>
      </c>
      <c r="D835" s="70" t="str">
        <f t="shared" ref="D835:D898" si="40">LEFT(C835,FIND("|",C835)-2)</f>
        <v>OC1(CCN(CCCC(C2=CC=C(F)C=C2)C2=CC=C(F)C=C2)CC1)C1=CC(=C(Cl)C=C1)C(F)(F)F</v>
      </c>
      <c r="E835" s="1" t="e">
        <f>VLOOKUP(A835,'Laura''s output'!A$2:B$348,2,FALSE)</f>
        <v>#N/A</v>
      </c>
      <c r="F835" s="1">
        <f t="shared" ref="F835:F898" si="41">IF(G835=FALSE,0,E835)</f>
        <v>0</v>
      </c>
      <c r="G835" s="1" t="b">
        <f t="shared" si="39"/>
        <v>0</v>
      </c>
    </row>
    <row r="836" spans="1:7" ht="16">
      <c r="A836" s="31" t="s">
        <v>1667</v>
      </c>
      <c r="B836" s="31" t="s">
        <v>1678</v>
      </c>
      <c r="C836" s="31" t="str">
        <f>VLOOKUP(A836,'L1300-FDA-978cpds'!A836:H1813,8,TRUE)</f>
        <v>CCNCC.OC1=CC=C(O)C(=C1)S(O)(=O)=O |c:10,t:5,7|</v>
      </c>
      <c r="D836" s="70" t="str">
        <f t="shared" si="40"/>
        <v>CCNCC.OC1=CC=C(O)C(=C1)S(O)(=O)=O</v>
      </c>
      <c r="E836" s="1" t="e">
        <f>VLOOKUP(A836,'Laura''s output'!A$2:B$348,2,FALSE)</f>
        <v>#N/A</v>
      </c>
      <c r="F836" s="1">
        <f t="shared" si="41"/>
        <v>0</v>
      </c>
      <c r="G836" s="1" t="b">
        <f t="shared" si="39"/>
        <v>0</v>
      </c>
    </row>
    <row r="837" spans="1:7" ht="16">
      <c r="A837" s="31" t="s">
        <v>1689</v>
      </c>
      <c r="B837" s="31" t="s">
        <v>1700</v>
      </c>
      <c r="C837" s="31" t="str">
        <f>VLOOKUP(A837,'L1300-FDA-978cpds'!A837:H1814,8,TRUE)</f>
        <v>ClC1=CC2=C(OC(=O)N2)C=C1 |c:10,t:1,3|</v>
      </c>
      <c r="D837" s="70" t="str">
        <f t="shared" si="40"/>
        <v>ClC1=CC2=C(OC(=O)N2)C=C1</v>
      </c>
      <c r="E837" s="1" t="e">
        <f>VLOOKUP(A837,'Laura''s output'!A$2:B$348,2,FALSE)</f>
        <v>#N/A</v>
      </c>
      <c r="F837" s="1">
        <f t="shared" si="41"/>
        <v>0</v>
      </c>
      <c r="G837" s="1" t="b">
        <f t="shared" si="39"/>
        <v>0</v>
      </c>
    </row>
    <row r="838" spans="1:7" ht="16">
      <c r="A838" s="31" t="s">
        <v>1711</v>
      </c>
      <c r="B838" s="31" t="s">
        <v>1722</v>
      </c>
      <c r="C838" s="31" t="str">
        <f>VLOOKUP(A838,'L1300-FDA-978cpds'!A838:H1815,8,TRUE)</f>
        <v>CC(C)(OC1=CC=C(CCNC(=O)C2=CC=C(Cl)C=C2)C=C1)C(O)=O |c:18,21,t:4,6,13,15|</v>
      </c>
      <c r="D838" s="70" t="str">
        <f t="shared" si="40"/>
        <v>CC(C)(OC1=CC=C(CCNC(=O)C2=CC=C(Cl)C=C2)C=C1)C(O)=O</v>
      </c>
      <c r="E838" s="1">
        <f>VLOOKUP(A838,'Laura''s output'!A$2:B$348,2,FALSE)</f>
        <v>0.91</v>
      </c>
      <c r="F838" s="1">
        <f t="shared" si="41"/>
        <v>0.91</v>
      </c>
      <c r="G838" s="1" t="b">
        <f t="shared" si="39"/>
        <v>1</v>
      </c>
    </row>
    <row r="839" spans="1:7" ht="16">
      <c r="A839" s="31" t="s">
        <v>1733</v>
      </c>
      <c r="B839" s="31" t="s">
        <v>1744</v>
      </c>
      <c r="C839" s="31" t="str">
        <f>VLOOKUP(A839,'L1300-FDA-978cpds'!A839:H1816,8,TRUE)</f>
        <v>[Na+].[H][C@]12SC(C)(C)[C@@H](N1C(=O)[C@H]2NC(=O)CC1=CC=CC=C1)C([O-])=O |r,c:19,21,t:17|</v>
      </c>
      <c r="D839" s="70" t="str">
        <f t="shared" si="40"/>
        <v>[Na+].[H][C@]12SC(C)(C)[C@@H](N1C(=O)[C@H]2NC(=O)CC1=CC=CC=C1)C([O-])=O</v>
      </c>
      <c r="E839" s="1" t="e">
        <f>VLOOKUP(A839,'Laura''s output'!A$2:B$348,2,FALSE)</f>
        <v>#N/A</v>
      </c>
      <c r="F839" s="1">
        <f t="shared" si="41"/>
        <v>0</v>
      </c>
      <c r="G839" s="1" t="b">
        <f t="shared" ref="G839:G902" si="42">ISNUMBER(E839)</f>
        <v>0</v>
      </c>
    </row>
    <row r="840" spans="1:7" ht="16">
      <c r="A840" s="31" t="s">
        <v>1755</v>
      </c>
      <c r="B840" s="31" t="s">
        <v>1766</v>
      </c>
      <c r="C840" s="31" t="str">
        <f>VLOOKUP(A840,'L1300-FDA-978cpds'!A840:H1817,8,TRUE)</f>
        <v>OC(=O)C1=CC=CC=C1 |c:5,7,t:3|</v>
      </c>
      <c r="D840" s="70" t="str">
        <f t="shared" si="40"/>
        <v>OC(=O)C1=CC=CC=C1</v>
      </c>
      <c r="E840" s="1" t="e">
        <f>VLOOKUP(A840,'Laura''s output'!A$2:B$348,2,FALSE)</f>
        <v>#N/A</v>
      </c>
      <c r="F840" s="1">
        <f t="shared" si="41"/>
        <v>0</v>
      </c>
      <c r="G840" s="1" t="b">
        <f t="shared" si="42"/>
        <v>0</v>
      </c>
    </row>
    <row r="841" spans="1:7" ht="16">
      <c r="A841" s="31" t="s">
        <v>1777</v>
      </c>
      <c r="B841" s="31" t="s">
        <v>1788</v>
      </c>
      <c r="C841" s="31" t="str">
        <f>VLOOKUP(A841,'L1300-FDA-978cpds'!A841:H1818,8,TRUE)</f>
        <v>[Cl-].CC(C)(C)CC(C)(C)C1=CC=C(OCCOCC[N+](C)(C)CC2=CC=CC=C2)C=C1 |c:24,26,29,t:8,10,22|</v>
      </c>
      <c r="D841" s="70" t="str">
        <f t="shared" si="40"/>
        <v>[Cl-].CC(C)(C)CC(C)(C)C1=CC=C(OCCOCC[N+](C)(C)CC2=CC=CC=C2)C=C1</v>
      </c>
      <c r="E841" s="1">
        <f>VLOOKUP(A841,'Laura''s output'!A$2:B$348,2,FALSE)</f>
        <v>0.41</v>
      </c>
      <c r="F841" s="1">
        <f t="shared" si="41"/>
        <v>0.41</v>
      </c>
      <c r="G841" s="1" t="b">
        <f t="shared" si="42"/>
        <v>1</v>
      </c>
    </row>
    <row r="842" spans="1:7" ht="16">
      <c r="A842" s="31" t="s">
        <v>1624</v>
      </c>
      <c r="B842" s="31" t="s">
        <v>1635</v>
      </c>
      <c r="C842" s="31" t="str">
        <f>VLOOKUP(A842,'L1300-FDA-978cpds'!A842:H1819,8,TRUE)</f>
        <v>CN1C2=C(N(CC3OCCO3)C=N2)C(=O)N(C)C1=O |c:12,t:2|</v>
      </c>
      <c r="D842" s="70" t="str">
        <f t="shared" si="40"/>
        <v>CN1C2=C(N(CC3OCCO3)C=N2)C(=O)N(C)C1=O</v>
      </c>
      <c r="E842" s="1" t="e">
        <f>VLOOKUP(A842,'Laura''s output'!A$2:B$348,2,FALSE)</f>
        <v>#N/A</v>
      </c>
      <c r="F842" s="1">
        <f t="shared" si="41"/>
        <v>0</v>
      </c>
      <c r="G842" s="1" t="b">
        <f t="shared" si="42"/>
        <v>0</v>
      </c>
    </row>
    <row r="843" spans="1:7" ht="16">
      <c r="A843" s="31" t="s">
        <v>1646</v>
      </c>
      <c r="B843" s="31" t="s">
        <v>1657</v>
      </c>
      <c r="C843" s="31" t="str">
        <f>VLOOKUP(A843,'L1300-FDA-978cpds'!A843:H1820,8,TRUE)</f>
        <v>Cl.CN(C)CCCOC1=NN(CC2=CC=CC=C2)C2=CC=CC=C12 |c:13,15,20,t:7,11,18,22|</v>
      </c>
      <c r="D843" s="70" t="str">
        <f t="shared" si="40"/>
        <v>Cl.CN(C)CCCOC1=NN(CC2=CC=CC=C2)C2=CC=CC=C12</v>
      </c>
      <c r="E843" s="1" t="e">
        <f>VLOOKUP(A843,'Laura''s output'!A$2:B$348,2,FALSE)</f>
        <v>#N/A</v>
      </c>
      <c r="F843" s="1">
        <f t="shared" si="41"/>
        <v>0</v>
      </c>
      <c r="G843" s="1" t="b">
        <f t="shared" si="42"/>
        <v>0</v>
      </c>
    </row>
    <row r="844" spans="1:7" ht="16">
      <c r="A844" s="31" t="s">
        <v>1668</v>
      </c>
      <c r="B844" s="31" t="s">
        <v>1679</v>
      </c>
      <c r="C844" s="31" t="str">
        <f>VLOOKUP(A844,'L1300-FDA-978cpds'!A844:H1821,8,TRUE)</f>
        <v>CCCNC(=O)NS(=O)(=O)C1=CC=C(Cl)C=C1 |c:15,t:10,12|</v>
      </c>
      <c r="D844" s="70" t="str">
        <f t="shared" si="40"/>
        <v>CCCNC(=O)NS(=O)(=O)C1=CC=C(Cl)C=C1</v>
      </c>
      <c r="E844" s="1" t="e">
        <f>VLOOKUP(A844,'Laura''s output'!A$2:B$348,2,FALSE)</f>
        <v>#N/A</v>
      </c>
      <c r="F844" s="1">
        <f t="shared" si="41"/>
        <v>0</v>
      </c>
      <c r="G844" s="1" t="b">
        <f t="shared" si="42"/>
        <v>0</v>
      </c>
    </row>
    <row r="845" spans="1:7" ht="16">
      <c r="A845" s="31" t="s">
        <v>1690</v>
      </c>
      <c r="B845" s="31" t="s">
        <v>1701</v>
      </c>
      <c r="C845" s="31" t="str">
        <f>VLOOKUP(A845,'L1300-FDA-978cpds'!A845:H1822,8,TRUE)</f>
        <v>NC1=NC(N)=NC(NC2CC2)=N1 |c:4,11,t:1|</v>
      </c>
      <c r="D845" s="70" t="str">
        <f t="shared" si="40"/>
        <v>NC1=NC(N)=NC(NC2CC2)=N1</v>
      </c>
      <c r="E845" s="1" t="e">
        <f>VLOOKUP(A845,'Laura''s output'!A$2:B$348,2,FALSE)</f>
        <v>#N/A</v>
      </c>
      <c r="F845" s="1">
        <f t="shared" si="41"/>
        <v>0</v>
      </c>
      <c r="G845" s="1" t="b">
        <f t="shared" si="42"/>
        <v>0</v>
      </c>
    </row>
    <row r="846" spans="1:7" ht="16">
      <c r="A846" s="31" t="s">
        <v>1712</v>
      </c>
      <c r="B846" s="31" t="s">
        <v>1723</v>
      </c>
      <c r="C846" s="31" t="str">
        <f>VLOOKUP(A846,'L1300-FDA-978cpds'!A846:H1823,8,TRUE)</f>
        <v>C\C(O)=C(/C#N)C(=O)NC1=CC=C(C=C1)C(F)(F)F |c:11,13,t:9|</v>
      </c>
      <c r="D846" s="70" t="str">
        <f t="shared" si="40"/>
        <v>C\C(O)=C(/C#N)C(=O)NC1=CC=C(C=C1)C(F)(F)F</v>
      </c>
      <c r="E846" s="1" t="e">
        <f>VLOOKUP(A846,'Laura''s output'!A$2:B$348,2,FALSE)</f>
        <v>#N/A</v>
      </c>
      <c r="F846" s="1">
        <f t="shared" si="41"/>
        <v>0</v>
      </c>
      <c r="G846" s="1" t="b">
        <f t="shared" si="42"/>
        <v>0</v>
      </c>
    </row>
    <row r="847" spans="1:7" ht="16">
      <c r="A847" s="31" t="s">
        <v>1734</v>
      </c>
      <c r="B847" s="31" t="s">
        <v>1745</v>
      </c>
      <c r="C847" s="31" t="str">
        <f>VLOOKUP(A847,'L1300-FDA-978cpds'!A847:H1824,8,TRUE)</f>
        <v>O=C1OC2=C(C=CC=C2)C=C1 |c:5,7,10,t:3|</v>
      </c>
      <c r="D847" s="70" t="str">
        <f t="shared" si="40"/>
        <v>O=C1OC2=C(C=CC=C2)C=C1</v>
      </c>
      <c r="E847" s="1" t="e">
        <f>VLOOKUP(A847,'Laura''s output'!A$2:B$348,2,FALSE)</f>
        <v>#N/A</v>
      </c>
      <c r="F847" s="1">
        <f t="shared" si="41"/>
        <v>0</v>
      </c>
      <c r="G847" s="1" t="b">
        <f t="shared" si="42"/>
        <v>0</v>
      </c>
    </row>
    <row r="848" spans="1:7" ht="16">
      <c r="A848" s="31" t="s">
        <v>1756</v>
      </c>
      <c r="B848" s="31" t="s">
        <v>1767</v>
      </c>
      <c r="C848" s="31" t="str">
        <f>VLOOKUP(A848,'L1300-FDA-978cpds'!A848:H1825,8,TRUE)</f>
        <v>[Cl-].C[N+](C)(C)CCO</v>
      </c>
      <c r="D848" s="70" t="e">
        <f t="shared" si="40"/>
        <v>#VALUE!</v>
      </c>
      <c r="E848" s="1" t="e">
        <f>VLOOKUP(A848,'Laura''s output'!A$2:B$348,2,FALSE)</f>
        <v>#N/A</v>
      </c>
      <c r="F848" s="1">
        <f t="shared" si="41"/>
        <v>0</v>
      </c>
      <c r="G848" s="1" t="b">
        <f t="shared" si="42"/>
        <v>0</v>
      </c>
    </row>
    <row r="849" spans="1:7" ht="16">
      <c r="A849" s="31" t="s">
        <v>1778</v>
      </c>
      <c r="B849" s="31" t="s">
        <v>1789</v>
      </c>
      <c r="C849" s="31" t="str">
        <f>VLOOKUP(A849,'L1300-FDA-978cpds'!A849:H1826,8,TRUE)</f>
        <v>[Cl-].CCCCCCCCCCCCCCCC[N+]1=CC=CC=C1 |c:18,20,t:16|</v>
      </c>
      <c r="D849" s="70" t="str">
        <f t="shared" si="40"/>
        <v>[Cl-].CCCCCCCCCCCCCCCC[N+]1=CC=CC=C1</v>
      </c>
      <c r="E849" s="1" t="e">
        <f>VLOOKUP(A849,'Laura''s output'!A$2:B$348,2,FALSE)</f>
        <v>#N/A</v>
      </c>
      <c r="F849" s="1">
        <f t="shared" si="41"/>
        <v>0</v>
      </c>
      <c r="G849" s="1" t="b">
        <f t="shared" si="42"/>
        <v>0</v>
      </c>
    </row>
    <row r="850" spans="1:7" ht="16">
      <c r="A850" s="31" t="s">
        <v>1625</v>
      </c>
      <c r="B850" s="31" t="s">
        <v>1636</v>
      </c>
      <c r="C850" s="31" t="str">
        <f>VLOOKUP(A850,'L1300-FDA-978cpds'!A850:H1827,8,TRUE)</f>
        <v>CCCCCCCCCCCCCCCCO</v>
      </c>
      <c r="D850" s="70" t="e">
        <f t="shared" si="40"/>
        <v>#VALUE!</v>
      </c>
      <c r="E850" s="1" t="e">
        <f>VLOOKUP(A850,'Laura''s output'!A$2:B$348,2,FALSE)</f>
        <v>#N/A</v>
      </c>
      <c r="F850" s="1">
        <f t="shared" si="41"/>
        <v>0</v>
      </c>
      <c r="G850" s="1" t="b">
        <f t="shared" si="42"/>
        <v>0</v>
      </c>
    </row>
    <row r="851" spans="1:7" ht="16">
      <c r="A851" s="31" t="s">
        <v>1647</v>
      </c>
      <c r="B851" s="31" t="s">
        <v>1658</v>
      </c>
      <c r="C851" s="31" t="str">
        <f>VLOOKUP(A851,'L1300-FDA-978cpds'!A851:H1828,8,TRUE)</f>
        <v>NC(=N)NS(=O)(=O)C1=CC=C(N)C=C1 |c:12,t:7,9|</v>
      </c>
      <c r="D851" s="70" t="str">
        <f t="shared" si="40"/>
        <v>NC(=N)NS(=O)(=O)C1=CC=C(N)C=C1</v>
      </c>
      <c r="E851" s="1" t="e">
        <f>VLOOKUP(A851,'Laura''s output'!A$2:B$348,2,FALSE)</f>
        <v>#N/A</v>
      </c>
      <c r="F851" s="1">
        <f t="shared" si="41"/>
        <v>0</v>
      </c>
      <c r="G851" s="1" t="b">
        <f t="shared" si="42"/>
        <v>0</v>
      </c>
    </row>
    <row r="852" spans="1:7" ht="16">
      <c r="A852" s="31" t="s">
        <v>1669</v>
      </c>
      <c r="B852" s="31" t="s">
        <v>1680</v>
      </c>
      <c r="C852" s="31" t="str">
        <f>VLOOKUP(A852,'L1300-FDA-978cpds'!A852:H1829,8,TRUE)</f>
        <v>NC(CO)(CO)CO</v>
      </c>
      <c r="D852" s="70" t="e">
        <f t="shared" si="40"/>
        <v>#VALUE!</v>
      </c>
      <c r="E852" s="1" t="e">
        <f>VLOOKUP(A852,'Laura''s output'!A$2:B$348,2,FALSE)</f>
        <v>#N/A</v>
      </c>
      <c r="F852" s="1">
        <f t="shared" si="41"/>
        <v>0</v>
      </c>
      <c r="G852" s="1" t="b">
        <f t="shared" si="42"/>
        <v>0</v>
      </c>
    </row>
    <row r="853" spans="1:7" ht="16">
      <c r="A853" s="31" t="s">
        <v>1691</v>
      </c>
      <c r="B853" s="31" t="s">
        <v>1702</v>
      </c>
      <c r="C853" s="31" t="str">
        <f>VLOOKUP(A853,'L1300-FDA-978cpds'!A853:H1830,8,TRUE)</f>
        <v>O=C1NC=CC(=O)N1 |c:3|</v>
      </c>
      <c r="D853" s="70" t="str">
        <f t="shared" si="40"/>
        <v>O=C1NC=CC(=O)N1</v>
      </c>
      <c r="E853" s="1" t="e">
        <f>VLOOKUP(A853,'Laura''s output'!A$2:B$348,2,FALSE)</f>
        <v>#N/A</v>
      </c>
      <c r="F853" s="1">
        <f t="shared" si="41"/>
        <v>0</v>
      </c>
      <c r="G853" s="1" t="b">
        <f t="shared" si="42"/>
        <v>0</v>
      </c>
    </row>
    <row r="854" spans="1:7" ht="16">
      <c r="A854" s="31" t="s">
        <v>1713</v>
      </c>
      <c r="B854" s="31" t="s">
        <v>1724</v>
      </c>
      <c r="C854" s="31" t="str">
        <f>VLOOKUP(A854,'L1300-FDA-978cpds'!A854:H1831,8,TRUE)</f>
        <v>CC(C)(C)C(=O)C(OC1=CC=C(Cl)C=C1)N1C=CN=C1 |c:13,17,19,t:8,10|</v>
      </c>
      <c r="D854" s="70" t="str">
        <f t="shared" si="40"/>
        <v>CC(C)(C)C(=O)C(OC1=CC=C(Cl)C=C1)N1C=CN=C1</v>
      </c>
      <c r="E854" s="1" t="e">
        <f>VLOOKUP(A854,'Laura''s output'!A$2:B$348,2,FALSE)</f>
        <v>#N/A</v>
      </c>
      <c r="F854" s="1">
        <f t="shared" si="41"/>
        <v>0</v>
      </c>
      <c r="G854" s="1" t="b">
        <f t="shared" si="42"/>
        <v>0</v>
      </c>
    </row>
    <row r="855" spans="1:7" ht="16">
      <c r="A855" s="31" t="s">
        <v>1735</v>
      </c>
      <c r="B855" s="31" t="s">
        <v>1746</v>
      </c>
      <c r="C855" s="31" t="str">
        <f>VLOOKUP(A855,'L1300-FDA-978cpds'!A855:H1832,8,TRUE)</f>
        <v>[Na+].[H][C@@]12SC(C)(C)[C@H](N1C(=O)[C@@H]2NC(=O)[C@@H](NC(=O)N1CCN(C1=O)S(C)(=O)=O)C1=CC=CC=C1)C([O-])=O |r,c:33,35,t:31|</v>
      </c>
      <c r="D855" s="70" t="str">
        <f t="shared" si="40"/>
        <v>[Na+].[H][C@@]12SC(C)(C)[C@H](N1C(=O)[C@@H]2NC(=O)[C@@H](NC(=O)N1CCN(C1=O)S(C)(=O)=O)C1=CC=CC=C1)C([O-])=O</v>
      </c>
      <c r="E855" s="1" t="e">
        <f>VLOOKUP(A855,'Laura''s output'!A$2:B$348,2,FALSE)</f>
        <v>#N/A</v>
      </c>
      <c r="F855" s="1">
        <f t="shared" si="41"/>
        <v>0</v>
      </c>
      <c r="G855" s="1" t="b">
        <f t="shared" si="42"/>
        <v>0</v>
      </c>
    </row>
    <row r="856" spans="1:7" ht="16">
      <c r="A856" s="31" t="s">
        <v>1757</v>
      </c>
      <c r="B856" s="31" t="s">
        <v>1768</v>
      </c>
      <c r="C856" s="31" t="str">
        <f>VLOOKUP(A856,'L1300-FDA-978cpds'!A856:H1833,8,TRUE)</f>
        <v>Cl.COC(=O)C1=C(C)NC(C)=C(C1C1=CC(=CC=C1)[N+]([O-])=O)C(=O)OCCN(C)CC1=CC=CC=C1 |c:4,9,15,17,33,35,t:13,31|</v>
      </c>
      <c r="D856" s="70" t="str">
        <f t="shared" si="40"/>
        <v>Cl.COC(=O)C1=C(C)NC(C)=C(C1C1=CC(=CC=C1)[N+]([O-])=O)C(=O)OCCN(C)CC1=CC=CC=C1</v>
      </c>
      <c r="E856" s="1" t="e">
        <f>VLOOKUP(A856,'Laura''s output'!A$2:B$348,2,FALSE)</f>
        <v>#N/A</v>
      </c>
      <c r="F856" s="1">
        <f t="shared" si="41"/>
        <v>0</v>
      </c>
      <c r="G856" s="1" t="b">
        <f t="shared" si="42"/>
        <v>0</v>
      </c>
    </row>
    <row r="857" spans="1:7" ht="16">
      <c r="A857" s="31" t="s">
        <v>1779</v>
      </c>
      <c r="B857" s="31" t="s">
        <v>1790</v>
      </c>
      <c r="C857" s="31" t="str">
        <f>VLOOKUP(A857,'L1300-FDA-978cpds'!A857:H1834,8,TRUE)</f>
        <v>OC1=CC=C(C=C1)C(=O)N\N=C\C1=CC=C(O1)[N+]([O-])=O |c:3,5,15,t:1,13|</v>
      </c>
      <c r="D857" s="70" t="str">
        <f t="shared" si="40"/>
        <v>OC1=CC=C(C=C1)C(=O)N\N=C\C1=CC=C(O1)[N+]([O-])=O</v>
      </c>
      <c r="E857" s="1" t="e">
        <f>VLOOKUP(A857,'Laura''s output'!A$2:B$348,2,FALSE)</f>
        <v>#N/A</v>
      </c>
      <c r="F857" s="1">
        <f t="shared" si="41"/>
        <v>0</v>
      </c>
      <c r="G857" s="1" t="b">
        <f t="shared" si="42"/>
        <v>0</v>
      </c>
    </row>
    <row r="858" spans="1:7" ht="16">
      <c r="A858" s="31" t="s">
        <v>1626</v>
      </c>
      <c r="B858" s="31" t="s">
        <v>1637</v>
      </c>
      <c r="C858" s="31" t="str">
        <f>VLOOKUP(A858,'L1300-FDA-978cpds'!A858:H1835,8,TRUE)</f>
        <v>NC1=NC(=O)C2=C(N1)N(CCC(CO)CO)C=N2 |c:5,17,t:1|</v>
      </c>
      <c r="D858" s="70" t="str">
        <f t="shared" si="40"/>
        <v>NC1=NC(=O)C2=C(N1)N(CCC(CO)CO)C=N2</v>
      </c>
      <c r="E858" s="1" t="e">
        <f>VLOOKUP(A858,'Laura''s output'!A$2:B$348,2,FALSE)</f>
        <v>#N/A</v>
      </c>
      <c r="F858" s="1">
        <f t="shared" si="41"/>
        <v>0</v>
      </c>
      <c r="G858" s="1" t="b">
        <f t="shared" si="42"/>
        <v>0</v>
      </c>
    </row>
    <row r="859" spans="1:7" ht="16">
      <c r="A859" s="31" t="s">
        <v>1648</v>
      </c>
      <c r="B859" s="31" t="s">
        <v>1659</v>
      </c>
      <c r="C859" s="31" t="str">
        <f>VLOOKUP(A859,'L1300-FDA-978cpds'!A859:H1836,8,TRUE)</f>
        <v>OC(=O)CC1=CC(I)=C(OC2=CC=C(O)C(I)=C2)C(I)=C1 |c:16,20,t:4,7,10,12|</v>
      </c>
      <c r="D859" s="70" t="str">
        <f t="shared" si="40"/>
        <v>OC(=O)CC1=CC(I)=C(OC2=CC=C(O)C(I)=C2)C(I)=C1</v>
      </c>
      <c r="E859" s="1" t="e">
        <f>VLOOKUP(A859,'Laura''s output'!A$2:B$348,2,FALSE)</f>
        <v>#N/A</v>
      </c>
      <c r="F859" s="1">
        <f t="shared" si="41"/>
        <v>0</v>
      </c>
      <c r="G859" s="1" t="b">
        <f t="shared" si="42"/>
        <v>0</v>
      </c>
    </row>
    <row r="860" spans="1:7" ht="16">
      <c r="A860" s="31" t="s">
        <v>1670</v>
      </c>
      <c r="B860" s="31" t="s">
        <v>1681</v>
      </c>
      <c r="C860" s="31" t="str">
        <f>VLOOKUP(A860,'L1300-FDA-978cpds'!A860:H1837,8,TRUE)</f>
        <v>[Br-].CCCCCCCCCCCC[N+](C)(C)CCOC1=CC=CC=C1 |c:20,22,t:18|</v>
      </c>
      <c r="D860" s="70" t="str">
        <f t="shared" si="40"/>
        <v>[Br-].CCCCCCCCCCCC[N+](C)(C)CCOC1=CC=CC=C1</v>
      </c>
      <c r="E860" s="1" t="e">
        <f>VLOOKUP(A860,'Laura''s output'!A$2:B$348,2,FALSE)</f>
        <v>#N/A</v>
      </c>
      <c r="F860" s="1">
        <f t="shared" si="41"/>
        <v>0</v>
      </c>
      <c r="G860" s="1" t="b">
        <f t="shared" si="42"/>
        <v>0</v>
      </c>
    </row>
    <row r="861" spans="1:7" ht="16">
      <c r="A861" s="31" t="s">
        <v>1692</v>
      </c>
      <c r="B861" s="31" t="s">
        <v>1703</v>
      </c>
      <c r="C861" s="31" t="str">
        <f>VLOOKUP(A861,'L1300-FDA-978cpds'!A861:H1838,8,TRUE)</f>
        <v>OC1=CC=CC=C1C(=O)NC1=CC=CC=C1 |c:3,5,13,15,t:1,11|</v>
      </c>
      <c r="D861" s="70" t="str">
        <f t="shared" si="40"/>
        <v>OC1=CC=CC=C1C(=O)NC1=CC=CC=C1</v>
      </c>
      <c r="E861" s="1" t="e">
        <f>VLOOKUP(A861,'Laura''s output'!A$2:B$348,2,FALSE)</f>
        <v>#N/A</v>
      </c>
      <c r="F861" s="1">
        <f t="shared" si="41"/>
        <v>0</v>
      </c>
      <c r="G861" s="1" t="b">
        <f t="shared" si="42"/>
        <v>0</v>
      </c>
    </row>
    <row r="862" spans="1:7" ht="16">
      <c r="A862" s="31" t="s">
        <v>1714</v>
      </c>
      <c r="B862" s="31" t="s">
        <v>1725</v>
      </c>
      <c r="C862" s="31" t="str">
        <f>VLOOKUP(A862,'L1300-FDA-978cpds'!A862:H1839,8,TRUE)</f>
        <v>OC(=O)C1=CC=CC=C1OC(=O)C1=CC=CC=C1O |c:5,7,15,17,t:3,13|</v>
      </c>
      <c r="D862" s="70" t="str">
        <f t="shared" si="40"/>
        <v>OC(=O)C1=CC=CC=C1OC(=O)C1=CC=CC=C1O</v>
      </c>
      <c r="E862" s="1" t="e">
        <f>VLOOKUP(A862,'Laura''s output'!A$2:B$348,2,FALSE)</f>
        <v>#N/A</v>
      </c>
      <c r="F862" s="1">
        <f t="shared" si="41"/>
        <v>0</v>
      </c>
      <c r="G862" s="1" t="b">
        <f t="shared" si="42"/>
        <v>0</v>
      </c>
    </row>
    <row r="863" spans="1:7" ht="16">
      <c r="A863" s="31" t="s">
        <v>1736</v>
      </c>
      <c r="B863" s="31" t="s">
        <v>1747</v>
      </c>
      <c r="C863" s="31" t="str">
        <f>VLOOKUP(A863,'L1300-FDA-978cpds'!A863:H1840,8,TRUE)</f>
        <v>CC1CC(CC(C)(C)C1)OC(=O)C(O)C1=CC=CC=C1 |c:17,19,t:15|</v>
      </c>
      <c r="D863" s="70" t="str">
        <f t="shared" si="40"/>
        <v>CC1CC(CC(C)(C)C1)OC(=O)C(O)C1=CC=CC=C1</v>
      </c>
      <c r="E863" s="1">
        <f>VLOOKUP(A863,'Laura''s output'!A$2:B$348,2,FALSE)</f>
        <v>0.84</v>
      </c>
      <c r="F863" s="1">
        <f t="shared" si="41"/>
        <v>0.84</v>
      </c>
      <c r="G863" s="1" t="b">
        <f t="shared" si="42"/>
        <v>1</v>
      </c>
    </row>
    <row r="864" spans="1:7" ht="16">
      <c r="A864" s="31" t="s">
        <v>1758</v>
      </c>
      <c r="B864" s="31" t="s">
        <v>1769</v>
      </c>
      <c r="C864" s="31" t="str">
        <f>VLOOKUP(A864,'L1300-FDA-978cpds'!A864:H1841,8,TRUE)</f>
        <v>OC(=O)C1=C2C=CC=CC2=NC(=C1)C1=CC=CC=C1 |c:3,5,7,10,12,17,19,t:15|</v>
      </c>
      <c r="D864" s="70" t="str">
        <f t="shared" si="40"/>
        <v>OC(=O)C1=C2C=CC=CC2=NC(=C1)C1=CC=CC=C1</v>
      </c>
      <c r="E864" s="1" t="e">
        <f>VLOOKUP(A864,'Laura''s output'!A$2:B$348,2,FALSE)</f>
        <v>#N/A</v>
      </c>
      <c r="F864" s="1">
        <f t="shared" si="41"/>
        <v>0</v>
      </c>
      <c r="G864" s="1" t="b">
        <f t="shared" si="42"/>
        <v>0</v>
      </c>
    </row>
    <row r="865" spans="1:7" ht="16">
      <c r="A865" s="31" t="s">
        <v>1780</v>
      </c>
      <c r="B865" s="31" t="s">
        <v>1791</v>
      </c>
      <c r="C865" s="31" t="str">
        <f>VLOOKUP(A865,'L1300-FDA-978cpds'!A865:H1842,8,TRUE)</f>
        <v>OC(=O)CCNC(=O)C1=CC=CC=C1 |c:10,12,t:8|</v>
      </c>
      <c r="D865" s="70" t="str">
        <f t="shared" si="40"/>
        <v>OC(=O)CCNC(=O)C1=CC=CC=C1</v>
      </c>
      <c r="E865" s="1" t="e">
        <f>VLOOKUP(A865,'Laura''s output'!A$2:B$348,2,FALSE)</f>
        <v>#N/A</v>
      </c>
      <c r="F865" s="1">
        <f t="shared" si="41"/>
        <v>0</v>
      </c>
      <c r="G865" s="1" t="b">
        <f t="shared" si="42"/>
        <v>0</v>
      </c>
    </row>
    <row r="866" spans="1:7" ht="16">
      <c r="A866" s="31" t="s">
        <v>1627</v>
      </c>
      <c r="B866" s="31" t="s">
        <v>1638</v>
      </c>
      <c r="C866" s="31" t="str">
        <f>VLOOKUP(A866,'L1300-FDA-978cpds'!A866:H1843,8,TRUE)</f>
        <v>CC1=CC=C2C(Cl)=CC(Cl)=C(O)C2=N1 |c:6,13,t:1,3,9|</v>
      </c>
      <c r="D866" s="70" t="str">
        <f t="shared" si="40"/>
        <v>CC1=CC=C2C(Cl)=CC(Cl)=C(O)C2=N1</v>
      </c>
      <c r="E866" s="1" t="e">
        <f>VLOOKUP(A866,'Laura''s output'!A$2:B$348,2,FALSE)</f>
        <v>#N/A</v>
      </c>
      <c r="F866" s="1">
        <f t="shared" si="41"/>
        <v>0</v>
      </c>
      <c r="G866" s="1" t="b">
        <f t="shared" si="42"/>
        <v>0</v>
      </c>
    </row>
    <row r="867" spans="1:7" ht="16">
      <c r="A867" s="31" t="s">
        <v>1649</v>
      </c>
      <c r="B867" s="31" t="s">
        <v>1660</v>
      </c>
      <c r="C867" s="31" t="str">
        <f>VLOOKUP(A867,'L1300-FDA-978cpds'!A867:H1844,8,TRUE)</f>
        <v>NC1=NC2=C(N=NN2)C(=O)N1 |c:5,t:1,3|</v>
      </c>
      <c r="D867" s="70" t="str">
        <f t="shared" si="40"/>
        <v>NC1=NC2=C(N=NN2)C(=O)N1</v>
      </c>
      <c r="E867" s="1" t="e">
        <f>VLOOKUP(A867,'Laura''s output'!A$2:B$348,2,FALSE)</f>
        <v>#N/A</v>
      </c>
      <c r="F867" s="1">
        <f t="shared" si="41"/>
        <v>0</v>
      </c>
      <c r="G867" s="1" t="b">
        <f t="shared" si="42"/>
        <v>0</v>
      </c>
    </row>
    <row r="868" spans="1:7" ht="16">
      <c r="A868" s="31" t="s">
        <v>1671</v>
      </c>
      <c r="B868" s="31" t="s">
        <v>1682</v>
      </c>
      <c r="C868" s="31" t="str">
        <f>VLOOKUP(A868,'L1300-FDA-978cpds'!A868:H1845,8,TRUE)</f>
        <v>OC1=C2N=CC=CC2=C(Br)C=C1Br |c:1,3,5,11,t:8|</v>
      </c>
      <c r="D868" s="70" t="str">
        <f t="shared" si="40"/>
        <v>OC1=C2N=CC=CC2=C(Br)C=C1Br</v>
      </c>
      <c r="E868" s="1" t="e">
        <f>VLOOKUP(A868,'Laura''s output'!A$2:B$348,2,FALSE)</f>
        <v>#N/A</v>
      </c>
      <c r="F868" s="1">
        <f t="shared" si="41"/>
        <v>0</v>
      </c>
      <c r="G868" s="1" t="b">
        <f t="shared" si="42"/>
        <v>0</v>
      </c>
    </row>
    <row r="869" spans="1:7" ht="16">
      <c r="A869" s="31" t="s">
        <v>1693</v>
      </c>
      <c r="B869" s="31" t="s">
        <v>1704</v>
      </c>
      <c r="C869" s="31" t="str">
        <f>VLOOKUP(A869,'L1300-FDA-978cpds'!A869:H1846,8,TRUE)</f>
        <v>O.CC(O)C(O)=O.CCOC1=CC2=C(N)C3=CC=C(N)C=C3N=C2C=C1 |c:10,18,21,24,t:8,13,15|</v>
      </c>
      <c r="D869" s="70" t="str">
        <f t="shared" si="40"/>
        <v>O.CC(O)C(O)=O.CCOC1=CC2=C(N)C3=CC=C(N)C=C3N=C2C=C1</v>
      </c>
      <c r="E869" s="1" t="e">
        <f>VLOOKUP(A869,'Laura''s output'!A$2:B$348,2,FALSE)</f>
        <v>#N/A</v>
      </c>
      <c r="F869" s="1">
        <f t="shared" si="41"/>
        <v>0</v>
      </c>
      <c r="G869" s="1" t="b">
        <f t="shared" si="42"/>
        <v>0</v>
      </c>
    </row>
    <row r="870" spans="1:7" ht="16">
      <c r="A870" s="31" t="s">
        <v>1715</v>
      </c>
      <c r="B870" s="31" t="s">
        <v>1726</v>
      </c>
      <c r="C870" s="31" t="str">
        <f>VLOOKUP(A870,'L1300-FDA-978cpds'!A870:H1847,8,TRUE)</f>
        <v>CCC1(C)CC(=O)NC(=O)C1</v>
      </c>
      <c r="D870" s="70" t="e">
        <f t="shared" si="40"/>
        <v>#VALUE!</v>
      </c>
      <c r="E870" s="1" t="e">
        <f>VLOOKUP(A870,'Laura''s output'!A$2:B$348,2,FALSE)</f>
        <v>#N/A</v>
      </c>
      <c r="F870" s="1">
        <f t="shared" si="41"/>
        <v>0</v>
      </c>
      <c r="G870" s="1" t="b">
        <f t="shared" si="42"/>
        <v>0</v>
      </c>
    </row>
    <row r="871" spans="1:7" ht="16">
      <c r="A871" s="31" t="s">
        <v>1737</v>
      </c>
      <c r="B871" s="31" t="s">
        <v>1748</v>
      </c>
      <c r="C871" s="31" t="str">
        <f>VLOOKUP(A871,'L1300-FDA-978cpds'!A871:H1848,8,TRUE)</f>
        <v>NC1=NC=CS1 |c:3,t:1|</v>
      </c>
      <c r="D871" s="70" t="str">
        <f t="shared" si="40"/>
        <v>NC1=NC=CS1</v>
      </c>
      <c r="E871" s="1" t="e">
        <f>VLOOKUP(A871,'Laura''s output'!A$2:B$348,2,FALSE)</f>
        <v>#N/A</v>
      </c>
      <c r="F871" s="1">
        <f t="shared" si="41"/>
        <v>0</v>
      </c>
      <c r="G871" s="1" t="b">
        <f t="shared" si="42"/>
        <v>0</v>
      </c>
    </row>
    <row r="872" spans="1:7" ht="16">
      <c r="A872" s="31" t="s">
        <v>1759</v>
      </c>
      <c r="B872" s="31" t="s">
        <v>1770</v>
      </c>
      <c r="C872" s="31" t="str">
        <f>VLOOKUP(A872,'L1300-FDA-978cpds'!A872:H1849,8,TRUE)</f>
        <v>Cl.C(N(CC1=CC=CC=C1)C1=CC=CC=C1)C1=NCCN1 |c:5,7,12,14,t:3,10,17|</v>
      </c>
      <c r="D872" s="70" t="str">
        <f t="shared" si="40"/>
        <v>Cl.C(N(CC1=CC=CC=C1)C1=CC=CC=C1)C1=NCCN1</v>
      </c>
      <c r="E872" s="1">
        <f>VLOOKUP(A872,'Laura''s output'!A$2:B$348,2,FALSE)</f>
        <v>0.31</v>
      </c>
      <c r="F872" s="1">
        <f t="shared" si="41"/>
        <v>0.31</v>
      </c>
      <c r="G872" s="1" t="b">
        <f t="shared" si="42"/>
        <v>1</v>
      </c>
    </row>
    <row r="873" spans="1:7" ht="16">
      <c r="A873" s="31" t="s">
        <v>1781</v>
      </c>
      <c r="B873" s="31" t="s">
        <v>1792</v>
      </c>
      <c r="C873" s="31" t="str">
        <f>VLOOKUP(A873,'L1300-FDA-978cpds'!A873:H1850,8,TRUE)</f>
        <v>Cl.CC(CN1CCCCC1)C(=O)C1=CC=C(C)C=C1 |c:17,t:12,14|</v>
      </c>
      <c r="D873" s="70" t="str">
        <f t="shared" si="40"/>
        <v>Cl.CC(CN1CCCCC1)C(=O)C1=CC=C(C)C=C1</v>
      </c>
      <c r="E873" s="1" t="e">
        <f>VLOOKUP(A873,'Laura''s output'!A$2:B$348,2,FALSE)</f>
        <v>#N/A</v>
      </c>
      <c r="F873" s="1">
        <f t="shared" si="41"/>
        <v>0</v>
      </c>
      <c r="G873" s="1" t="b">
        <f t="shared" si="42"/>
        <v>0</v>
      </c>
    </row>
    <row r="874" spans="1:7" ht="16">
      <c r="A874" s="31" t="s">
        <v>1628</v>
      </c>
      <c r="B874" s="31" t="s">
        <v>1639</v>
      </c>
      <c r="C874" s="31" t="str">
        <f>VLOOKUP(A874,'L1300-FDA-978cpds'!A874:H1851,8,TRUE)</f>
        <v>CS(=O)(=O)C1=CC=C(C=C1)[C@@H](O)[C@@H](CF)NC(=O)C(Cl)Cl |r,c:6,8,t:4|</v>
      </c>
      <c r="D874" s="70" t="str">
        <f t="shared" si="40"/>
        <v>CS(=O)(=O)C1=CC=C(C=C1)[C@@H](O)[C@@H](CF)NC(=O)C(Cl)Cl</v>
      </c>
      <c r="E874" s="1" t="e">
        <f>VLOOKUP(A874,'Laura''s output'!A$2:B$348,2,FALSE)</f>
        <v>#N/A</v>
      </c>
      <c r="F874" s="1">
        <f t="shared" si="41"/>
        <v>0</v>
      </c>
      <c r="G874" s="1" t="b">
        <f t="shared" si="42"/>
        <v>0</v>
      </c>
    </row>
    <row r="875" spans="1:7" ht="16">
      <c r="A875" s="31" t="s">
        <v>1650</v>
      </c>
      <c r="B875" s="31" t="s">
        <v>1661</v>
      </c>
      <c r="C875" s="31" t="str">
        <f>VLOOKUP(A875,'L1300-FDA-978cpds'!A875:H1852,8,TRUE)</f>
        <v>Cl.[O-][N+](=O)C1=CC=C(O1)\C=N\N1CC(CN2CCOCC2)OC1=O |c:5,t:3|</v>
      </c>
      <c r="D875" s="70" t="str">
        <f t="shared" si="40"/>
        <v>Cl.[O-][N+](=O)C1=CC=C(O1)\C=N\N1CC(CN2CCOCC2)OC1=O</v>
      </c>
      <c r="E875" s="1" t="e">
        <f>VLOOKUP(A875,'Laura''s output'!A$2:B$348,2,FALSE)</f>
        <v>#N/A</v>
      </c>
      <c r="F875" s="1">
        <f t="shared" si="41"/>
        <v>0</v>
      </c>
      <c r="G875" s="1" t="b">
        <f t="shared" si="42"/>
        <v>0</v>
      </c>
    </row>
    <row r="876" spans="1:7" ht="16">
      <c r="A876" s="31" t="s">
        <v>1672</v>
      </c>
      <c r="B876" s="31" t="s">
        <v>1683</v>
      </c>
      <c r="C876" s="31" t="str">
        <f>VLOOKUP(A876,'L1300-FDA-978cpds'!A876:H1853,8,TRUE)</f>
        <v>[H][C@]12OC[C@@H](O)[C@@]1([H])OC[C@@H]2O |r|</v>
      </c>
      <c r="D876" s="70" t="str">
        <f t="shared" si="40"/>
        <v>[H][C@]12OC[C@@H](O)[C@@]1([H])OC[C@@H]2O</v>
      </c>
      <c r="E876" s="1" t="e">
        <f>VLOOKUP(A876,'Laura''s output'!A$2:B$348,2,FALSE)</f>
        <v>#N/A</v>
      </c>
      <c r="F876" s="1">
        <f t="shared" si="41"/>
        <v>0</v>
      </c>
      <c r="G876" s="1" t="b">
        <f t="shared" si="42"/>
        <v>0</v>
      </c>
    </row>
    <row r="877" spans="1:7" ht="16">
      <c r="A877" s="31" t="s">
        <v>1694</v>
      </c>
      <c r="B877" s="31" t="s">
        <v>1705</v>
      </c>
      <c r="C877" s="31" t="str">
        <f>VLOOKUP(A877,'L1300-FDA-978cpds'!A877:H1854,8,TRUE)</f>
        <v>S1C2=CC=CC=C2C2=C1C=CC=C2 |c:3,5,8,11,13,t:1|</v>
      </c>
      <c r="D877" s="70" t="str">
        <f t="shared" si="40"/>
        <v>S1C2=CC=CC=C2C2=C1C=CC=C2</v>
      </c>
      <c r="E877" s="1" t="e">
        <f>VLOOKUP(A877,'Laura''s output'!A$2:B$348,2,FALSE)</f>
        <v>#N/A</v>
      </c>
      <c r="F877" s="1">
        <f t="shared" si="41"/>
        <v>0</v>
      </c>
      <c r="G877" s="1" t="b">
        <f t="shared" si="42"/>
        <v>0</v>
      </c>
    </row>
    <row r="878" spans="1:7" ht="16">
      <c r="A878" s="31" t="s">
        <v>1716</v>
      </c>
      <c r="B878" s="31" t="s">
        <v>1727</v>
      </c>
      <c r="C878" s="31" t="str">
        <f>VLOOKUP(A878,'L1300-FDA-978cpds'!A878:H1855,8,TRUE)</f>
        <v>Cl.NCCS</v>
      </c>
      <c r="D878" s="70" t="e">
        <f t="shared" si="40"/>
        <v>#VALUE!</v>
      </c>
      <c r="E878" s="1" t="e">
        <f>VLOOKUP(A878,'Laura''s output'!A$2:B$348,2,FALSE)</f>
        <v>#N/A</v>
      </c>
      <c r="F878" s="1">
        <f t="shared" si="41"/>
        <v>0</v>
      </c>
      <c r="G878" s="1" t="b">
        <f t="shared" si="42"/>
        <v>0</v>
      </c>
    </row>
    <row r="879" spans="1:7" ht="16">
      <c r="A879" s="31" t="s">
        <v>1738</v>
      </c>
      <c r="B879" s="31" t="s">
        <v>1749</v>
      </c>
      <c r="C879" s="31" t="str">
        <f>VLOOKUP(A879,'L1300-FDA-978cpds'!A879:H1856,8,TRUE)</f>
        <v>CC(C)(OC1=CC=C(Cl)C=C1)C(O)=O |c:9,t:4,6|</v>
      </c>
      <c r="D879" s="70" t="str">
        <f t="shared" si="40"/>
        <v>CC(C)(OC1=CC=C(Cl)C=C1)C(O)=O</v>
      </c>
      <c r="E879" s="1" t="e">
        <f>VLOOKUP(A879,'Laura''s output'!A$2:B$348,2,FALSE)</f>
        <v>#N/A</v>
      </c>
      <c r="F879" s="1">
        <f t="shared" si="41"/>
        <v>0</v>
      </c>
      <c r="G879" s="1" t="b">
        <f t="shared" si="42"/>
        <v>0</v>
      </c>
    </row>
    <row r="880" spans="1:7" ht="16">
      <c r="A880" s="31" t="s">
        <v>1760</v>
      </c>
      <c r="B880" s="31" t="s">
        <v>1771</v>
      </c>
      <c r="C880" s="31" t="str">
        <f>VLOOKUP(A880,'L1300-FDA-978cpds'!A880:H1857,8,TRUE)</f>
        <v>OC(=O)C1=CC(=O)C2=CC=CC=C2O1 |c:9,11,t:3,7|</v>
      </c>
      <c r="D880" s="70" t="str">
        <f t="shared" si="40"/>
        <v>OC(=O)C1=CC(=O)C2=CC=CC=C2O1</v>
      </c>
      <c r="E880" s="1">
        <f>VLOOKUP(A880,'Laura''s output'!A$2:B$348,2,FALSE)</f>
        <v>0.35</v>
      </c>
      <c r="F880" s="1">
        <f t="shared" si="41"/>
        <v>0.35</v>
      </c>
      <c r="G880" s="1" t="b">
        <f t="shared" si="42"/>
        <v>1</v>
      </c>
    </row>
    <row r="881" spans="1:7" ht="16">
      <c r="A881" s="31" t="s">
        <v>1782</v>
      </c>
      <c r="B881" s="31" t="s">
        <v>1793</v>
      </c>
      <c r="C881" s="31" t="str">
        <f>VLOOKUP(A881,'L1300-FDA-978cpds'!A881:H1858,8,TRUE)</f>
        <v>CC1=C(Cl)C=CC(O)=C1 |c:1,4,7|</v>
      </c>
      <c r="D881" s="70" t="str">
        <f t="shared" si="40"/>
        <v>CC1=C(Cl)C=CC(O)=C1</v>
      </c>
      <c r="E881" s="1" t="e">
        <f>VLOOKUP(A881,'Laura''s output'!A$2:B$348,2,FALSE)</f>
        <v>#N/A</v>
      </c>
      <c r="F881" s="1">
        <f t="shared" si="41"/>
        <v>0</v>
      </c>
      <c r="G881" s="1" t="b">
        <f t="shared" si="42"/>
        <v>0</v>
      </c>
    </row>
    <row r="882" spans="1:7" ht="16">
      <c r="A882" s="31" t="s">
        <v>1795</v>
      </c>
      <c r="B882" s="31" t="s">
        <v>1806</v>
      </c>
      <c r="C882" s="31" t="str">
        <f>VLOOKUP(A882,'L1300-FDA-978cpds'!A882:H1859,8,TRUE)</f>
        <v>CCOC(=O)C1=CC=C(N)C=C1 |c:10,t:5,7|</v>
      </c>
      <c r="D882" s="70" t="str">
        <f t="shared" si="40"/>
        <v>CCOC(=O)C1=CC=C(N)C=C1</v>
      </c>
      <c r="E882" s="1" t="e">
        <f>VLOOKUP(A882,'Laura''s output'!A$2:B$348,2,FALSE)</f>
        <v>#N/A</v>
      </c>
      <c r="F882" s="1">
        <f t="shared" si="41"/>
        <v>0</v>
      </c>
      <c r="G882" s="1" t="b">
        <f t="shared" si="42"/>
        <v>0</v>
      </c>
    </row>
    <row r="883" spans="1:7" ht="16">
      <c r="A883" s="31" t="s">
        <v>1817</v>
      </c>
      <c r="B883" s="31" t="s">
        <v>1828</v>
      </c>
      <c r="C883" s="31" t="str">
        <f>VLOOKUP(A883,'L1300-FDA-978cpds'!A883:H1860,8,TRUE)</f>
        <v>[Na+].CC(C)(O)C1=CC=CC=C1CC[C@@H](SCC1(CC([O-])=O)CC1)C1=CC=CC(\C=C\C2=NC3=C(C=CC(Cl)=C3)C=C2)=C1 |r,c:6,8,26,35,38,41,43,t:4,24,31,33|</v>
      </c>
      <c r="D883" s="70" t="str">
        <f t="shared" si="40"/>
        <v>[Na+].CC(C)(O)C1=CC=CC=C1CC[C@@H](SCC1(CC([O-])=O)CC1)C1=CC=CC(\C=C\C2=NC3=C(C=CC(Cl)=C3)C=C2)=C1</v>
      </c>
      <c r="E883" s="1" t="e">
        <f>VLOOKUP(A883,'Laura''s output'!A$2:B$348,2,FALSE)</f>
        <v>#N/A</v>
      </c>
      <c r="F883" s="1">
        <f t="shared" si="41"/>
        <v>0</v>
      </c>
      <c r="G883" s="1" t="b">
        <f t="shared" si="42"/>
        <v>0</v>
      </c>
    </row>
    <row r="884" spans="1:7" ht="16">
      <c r="A884" s="31" t="s">
        <v>1839</v>
      </c>
      <c r="B884" s="31" t="s">
        <v>1850</v>
      </c>
      <c r="C884" s="31" t="str">
        <f>VLOOKUP(A884,'L1300-FDA-978cpds'!A884:H1861,8,TRUE)</f>
        <v>[H][C@@]12N[C@@H](COCCOC)OC([H])([C@H]1C)[C@](C)(O)[C@@H](CC)OC(=O)[C@H](C)[C@@H](O[C@H]1C[C@@](C)(OC)[C@@H](O)[C@H](C)O1)[C@H](C)[C@@H](O[C@@H]1O[C@H](C)C[C@@H]([C@H]1O)N(C)C)[C@@](C)(O)C[C@H]2C |r|</v>
      </c>
      <c r="D884" s="70" t="str">
        <f t="shared" si="40"/>
        <v>[H][C@@]12N[C@@H](COCCOC)OC([H])([C@H]1C)[C@](C)(O)[C@@H](CC)OC(=O)[C@H](C)[C@@H](O[C@H]1C[C@@](C)(OC)[C@@H](O)[C@H](C)O1)[C@H](C)[C@@H](O[C@@H]1O[C@H](C)C[C@@H]([C@H]1O)N(C)C)[C@@](C)(O)C[C@H]2C</v>
      </c>
      <c r="E884" s="1" t="e">
        <f>VLOOKUP(A884,'Laura''s output'!A$2:B$348,2,FALSE)</f>
        <v>#N/A</v>
      </c>
      <c r="F884" s="1">
        <f t="shared" si="41"/>
        <v>0</v>
      </c>
      <c r="G884" s="1" t="b">
        <f t="shared" si="42"/>
        <v>0</v>
      </c>
    </row>
    <row r="885" spans="1:7" ht="16">
      <c r="A885" s="31" t="s">
        <v>1861</v>
      </c>
      <c r="B885" s="31" t="s">
        <v>1872</v>
      </c>
      <c r="C885" s="31" t="str">
        <f>VLOOKUP(A885,'L1300-FDA-978cpds'!A885:H1862,8,TRUE)</f>
        <v>OC[C@H]1O[C@H](O[C@]2(CCl)O[C@H](CCl)[C@@H](O)[C@@H]2O)[C@H](O)[C@@H](O)[C@H]1Cl |r|</v>
      </c>
      <c r="D885" s="70" t="str">
        <f t="shared" si="40"/>
        <v>OC[C@H]1O[C@H](O[C@]2(CCl)O[C@H](CCl)[C@@H](O)[C@@H]2O)[C@H](O)[C@@H](O)[C@H]1Cl</v>
      </c>
      <c r="E885" s="1" t="e">
        <f>VLOOKUP(A885,'Laura''s output'!A$2:B$348,2,FALSE)</f>
        <v>#N/A</v>
      </c>
      <c r="F885" s="1">
        <f t="shared" si="41"/>
        <v>0</v>
      </c>
      <c r="G885" s="1" t="b">
        <f t="shared" si="42"/>
        <v>0</v>
      </c>
    </row>
    <row r="886" spans="1:7" ht="16">
      <c r="A886" s="31" t="s">
        <v>1883</v>
      </c>
      <c r="B886" s="31" t="s">
        <v>1894</v>
      </c>
      <c r="C886" s="31" t="str">
        <f>VLOOKUP(A886,'L1300-FDA-978cpds'!A886:H1863,8,TRUE)</f>
        <v>Cl.[H][C@@]12C(=O)CC[C@]11CC[C@@H](C)[C@@]2(C)[C@@H](C[C@@](C)(C=C)[C@@H](O)[C@@H]1C)OC(=O)CSC(C)(C)CNC(=O)[C@H](N)C(C)C |r|</v>
      </c>
      <c r="D886" s="70" t="str">
        <f t="shared" si="40"/>
        <v>Cl.[H][C@@]12C(=O)CC[C@]11CC[C@@H](C)[C@@]2(C)[C@@H](C[C@@](C)(C=C)[C@@H](O)[C@@H]1C)OC(=O)CSC(C)(C)CNC(=O)[C@H](N)C(C)C</v>
      </c>
      <c r="E886" s="1" t="e">
        <f>VLOOKUP(A886,'Laura''s output'!A$2:B$348,2,FALSE)</f>
        <v>#N/A</v>
      </c>
      <c r="F886" s="1">
        <f t="shared" si="41"/>
        <v>0</v>
      </c>
      <c r="G886" s="1" t="b">
        <f t="shared" si="42"/>
        <v>0</v>
      </c>
    </row>
    <row r="887" spans="1:7" ht="16">
      <c r="A887" s="31" t="s">
        <v>1905</v>
      </c>
      <c r="B887" s="31" t="s">
        <v>1916</v>
      </c>
      <c r="C887" s="31" t="str">
        <f>VLOOKUP(A887,'L1300-FDA-978cpds'!A887:H1864,8,TRUE)</f>
        <v>[Na+].N[C@@H](CC1=CC(I)=C(OC2=CC=C(O)C(I)=C2)C(I)=C1)C([O-])=O |r,c:15,19,t:3,6,9,11|</v>
      </c>
      <c r="D887" s="70" t="str">
        <f t="shared" si="40"/>
        <v>[Na+].N[C@@H](CC1=CC(I)=C(OC2=CC=C(O)C(I)=C2)C(I)=C1)C([O-])=O</v>
      </c>
      <c r="E887" s="1" t="e">
        <f>VLOOKUP(A887,'Laura''s output'!A$2:B$348,2,FALSE)</f>
        <v>#N/A</v>
      </c>
      <c r="F887" s="1">
        <f t="shared" si="41"/>
        <v>0</v>
      </c>
      <c r="G887" s="1" t="b">
        <f t="shared" si="42"/>
        <v>0</v>
      </c>
    </row>
    <row r="888" spans="1:7" ht="16">
      <c r="A888" s="31" t="s">
        <v>1927</v>
      </c>
      <c r="B888" s="31" t="s">
        <v>1938</v>
      </c>
      <c r="C888" s="31" t="str">
        <f>VLOOKUP(A888,'L1300-FDA-978cpds'!A888:H1865,8,TRUE)</f>
        <v>FC1=CC=C(C=C1)C(=O)CCCN1CCN(CC1)C1=CC=CC=N1 |c:3,5,22,24,t:1,20|</v>
      </c>
      <c r="D888" s="70" t="str">
        <f t="shared" si="40"/>
        <v>FC1=CC=C(C=C1)C(=O)CCCN1CCN(CC1)C1=CC=CC=N1</v>
      </c>
      <c r="E888" s="1">
        <f>VLOOKUP(A888,'Laura''s output'!A$2:B$348,2,FALSE)</f>
        <v>0.28000000000000003</v>
      </c>
      <c r="F888" s="1">
        <f t="shared" si="41"/>
        <v>0.28000000000000003</v>
      </c>
      <c r="G888" s="1" t="b">
        <f t="shared" si="42"/>
        <v>1</v>
      </c>
    </row>
    <row r="889" spans="1:7" ht="16">
      <c r="A889" s="32" t="s">
        <v>1949</v>
      </c>
      <c r="B889" s="32" t="s">
        <v>1960</v>
      </c>
      <c r="C889" s="31" t="str">
        <f>VLOOKUP(A889,'L1300-FDA-978cpds'!A889:H1866,8,TRUE)</f>
        <v>COC1=CC=CC=C1OC1=C(NS(=O)(=O)C2=CC=C(C=C2)C(C)(C)C)N=C(N=C1OCCO)C1=NC=CC=N1 |c:4,6,10,18,20,27,29,38,40,t:2,16,36|</v>
      </c>
      <c r="D889" s="70" t="str">
        <f t="shared" si="40"/>
        <v>COC1=CC=CC=C1OC1=C(NS(=O)(=O)C2=CC=C(C=C2)C(C)(C)C)N=C(N=C1OCCO)C1=NC=CC=N1</v>
      </c>
      <c r="E889" s="1" t="e">
        <f>VLOOKUP(A889,'Laura''s output'!A$2:B$348,2,FALSE)</f>
        <v>#N/A</v>
      </c>
      <c r="F889" s="1">
        <f t="shared" si="41"/>
        <v>0</v>
      </c>
      <c r="G889" s="1" t="b">
        <f t="shared" si="42"/>
        <v>0</v>
      </c>
    </row>
    <row r="890" spans="1:7" ht="16">
      <c r="A890" s="31" t="s">
        <v>1796</v>
      </c>
      <c r="B890" s="31" t="s">
        <v>1807</v>
      </c>
      <c r="C890" s="31" t="str">
        <f>VLOOKUP(A890,'L1300-FDA-978cpds'!A890:H1867,8,TRUE)</f>
        <v>CCC1=C(C(=O)C2=CC(Br)=C(O)C(Br)=C2)C2=C(O1)C=CC=C2 |c:2,13,16,20,22,t:6,9|</v>
      </c>
      <c r="D890" s="70" t="str">
        <f t="shared" si="40"/>
        <v>CCC1=C(C(=O)C2=CC(Br)=C(O)C(Br)=C2)C2=C(O1)C=CC=C2</v>
      </c>
      <c r="E890" s="1" t="e">
        <f>VLOOKUP(A890,'Laura''s output'!A$2:B$348,2,FALSE)</f>
        <v>#N/A</v>
      </c>
      <c r="F890" s="1">
        <f t="shared" si="41"/>
        <v>0</v>
      </c>
      <c r="G890" s="1" t="b">
        <f t="shared" si="42"/>
        <v>0</v>
      </c>
    </row>
    <row r="891" spans="1:7" ht="16">
      <c r="A891" s="31" t="s">
        <v>1818</v>
      </c>
      <c r="B891" s="31" t="s">
        <v>1829</v>
      </c>
      <c r="C891" s="31" t="str">
        <f>VLOOKUP(A891,'L1300-FDA-978cpds'!A891:H1868,8,TRUE)</f>
        <v>[Na+].CCN1CCN(C(=O)N[C@@H](C(=O)N[C@H]2[C@H]3SC(C)(C)[C@@H](N3C2=O)C([O-])=O)C2=CC=CC=C2)C(=O)C1=O |r,c:30,32,t:28|</v>
      </c>
      <c r="D891" s="70" t="str">
        <f t="shared" si="40"/>
        <v>[Na+].CCN1CCN(C(=O)N[C@@H](C(=O)N[C@H]2[C@H]3SC(C)(C)[C@@H](N3C2=O)C([O-])=O)C2=CC=CC=C2)C(=O)C1=O</v>
      </c>
      <c r="E891" s="1" t="e">
        <f>VLOOKUP(A891,'Laura''s output'!A$2:B$348,2,FALSE)</f>
        <v>#N/A</v>
      </c>
      <c r="F891" s="1">
        <f t="shared" si="41"/>
        <v>0</v>
      </c>
      <c r="G891" s="1" t="b">
        <f t="shared" si="42"/>
        <v>0</v>
      </c>
    </row>
    <row r="892" spans="1:7" ht="16">
      <c r="A892" s="31" t="s">
        <v>1840</v>
      </c>
      <c r="B892" s="31" t="s">
        <v>1851</v>
      </c>
      <c r="C892" s="31" t="str">
        <f>VLOOKUP(A892,'L1300-FDA-978cpds'!A892:H1869,8,TRUE)</f>
        <v>[H][C@]12[C@H](CCC=C1C=C[C@H](C)[C@@H]2CC[C@@H]1C[C@@H](O)CC(=O)O1)OC(=O)[C@@H](C)CC |r,c:5,8|</v>
      </c>
      <c r="D892" s="70" t="str">
        <f t="shared" si="40"/>
        <v>[H][C@]12[C@H](CCC=C1C=C[C@H](C)[C@@H]2CC[C@@H]1C[C@@H](O)CC(=O)O1)OC(=O)[C@@H](C)CC</v>
      </c>
      <c r="E892" s="1" t="e">
        <f>VLOOKUP(A892,'Laura''s output'!A$2:B$348,2,FALSE)</f>
        <v>#N/A</v>
      </c>
      <c r="F892" s="1">
        <f t="shared" si="41"/>
        <v>0</v>
      </c>
      <c r="G892" s="1" t="b">
        <f t="shared" si="42"/>
        <v>0</v>
      </c>
    </row>
    <row r="893" spans="1:7" ht="16">
      <c r="A893" s="31" t="s">
        <v>1862</v>
      </c>
      <c r="B893" s="31" t="s">
        <v>1873</v>
      </c>
      <c r="C893" s="31" t="str">
        <f>VLOOKUP(A893,'L1300-FDA-978cpds'!A893:H1870,8,TRUE)</f>
        <v>Cl.CC(N)COC1=C(C)C=CC=C1C |c:5,8,10|</v>
      </c>
      <c r="D893" s="70" t="str">
        <f t="shared" si="40"/>
        <v>Cl.CC(N)COC1=C(C)C=CC=C1C</v>
      </c>
      <c r="E893" s="1" t="e">
        <f>VLOOKUP(A893,'Laura''s output'!A$2:B$348,2,FALSE)</f>
        <v>#N/A</v>
      </c>
      <c r="F893" s="1">
        <f t="shared" si="41"/>
        <v>0</v>
      </c>
      <c r="G893" s="1" t="b">
        <f t="shared" si="42"/>
        <v>0</v>
      </c>
    </row>
    <row r="894" spans="1:7" ht="16">
      <c r="A894" s="31" t="s">
        <v>1884</v>
      </c>
      <c r="B894" s="31" t="s">
        <v>1895</v>
      </c>
      <c r="C894" s="31" t="str">
        <f>VLOOKUP(A894,'L1300-FDA-978cpds'!A894:H1871,8,TRUE)</f>
        <v>[H][C@@]1(O[C@@H]2[C@@H](CC)\C=C(C)/[C@@H](O)C\C=C\C=C(CO[C@@H]3O[C@H](C)[C@@H](OC(=O)C4=C(CC)C(Cl)=C(O)C(Cl)=C4O)[C@H](O)[C@@H]3OC)\C(=O)O[C@@]([H])(CC=C(C)C=C2C)[C@@H](C)O)OC(C)(C)[C@@H](OC(=O)C(C)C)[C@H](O)[C@@H]1O |r,c:15,27,36,t:7,13,32|</v>
      </c>
      <c r="D894" s="70" t="str">
        <f t="shared" si="40"/>
        <v>[H][C@@]1(O[C@@H]2[C@@H](CC)\C=C(C)/[C@@H](O)C\C=C\C=C(CO[C@@H]3O[C@H](C)[C@@H](OC(=O)C4=C(CC)C(Cl)=C(O)C(Cl)=C4O)[C@H](O)[C@@H]3OC)\C(=O)O[C@@]([H])(CC=C(C)C=C2C)[C@@H](C)O)OC(C)(C)[C@@H](OC(=O)C(C)C)[C@H](O)[C@@H]1O</v>
      </c>
      <c r="E894" s="1" t="e">
        <f>VLOOKUP(A894,'Laura''s output'!A$2:B$348,2,FALSE)</f>
        <v>#N/A</v>
      </c>
      <c r="F894" s="1">
        <f t="shared" si="41"/>
        <v>0</v>
      </c>
      <c r="G894" s="1" t="b">
        <f t="shared" si="42"/>
        <v>0</v>
      </c>
    </row>
    <row r="895" spans="1:7" ht="16">
      <c r="A895" s="31" t="s">
        <v>1906</v>
      </c>
      <c r="B895" s="31" t="s">
        <v>1917</v>
      </c>
      <c r="C895" s="31" t="str">
        <f>VLOOKUP(A895,'L1300-FDA-978cpds'!A895:H1872,8,TRUE)</f>
        <v>[H][C@@]12CC[C@](OC(C)=O)(C(C)=O)[C@@]1(C)C[C@]([H])(O)[C@@]1(F)[C@@]2([H])C[C@]([H])(C)C2=CC(=O)C=C[C@]12C |r,c:32,t:28|</v>
      </c>
      <c r="D895" s="70" t="str">
        <f t="shared" si="40"/>
        <v>[H][C@@]12CC[C@](OC(C)=O)(C(C)=O)[C@@]1(C)C[C@]([H])(O)[C@@]1(F)[C@@]2([H])C[C@]([H])(C)C2=CC(=O)C=C[C@]12C</v>
      </c>
      <c r="E895" s="1" t="e">
        <f>VLOOKUP(A895,'Laura''s output'!A$2:B$348,2,FALSE)</f>
        <v>#N/A</v>
      </c>
      <c r="F895" s="1">
        <f t="shared" si="41"/>
        <v>0</v>
      </c>
      <c r="G895" s="1" t="b">
        <f t="shared" si="42"/>
        <v>0</v>
      </c>
    </row>
    <row r="896" spans="1:7" ht="16">
      <c r="A896" s="31" t="s">
        <v>1928</v>
      </c>
      <c r="B896" s="31" t="s">
        <v>1939</v>
      </c>
      <c r="C896" s="31" t="str">
        <f>VLOOKUP(A896,'L1300-FDA-978cpds'!A896:H1873,8,TRUE)</f>
        <v>Cl.CCCCOC1=CC(=CC=C1N)C(=O)OCCN(CC)CC |c:7,9,t:5|</v>
      </c>
      <c r="D896" s="70" t="str">
        <f t="shared" si="40"/>
        <v>Cl.CCCCOC1=CC(=CC=C1N)C(=O)OCCN(CC)CC</v>
      </c>
      <c r="E896" s="1" t="e">
        <f>VLOOKUP(A896,'Laura''s output'!A$2:B$348,2,FALSE)</f>
        <v>#N/A</v>
      </c>
      <c r="F896" s="1">
        <f t="shared" si="41"/>
        <v>0</v>
      </c>
      <c r="G896" s="1" t="b">
        <f t="shared" si="42"/>
        <v>0</v>
      </c>
    </row>
    <row r="897" spans="1:7" ht="16">
      <c r="A897" s="31" t="s">
        <v>1950</v>
      </c>
      <c r="B897" s="31" t="s">
        <v>1961</v>
      </c>
      <c r="C897" s="31" t="str">
        <f>VLOOKUP(A897,'L1300-FDA-978cpds'!A897:H1874,8,TRUE)</f>
        <v>OC(=O)CCC1=NC(=C(O1)C1=CC=CC=C1)C1=CC=CC=C1 |c:7,13,15,20,22,t:5,11,18|</v>
      </c>
      <c r="D897" s="70" t="str">
        <f t="shared" si="40"/>
        <v>OC(=O)CCC1=NC(=C(O1)C1=CC=CC=C1)C1=CC=CC=C1</v>
      </c>
      <c r="E897" s="1" t="e">
        <f>VLOOKUP(A897,'Laura''s output'!A$2:B$348,2,FALSE)</f>
        <v>#N/A</v>
      </c>
      <c r="F897" s="1">
        <f t="shared" si="41"/>
        <v>0</v>
      </c>
      <c r="G897" s="1" t="b">
        <f t="shared" si="42"/>
        <v>0</v>
      </c>
    </row>
    <row r="898" spans="1:7" ht="16">
      <c r="A898" s="31" t="s">
        <v>1797</v>
      </c>
      <c r="B898" s="31" t="s">
        <v>1808</v>
      </c>
      <c r="C898" s="31" t="str">
        <f>VLOOKUP(A898,'L1300-FDA-978cpds'!A898:H1875,8,TRUE)</f>
        <v>Cl.CC[C@H]1[C@@H](CC2=CN=CN2C)COC1=O |r,c:7,t:5|</v>
      </c>
      <c r="D898" s="70" t="str">
        <f t="shared" si="40"/>
        <v>Cl.CC[C@H]1[C@@H](CC2=CN=CN2C)COC1=O</v>
      </c>
      <c r="E898" s="1" t="e">
        <f>VLOOKUP(A898,'Laura''s output'!A$2:B$348,2,FALSE)</f>
        <v>#N/A</v>
      </c>
      <c r="F898" s="1">
        <f t="shared" si="41"/>
        <v>0</v>
      </c>
      <c r="G898" s="1" t="b">
        <f t="shared" si="42"/>
        <v>0</v>
      </c>
    </row>
    <row r="899" spans="1:7" ht="16">
      <c r="A899" s="31" t="s">
        <v>1819</v>
      </c>
      <c r="B899" s="31" t="s">
        <v>1830</v>
      </c>
      <c r="C899" s="31" t="str">
        <f>VLOOKUP(A899,'L1300-FDA-978cpds'!A899:H1876,8,TRUE)</f>
        <v>CC(=O)NC1=NC=C(S1)[N+]([O-])=O |c:6,t:4|</v>
      </c>
      <c r="D899" s="70" t="str">
        <f t="shared" ref="D899:D962" si="43">LEFT(C899,FIND("|",C899)-2)</f>
        <v>CC(=O)NC1=NC=C(S1)[N+]([O-])=O</v>
      </c>
      <c r="E899" s="1" t="e">
        <f>VLOOKUP(A899,'Laura''s output'!A$2:B$348,2,FALSE)</f>
        <v>#N/A</v>
      </c>
      <c r="F899" s="1">
        <f t="shared" ref="F899:F962" si="44">IF(G899=FALSE,0,E899)</f>
        <v>0</v>
      </c>
      <c r="G899" s="1" t="b">
        <f t="shared" si="42"/>
        <v>0</v>
      </c>
    </row>
    <row r="900" spans="1:7" ht="16">
      <c r="A900" s="31" t="s">
        <v>1841</v>
      </c>
      <c r="B900" s="31" t="s">
        <v>1852</v>
      </c>
      <c r="C900" s="31" t="str">
        <f>VLOOKUP(A900,'L1300-FDA-978cpds'!A900:H1877,8,TRUE)</f>
        <v>NC1=NC2=C(O1)C=CC(Cl)=C2 |c:3,7,10,t:1|</v>
      </c>
      <c r="D900" s="70" t="str">
        <f t="shared" si="43"/>
        <v>NC1=NC2=C(O1)C=CC(Cl)=C2</v>
      </c>
      <c r="E900" s="1" t="e">
        <f>VLOOKUP(A900,'Laura''s output'!A$2:B$348,2,FALSE)</f>
        <v>#N/A</v>
      </c>
      <c r="F900" s="1">
        <f t="shared" si="44"/>
        <v>0</v>
      </c>
      <c r="G900" s="1" t="b">
        <f t="shared" si="42"/>
        <v>0</v>
      </c>
    </row>
    <row r="901" spans="1:7" ht="16">
      <c r="A901" s="31" t="s">
        <v>1863</v>
      </c>
      <c r="B901" s="31" t="s">
        <v>1874</v>
      </c>
      <c r="C901" s="31" t="str">
        <f>VLOOKUP(A901,'L1300-FDA-978cpds'!A901:H1878,8,TRUE)</f>
        <v>Cl.NC1=NC(N)=C(C=C1)\N=N\C1=CC=CC=C1 |c:4,6,13,15,t:1,11|</v>
      </c>
      <c r="D901" s="70" t="str">
        <f t="shared" si="43"/>
        <v>Cl.NC1=NC(N)=C(C=C1)\N=N\C1=CC=CC=C1</v>
      </c>
      <c r="E901" s="1" t="e">
        <f>VLOOKUP(A901,'Laura''s output'!A$2:B$348,2,FALSE)</f>
        <v>#N/A</v>
      </c>
      <c r="F901" s="1">
        <f t="shared" si="44"/>
        <v>0</v>
      </c>
      <c r="G901" s="1" t="b">
        <f t="shared" si="42"/>
        <v>0</v>
      </c>
    </row>
    <row r="902" spans="1:7" ht="16">
      <c r="A902" s="32" t="s">
        <v>1885</v>
      </c>
      <c r="B902" s="32" t="s">
        <v>1896</v>
      </c>
      <c r="C902" s="31" t="str">
        <f>VLOOKUP(A902,'L1300-FDA-978cpds'!A902:H1879,8,TRUE)</f>
        <v>OP(O)(O)=O.OP(O)(O)=O.COC1=CC(NC(C)CCCN)=C2N=CC=CC2=C1 |c:21,23,26,t:10,19|</v>
      </c>
      <c r="D902" s="70" t="str">
        <f t="shared" si="43"/>
        <v>OP(O)(O)=O.OP(O)(O)=O.COC1=CC(NC(C)CCCN)=C2N=CC=CC2=C1</v>
      </c>
      <c r="E902" s="1" t="e">
        <f>VLOOKUP(A902,'Laura''s output'!A$2:B$348,2,FALSE)</f>
        <v>#N/A</v>
      </c>
      <c r="F902" s="1">
        <f t="shared" si="44"/>
        <v>0</v>
      </c>
      <c r="G902" s="1" t="b">
        <f t="shared" si="42"/>
        <v>0</v>
      </c>
    </row>
    <row r="903" spans="1:7" ht="16">
      <c r="A903" s="31" t="s">
        <v>1907</v>
      </c>
      <c r="B903" s="31" t="s">
        <v>1918</v>
      </c>
      <c r="C903" s="31" t="str">
        <f>VLOOKUP(A903,'L1300-FDA-978cpds'!A903:H1880,8,TRUE)</f>
        <v>[H][C@]12CC3=CC(OC4=CC=C(C[C@]5([H])N(C)CCC6=C5C(OC5=C(OC)C=C(CCN1C)C2=C5)=C1OCOC1=C6)C=C4)=C(OC)C=C3 |r,c:18,23,43,46,52,t:3,7,9,27,35,37,48|</v>
      </c>
      <c r="D903" s="70" t="str">
        <f t="shared" si="43"/>
        <v>[H][C@]12CC3=CC(OC4=CC=C(C[C@]5([H])N(C)CCC6=C5C(OC5=C(OC)C=C(CCN1C)C2=C5)=C1OCOC1=C6)C=C4)=C(OC)C=C3</v>
      </c>
      <c r="E903" s="1" t="e">
        <f>VLOOKUP(A903,'Laura''s output'!A$2:B$348,2,FALSE)</f>
        <v>#N/A</v>
      </c>
      <c r="F903" s="1">
        <f t="shared" si="44"/>
        <v>0</v>
      </c>
      <c r="G903" s="1" t="b">
        <f t="shared" ref="G903:G966" si="45">ISNUMBER(E903)</f>
        <v>0</v>
      </c>
    </row>
    <row r="904" spans="1:7" ht="16">
      <c r="A904" s="31" t="s">
        <v>1929</v>
      </c>
      <c r="B904" s="31" t="s">
        <v>1940</v>
      </c>
      <c r="C904" s="31" t="str">
        <f>VLOOKUP(A904,'L1300-FDA-978cpds'!A904:H1881,8,TRUE)</f>
        <v>COC1=C2C=COC2=CC2=C1C=CC(=O)O2 |c:2,4,8,10,13|</v>
      </c>
      <c r="D904" s="70" t="str">
        <f t="shared" si="43"/>
        <v>COC1=C2C=COC2=CC2=C1C=CC(=O)O2</v>
      </c>
      <c r="E904" s="1" t="e">
        <f>VLOOKUP(A904,'Laura''s output'!A$2:B$348,2,FALSE)</f>
        <v>#N/A</v>
      </c>
      <c r="F904" s="1">
        <f t="shared" si="44"/>
        <v>0</v>
      </c>
      <c r="G904" s="1" t="b">
        <f t="shared" si="45"/>
        <v>0</v>
      </c>
    </row>
    <row r="905" spans="1:7" ht="16">
      <c r="A905" s="31" t="s">
        <v>1951</v>
      </c>
      <c r="B905" s="31" t="s">
        <v>1962</v>
      </c>
      <c r="C905" s="31" t="str">
        <f>VLOOKUP(A905,'L1300-FDA-978cpds'!A905:H1882,8,TRUE)</f>
        <v>OC(=O)CCC(O)=O.CN(C)CCOC(C)(C1=CC=CC=C1)C1=CC=CC=N1 |c:17,19,24,26,t:15,22|</v>
      </c>
      <c r="D905" s="70" t="str">
        <f t="shared" si="43"/>
        <v>OC(=O)CCC(O)=O.CN(C)CCOC(C)(C1=CC=CC=C1)C1=CC=CC=N1</v>
      </c>
      <c r="E905" s="1" t="e">
        <f>VLOOKUP(A905,'Laura''s output'!A$2:B$348,2,FALSE)</f>
        <v>#N/A</v>
      </c>
      <c r="F905" s="1">
        <f t="shared" si="44"/>
        <v>0</v>
      </c>
      <c r="G905" s="1" t="b">
        <f t="shared" si="45"/>
        <v>0</v>
      </c>
    </row>
    <row r="906" spans="1:7" ht="16">
      <c r="A906" s="31" t="s">
        <v>1798</v>
      </c>
      <c r="B906" s="31" t="s">
        <v>1809</v>
      </c>
      <c r="C906" s="31" t="str">
        <f>VLOOKUP(A906,'L1300-FDA-978cpds'!A906:H1883,8,TRUE)</f>
        <v>[Br-].CCCCCCCCCCCCCCCC[N+](C)(C)C</v>
      </c>
      <c r="D906" s="70" t="e">
        <f t="shared" si="43"/>
        <v>#VALUE!</v>
      </c>
      <c r="E906" s="1" t="e">
        <f>VLOOKUP(A906,'Laura''s output'!A$2:B$348,2,FALSE)</f>
        <v>#N/A</v>
      </c>
      <c r="F906" s="1">
        <f t="shared" si="44"/>
        <v>0</v>
      </c>
      <c r="G906" s="1" t="b">
        <f t="shared" si="45"/>
        <v>0</v>
      </c>
    </row>
    <row r="907" spans="1:7" ht="16">
      <c r="A907" s="31" t="s">
        <v>1820</v>
      </c>
      <c r="B907" s="31" t="s">
        <v>1831</v>
      </c>
      <c r="C907" s="31" t="str">
        <f>VLOOKUP(A907,'L1300-FDA-978cpds'!A907:H1884,8,TRUE)</f>
        <v>[H][C@@]12CC[C@H](C(=O)COC(C)=O)[C@@]1(C)CC[C@@]1([H])[C@@]2([H])CCC2=CC(=O)CC[C@]12C |r,t:24|</v>
      </c>
      <c r="D907" s="70" t="str">
        <f t="shared" si="43"/>
        <v>[H][C@@]12CC[C@H](C(=O)COC(C)=O)[C@@]1(C)CC[C@@]1([H])[C@@]2([H])CCC2=CC(=O)CC[C@]12C</v>
      </c>
      <c r="E907" s="1" t="e">
        <f>VLOOKUP(A907,'Laura''s output'!A$2:B$348,2,FALSE)</f>
        <v>#N/A</v>
      </c>
      <c r="F907" s="1">
        <f t="shared" si="44"/>
        <v>0</v>
      </c>
      <c r="G907" s="1" t="b">
        <f t="shared" si="45"/>
        <v>0</v>
      </c>
    </row>
    <row r="908" spans="1:7" ht="16">
      <c r="A908" s="31" t="s">
        <v>1842</v>
      </c>
      <c r="B908" s="31" t="s">
        <v>1853</v>
      </c>
      <c r="C908" s="31" t="str">
        <f>VLOOKUP(A908,'L1300-FDA-978cpds'!A908:H1885,8,TRUE)</f>
        <v>Cl.NCCC1=CNC2=CC=C(O)C=C12 |t:3,6,8,11|</v>
      </c>
      <c r="D908" s="70" t="str">
        <f t="shared" si="43"/>
        <v>Cl.NCCC1=CNC2=CC=C(O)C=C12</v>
      </c>
      <c r="E908" s="1" t="e">
        <f>VLOOKUP(A908,'Laura''s output'!A$2:B$348,2,FALSE)</f>
        <v>#N/A</v>
      </c>
      <c r="F908" s="1">
        <f t="shared" si="44"/>
        <v>0</v>
      </c>
      <c r="G908" s="1" t="b">
        <f t="shared" si="45"/>
        <v>0</v>
      </c>
    </row>
    <row r="909" spans="1:7" ht="16">
      <c r="A909" s="31" t="s">
        <v>1864</v>
      </c>
      <c r="B909" s="31" t="s">
        <v>1875</v>
      </c>
      <c r="C909" s="31" t="str">
        <f>VLOOKUP(A909,'L1300-FDA-978cpds'!A909:H1886,8,TRUE)</f>
        <v>[Na].[H][C@@]1(OC(=O)C(O)C1O)[C@@H](O)CO |r|</v>
      </c>
      <c r="D909" s="70" t="str">
        <f t="shared" si="43"/>
        <v>[Na].[H][C@@]1(OC(=O)C(O)C1O)[C@@H](O)CO</v>
      </c>
      <c r="E909" s="1" t="e">
        <f>VLOOKUP(A909,'Laura''s output'!A$2:B$348,2,FALSE)</f>
        <v>#N/A</v>
      </c>
      <c r="F909" s="1">
        <f t="shared" si="44"/>
        <v>0</v>
      </c>
      <c r="G909" s="1" t="b">
        <f t="shared" si="45"/>
        <v>0</v>
      </c>
    </row>
    <row r="910" spans="1:7" ht="16">
      <c r="A910" s="32" t="s">
        <v>1886</v>
      </c>
      <c r="B910" s="32" t="s">
        <v>1897</v>
      </c>
      <c r="C910" s="31" t="str">
        <f>VLOOKUP(A910,'L1300-FDA-978cpds'!A910:H1887,8,TRUE)</f>
        <v>O[C@H]([C@@H](O)C(O)=O)C(O)=O.O[C@H]([C@@H](O)C(O)=O)C(O)=O.[H][C@@]12N3CC[C@@]11C4=CC(=C(OC)C=C4N(C)[C@@]1([H])[C@](O)([C@H](OC(C)=O)[C@]2(CC)C=CC3)C(=O)OC)[C@]1(CC2C[N@](CC(CC)=C2)CC2=C1NC1=C2C=CC=C1)C(=O)OC |r,c:31,50,66,74,77,79,t:25,27|</v>
      </c>
      <c r="D910" s="70" t="str">
        <f t="shared" si="43"/>
        <v>O[C@H]([C@@H](O)C(O)=O)C(O)=O.O[C@H]([C@@H](O)C(O)=O)C(O)=O.[H][C@@]12N3CC[C@@]11C4=CC(=C(OC)C=C4N(C)[C@@]1([H])[C@](O)([C@H](OC(C)=O)[C@]2(CC)C=CC3)C(=O)OC)[C@]1(CC2C[N@](CC(CC)=C2)CC2=C1NC1=C2C=CC=C1)C(=O)OC</v>
      </c>
      <c r="E910" s="1" t="e">
        <f>VLOOKUP(A910,'Laura''s output'!A$2:B$348,2,FALSE)</f>
        <v>#N/A</v>
      </c>
      <c r="F910" s="1">
        <f t="shared" si="44"/>
        <v>0</v>
      </c>
      <c r="G910" s="1" t="b">
        <f t="shared" si="45"/>
        <v>0</v>
      </c>
    </row>
    <row r="911" spans="1:7" ht="16">
      <c r="A911" s="32" t="s">
        <v>1908</v>
      </c>
      <c r="B911" s="32" t="s">
        <v>1919</v>
      </c>
      <c r="C911" s="31" t="str">
        <f>VLOOKUP(A911,'L1300-FDA-978cpds'!A911:H1888,8,TRUE)</f>
        <v>CCCN(CCC1=CC=CS1)[C@H]1CCC2=C(C1)C=CC=C2O |r,c:8,15,19,21,t:6|</v>
      </c>
      <c r="D911" s="70" t="str">
        <f t="shared" si="43"/>
        <v>CCCN(CCC1=CC=CS1)[C@H]1CCC2=C(C1)C=CC=C2O</v>
      </c>
      <c r="E911" s="1" t="e">
        <f>VLOOKUP(A911,'Laura''s output'!A$2:B$348,2,FALSE)</f>
        <v>#N/A</v>
      </c>
      <c r="F911" s="1">
        <f t="shared" si="44"/>
        <v>0</v>
      </c>
      <c r="G911" s="1" t="b">
        <f t="shared" si="45"/>
        <v>0</v>
      </c>
    </row>
    <row r="912" spans="1:7" ht="16">
      <c r="A912" s="32" t="s">
        <v>1930</v>
      </c>
      <c r="B912" s="32" t="s">
        <v>1941</v>
      </c>
      <c r="C912" s="31" t="str">
        <f>VLOOKUP(A912,'L1300-FDA-978cpds'!A912:H1889,8,TRUE)</f>
        <v>CS(O)(=O)=O.[H][C@@]12CCCC[C@]1([H])CN(C[C@@H](O)[C@H](CSC1=CC=CC=C1)NC(=O)C1=C(C)C(O)=CC=C1)[C@@H](C2)C(=O)NC(C)(C)C |r,c:23,25,31,35,37,t:21|</v>
      </c>
      <c r="D912" s="70" t="str">
        <f t="shared" si="43"/>
        <v>CS(O)(=O)=O.[H][C@@]12CCCC[C@]1([H])CN(C[C@@H](O)[C@H](CSC1=CC=CC=C1)NC(=O)C1=C(C)C(O)=CC=C1)[C@@H](C2)C(=O)NC(C)(C)C</v>
      </c>
      <c r="E912" s="1" t="e">
        <f>VLOOKUP(A912,'Laura''s output'!A$2:B$348,2,FALSE)</f>
        <v>#N/A</v>
      </c>
      <c r="F912" s="1">
        <f t="shared" si="44"/>
        <v>0</v>
      </c>
      <c r="G912" s="1" t="b">
        <f t="shared" si="45"/>
        <v>0</v>
      </c>
    </row>
    <row r="913" spans="1:7" ht="16">
      <c r="A913" s="32" t="s">
        <v>1952</v>
      </c>
      <c r="B913" s="32" t="s">
        <v>1963</v>
      </c>
      <c r="C913" s="31" t="str">
        <f>VLOOKUP(A913,'L1300-FDA-978cpds'!A913:H1890,8,TRUE)</f>
        <v>OCCOC1=CC=C(C=C1)C(=C(\CCCl)C1=CC=CC=C1)\C1=CC=CC=C1 |c:6,8,18,20,25,27,t:4,16,23|</v>
      </c>
      <c r="D913" s="70" t="str">
        <f t="shared" si="43"/>
        <v>OCCOC1=CC=C(C=C1)C(=C(\CCCl)C1=CC=CC=C1)\C1=CC=CC=C1</v>
      </c>
      <c r="E913" s="1" t="e">
        <f>VLOOKUP(A913,'Laura''s output'!A$2:B$348,2,FALSE)</f>
        <v>#N/A</v>
      </c>
      <c r="F913" s="1">
        <f t="shared" si="44"/>
        <v>0</v>
      </c>
      <c r="G913" s="1" t="b">
        <f t="shared" si="45"/>
        <v>0</v>
      </c>
    </row>
    <row r="914" spans="1:7" ht="16">
      <c r="A914" s="32" t="s">
        <v>1799</v>
      </c>
      <c r="B914" s="32" t="s">
        <v>1810</v>
      </c>
      <c r="C914" s="31" t="str">
        <f>VLOOKUP(A914,'L1300-FDA-978cpds'!A914:H1891,8,TRUE)</f>
        <v>CC1=C(Cl)C(NC2=CC=CC=C2C(=O)O[Na])=C(Cl)C=C1 |c:1,8,10,19,t:6,16|</v>
      </c>
      <c r="D914" s="70" t="str">
        <f t="shared" si="43"/>
        <v>CC1=C(Cl)C(NC2=CC=CC=C2C(=O)O[Na])=C(Cl)C=C1</v>
      </c>
      <c r="E914" s="1" t="e">
        <f>VLOOKUP(A914,'Laura''s output'!A$2:B$348,2,FALSE)</f>
        <v>#N/A</v>
      </c>
      <c r="F914" s="1">
        <f t="shared" si="44"/>
        <v>0</v>
      </c>
      <c r="G914" s="1" t="b">
        <f t="shared" si="45"/>
        <v>0</v>
      </c>
    </row>
    <row r="915" spans="1:7" ht="16">
      <c r="A915" s="32" t="s">
        <v>1821</v>
      </c>
      <c r="B915" s="32" t="s">
        <v>1832</v>
      </c>
      <c r="C915" s="31" t="str">
        <f>VLOOKUP(A915,'L1300-FDA-978cpds'!A915:H1892,8,TRUE)</f>
        <v>[H][C@]1(O[C@H]1C[C@@]1([H])CO[C@@H](C\C(C)=C\C(=O)OCCCCCCCCC(O)=O)[C@H](O)[C@@H]1O)[C@@H](C)[C@H](C)O |r|</v>
      </c>
      <c r="D915" s="70" t="str">
        <f t="shared" si="43"/>
        <v>[H][C@]1(O[C@H]1C[C@@]1([H])CO[C@@H](C\C(C)=C\C(=O)OCCCCCCCCC(O)=O)[C@H](O)[C@@H]1O)[C@@H](C)[C@H](C)O</v>
      </c>
      <c r="E915" s="1" t="e">
        <f>VLOOKUP(A915,'Laura''s output'!A$2:B$348,2,FALSE)</f>
        <v>#N/A</v>
      </c>
      <c r="F915" s="1">
        <f t="shared" si="44"/>
        <v>0</v>
      </c>
      <c r="G915" s="1" t="b">
        <f t="shared" si="45"/>
        <v>0</v>
      </c>
    </row>
    <row r="916" spans="1:7" ht="16">
      <c r="A916" s="31" t="s">
        <v>1843</v>
      </c>
      <c r="B916" s="31" t="s">
        <v>1854</v>
      </c>
      <c r="C916" s="31" t="str">
        <f>VLOOKUP(A916,'L1300-FDA-978cpds'!A916:H1893,8,TRUE)</f>
        <v>NC1=C2C=CC=CC2=NC2=CC=CC=C12 |c:1,3,5,8,12,t:10,14|</v>
      </c>
      <c r="D916" s="70" t="str">
        <f t="shared" si="43"/>
        <v>NC1=C2C=CC=CC2=NC2=CC=CC=C12</v>
      </c>
      <c r="E916" s="1" t="e">
        <f>VLOOKUP(A916,'Laura''s output'!A$2:B$348,2,FALSE)</f>
        <v>#N/A</v>
      </c>
      <c r="F916" s="1">
        <f t="shared" si="44"/>
        <v>0</v>
      </c>
      <c r="G916" s="1" t="b">
        <f t="shared" si="45"/>
        <v>0</v>
      </c>
    </row>
    <row r="917" spans="1:7" ht="16">
      <c r="A917" s="31" t="s">
        <v>1865</v>
      </c>
      <c r="B917" s="31" t="s">
        <v>1876</v>
      </c>
      <c r="C917" s="31" t="str">
        <f>VLOOKUP(A917,'L1300-FDA-978cpds'!A917:H1894,8,TRUE)</f>
        <v>[Br-].CCCC(CCC)C(=O)O[C@@H]1C[C@@H]2CC[C@H](C1)[N+]2(C)C |r|</v>
      </c>
      <c r="D917" s="70" t="str">
        <f t="shared" si="43"/>
        <v>[Br-].CCCC(CCC)C(=O)O[C@@H]1C[C@@H]2CC[C@H](C1)[N+]2(C)C</v>
      </c>
      <c r="E917" s="1" t="e">
        <f>VLOOKUP(A917,'Laura''s output'!A$2:B$348,2,FALSE)</f>
        <v>#N/A</v>
      </c>
      <c r="F917" s="1">
        <f t="shared" si="44"/>
        <v>0</v>
      </c>
      <c r="G917" s="1" t="b">
        <f t="shared" si="45"/>
        <v>0</v>
      </c>
    </row>
    <row r="918" spans="1:7" ht="16">
      <c r="A918" s="31" t="s">
        <v>1887</v>
      </c>
      <c r="B918" s="31" t="s">
        <v>1898</v>
      </c>
      <c r="C918" s="31" t="str">
        <f>VLOOKUP(A918,'L1300-FDA-978cpds'!A918:H1895,8,TRUE)</f>
        <v>NS(=O)(=O)C1=CC2=C(C=C1Cl)N=C(CSCC1=CC=CC=C1)NS2(=O)=O |c:6,8,19,21,t:4,12,17|</v>
      </c>
      <c r="D918" s="70" t="str">
        <f t="shared" si="43"/>
        <v>NS(=O)(=O)C1=CC2=C(C=C1Cl)N=C(CSCC1=CC=CC=C1)NS2(=O)=O</v>
      </c>
      <c r="E918" s="1" t="e">
        <f>VLOOKUP(A918,'Laura''s output'!A$2:B$348,2,FALSE)</f>
        <v>#N/A</v>
      </c>
      <c r="F918" s="1">
        <f t="shared" si="44"/>
        <v>0</v>
      </c>
      <c r="G918" s="1" t="b">
        <f t="shared" si="45"/>
        <v>0</v>
      </c>
    </row>
    <row r="919" spans="1:7" ht="16">
      <c r="A919" s="31" t="s">
        <v>1909</v>
      </c>
      <c r="B919" s="31" t="s">
        <v>1920</v>
      </c>
      <c r="C919" s="31" t="str">
        <f>VLOOKUP(A919,'L1300-FDA-978cpds'!A919:H1896,8,TRUE)</f>
        <v>OC[C@@H](O)[C@@H](O)[C@H](O)[C@@H](O)[C@@H](O)C(=O)O[Ca]OC(=O)[C@H](O)[C@H](O)[C@@H](O)[C@H](O)[C@H](O)CO |r|</v>
      </c>
      <c r="D919" s="70" t="str">
        <f t="shared" si="43"/>
        <v>OC[C@@H](O)[C@@H](O)[C@H](O)[C@@H](O)[C@@H](O)C(=O)O[Ca]OC(=O)[C@H](O)[C@H](O)[C@@H](O)[C@H](O)[C@H](O)CO</v>
      </c>
      <c r="E919" s="1" t="e">
        <f>VLOOKUP(A919,'Laura''s output'!A$2:B$348,2,FALSE)</f>
        <v>#N/A</v>
      </c>
      <c r="F919" s="1">
        <f t="shared" si="44"/>
        <v>0</v>
      </c>
      <c r="G919" s="1" t="b">
        <f t="shared" si="45"/>
        <v>0</v>
      </c>
    </row>
    <row r="920" spans="1:7" ht="16">
      <c r="A920" s="31" t="s">
        <v>1931</v>
      </c>
      <c r="B920" s="31" t="s">
        <v>1942</v>
      </c>
      <c r="C920" s="31" t="str">
        <f>VLOOKUP(A920,'L1300-FDA-978cpds'!A920:H1897,8,TRUE)</f>
        <v>COC(=O)N\N=C\C1=[N+]([O-])C2=C(C=CC=C2)[N+]([O-])=C1 |c:7,12,14,18,t:10|</v>
      </c>
      <c r="D920" s="70" t="str">
        <f t="shared" si="43"/>
        <v>COC(=O)N\N=C\C1=[N+]([O-])C2=C(C=CC=C2)[N+]([O-])=C1</v>
      </c>
      <c r="E920" s="1" t="e">
        <f>VLOOKUP(A920,'Laura''s output'!A$2:B$348,2,FALSE)</f>
        <v>#N/A</v>
      </c>
      <c r="F920" s="1">
        <f t="shared" si="44"/>
        <v>0</v>
      </c>
      <c r="G920" s="1" t="b">
        <f t="shared" si="45"/>
        <v>0</v>
      </c>
    </row>
    <row r="921" spans="1:7" ht="16">
      <c r="A921" s="31" t="s">
        <v>1953</v>
      </c>
      <c r="B921" s="31" t="s">
        <v>1964</v>
      </c>
      <c r="C921" s="31" t="str">
        <f>VLOOKUP(A921,'L1300-FDA-978cpds'!A921:H1898,8,TRUE)</f>
        <v>O.O.O.O.O.[H][C@]12SCC(C[N+]3=CC=CC=C3)=C(N1C(=O)[C@H]2NC(=O)C(=N\OC(C)(C)C(O)=O)\C1=CSC(N)=N1)C([O-])=O |r,c:8,10,12,36,t:6,32|</v>
      </c>
      <c r="D921" s="70" t="str">
        <f t="shared" si="43"/>
        <v>O.O.O.O.O.[H][C@]12SCC(C[N+]3=CC=CC=C3)=C(N1C(=O)[C@H]2NC(=O)C(=N\OC(C)(C)C(O)=O)\C1=CSC(N)=N1)C([O-])=O</v>
      </c>
      <c r="E921" s="1" t="e">
        <f>VLOOKUP(A921,'Laura''s output'!A$2:B$348,2,FALSE)</f>
        <v>#N/A</v>
      </c>
      <c r="F921" s="1">
        <f t="shared" si="44"/>
        <v>0</v>
      </c>
      <c r="G921" s="1" t="b">
        <f t="shared" si="45"/>
        <v>0</v>
      </c>
    </row>
    <row r="922" spans="1:7" ht="16">
      <c r="A922" s="31" t="s">
        <v>1800</v>
      </c>
      <c r="B922" s="31" t="s">
        <v>1811</v>
      </c>
      <c r="C922" s="31" t="str">
        <f>VLOOKUP(A922,'L1300-FDA-978cpds'!A922:H1899,8,TRUE)</f>
        <v>Cl.CN1CCC(CC1)OC(C1=CC=CC=C1)C1=CC=CC=C1 |c:12,14,19,21,t:10,17|</v>
      </c>
      <c r="D922" s="70" t="str">
        <f t="shared" si="43"/>
        <v>Cl.CN1CCC(CC1)OC(C1=CC=CC=C1)C1=CC=CC=C1</v>
      </c>
      <c r="E922" s="1" t="e">
        <f>VLOOKUP(A922,'Laura''s output'!A$2:B$348,2,FALSE)</f>
        <v>#N/A</v>
      </c>
      <c r="F922" s="1">
        <f t="shared" si="44"/>
        <v>0</v>
      </c>
      <c r="G922" s="1" t="b">
        <f t="shared" si="45"/>
        <v>0</v>
      </c>
    </row>
    <row r="923" spans="1:7" ht="16">
      <c r="A923" s="31" t="s">
        <v>1822</v>
      </c>
      <c r="B923" s="31" t="s">
        <v>1833</v>
      </c>
      <c r="C923" s="31" t="str">
        <f>VLOOKUP(A923,'L1300-FDA-978cpds'!A923:H1900,8,TRUE)</f>
        <v>OP(O)(O)=O.CC(C)N(CCC(C(N)=O)(C1=CC=CC=C1)C1=NC=CC=C1)C(C)C |c:16,18,23,25,t:14,21|</v>
      </c>
      <c r="D923" s="70" t="str">
        <f t="shared" si="43"/>
        <v>OP(O)(O)=O.CC(C)N(CCC(C(N)=O)(C1=CC=CC=C1)C1=NC=CC=C1)C(C)C</v>
      </c>
      <c r="E923" s="1" t="e">
        <f>VLOOKUP(A923,'Laura''s output'!A$2:B$348,2,FALSE)</f>
        <v>#N/A</v>
      </c>
      <c r="F923" s="1">
        <f t="shared" si="44"/>
        <v>0</v>
      </c>
      <c r="G923" s="1" t="b">
        <f t="shared" si="45"/>
        <v>0</v>
      </c>
    </row>
    <row r="924" spans="1:7" ht="16">
      <c r="A924" s="31" t="s">
        <v>1844</v>
      </c>
      <c r="B924" s="31" t="s">
        <v>1855</v>
      </c>
      <c r="C924" s="31" t="str">
        <f>VLOOKUP(A924,'L1300-FDA-978cpds'!A924:H1901,8,TRUE)</f>
        <v>CCOC1=CC=C2N=C(SC2=C1)S(N)(=O)=O |c:7,11,t:3,5|</v>
      </c>
      <c r="D924" s="70" t="str">
        <f t="shared" si="43"/>
        <v>CCOC1=CC=C2N=C(SC2=C1)S(N)(=O)=O</v>
      </c>
      <c r="E924" s="1">
        <f>VLOOKUP(A924,'Laura''s output'!A$2:B$348,2,FALSE)</f>
        <v>0.31</v>
      </c>
      <c r="F924" s="1">
        <f t="shared" si="44"/>
        <v>0.31</v>
      </c>
      <c r="G924" s="1" t="b">
        <f t="shared" si="45"/>
        <v>1</v>
      </c>
    </row>
    <row r="925" spans="1:7" ht="16">
      <c r="A925" s="31" t="s">
        <v>1866</v>
      </c>
      <c r="B925" s="31" t="s">
        <v>1877</v>
      </c>
      <c r="C925" s="31" t="str">
        <f>VLOOKUP(A925,'L1300-FDA-978cpds'!A925:H1902,8,TRUE)</f>
        <v>CC(CC1=CC=CC=C1)N(C)CC1=C(C(C)C)C(=O)N(N1C)C1=CC=CC=C1 |c:5,7,13,26,28,t:3,24|</v>
      </c>
      <c r="D925" s="70" t="str">
        <f t="shared" si="43"/>
        <v>CC(CC1=CC=CC=C1)N(C)CC1=C(C(C)C)C(=O)N(N1C)C1=CC=CC=C1</v>
      </c>
      <c r="E925" s="1" t="e">
        <f>VLOOKUP(A925,'Laura''s output'!A$2:B$348,2,FALSE)</f>
        <v>#N/A</v>
      </c>
      <c r="F925" s="1">
        <f t="shared" si="44"/>
        <v>0</v>
      </c>
      <c r="G925" s="1" t="b">
        <f t="shared" si="45"/>
        <v>0</v>
      </c>
    </row>
    <row r="926" spans="1:7" ht="16">
      <c r="A926" s="31" t="s">
        <v>1888</v>
      </c>
      <c r="B926" s="31" t="s">
        <v>1899</v>
      </c>
      <c r="C926" s="31" t="str">
        <f>VLOOKUP(A926,'L1300-FDA-978cpds'!A926:H1903,8,TRUE)</f>
        <v>CS(O)(=O)=O.CCC(NC(C)C)C(O)C1=CC=C(O)C(O)=C1 |c:19,t:13,15|</v>
      </c>
      <c r="D926" s="70" t="str">
        <f t="shared" si="43"/>
        <v>CS(O)(=O)=O.CCC(NC(C)C)C(O)C1=CC=C(O)C(O)=C1</v>
      </c>
      <c r="E926" s="1" t="e">
        <f>VLOOKUP(A926,'Laura''s output'!A$2:B$348,2,FALSE)</f>
        <v>#N/A</v>
      </c>
      <c r="F926" s="1">
        <f t="shared" si="44"/>
        <v>0</v>
      </c>
      <c r="G926" s="1" t="b">
        <f t="shared" si="45"/>
        <v>0</v>
      </c>
    </row>
    <row r="927" spans="1:7" ht="16">
      <c r="A927" s="31" t="s">
        <v>1910</v>
      </c>
      <c r="B927" s="31" t="s">
        <v>1921</v>
      </c>
      <c r="C927" s="31" t="str">
        <f>VLOOKUP(A927,'L1300-FDA-978cpds'!A927:H1904,8,TRUE)</f>
        <v>OCC1=C[N+]([O-])=CC=C1 |c:5,7,t:2|</v>
      </c>
      <c r="D927" s="70" t="str">
        <f t="shared" si="43"/>
        <v>OCC1=C[N+]([O-])=CC=C1</v>
      </c>
      <c r="E927" s="1" t="e">
        <f>VLOOKUP(A927,'Laura''s output'!A$2:B$348,2,FALSE)</f>
        <v>#N/A</v>
      </c>
      <c r="F927" s="1">
        <f t="shared" si="44"/>
        <v>0</v>
      </c>
      <c r="G927" s="1" t="b">
        <f t="shared" si="45"/>
        <v>0</v>
      </c>
    </row>
    <row r="928" spans="1:7" ht="16">
      <c r="A928" s="31" t="s">
        <v>1932</v>
      </c>
      <c r="B928" s="31" t="s">
        <v>1943</v>
      </c>
      <c r="C928" s="31" t="str">
        <f>VLOOKUP(A928,'L1300-FDA-978cpds'!A928:H1905,8,TRUE)</f>
        <v>OS(=O)(=O)C1=CC=CC=C1.CN1CCCCC1CCN1C2=CC=CC=C2SC2=C1C=C(C=C2)S(C)=O |c:6,8,23,25,29,32,34,t:4,21|</v>
      </c>
      <c r="D928" s="70" t="str">
        <f t="shared" si="43"/>
        <v>OS(=O)(=O)C1=CC=CC=C1.CN1CCCCC1CCN1C2=CC=CC=C2SC2=C1C=C(C=C2)S(C)=O</v>
      </c>
      <c r="E928" s="1" t="e">
        <f>VLOOKUP(A928,'Laura''s output'!A$2:B$348,2,FALSE)</f>
        <v>#N/A</v>
      </c>
      <c r="F928" s="1">
        <f t="shared" si="44"/>
        <v>0</v>
      </c>
      <c r="G928" s="1" t="b">
        <f t="shared" si="45"/>
        <v>0</v>
      </c>
    </row>
    <row r="929" spans="1:7" ht="16">
      <c r="A929" s="31" t="s">
        <v>1954</v>
      </c>
      <c r="B929" s="31" t="s">
        <v>1965</v>
      </c>
      <c r="C929" s="31" t="str">
        <f>VLOOKUP(A929,'L1300-FDA-978cpds'!A929:H1906,8,TRUE)</f>
        <v>OS(O)(=O)=O.CC(C)NCC(O)C1=CC(O)=CC(O)=C1.CC(C)NCC(O)C1=CC(O)=CC(O)=C1 |c:14,17,29,32,t:11,26|</v>
      </c>
      <c r="D929" s="70" t="str">
        <f t="shared" si="43"/>
        <v>OS(O)(=O)=O.CC(C)NCC(O)C1=CC(O)=CC(O)=C1.CC(C)NCC(O)C1=CC(O)=CC(O)=C1</v>
      </c>
      <c r="E929" s="1" t="e">
        <f>VLOOKUP(A929,'Laura''s output'!A$2:B$348,2,FALSE)</f>
        <v>#N/A</v>
      </c>
      <c r="F929" s="1">
        <f t="shared" si="44"/>
        <v>0</v>
      </c>
      <c r="G929" s="1" t="b">
        <f t="shared" si="45"/>
        <v>0</v>
      </c>
    </row>
    <row r="930" spans="1:7" ht="16">
      <c r="A930" s="31" t="s">
        <v>1801</v>
      </c>
      <c r="B930" s="31" t="s">
        <v>1812</v>
      </c>
      <c r="C930" s="31" t="str">
        <f>VLOOKUP(A930,'L1300-FDA-978cpds'!A930:H1907,8,TRUE)</f>
        <v>O[C@H]([C@@H](O)C(O)=O)C(O)=O.C[C@H](N)[C@H](O)C1=CC=CC(O)=C1 |r,c:16,19,t:14|</v>
      </c>
      <c r="D930" s="70" t="str">
        <f t="shared" si="43"/>
        <v>O[C@H]([C@@H](O)C(O)=O)C(O)=O.C[C@H](N)[C@H](O)C1=CC=CC(O)=C1</v>
      </c>
      <c r="E930" s="1" t="e">
        <f>VLOOKUP(A930,'Laura''s output'!A$2:B$348,2,FALSE)</f>
        <v>#N/A</v>
      </c>
      <c r="F930" s="1">
        <f t="shared" si="44"/>
        <v>0</v>
      </c>
      <c r="G930" s="1" t="b">
        <f t="shared" si="45"/>
        <v>0</v>
      </c>
    </row>
    <row r="931" spans="1:7" ht="16">
      <c r="A931" s="31" t="s">
        <v>1823</v>
      </c>
      <c r="B931" s="31" t="s">
        <v>1834</v>
      </c>
      <c r="C931" s="31" t="str">
        <f>VLOOKUP(A931,'L1300-FDA-978cpds'!A931:H1908,8,TRUE)</f>
        <v>CC1=C(C=C2C(CCCS2(=O)=O)=C1)S(N)(=O)=O |c:3,12,t:1|</v>
      </c>
      <c r="D931" s="70" t="str">
        <f t="shared" si="43"/>
        <v>CC1=C(C=C2C(CCCS2(=O)=O)=C1)S(N)(=O)=O</v>
      </c>
      <c r="E931" s="1" t="e">
        <f>VLOOKUP(A931,'Laura''s output'!A$2:B$348,2,FALSE)</f>
        <v>#N/A</v>
      </c>
      <c r="F931" s="1">
        <f t="shared" si="44"/>
        <v>0</v>
      </c>
      <c r="G931" s="1" t="b">
        <f t="shared" si="45"/>
        <v>0</v>
      </c>
    </row>
    <row r="932" spans="1:7" ht="16">
      <c r="A932" s="31" t="s">
        <v>1845</v>
      </c>
      <c r="B932" s="31" t="s">
        <v>1856</v>
      </c>
      <c r="C932" s="31" t="str">
        <f>VLOOKUP(A932,'L1300-FDA-978cpds'!A932:H1909,8,TRUE)</f>
        <v>[H][C@]12OCC(CSC3=NN=NN3C)=C(N1C(=O)[C@]2(NC(=O)[C@H](C(=O)O[Na])C1=CC=C(O)C=C1)OC)C(=O)O[Na] |r,c:9,13,34,t:7,29,31|</v>
      </c>
      <c r="D932" s="70" t="str">
        <f t="shared" si="43"/>
        <v>[H][C@]12OCC(CSC3=NN=NN3C)=C(N1C(=O)[C@]2(NC(=O)[C@H](C(=O)O[Na])C1=CC=C(O)C=C1)OC)C(=O)O[Na]</v>
      </c>
      <c r="E932" s="1" t="e">
        <f>VLOOKUP(A932,'Laura''s output'!A$2:B$348,2,FALSE)</f>
        <v>#N/A</v>
      </c>
      <c r="F932" s="1">
        <f t="shared" si="44"/>
        <v>0</v>
      </c>
      <c r="G932" s="1" t="b">
        <f t="shared" si="45"/>
        <v>0</v>
      </c>
    </row>
    <row r="933" spans="1:7" ht="16">
      <c r="A933" s="31" t="s">
        <v>1867</v>
      </c>
      <c r="B933" s="31" t="s">
        <v>1878</v>
      </c>
      <c r="C933" s="31" t="str">
        <f>VLOOKUP(A933,'L1300-FDA-978cpds'!A933:H1910,8,TRUE)</f>
        <v>Cl.[H][C@@]12OC3=C(O)C=CC4=C3[C@@]11CCN(CC3CC3)[C@H](C4)[C@]1(O)CCC2=C |r,c:3,6,8|</v>
      </c>
      <c r="D933" s="70" t="str">
        <f t="shared" si="43"/>
        <v>Cl.[H][C@@]12OC3=C(O)C=CC4=C3[C@@]11CCN(CC3CC3)[C@H](C4)[C@]1(O)CCC2=C</v>
      </c>
      <c r="E933" s="1" t="e">
        <f>VLOOKUP(A933,'Laura''s output'!A$2:B$348,2,FALSE)</f>
        <v>#N/A</v>
      </c>
      <c r="F933" s="1">
        <f t="shared" si="44"/>
        <v>0</v>
      </c>
      <c r="G933" s="1" t="b">
        <f t="shared" si="45"/>
        <v>0</v>
      </c>
    </row>
    <row r="934" spans="1:7" ht="16">
      <c r="A934" s="31" t="s">
        <v>1889</v>
      </c>
      <c r="B934" s="31" t="s">
        <v>1900</v>
      </c>
      <c r="C934" s="31" t="str">
        <f>VLOOKUP(A934,'L1300-FDA-978cpds'!A934:H1911,8,TRUE)</f>
        <v>O=C(CCNNC(=O)C1=CC=NC=C1)NCC1=CC=CC=C1 |c:10,12,19,21,t:8,17|</v>
      </c>
      <c r="D934" s="70" t="str">
        <f t="shared" si="43"/>
        <v>O=C(CCNNC(=O)C1=CC=NC=C1)NCC1=CC=CC=C1</v>
      </c>
      <c r="E934" s="1" t="e">
        <f>VLOOKUP(A934,'Laura''s output'!A$2:B$348,2,FALSE)</f>
        <v>#N/A</v>
      </c>
      <c r="F934" s="1">
        <f t="shared" si="44"/>
        <v>0</v>
      </c>
      <c r="G934" s="1" t="b">
        <f t="shared" si="45"/>
        <v>0</v>
      </c>
    </row>
    <row r="935" spans="1:7" ht="16">
      <c r="A935" s="31" t="s">
        <v>1911</v>
      </c>
      <c r="B935" s="31" t="s">
        <v>1922</v>
      </c>
      <c r="C935" s="31" t="str">
        <f>VLOOKUP(A935,'L1300-FDA-978cpds'!A935:H1912,8,TRUE)</f>
        <v>CN(C(=O)CN(CCO)CC(=O)N(C)C(C)(C)CC1=CC=CC=C1)C(C)(C)CC1=CC=CC=C1 |c:20,22,31,33,t:18,29|</v>
      </c>
      <c r="D935" s="70" t="str">
        <f t="shared" si="43"/>
        <v>CN(C(=O)CN(CCO)CC(=O)N(C)C(C)(C)CC1=CC=CC=C1)C(C)(C)CC1=CC=CC=C1</v>
      </c>
      <c r="E935" s="1">
        <f>VLOOKUP(A935,'Laura''s output'!A$2:B$348,2,FALSE)</f>
        <v>0.39</v>
      </c>
      <c r="F935" s="1">
        <f t="shared" si="44"/>
        <v>0.39</v>
      </c>
      <c r="G935" s="1" t="b">
        <f t="shared" si="45"/>
        <v>1</v>
      </c>
    </row>
    <row r="936" spans="1:7" ht="16">
      <c r="A936" s="31" t="s">
        <v>1933</v>
      </c>
      <c r="B936" s="31" t="s">
        <v>1944</v>
      </c>
      <c r="C936" s="31" t="str">
        <f>VLOOKUP(A936,'L1300-FDA-978cpds'!A936:H1913,8,TRUE)</f>
        <v>CN1C=NC2=C1C(=O)N(CCCCC(C)=O)C(=O)N2C |c:2,4|</v>
      </c>
      <c r="D936" s="70" t="str">
        <f t="shared" si="43"/>
        <v>CN1C=NC2=C1C(=O)N(CCCCC(C)=O)C(=O)N2C</v>
      </c>
      <c r="E936" s="1">
        <f>VLOOKUP(A936,'Laura''s output'!A$2:B$348,2,FALSE)</f>
        <v>0.28999999999999998</v>
      </c>
      <c r="F936" s="1">
        <f t="shared" si="44"/>
        <v>0.28999999999999998</v>
      </c>
      <c r="G936" s="1" t="b">
        <f t="shared" si="45"/>
        <v>1</v>
      </c>
    </row>
    <row r="937" spans="1:7" ht="16">
      <c r="A937" s="31" t="s">
        <v>1955</v>
      </c>
      <c r="B937" s="31" t="s">
        <v>1966</v>
      </c>
      <c r="C937" s="31" t="str">
        <f>VLOOKUP(A937,'L1300-FDA-978cpds'!A937:H1914,8,TRUE)</f>
        <v>CCN1C=C(C(O)=O)C(=O)C2=C1N=C(N=C2)N1CCCC1 |c:10,13,15,t:3|</v>
      </c>
      <c r="D937" s="70" t="str">
        <f t="shared" si="43"/>
        <v>CCN1C=C(C(O)=O)C(=O)C2=C1N=C(N=C2)N1CCCC1</v>
      </c>
      <c r="E937" s="1" t="e">
        <f>VLOOKUP(A937,'Laura''s output'!A$2:B$348,2,FALSE)</f>
        <v>#N/A</v>
      </c>
      <c r="F937" s="1">
        <f t="shared" si="44"/>
        <v>0</v>
      </c>
      <c r="G937" s="1" t="b">
        <f t="shared" si="45"/>
        <v>0</v>
      </c>
    </row>
    <row r="938" spans="1:7" ht="16">
      <c r="A938" s="31" t="s">
        <v>1802</v>
      </c>
      <c r="B938" s="31" t="s">
        <v>1813</v>
      </c>
      <c r="C938" s="31" t="str">
        <f>VLOOKUP(A938,'L1300-FDA-978cpds'!A938:H1915,8,TRUE)</f>
        <v>Cl.OC(CCN1CCCC1)(C1CCCCC1)C1=CC=CC=C1 |c:19,21,t:17|</v>
      </c>
      <c r="D938" s="70" t="str">
        <f t="shared" si="43"/>
        <v>Cl.OC(CCN1CCCC1)(C1CCCCC1)C1=CC=CC=C1</v>
      </c>
      <c r="E938" s="1" t="e">
        <f>VLOOKUP(A938,'Laura''s output'!A$2:B$348,2,FALSE)</f>
        <v>#N/A</v>
      </c>
      <c r="F938" s="1">
        <f t="shared" si="44"/>
        <v>0</v>
      </c>
      <c r="G938" s="1" t="b">
        <f t="shared" si="45"/>
        <v>0</v>
      </c>
    </row>
    <row r="939" spans="1:7" ht="16">
      <c r="A939" s="31" t="s">
        <v>1824</v>
      </c>
      <c r="B939" s="31" t="s">
        <v>1835</v>
      </c>
      <c r="C939" s="31" t="str">
        <f>VLOOKUP(A939,'L1300-FDA-978cpds'!A939:H1916,8,TRUE)</f>
        <v>Cl.CC(CCC1=CC=C(O)C=C1)NCC(O)C1=CC=C(O)C=C1 |c:9,21,t:4,6,16,18|</v>
      </c>
      <c r="D939" s="70" t="str">
        <f t="shared" si="43"/>
        <v>Cl.CC(CCC1=CC=C(O)C=C1)NCC(O)C1=CC=C(O)C=C1</v>
      </c>
      <c r="E939" s="1" t="e">
        <f>VLOOKUP(A939,'Laura''s output'!A$2:B$348,2,FALSE)</f>
        <v>#N/A</v>
      </c>
      <c r="F939" s="1">
        <f t="shared" si="44"/>
        <v>0</v>
      </c>
      <c r="G939" s="1" t="b">
        <f t="shared" si="45"/>
        <v>0</v>
      </c>
    </row>
    <row r="940" spans="1:7" ht="16">
      <c r="A940" s="31" t="s">
        <v>1846</v>
      </c>
      <c r="B940" s="31" t="s">
        <v>1857</v>
      </c>
      <c r="C940" s="31" t="str">
        <f>VLOOKUP(A940,'L1300-FDA-978cpds'!A940:H1917,8,TRUE)</f>
        <v>CC(C)(C)C1=CC=C(C=C1)C(O)CCCN1CCC(CC1)C(O)(C1=CC=CC=C1)C1=CC=CC=C1 |c:6,8,27,29,34,36,t:4,25,32|</v>
      </c>
      <c r="D940" s="70" t="str">
        <f t="shared" si="43"/>
        <v>CC(C)(C)C1=CC=C(C=C1)C(O)CCCN1CCC(CC1)C(O)(C1=CC=CC=C1)C1=CC=CC=C1</v>
      </c>
      <c r="E940" s="1">
        <f>VLOOKUP(A940,'Laura''s output'!A$2:B$348,2,FALSE)</f>
        <v>0.35</v>
      </c>
      <c r="F940" s="1">
        <f t="shared" si="44"/>
        <v>0.35</v>
      </c>
      <c r="G940" s="1" t="b">
        <f t="shared" si="45"/>
        <v>1</v>
      </c>
    </row>
    <row r="941" spans="1:7" ht="16">
      <c r="A941" s="31" t="s">
        <v>1868</v>
      </c>
      <c r="B941" s="31" t="s">
        <v>1879</v>
      </c>
      <c r="C941" s="31" t="str">
        <f>VLOOKUP(A941,'L1300-FDA-978cpds'!A941:H1918,8,TRUE)</f>
        <v>Cl.NC1=C2C=CC=CC2=NC2=C1CCCC2 |c:1,3,5,8,10|</v>
      </c>
      <c r="D941" s="70" t="str">
        <f t="shared" si="43"/>
        <v>Cl.NC1=C2C=CC=CC2=NC2=C1CCCC2</v>
      </c>
      <c r="E941" s="1" t="e">
        <f>VLOOKUP(A941,'Laura''s output'!A$2:B$348,2,FALSE)</f>
        <v>#N/A</v>
      </c>
      <c r="F941" s="1">
        <f t="shared" si="44"/>
        <v>0</v>
      </c>
      <c r="G941" s="1" t="b">
        <f t="shared" si="45"/>
        <v>0</v>
      </c>
    </row>
    <row r="942" spans="1:7" ht="16">
      <c r="A942" s="31" t="s">
        <v>1890</v>
      </c>
      <c r="B942" s="31" t="s">
        <v>1901</v>
      </c>
      <c r="C942" s="31" t="str">
        <f>VLOOKUP(A942,'L1300-FDA-978cpds'!A942:H1919,8,TRUE)</f>
        <v>FC1=CC=C(C=C1)C(CCCN1CCC(CC1)N1C(=O)NC2=CC=CC=C12)C1=CC=C(F)C=C1 |c:3,5,25,36,t:1,23,27,31,33|</v>
      </c>
      <c r="D942" s="70" t="str">
        <f t="shared" si="43"/>
        <v>FC1=CC=C(C=C1)C(CCCN1CCC(CC1)N1C(=O)NC2=CC=CC=C12)C1=CC=C(F)C=C1</v>
      </c>
      <c r="E942" s="1" t="e">
        <f>VLOOKUP(A942,'Laura''s output'!A$2:B$348,2,FALSE)</f>
        <v>#N/A</v>
      </c>
      <c r="F942" s="1">
        <f t="shared" si="44"/>
        <v>0</v>
      </c>
      <c r="G942" s="1" t="b">
        <f t="shared" si="45"/>
        <v>0</v>
      </c>
    </row>
    <row r="943" spans="1:7" ht="16">
      <c r="A943" s="31" t="s">
        <v>1912</v>
      </c>
      <c r="B943" s="31" t="s">
        <v>1923</v>
      </c>
      <c r="C943" s="31" t="str">
        <f>VLOOKUP(A943,'L1300-FDA-978cpds'!A943:H1920,8,TRUE)</f>
        <v>[Cl-].C[N+](C)(C)CCOC(N)=O</v>
      </c>
      <c r="D943" s="70" t="e">
        <f t="shared" si="43"/>
        <v>#VALUE!</v>
      </c>
      <c r="E943" s="1" t="e">
        <f>VLOOKUP(A943,'Laura''s output'!A$2:B$348,2,FALSE)</f>
        <v>#N/A</v>
      </c>
      <c r="F943" s="1">
        <f t="shared" si="44"/>
        <v>0</v>
      </c>
      <c r="G943" s="1" t="b">
        <f t="shared" si="45"/>
        <v>0</v>
      </c>
    </row>
    <row r="944" spans="1:7" ht="16">
      <c r="A944" s="31" t="s">
        <v>1934</v>
      </c>
      <c r="B944" s="31" t="s">
        <v>1945</v>
      </c>
      <c r="C944" s="31" t="str">
        <f>VLOOKUP(A944,'L1300-FDA-978cpds'!A944:H1921,8,TRUE)</f>
        <v>O.O.CN1C(CC(=O)O[Na])=CC=C1C(=O)C1=CC=C(C)C=C1 |c:7,9,19,t:14,16|</v>
      </c>
      <c r="D944" s="70" t="str">
        <f t="shared" si="43"/>
        <v>O.O.CN1C(CC(=O)O[Na])=CC=C1C(=O)C1=CC=C(C)C=C1</v>
      </c>
      <c r="E944" s="1" t="e">
        <f>VLOOKUP(A944,'Laura''s output'!A$2:B$348,2,FALSE)</f>
        <v>#N/A</v>
      </c>
      <c r="F944" s="1">
        <f t="shared" si="44"/>
        <v>0</v>
      </c>
      <c r="G944" s="1" t="b">
        <f t="shared" si="45"/>
        <v>0</v>
      </c>
    </row>
    <row r="945" spans="1:7" ht="16">
      <c r="A945" s="31" t="s">
        <v>1956</v>
      </c>
      <c r="B945" s="31" t="s">
        <v>1967</v>
      </c>
      <c r="C945" s="31" t="str">
        <f>VLOOKUP(A945,'L1300-FDA-978cpds'!A945:H1922,8,TRUE)</f>
        <v>Cl.OCC(O)COC(=O)C1=CC=CC=C1NC1=CC=NC2=CC(Cl)=CC=C12 |c:10,12,18,23,t:8,16,20,25|</v>
      </c>
      <c r="D945" s="70" t="str">
        <f t="shared" si="43"/>
        <v>Cl.OCC(O)COC(=O)C1=CC=CC=C1NC1=CC=NC2=CC(Cl)=CC=C12</v>
      </c>
      <c r="E945" s="1" t="e">
        <f>VLOOKUP(A945,'Laura''s output'!A$2:B$348,2,FALSE)</f>
        <v>#N/A</v>
      </c>
      <c r="F945" s="1">
        <f t="shared" si="44"/>
        <v>0</v>
      </c>
      <c r="G945" s="1" t="b">
        <f t="shared" si="45"/>
        <v>0</v>
      </c>
    </row>
    <row r="946" spans="1:7" ht="16">
      <c r="A946" s="31" t="s">
        <v>1803</v>
      </c>
      <c r="B946" s="31" t="s">
        <v>1814</v>
      </c>
      <c r="C946" s="31" t="str">
        <f>VLOOKUP(A946,'L1300-FDA-978cpds'!A946:H1923,8,TRUE)</f>
        <v>Cl.[H][C@@]1(OC(=O)C2=C1C=CC(OC)=C2OC)[C@]1([H])N(C)CCC2=CC3=C(OCO3)C(OC)=C12 |r,c:5,8,12,t:23,25,33|</v>
      </c>
      <c r="D946" s="70" t="str">
        <f t="shared" si="43"/>
        <v>Cl.[H][C@@]1(OC(=O)C2=C1C=CC(OC)=C2OC)[C@]1([H])N(C)CCC2=CC3=C(OCO3)C(OC)=C12</v>
      </c>
      <c r="E946" s="1" t="e">
        <f>VLOOKUP(A946,'Laura''s output'!A$2:B$348,2,FALSE)</f>
        <v>#N/A</v>
      </c>
      <c r="F946" s="1">
        <f t="shared" si="44"/>
        <v>0</v>
      </c>
      <c r="G946" s="1" t="b">
        <f t="shared" si="45"/>
        <v>0</v>
      </c>
    </row>
    <row r="947" spans="1:7" ht="16">
      <c r="A947" s="31" t="s">
        <v>1825</v>
      </c>
      <c r="B947" s="31" t="s">
        <v>1836</v>
      </c>
      <c r="C947" s="31" t="str">
        <f>VLOOKUP(A947,'L1300-FDA-978cpds'!A947:H1924,8,TRUE)</f>
        <v>CC(C)=CC1C(C(=O)OCC2=CC=CC(OC3=CC=CC=C3)=C2)C1(C)C |c:12,18,20,22,t:10,16|</v>
      </c>
      <c r="D947" s="70" t="str">
        <f t="shared" si="43"/>
        <v>CC(C)=CC1C(C(=O)OCC2=CC=CC(OC3=CC=CC=C3)=C2)C1(C)C</v>
      </c>
      <c r="E947" s="1" t="e">
        <f>VLOOKUP(A947,'Laura''s output'!A$2:B$348,2,FALSE)</f>
        <v>#N/A</v>
      </c>
      <c r="F947" s="1">
        <f t="shared" si="44"/>
        <v>0</v>
      </c>
      <c r="G947" s="1" t="b">
        <f t="shared" si="45"/>
        <v>0</v>
      </c>
    </row>
    <row r="948" spans="1:7" ht="16">
      <c r="A948" s="31" t="s">
        <v>1847</v>
      </c>
      <c r="B948" s="31" t="s">
        <v>1858</v>
      </c>
      <c r="C948" s="31" t="str">
        <f>VLOOKUP(A948,'L1300-FDA-978cpds'!A948:H1925,8,TRUE)</f>
        <v>CC(=O)NS(=O)(=O)C1=CC=C(NC(=O)C2=C(C=CC=C2)C(O)=O)C=C1 |c:16,18,24,t:7,9,14|</v>
      </c>
      <c r="D948" s="70" t="str">
        <f t="shared" si="43"/>
        <v>CC(=O)NS(=O)(=O)C1=CC=C(NC(=O)C2=C(C=CC=C2)C(O)=O)C=C1</v>
      </c>
      <c r="E948" s="1" t="e">
        <f>VLOOKUP(A948,'Laura''s output'!A$2:B$348,2,FALSE)</f>
        <v>#N/A</v>
      </c>
      <c r="F948" s="1">
        <f t="shared" si="44"/>
        <v>0</v>
      </c>
      <c r="G948" s="1" t="b">
        <f t="shared" si="45"/>
        <v>0</v>
      </c>
    </row>
    <row r="949" spans="1:7" ht="16">
      <c r="A949" s="31" t="s">
        <v>1869</v>
      </c>
      <c r="B949" s="31" t="s">
        <v>1880</v>
      </c>
      <c r="C949" s="31" t="str">
        <f>VLOOKUP(A949,'L1300-FDA-978cpds'!A949:H1926,8,TRUE)</f>
        <v>[Na+].[Na+].[H][C@@]12CC(C)(CC[C@]1(C)CC[C@]1(C)C2=CC(=O)[C@]2([H])[C@@]3(C)CC[C@H](OC(=O)CCC([O-])=O)C(C)(C)C3CC[C@@]12C)C([O-])=O |r,t:15|</v>
      </c>
      <c r="D949" s="70" t="str">
        <f t="shared" si="43"/>
        <v>[Na+].[Na+].[H][C@@]12CC(C)(CC[C@]1(C)CC[C@]1(C)C2=CC(=O)[C@]2([H])[C@@]3(C)CC[C@H](OC(=O)CCC([O-])=O)C(C)(C)C3CC[C@@]12C)C([O-])=O</v>
      </c>
      <c r="E949" s="1">
        <f>VLOOKUP(A949,'Laura''s output'!A$2:B$348,2,FALSE)</f>
        <v>0.38</v>
      </c>
      <c r="F949" s="1">
        <f t="shared" si="44"/>
        <v>0.38</v>
      </c>
      <c r="G949" s="1" t="b">
        <f t="shared" si="45"/>
        <v>1</v>
      </c>
    </row>
    <row r="950" spans="1:7" ht="16">
      <c r="A950" s="31" t="s">
        <v>1891</v>
      </c>
      <c r="B950" s="31" t="s">
        <v>1902</v>
      </c>
      <c r="C950" s="31" t="str">
        <f>VLOOKUP(A950,'L1300-FDA-978cpds'!A950:H1927,8,TRUE)</f>
        <v>OC(C(O)C(O)=O)C(O)=O.OC(C(O)C(O)=O)C(O)=O.CN1CCCC1C1=CC=CN=C1 |c:27,29,t:25|</v>
      </c>
      <c r="D950" s="70" t="str">
        <f t="shared" si="43"/>
        <v>OC(C(O)C(O)=O)C(O)=O.OC(C(O)C(O)=O)C(O)=O.CN1CCCC1C1=CC=CN=C1</v>
      </c>
      <c r="E950" s="1" t="e">
        <f>VLOOKUP(A950,'Laura''s output'!A$2:B$348,2,FALSE)</f>
        <v>#N/A</v>
      </c>
      <c r="F950" s="1">
        <f t="shared" si="44"/>
        <v>0</v>
      </c>
      <c r="G950" s="1" t="b">
        <f t="shared" si="45"/>
        <v>0</v>
      </c>
    </row>
    <row r="951" spans="1:7" ht="16">
      <c r="A951" s="31" t="s">
        <v>1913</v>
      </c>
      <c r="B951" s="31" t="s">
        <v>1924</v>
      </c>
      <c r="C951" s="31" t="str">
        <f>VLOOKUP(A951,'L1300-FDA-978cpds'!A951:H1928,8,TRUE)</f>
        <v>CS(O)(=O)=O.OC(CCN1CCCCC1)(C1=CC=CC=C1)C1=CC=CC=C1 |c:17,19,24,26,t:15,22|</v>
      </c>
      <c r="D951" s="70" t="str">
        <f t="shared" si="43"/>
        <v>CS(O)(=O)=O.OC(CCN1CCCCC1)(C1=CC=CC=C1)C1=CC=CC=C1</v>
      </c>
      <c r="E951" s="1" t="e">
        <f>VLOOKUP(A951,'Laura''s output'!A$2:B$348,2,FALSE)</f>
        <v>#N/A</v>
      </c>
      <c r="F951" s="1">
        <f t="shared" si="44"/>
        <v>0</v>
      </c>
      <c r="G951" s="1" t="b">
        <f t="shared" si="45"/>
        <v>0</v>
      </c>
    </row>
    <row r="952" spans="1:7" ht="16">
      <c r="A952" s="31" t="s">
        <v>1935</v>
      </c>
      <c r="B952" s="31" t="s">
        <v>1946</v>
      </c>
      <c r="C952" s="31" t="str">
        <f>VLOOKUP(A952,'L1300-FDA-978cpds'!A952:H1929,8,TRUE)</f>
        <v>Cl.CN(C)CCCN1C2=CC(=CC=C2SC2=C1C=CC=C2)C(F)(F)F |c:9,11,15,18,20,t:7|</v>
      </c>
      <c r="D952" s="70" t="str">
        <f t="shared" si="43"/>
        <v>Cl.CN(C)CCCN1C2=CC(=CC=C2SC2=C1C=CC=C2)C(F)(F)F</v>
      </c>
      <c r="E952" s="1">
        <f>VLOOKUP(A952,'Laura''s output'!A$2:B$348,2,FALSE)</f>
        <v>0.15</v>
      </c>
      <c r="F952" s="1">
        <f t="shared" si="44"/>
        <v>0.15</v>
      </c>
      <c r="G952" s="1" t="b">
        <f t="shared" si="45"/>
        <v>1</v>
      </c>
    </row>
    <row r="953" spans="1:7" ht="16">
      <c r="A953" s="31" t="s">
        <v>1957</v>
      </c>
      <c r="B953" s="31" t="s">
        <v>1968</v>
      </c>
      <c r="C953" s="31" t="str">
        <f>VLOOKUP(A953,'L1300-FDA-978cpds'!A953:H1930,8,TRUE)</f>
        <v>Cl.CCN(CC)CCOC(=O)C1(CCCCC1)C1CCCCC1</v>
      </c>
      <c r="D953" s="70" t="e">
        <f t="shared" si="43"/>
        <v>#VALUE!</v>
      </c>
      <c r="E953" s="1" t="e">
        <f>VLOOKUP(A953,'Laura''s output'!A$2:B$348,2,FALSE)</f>
        <v>#N/A</v>
      </c>
      <c r="F953" s="1">
        <f t="shared" si="44"/>
        <v>0</v>
      </c>
      <c r="G953" s="1" t="b">
        <f t="shared" si="45"/>
        <v>0</v>
      </c>
    </row>
    <row r="954" spans="1:7" ht="16">
      <c r="A954" s="31" t="s">
        <v>1804</v>
      </c>
      <c r="B954" s="31" t="s">
        <v>1815</v>
      </c>
      <c r="C954" s="31" t="str">
        <f>VLOOKUP(A954,'L1300-FDA-978cpds'!A954:H1931,8,TRUE)</f>
        <v>Cl.CSC1=CC2=C(SC3=CC=CC=C3N2CCC2CCCCN2C)C=C1 |c:9,11,26,t:2,4,7|</v>
      </c>
      <c r="D954" s="70" t="str">
        <f t="shared" si="43"/>
        <v>Cl.CSC1=CC2=C(SC3=CC=CC=C3N2CCC2CCCCN2C)C=C1</v>
      </c>
      <c r="E954" s="1" t="e">
        <f>VLOOKUP(A954,'Laura''s output'!A$2:B$348,2,FALSE)</f>
        <v>#N/A</v>
      </c>
      <c r="F954" s="1">
        <f t="shared" si="44"/>
        <v>0</v>
      </c>
      <c r="G954" s="1" t="b">
        <f t="shared" si="45"/>
        <v>0</v>
      </c>
    </row>
    <row r="955" spans="1:7" ht="16">
      <c r="A955" s="31" t="s">
        <v>1826</v>
      </c>
      <c r="B955" s="31" t="s">
        <v>1837</v>
      </c>
      <c r="C955" s="31" t="str">
        <f>VLOOKUP(A955,'L1300-FDA-978cpds'!A955:H1932,8,TRUE)</f>
        <v>[Br-].C[N+]1(C)CCC(CC1)OC(=O)C(O)(C1=CC=CC=C1)C1=CC=CC=C1 |c:16,18,23,25,t:14,21|</v>
      </c>
      <c r="D955" s="70" t="str">
        <f t="shared" si="43"/>
        <v>[Br-].C[N+]1(C)CCC(CC1)OC(=O)C(O)(C1=CC=CC=C1)C1=CC=CC=C1</v>
      </c>
      <c r="E955" s="1" t="e">
        <f>VLOOKUP(A955,'Laura''s output'!A$2:B$348,2,FALSE)</f>
        <v>#N/A</v>
      </c>
      <c r="F955" s="1">
        <f t="shared" si="44"/>
        <v>0</v>
      </c>
      <c r="G955" s="1" t="b">
        <f t="shared" si="45"/>
        <v>0</v>
      </c>
    </row>
    <row r="956" spans="1:7" ht="16">
      <c r="A956" s="31" t="s">
        <v>1848</v>
      </c>
      <c r="B956" s="31" t="s">
        <v>1859</v>
      </c>
      <c r="C956" s="31" t="str">
        <f>VLOOKUP(A956,'L1300-FDA-978cpds'!A956:H1933,8,TRUE)</f>
        <v>Cl.[H][C@]12CCN(CC1)CC2OC(C)=O |r|</v>
      </c>
      <c r="D956" s="70" t="str">
        <f t="shared" si="43"/>
        <v>Cl.[H][C@]12CCN(CC1)CC2OC(C)=O</v>
      </c>
      <c r="E956" s="1" t="e">
        <f>VLOOKUP(A956,'Laura''s output'!A$2:B$348,2,FALSE)</f>
        <v>#N/A</v>
      </c>
      <c r="F956" s="1">
        <f t="shared" si="44"/>
        <v>0</v>
      </c>
      <c r="G956" s="1" t="b">
        <f t="shared" si="45"/>
        <v>0</v>
      </c>
    </row>
    <row r="957" spans="1:7" ht="16">
      <c r="A957" s="31" t="s">
        <v>1870</v>
      </c>
      <c r="B957" s="31" t="s">
        <v>1881</v>
      </c>
      <c r="C957" s="31" t="str">
        <f>VLOOKUP(A957,'L1300-FDA-978cpds'!A957:H1934,8,TRUE)</f>
        <v>Cl.CN(C)CCCN1C2=C(CCC3=C1C=CC=C3)C=CC=C2 |c:7,11,14,16,19,21|</v>
      </c>
      <c r="D957" s="70" t="str">
        <f t="shared" si="43"/>
        <v>Cl.CN(C)CCCN1C2=C(CCC3=C1C=CC=C3)C=CC=C2</v>
      </c>
      <c r="E957" s="1" t="e">
        <f>VLOOKUP(A957,'Laura''s output'!A$2:B$348,2,FALSE)</f>
        <v>#N/A</v>
      </c>
      <c r="F957" s="1">
        <f t="shared" si="44"/>
        <v>0</v>
      </c>
      <c r="G957" s="1" t="b">
        <f t="shared" si="45"/>
        <v>0</v>
      </c>
    </row>
    <row r="958" spans="1:7" ht="16">
      <c r="A958" s="31" t="s">
        <v>1892</v>
      </c>
      <c r="B958" s="31" t="s">
        <v>1903</v>
      </c>
      <c r="C958" s="31" t="str">
        <f>VLOOKUP(A958,'L1300-FDA-978cpds'!A958:H1935,8,TRUE)</f>
        <v>Cl.CCCC(C(=O)OCCN(CC)CC)(C1=CC=CC=C1)C1=CC=CC=C1 |c:16,18,23,25,t:14,21|</v>
      </c>
      <c r="D958" s="70" t="str">
        <f t="shared" si="43"/>
        <v>Cl.CCCC(C(=O)OCCN(CC)CC)(C1=CC=CC=C1)C1=CC=CC=C1</v>
      </c>
      <c r="E958" s="1" t="e">
        <f>VLOOKUP(A958,'Laura''s output'!A$2:B$348,2,FALSE)</f>
        <v>#N/A</v>
      </c>
      <c r="F958" s="1">
        <f t="shared" si="44"/>
        <v>0</v>
      </c>
      <c r="G958" s="1" t="b">
        <f t="shared" si="45"/>
        <v>0</v>
      </c>
    </row>
    <row r="959" spans="1:7" ht="16">
      <c r="A959" s="31" t="s">
        <v>1914</v>
      </c>
      <c r="B959" s="31" t="s">
        <v>1925</v>
      </c>
      <c r="C959" s="31" t="str">
        <f>VLOOKUP(A959,'L1300-FDA-978cpds'!A959:H1936,8,TRUE)</f>
        <v>OC(=O)\C=C/C(O)=O.COC1=CC=C(CN(CCN(C)C)C2=CC=CC=N2)C=C1 |c:22,24,27,t:9,11,20|</v>
      </c>
      <c r="D959" s="70" t="str">
        <f t="shared" si="43"/>
        <v>OC(=O)\C=C/C(O)=O.COC1=CC=C(CN(CCN(C)C)C2=CC=CC=N2)C=C1</v>
      </c>
      <c r="E959" s="1" t="e">
        <f>VLOOKUP(A959,'Laura''s output'!A$2:B$348,2,FALSE)</f>
        <v>#N/A</v>
      </c>
      <c r="F959" s="1">
        <f t="shared" si="44"/>
        <v>0</v>
      </c>
      <c r="G959" s="1" t="b">
        <f t="shared" si="45"/>
        <v>0</v>
      </c>
    </row>
    <row r="960" spans="1:7" ht="16">
      <c r="A960" s="31" t="s">
        <v>1936</v>
      </c>
      <c r="B960" s="31" t="s">
        <v>1947</v>
      </c>
      <c r="C960" s="31" t="str">
        <f>VLOOKUP(A960,'L1300-FDA-978cpds'!A960:H1937,8,TRUE)</f>
        <v>Cl.CN1CCN(CC1)C1=CC2=C(C=C1F)C(=O)C(=CN2C1=CC=C(F)C=C1)C(O)=O |c:10,12,18,27,t:8,22,24|</v>
      </c>
      <c r="D960" s="70" t="str">
        <f t="shared" si="43"/>
        <v>Cl.CN1CCN(CC1)C1=CC2=C(C=C1F)C(=O)C(=CN2C1=CC=C(F)C=C1)C(O)=O</v>
      </c>
      <c r="E960" s="1">
        <f>VLOOKUP(A960,'Laura''s output'!A$2:B$348,2,FALSE)</f>
        <v>0.4</v>
      </c>
      <c r="F960" s="1">
        <f t="shared" si="44"/>
        <v>0.4</v>
      </c>
      <c r="G960" s="1" t="b">
        <f t="shared" si="45"/>
        <v>1</v>
      </c>
    </row>
    <row r="961" spans="1:7" ht="16">
      <c r="A961" s="31" t="s">
        <v>1958</v>
      </c>
      <c r="B961" s="31" t="s">
        <v>1969</v>
      </c>
      <c r="C961" s="31" t="str">
        <f>VLOOKUP(A961,'L1300-FDA-978cpds'!A961:H1938,8,TRUE)</f>
        <v>C[C@H]1O[C@H]1P(O)(O)=O.NC(CO)(CO)CO |r|</v>
      </c>
      <c r="D961" s="70" t="str">
        <f t="shared" si="43"/>
        <v>C[C@H]1O[C@H]1P(O)(O)=O.NC(CO)(CO)CO</v>
      </c>
      <c r="E961" s="1" t="e">
        <f>VLOOKUP(A961,'Laura''s output'!A$2:B$348,2,FALSE)</f>
        <v>#N/A</v>
      </c>
      <c r="F961" s="1">
        <f t="shared" si="44"/>
        <v>0</v>
      </c>
      <c r="G961" s="1" t="b">
        <f t="shared" si="45"/>
        <v>0</v>
      </c>
    </row>
    <row r="962" spans="1:7" ht="16">
      <c r="A962" s="31" t="s">
        <v>1805</v>
      </c>
      <c r="B962" s="31" t="s">
        <v>1816</v>
      </c>
      <c r="C962" s="31" t="str">
        <f>VLOOKUP(A962,'L1300-FDA-978cpds'!A962:H1939,8,TRUE)</f>
        <v>CC(=O)NC1=C(O)C=CC(=C1)[As](O)(O)=O |c:4,7,9|</v>
      </c>
      <c r="D962" s="70" t="str">
        <f t="shared" si="43"/>
        <v>CC(=O)NC1=C(O)C=CC(=C1)[As](O)(O)=O</v>
      </c>
      <c r="E962" s="1" t="e">
        <f>VLOOKUP(A962,'Laura''s output'!A$2:B$348,2,FALSE)</f>
        <v>#N/A</v>
      </c>
      <c r="F962" s="1">
        <f t="shared" si="44"/>
        <v>0</v>
      </c>
      <c r="G962" s="1" t="b">
        <f t="shared" si="45"/>
        <v>0</v>
      </c>
    </row>
    <row r="963" spans="1:7" ht="16">
      <c r="A963" s="31" t="s">
        <v>1827</v>
      </c>
      <c r="B963" s="31" t="s">
        <v>1838</v>
      </c>
      <c r="C963" s="31" t="str">
        <f>VLOOKUP(A963,'L1300-FDA-978cpds'!A963:H1940,8,TRUE)</f>
        <v>OC1=C(C=C2C=CC=CC2=C1)C([O-])=O.C[N+](C)(CCOC1=CC=CC=C1)CC1=CC=CC=C1 |c:5,7,10,23,25,31,33,t:1,3,21,29|</v>
      </c>
      <c r="D963" s="70" t="str">
        <f t="shared" ref="D963:D979" si="46">LEFT(C963,FIND("|",C963)-2)</f>
        <v>OC1=C(C=C2C=CC=CC2=C1)C([O-])=O.C[N+](C)(CCOC1=CC=CC=C1)CC1=CC=CC=C1</v>
      </c>
      <c r="E963" s="1" t="e">
        <f>VLOOKUP(A963,'Laura''s output'!A$2:B$348,2,FALSE)</f>
        <v>#N/A</v>
      </c>
      <c r="F963" s="1">
        <f t="shared" ref="F963:F979" si="47">IF(G963=FALSE,0,E963)</f>
        <v>0</v>
      </c>
      <c r="G963" s="1" t="b">
        <f t="shared" si="45"/>
        <v>0</v>
      </c>
    </row>
    <row r="964" spans="1:7" ht="16">
      <c r="A964" s="31" t="s">
        <v>1849</v>
      </c>
      <c r="B964" s="31" t="s">
        <v>1860</v>
      </c>
      <c r="C964" s="31" t="str">
        <f>VLOOKUP(A964,'L1300-FDA-978cpds'!A964:H1941,8,TRUE)</f>
        <v>O.OS(O)(=O)=O.[H][C@]12C[C@@]3([H])C4=CCOC5CC(=O)N6C([C@@]35[H])[C@]1(CCN2C4)C1=C6C=C(OC)C(OC)=C1 |r,c:31,40,t:34|</v>
      </c>
      <c r="D964" s="70" t="str">
        <f t="shared" si="46"/>
        <v>O.OS(O)(=O)=O.[H][C@]12C[C@@]3([H])C4=CCOC5CC(=O)N6C([C@@]35[H])[C@]1(CCN2C4)C1=C6C=C(OC)C(OC)=C1</v>
      </c>
      <c r="E964" s="1" t="e">
        <f>VLOOKUP(A964,'Laura''s output'!A$2:B$348,2,FALSE)</f>
        <v>#N/A</v>
      </c>
      <c r="F964" s="1">
        <f t="shared" si="47"/>
        <v>0</v>
      </c>
      <c r="G964" s="1" t="b">
        <f t="shared" si="45"/>
        <v>0</v>
      </c>
    </row>
    <row r="965" spans="1:7" ht="16">
      <c r="A965" s="31" t="s">
        <v>1871</v>
      </c>
      <c r="B965" s="31" t="s">
        <v>1882</v>
      </c>
      <c r="C965" s="31" t="str">
        <f>VLOOKUP(A965,'L1300-FDA-978cpds'!A965:H1942,8,TRUE)</f>
        <v>Cl.Cl.CCN(CC)CCNC(C(=O)OCCC(C)C)C1=CC=CC=C1 |c:19,21,t:17|</v>
      </c>
      <c r="D965" s="70" t="str">
        <f t="shared" si="46"/>
        <v>Cl.Cl.CCN(CC)CCNC(C(=O)OCCC(C)C)C1=CC=CC=C1</v>
      </c>
      <c r="E965" s="1" t="e">
        <f>VLOOKUP(A965,'Laura''s output'!A$2:B$348,2,FALSE)</f>
        <v>#N/A</v>
      </c>
      <c r="F965" s="1">
        <f t="shared" si="47"/>
        <v>0</v>
      </c>
      <c r="G965" s="1" t="b">
        <f t="shared" si="45"/>
        <v>0</v>
      </c>
    </row>
    <row r="966" spans="1:7" ht="16">
      <c r="A966" s="31" t="s">
        <v>1893</v>
      </c>
      <c r="B966" s="31" t="s">
        <v>1904</v>
      </c>
      <c r="C966" s="31" t="str">
        <f>VLOOKUP(A966,'L1300-FDA-978cpds'!A966:H1943,8,TRUE)</f>
        <v>CC(C)(C)CC(C)(C)C1=CC(CC2=CC=C(Cl)C=C2Cl)=C(O)C=C1 |c:17,23,t:8,12,14,20|</v>
      </c>
      <c r="D966" s="70" t="str">
        <f t="shared" si="46"/>
        <v>CC(C)(C)CC(C)(C)C1=CC(CC2=CC=C(Cl)C=C2Cl)=C(O)C=C1</v>
      </c>
      <c r="E966" s="1" t="e">
        <f>VLOOKUP(A966,'Laura''s output'!A$2:B$348,2,FALSE)</f>
        <v>#N/A</v>
      </c>
      <c r="F966" s="1">
        <f t="shared" si="47"/>
        <v>0</v>
      </c>
      <c r="G966" s="1" t="b">
        <f t="shared" si="45"/>
        <v>0</v>
      </c>
    </row>
    <row r="967" spans="1:7" ht="16">
      <c r="A967" s="31" t="s">
        <v>1915</v>
      </c>
      <c r="B967" s="31" t="s">
        <v>1926</v>
      </c>
      <c r="C967" s="31" t="str">
        <f>VLOOKUP(A967,'L1300-FDA-978cpds'!A967:H1944,8,TRUE)</f>
        <v>Cl.O=C(NC1=CC=CC=C1)OCC(CN1CCCCC1)OC(=O)NC1=CC=CC=C1 |c:5,7,27,29,t:3,25|</v>
      </c>
      <c r="D967" s="70" t="str">
        <f t="shared" si="46"/>
        <v>Cl.O=C(NC1=CC=CC=C1)OCC(CN1CCCCC1)OC(=O)NC1=CC=CC=C1</v>
      </c>
      <c r="E967" s="1" t="e">
        <f>VLOOKUP(A967,'Laura''s output'!A$2:B$348,2,FALSE)</f>
        <v>#N/A</v>
      </c>
      <c r="F967" s="1">
        <f t="shared" si="47"/>
        <v>0</v>
      </c>
      <c r="G967" s="1" t="b">
        <f t="shared" ref="G967:G979" si="48">ISNUMBER(E967)</f>
        <v>0</v>
      </c>
    </row>
    <row r="968" spans="1:7" ht="16">
      <c r="A968" s="31" t="s">
        <v>1937</v>
      </c>
      <c r="B968" s="31" t="s">
        <v>1948</v>
      </c>
      <c r="C968" s="31" t="str">
        <f>VLOOKUP(A968,'L1300-FDA-978cpds'!A968:H1945,8,TRUE)</f>
        <v>CN1C(C(=O)NC2=NOC(C)=C2)=C(O)C2=CC=CC=C2S1(=O)=O |c:10,17,19,t:6,12,15|</v>
      </c>
      <c r="D968" s="70" t="str">
        <f t="shared" si="46"/>
        <v>CN1C(C(=O)NC2=NOC(C)=C2)=C(O)C2=CC=CC=C2S1(=O)=O</v>
      </c>
      <c r="E968" s="1" t="e">
        <f>VLOOKUP(A968,'Laura''s output'!A$2:B$348,2,FALSE)</f>
        <v>#N/A</v>
      </c>
      <c r="F968" s="1">
        <f t="shared" si="47"/>
        <v>0</v>
      </c>
      <c r="G968" s="1" t="b">
        <f t="shared" si="48"/>
        <v>0</v>
      </c>
    </row>
    <row r="969" spans="1:7" ht="16">
      <c r="A969" s="31" t="s">
        <v>1959</v>
      </c>
      <c r="B969" s="31" t="s">
        <v>1970</v>
      </c>
      <c r="C969" s="31" t="str">
        <f>VLOOKUP(A969,'L1300-FDA-978cpds'!A969:H1946,8,TRUE)</f>
        <v>CN1N(C(=O)C(NC(=O)C2=CC=CN=C2)=C1C)C1=CC=CC=C1 |c:11,13,15,21,23,t:9,19|</v>
      </c>
      <c r="D969" s="70" t="str">
        <f t="shared" si="46"/>
        <v>CN1N(C(=O)C(NC(=O)C2=CC=CN=C2)=C1C)C1=CC=CC=C1</v>
      </c>
      <c r="E969" s="1" t="e">
        <f>VLOOKUP(A969,'Laura''s output'!A$2:B$348,2,FALSE)</f>
        <v>#N/A</v>
      </c>
      <c r="F969" s="1">
        <f t="shared" si="47"/>
        <v>0</v>
      </c>
      <c r="G969" s="1" t="b">
        <f t="shared" si="48"/>
        <v>0</v>
      </c>
    </row>
    <row r="970" spans="1:7" ht="16">
      <c r="A970" s="31" t="s">
        <v>1972</v>
      </c>
      <c r="B970" s="31" t="s">
        <v>1974</v>
      </c>
      <c r="C970" s="31" t="str">
        <f>VLOOKUP(A970,'L1300-FDA-978cpds'!A970:H1947,8,TRUE)</f>
        <v>OC(=O)CC(O)(CC(O)=O)C(O)=O.CCN(CC)CCOCCOC(=O)C(CC)(CC)C1=CC=CC=C1 |c:32,34,t:30|</v>
      </c>
      <c r="D970" s="70" t="str">
        <f t="shared" si="46"/>
        <v>OC(=O)CC(O)(CC(O)=O)C(O)=O.CCN(CC)CCOCCOC(=O)C(CC)(CC)C1=CC=CC=C1</v>
      </c>
      <c r="E970" s="1" t="e">
        <f>VLOOKUP(A970,'Laura''s output'!A$2:B$348,2,FALSE)</f>
        <v>#N/A</v>
      </c>
      <c r="F970" s="1">
        <f t="shared" si="47"/>
        <v>0</v>
      </c>
      <c r="G970" s="1" t="b">
        <f t="shared" si="48"/>
        <v>0</v>
      </c>
    </row>
    <row r="971" spans="1:7" ht="16">
      <c r="A971" s="31" t="s">
        <v>1976</v>
      </c>
      <c r="B971" s="31" t="s">
        <v>1978</v>
      </c>
      <c r="C971" s="31" t="str">
        <f>VLOOKUP(A971,'L1300-FDA-978cpds'!A971:H1948,8,TRUE)</f>
        <v>NNC(=O)C1=CC=NC=C1.NC1=CC(O)=C(C=C1)C(O)=O |c:6,8,14,16,t:4,11|</v>
      </c>
      <c r="D971" s="70" t="str">
        <f t="shared" si="46"/>
        <v>NNC(=O)C1=CC=NC=C1.NC1=CC(O)=C(C=C1)C(O)=O</v>
      </c>
      <c r="E971" s="1" t="e">
        <f>VLOOKUP(A971,'Laura''s output'!A$2:B$348,2,FALSE)</f>
        <v>#N/A</v>
      </c>
      <c r="F971" s="1">
        <f t="shared" si="47"/>
        <v>0</v>
      </c>
      <c r="G971" s="1" t="b">
        <f t="shared" si="48"/>
        <v>0</v>
      </c>
    </row>
    <row r="972" spans="1:7" ht="16">
      <c r="A972" s="31" t="s">
        <v>1980</v>
      </c>
      <c r="B972" s="31" t="s">
        <v>1981</v>
      </c>
      <c r="C972" s="31" t="str">
        <f>VLOOKUP(A972,'L1300-FDA-978cpds'!A972:H1949,8,TRUE)</f>
        <v>OC(=O)\C=C/C(O)=O.OC(=O)\C=C/C(O)=O.CN1CCN(CCCN2C3=C(SC4=C2C=C(Cl)C=C4)C=CC=C3)CC1 |c:23,26,32,35,37,t:29|</v>
      </c>
      <c r="D972" s="70" t="str">
        <f t="shared" si="46"/>
        <v>OC(=O)\C=C/C(O)=O.OC(=O)\C=C/C(O)=O.CN1CCN(CCCN2C3=C(SC4=C2C=C(Cl)C=C4)C=CC=C3)CC1</v>
      </c>
      <c r="E972" s="1" t="e">
        <f>VLOOKUP(A972,'Laura''s output'!A$2:B$348,2,FALSE)</f>
        <v>#N/A</v>
      </c>
      <c r="F972" s="1">
        <f t="shared" si="47"/>
        <v>0</v>
      </c>
      <c r="G972" s="1" t="b">
        <f t="shared" si="48"/>
        <v>0</v>
      </c>
    </row>
    <row r="973" spans="1:7" ht="16">
      <c r="A973" s="31" t="s">
        <v>1982</v>
      </c>
      <c r="B973" s="31" t="s">
        <v>1983</v>
      </c>
      <c r="C973" s="31" t="str">
        <f>VLOOKUP(A973,'L1300-FDA-978cpds'!A973:H1950,8,TRUE)</f>
        <v>OC(=O)CCC1=NC2=C(N1)C=CC=C2 |c:7,11,13,t:5|</v>
      </c>
      <c r="D973" s="70" t="str">
        <f t="shared" si="46"/>
        <v>OC(=O)CCC1=NC2=C(N1)C=CC=C2</v>
      </c>
      <c r="E973" s="1" t="e">
        <f>VLOOKUP(A973,'Laura''s output'!A$2:B$348,2,FALSE)</f>
        <v>#N/A</v>
      </c>
      <c r="F973" s="1">
        <f t="shared" si="47"/>
        <v>0</v>
      </c>
      <c r="G973" s="1" t="b">
        <f t="shared" si="48"/>
        <v>0</v>
      </c>
    </row>
    <row r="974" spans="1:7" ht="16">
      <c r="A974" s="31" t="s">
        <v>1984</v>
      </c>
      <c r="B974" s="31" t="s">
        <v>1985</v>
      </c>
      <c r="C974" s="31" t="str">
        <f>VLOOKUP(A974,'L1300-FDA-978cpds'!A974:H1951,8,TRUE)</f>
        <v>[Na+].NC1=CC=C(C=C1)C(=O)NCC([O-])=O |c:3,5,t:1|</v>
      </c>
      <c r="D974" s="70" t="str">
        <f t="shared" si="46"/>
        <v>[Na+].NC1=CC=C(C=C1)C(=O)NCC([O-])=O</v>
      </c>
      <c r="E974" s="1" t="e">
        <f>VLOOKUP(A974,'Laura''s output'!A$2:B$348,2,FALSE)</f>
        <v>#N/A</v>
      </c>
      <c r="F974" s="1">
        <f t="shared" si="47"/>
        <v>0</v>
      </c>
      <c r="G974" s="1" t="b">
        <f t="shared" si="48"/>
        <v>0</v>
      </c>
    </row>
    <row r="975" spans="1:7" ht="16">
      <c r="A975" s="31" t="s">
        <v>1986</v>
      </c>
      <c r="B975" s="31" t="s">
        <v>1987</v>
      </c>
      <c r="C975" s="31" t="str">
        <f>VLOOKUP(A975,'L1300-FDA-978cpds'!A975:H1952,8,TRUE)</f>
        <v>OC(=O)\C=C/C(O)=O.CC(CN(C)C)CN1C2=CC=CC=C2CCC2=C1C=CC=C2 |c:17,19,24,27,29,t:15|</v>
      </c>
      <c r="D975" s="70" t="str">
        <f t="shared" si="46"/>
        <v>OC(=O)\C=C/C(O)=O.CC(CN(C)C)CN1C2=CC=CC=C2CCC2=C1C=CC=C2</v>
      </c>
      <c r="E975" s="1" t="e">
        <f>VLOOKUP(A975,'Laura''s output'!A$2:B$348,2,FALSE)</f>
        <v>#N/A</v>
      </c>
      <c r="F975" s="1">
        <f t="shared" si="47"/>
        <v>0</v>
      </c>
      <c r="G975" s="1" t="b">
        <f t="shared" si="48"/>
        <v>0</v>
      </c>
    </row>
    <row r="976" spans="1:7" ht="16">
      <c r="A976" s="31" t="s">
        <v>1988</v>
      </c>
      <c r="B976" s="31" t="s">
        <v>1989</v>
      </c>
      <c r="C976" s="31" t="str">
        <f>VLOOKUP(A976,'L1300-FDA-978cpds'!A976:H1953,8,TRUE)</f>
        <v>OS(O)(=O)=O.[H][C@@]12N3CCC11C4=CC(=C(OC)C=C4N(C)[C@@]1([H])[C@](O)([C@H](OC(C)=O)[C@]2(CC)C=CC3)C(=O)OC)[C@]1(C[C@@]2([H])C[N@](C[C@](O)(CC)C2)CCC2=C1NC1=CC=CC=C21)C(=O)OC |r,c:17,36,59,65,t:11,13,63,67|</v>
      </c>
      <c r="D976" s="70" t="str">
        <f t="shared" si="46"/>
        <v>OS(O)(=O)=O.[H][C@@]12N3CCC11C4=CC(=C(OC)C=C4N(C)[C@@]1([H])[C@](O)([C@H](OC(C)=O)[C@]2(CC)C=CC3)C(=O)OC)[C@]1(C[C@@]2([H])C[N@](C[C@](O)(CC)C2)CCC2=C1NC1=CC=CC=C21)C(=O)OC</v>
      </c>
      <c r="E976" s="1" t="e">
        <f>VLOOKUP(A976,'Laura''s output'!A$2:B$348,2,FALSE)</f>
        <v>#N/A</v>
      </c>
      <c r="F976" s="1">
        <f t="shared" si="47"/>
        <v>0</v>
      </c>
      <c r="G976" s="1" t="b">
        <f t="shared" si="48"/>
        <v>0</v>
      </c>
    </row>
    <row r="977" spans="1:7" ht="16">
      <c r="A977" s="31" t="s">
        <v>1990</v>
      </c>
      <c r="B977" s="31" t="s">
        <v>1991</v>
      </c>
      <c r="C977" s="31" t="str">
        <f>VLOOKUP(A977,'L1300-FDA-978cpds'!A977:H1954,8,TRUE)</f>
        <v>OC(=O)CC(O)(CC(O)=O)C(O)=O.C[C@@H]1CCN(C[C@@H]1N(C)C1=C2C=CNC2=NC=N1)C(=O)CC#N |r,c:22,24,28,30|</v>
      </c>
      <c r="D977" s="70" t="str">
        <f t="shared" si="46"/>
        <v>OC(=O)CC(O)(CC(O)=O)C(O)=O.C[C@@H]1CCN(C[C@@H]1N(C)C1=C2C=CNC2=NC=N1)C(=O)CC#N</v>
      </c>
      <c r="E977" s="1" t="e">
        <f>VLOOKUP(A977,'Laura''s output'!A$2:B$348,2,FALSE)</f>
        <v>#N/A</v>
      </c>
      <c r="F977" s="1">
        <f t="shared" si="47"/>
        <v>0</v>
      </c>
      <c r="G977" s="1" t="b">
        <f t="shared" si="48"/>
        <v>0</v>
      </c>
    </row>
    <row r="978" spans="1:7" ht="16">
      <c r="A978" s="31" t="s">
        <v>1973</v>
      </c>
      <c r="B978" s="31" t="s">
        <v>1975</v>
      </c>
      <c r="C978" s="31" t="str">
        <f>VLOOKUP(A978,'L1300-FDA-978cpds'!A978:H1955,8,TRUE)</f>
        <v>[H][C@]12O[C@](O)([C@H](C)C[C@@H]1OC)C(=O)C(=O)N1CCCC[C@H]1C(=O)O[C@@H]([C@H](C)[C@@H](O)CC(=O)[C@H](CC=C)\C=C(C)\C[C@H](C)C[C@@H]2OC)C(\C)=C\[C@@H]1CC[C@@H](O)[C@@H](C1)OC |r,c:38|</v>
      </c>
      <c r="D978" s="70" t="str">
        <f t="shared" si="46"/>
        <v>[H][C@]12O[C@](O)([C@H](C)C[C@@H]1OC)C(=O)C(=O)N1CCCC[C@H]1C(=O)O[C@@H]([C@H](C)[C@@H](O)CC(=O)[C@H](CC=C)\C=C(C)\C[C@H](C)C[C@@H]2OC)C(\C)=C\[C@@H]1CC[C@@H](O)[C@@H](C1)OC</v>
      </c>
      <c r="E978" s="1" t="e">
        <f>VLOOKUP(A978,'Laura''s output'!A$2:B$348,2,FALSE)</f>
        <v>#N/A</v>
      </c>
      <c r="F978" s="1">
        <f t="shared" si="47"/>
        <v>0</v>
      </c>
      <c r="G978" s="1" t="b">
        <f t="shared" si="48"/>
        <v>0</v>
      </c>
    </row>
    <row r="979" spans="1:7" ht="16">
      <c r="A979" s="31" t="s">
        <v>1977</v>
      </c>
      <c r="B979" s="31" t="s">
        <v>1979</v>
      </c>
      <c r="C979" s="31" t="str">
        <f>VLOOKUP(A979,'L1300-FDA-978cpds'!A979:H1956,8,TRUE)</f>
        <v>[H][C@@]12CCCCN1C(=O)C(=O)[C@]1(O)O[C@@H]([C@H](C[C@H]1C)OC)[C@H](C[C@@H](C)C\C(C)=C\[C@@H](CC)C(=O)C[C@H](O)[C@@H](C)[C@H](OC2=O)C(\C)=C\[C@@H]1CC[C@H](Cl)[C@@H](C1)OC)OC |r,t:29|</v>
      </c>
      <c r="D979" s="70" t="str">
        <f t="shared" si="46"/>
        <v>[H][C@@]12CCCCN1C(=O)C(=O)[C@]1(O)O[C@@H]([C@H](C[C@H]1C)OC)[C@H](C[C@@H](C)C\C(C)=C\[C@@H](CC)C(=O)C[C@H](O)[C@@H](C)[C@H](OC2=O)C(\C)=C\[C@@H]1CC[C@H](Cl)[C@@H](C1)OC)OC</v>
      </c>
      <c r="E979" s="1" t="e">
        <f>VLOOKUP(A979,'Laura''s output'!A$2:B$348,2,FALSE)</f>
        <v>#N/A</v>
      </c>
      <c r="F979" s="1">
        <f t="shared" si="47"/>
        <v>0</v>
      </c>
      <c r="G979" s="1" t="b">
        <f t="shared" si="48"/>
        <v>0</v>
      </c>
    </row>
  </sheetData>
  <conditionalFormatting sqref="A1:A30">
    <cfRule type="duplicateValues" dxfId="7" priority="3"/>
  </conditionalFormatting>
  <conditionalFormatting sqref="A31:A979">
    <cfRule type="duplicateValues" dxfId="6" priority="4"/>
  </conditionalFormatting>
  <conditionalFormatting sqref="B1:B30">
    <cfRule type="duplicateValues" dxfId="5" priority="1"/>
  </conditionalFormatting>
  <conditionalFormatting sqref="B31:B979">
    <cfRule type="duplicateValues" dxfId="4" priority="2"/>
  </conditionalFormatting>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979"/>
  <sheetViews>
    <sheetView workbookViewId="0">
      <selection activeCell="C1" sqref="A1:C1048576"/>
    </sheetView>
  </sheetViews>
  <sheetFormatPr baseColWidth="10" defaultColWidth="8.83203125" defaultRowHeight="15"/>
  <cols>
    <col min="1" max="1" width="9.1640625" style="1"/>
    <col min="2" max="2" width="40.5" style="1" customWidth="1"/>
    <col min="3" max="3" width="20.1640625" style="1" customWidth="1"/>
  </cols>
  <sheetData>
    <row r="1" spans="1:7">
      <c r="A1" s="30" t="s">
        <v>1993</v>
      </c>
      <c r="B1" s="30" t="s">
        <v>7870</v>
      </c>
      <c r="C1" s="39" t="s">
        <v>7869</v>
      </c>
    </row>
    <row r="2" spans="1:7" ht="16">
      <c r="A2" s="32" t="s">
        <v>126</v>
      </c>
      <c r="B2" s="70" t="s">
        <v>6813</v>
      </c>
      <c r="C2" s="1">
        <v>0.2</v>
      </c>
    </row>
    <row r="3" spans="1:7" ht="16">
      <c r="A3" s="31" t="s">
        <v>148</v>
      </c>
      <c r="B3" s="70" t="s">
        <v>6814</v>
      </c>
      <c r="C3" s="1">
        <v>0.21</v>
      </c>
    </row>
    <row r="4" spans="1:7" ht="16">
      <c r="A4" s="31" t="s">
        <v>367</v>
      </c>
      <c r="B4" s="70" t="s">
        <v>6880</v>
      </c>
      <c r="C4" s="1">
        <v>0.3</v>
      </c>
    </row>
    <row r="5" spans="1:7" ht="16">
      <c r="A5" s="31" t="s">
        <v>551</v>
      </c>
      <c r="B5" s="70" t="s">
        <v>3467</v>
      </c>
      <c r="C5" s="1">
        <v>0</v>
      </c>
    </row>
    <row r="6" spans="1:7" ht="16">
      <c r="A6" s="31" t="s">
        <v>508</v>
      </c>
      <c r="B6" s="70" t="s">
        <v>7029</v>
      </c>
      <c r="C6" s="1">
        <v>0</v>
      </c>
      <c r="G6" s="1"/>
    </row>
    <row r="7" spans="1:7" ht="16">
      <c r="A7" s="31" t="s">
        <v>509</v>
      </c>
      <c r="B7" s="70" t="s">
        <v>7037</v>
      </c>
      <c r="C7" s="1">
        <v>0.12</v>
      </c>
      <c r="G7" s="1"/>
    </row>
    <row r="8" spans="1:7" ht="16">
      <c r="A8" s="31" t="s">
        <v>444</v>
      </c>
      <c r="B8" s="70" t="s">
        <v>7042</v>
      </c>
      <c r="C8" s="1">
        <v>0.12</v>
      </c>
      <c r="G8" s="1"/>
    </row>
    <row r="9" spans="1:7" ht="16">
      <c r="A9" s="31" t="s">
        <v>569</v>
      </c>
      <c r="B9" s="70" t="s">
        <v>7064</v>
      </c>
      <c r="C9" s="1">
        <v>0.23</v>
      </c>
      <c r="G9" s="1"/>
    </row>
    <row r="10" spans="1:7" ht="16">
      <c r="A10" s="31" t="s">
        <v>727</v>
      </c>
      <c r="B10" s="70" t="s">
        <v>7103</v>
      </c>
      <c r="C10" s="1">
        <v>0.14000000000000001</v>
      </c>
      <c r="G10" s="1"/>
    </row>
    <row r="11" spans="1:7" ht="16">
      <c r="A11" s="31" t="s">
        <v>728</v>
      </c>
      <c r="B11" s="70" t="s">
        <v>7111</v>
      </c>
      <c r="C11" s="1">
        <v>0.18</v>
      </c>
      <c r="G11" s="1"/>
    </row>
    <row r="12" spans="1:7" ht="16">
      <c r="A12" s="31" t="s">
        <v>620</v>
      </c>
      <c r="B12" s="70" t="s">
        <v>7122</v>
      </c>
      <c r="C12" s="1">
        <v>0.6</v>
      </c>
      <c r="G12" s="1"/>
    </row>
    <row r="13" spans="1:7" ht="16">
      <c r="A13" s="31" t="s">
        <v>811</v>
      </c>
      <c r="B13" s="70" t="s">
        <v>7147</v>
      </c>
      <c r="C13" s="1">
        <v>0.17</v>
      </c>
      <c r="G13" s="1"/>
    </row>
    <row r="14" spans="1:7" ht="16">
      <c r="A14" s="31" t="s">
        <v>833</v>
      </c>
      <c r="B14" s="70" t="s">
        <v>4099</v>
      </c>
      <c r="C14" s="1">
        <v>0</v>
      </c>
      <c r="G14" s="1"/>
    </row>
    <row r="15" spans="1:7" ht="16">
      <c r="A15" s="31" t="s">
        <v>859</v>
      </c>
      <c r="B15" s="70" t="s">
        <v>7180</v>
      </c>
      <c r="C15" s="1">
        <v>0.02</v>
      </c>
      <c r="G15" s="1"/>
    </row>
    <row r="16" spans="1:7" ht="16">
      <c r="A16" s="31" t="s">
        <v>842</v>
      </c>
      <c r="B16" s="70" t="s">
        <v>7219</v>
      </c>
      <c r="C16" s="1">
        <v>0</v>
      </c>
      <c r="G16" s="1"/>
    </row>
    <row r="17" spans="1:7" ht="16">
      <c r="A17" s="31" t="s">
        <v>1053</v>
      </c>
      <c r="B17" s="70" t="s">
        <v>7229</v>
      </c>
      <c r="C17" s="1">
        <v>0</v>
      </c>
      <c r="G17" s="1"/>
    </row>
    <row r="18" spans="1:7" ht="16">
      <c r="A18" s="31" t="s">
        <v>988</v>
      </c>
      <c r="B18" s="70" t="s">
        <v>7234</v>
      </c>
      <c r="C18" s="1">
        <v>0</v>
      </c>
      <c r="G18" s="1"/>
    </row>
    <row r="19" spans="1:7" ht="16">
      <c r="A19" s="31" t="s">
        <v>1083</v>
      </c>
      <c r="B19" s="70" t="s">
        <v>7294</v>
      </c>
      <c r="C19" s="1">
        <v>0</v>
      </c>
      <c r="G19" s="1"/>
    </row>
    <row r="20" spans="1:7" ht="16">
      <c r="A20" s="31" t="s">
        <v>1019</v>
      </c>
      <c r="B20" s="70" t="s">
        <v>7307</v>
      </c>
      <c r="C20" s="1">
        <v>0</v>
      </c>
      <c r="G20" s="1"/>
    </row>
    <row r="21" spans="1:7" ht="16">
      <c r="A21" s="31" t="s">
        <v>1098</v>
      </c>
      <c r="B21" s="70" t="s">
        <v>7311</v>
      </c>
      <c r="C21" s="1">
        <v>0</v>
      </c>
      <c r="G21" s="1"/>
    </row>
    <row r="22" spans="1:7" ht="16">
      <c r="A22" s="31" t="s">
        <v>1166</v>
      </c>
      <c r="B22" s="70" t="s">
        <v>7330</v>
      </c>
      <c r="C22" s="1">
        <v>0</v>
      </c>
      <c r="G22" s="1"/>
    </row>
    <row r="23" spans="1:7" ht="16">
      <c r="A23" s="31" t="s">
        <v>1150</v>
      </c>
      <c r="B23" s="70" t="s">
        <v>7377</v>
      </c>
      <c r="C23" s="1">
        <v>0</v>
      </c>
      <c r="G23" s="1"/>
    </row>
    <row r="24" spans="1:7" ht="16">
      <c r="A24" s="31" t="s">
        <v>1275</v>
      </c>
      <c r="B24" s="70" t="s">
        <v>7399</v>
      </c>
      <c r="C24" s="1">
        <v>0</v>
      </c>
      <c r="G24" s="1"/>
    </row>
    <row r="25" spans="1:7" ht="16">
      <c r="A25" s="31" t="s">
        <v>1363</v>
      </c>
      <c r="B25" s="70" t="s">
        <v>7403</v>
      </c>
      <c r="C25" s="1">
        <v>0</v>
      </c>
      <c r="G25" s="1"/>
    </row>
    <row r="26" spans="1:7" ht="16">
      <c r="A26" s="31" t="s">
        <v>1385</v>
      </c>
      <c r="B26" s="70" t="s">
        <v>7404</v>
      </c>
      <c r="C26" s="1">
        <v>0</v>
      </c>
      <c r="G26" s="1"/>
    </row>
    <row r="27" spans="1:7" ht="16">
      <c r="A27" s="31" t="s">
        <v>1351</v>
      </c>
      <c r="B27" s="70" t="s">
        <v>5625</v>
      </c>
      <c r="C27" s="1">
        <v>0</v>
      </c>
      <c r="G27" s="1"/>
    </row>
    <row r="28" spans="1:7" ht="16">
      <c r="A28" s="31" t="s">
        <v>1501</v>
      </c>
      <c r="B28" s="70" t="s">
        <v>7528</v>
      </c>
      <c r="C28" s="1">
        <v>0</v>
      </c>
      <c r="G28" s="1"/>
    </row>
    <row r="29" spans="1:7" ht="16">
      <c r="A29" s="31" t="s">
        <v>1545</v>
      </c>
      <c r="B29" s="70" t="s">
        <v>7530</v>
      </c>
      <c r="C29" s="1">
        <v>0</v>
      </c>
      <c r="G29" s="1"/>
    </row>
    <row r="30" spans="1:7" ht="16">
      <c r="A30" s="31" t="s">
        <v>1571</v>
      </c>
      <c r="B30" s="70" t="s">
        <v>7563</v>
      </c>
      <c r="C30" s="1">
        <v>0</v>
      </c>
      <c r="G30" s="1"/>
    </row>
    <row r="31" spans="1:7" ht="16">
      <c r="A31" s="31" t="s">
        <v>1550</v>
      </c>
      <c r="B31" s="70" t="s">
        <v>7570</v>
      </c>
      <c r="C31" s="1">
        <v>0</v>
      </c>
      <c r="G31" s="1"/>
    </row>
    <row r="32" spans="1:7" ht="16">
      <c r="A32" s="31" t="s">
        <v>1572</v>
      </c>
      <c r="B32" s="70" t="s">
        <v>7571</v>
      </c>
      <c r="C32" s="1">
        <v>0</v>
      </c>
      <c r="G32" s="1"/>
    </row>
    <row r="33" spans="1:7" ht="16">
      <c r="A33" s="31" t="s">
        <v>1616</v>
      </c>
      <c r="B33" s="70" t="s">
        <v>7573</v>
      </c>
      <c r="C33" s="1">
        <v>0</v>
      </c>
      <c r="G33" s="1"/>
    </row>
    <row r="34" spans="1:7" ht="16">
      <c r="A34" s="31" t="s">
        <v>1720</v>
      </c>
      <c r="B34" s="70" t="s">
        <v>7602</v>
      </c>
      <c r="C34" s="1">
        <v>0</v>
      </c>
      <c r="G34" s="1"/>
    </row>
    <row r="35" spans="1:7" ht="16">
      <c r="A35" s="31" t="s">
        <v>1767</v>
      </c>
      <c r="B35" s="70" t="s">
        <v>7628</v>
      </c>
      <c r="C35" s="1">
        <v>0</v>
      </c>
      <c r="G35" s="1"/>
    </row>
    <row r="36" spans="1:7" ht="16">
      <c r="A36" s="31" t="s">
        <v>1636</v>
      </c>
      <c r="B36" s="70" t="s">
        <v>7630</v>
      </c>
      <c r="C36" s="1">
        <v>0</v>
      </c>
      <c r="G36" s="1"/>
    </row>
    <row r="37" spans="1:7" ht="16">
      <c r="A37" s="31" t="s">
        <v>1680</v>
      </c>
      <c r="B37" s="70" t="s">
        <v>7632</v>
      </c>
      <c r="C37" s="1">
        <v>0</v>
      </c>
      <c r="G37" s="1"/>
    </row>
    <row r="38" spans="1:7" ht="16">
      <c r="A38" s="31" t="s">
        <v>1726</v>
      </c>
      <c r="B38" s="70" t="s">
        <v>7650</v>
      </c>
      <c r="C38" s="1">
        <v>0</v>
      </c>
      <c r="G38" s="1"/>
    </row>
    <row r="39" spans="1:7" ht="16">
      <c r="A39" s="31" t="s">
        <v>1727</v>
      </c>
      <c r="B39" s="70" t="s">
        <v>7658</v>
      </c>
      <c r="C39" s="1">
        <v>0</v>
      </c>
      <c r="G39" s="1"/>
    </row>
    <row r="40" spans="1:7" ht="16">
      <c r="A40" s="31" t="s">
        <v>1809</v>
      </c>
      <c r="B40" s="70" t="s">
        <v>7686</v>
      </c>
      <c r="C40" s="1">
        <v>0</v>
      </c>
      <c r="G40" s="1"/>
    </row>
    <row r="41" spans="1:7" ht="16">
      <c r="A41" s="31" t="s">
        <v>1923</v>
      </c>
      <c r="B41" s="70" t="s">
        <v>6617</v>
      </c>
      <c r="C41" s="1">
        <v>0</v>
      </c>
      <c r="G41" s="1"/>
    </row>
    <row r="42" spans="1:7" ht="16">
      <c r="A42" s="31" t="s">
        <v>1968</v>
      </c>
      <c r="B42" s="70" t="s">
        <v>7732</v>
      </c>
      <c r="C42" s="1">
        <v>0</v>
      </c>
      <c r="G42" s="1"/>
    </row>
    <row r="43" spans="1:7" ht="16">
      <c r="A43" s="31" t="s">
        <v>1705</v>
      </c>
      <c r="B43" s="70" t="s">
        <v>8709</v>
      </c>
      <c r="C43" s="1">
        <v>0</v>
      </c>
      <c r="G43" s="1"/>
    </row>
    <row r="44" spans="1:7" ht="16">
      <c r="A44" s="31" t="s">
        <v>236</v>
      </c>
      <c r="B44" s="70" t="s">
        <v>7965</v>
      </c>
      <c r="C44" s="1">
        <v>0.28000000000000003</v>
      </c>
      <c r="G44" s="1"/>
    </row>
    <row r="45" spans="1:7" ht="16">
      <c r="A45" s="31" t="s">
        <v>222</v>
      </c>
      <c r="B45" s="70" t="s">
        <v>8028</v>
      </c>
      <c r="C45" s="1">
        <v>0</v>
      </c>
      <c r="G45" s="1"/>
    </row>
    <row r="46" spans="1:7" ht="16">
      <c r="A46" s="31" t="s">
        <v>242</v>
      </c>
      <c r="B46" s="70" t="s">
        <v>8013</v>
      </c>
      <c r="C46" s="1">
        <v>0</v>
      </c>
      <c r="G46" s="1"/>
    </row>
    <row r="47" spans="1:7" ht="16">
      <c r="A47" s="31" t="s">
        <v>1965</v>
      </c>
      <c r="B47" s="70" t="s">
        <v>8759</v>
      </c>
      <c r="C47" s="1">
        <v>0</v>
      </c>
      <c r="G47" s="1"/>
    </row>
    <row r="48" spans="1:7" ht="16">
      <c r="A48" s="31" t="s">
        <v>1989</v>
      </c>
      <c r="B48" s="70" t="s">
        <v>8804</v>
      </c>
      <c r="C48" s="1">
        <v>0</v>
      </c>
      <c r="G48" s="1"/>
    </row>
    <row r="49" spans="1:7" ht="16">
      <c r="A49" s="31" t="s">
        <v>7768</v>
      </c>
      <c r="B49" s="70" t="s">
        <v>7933</v>
      </c>
      <c r="C49" s="1">
        <v>0</v>
      </c>
      <c r="G49" s="1"/>
    </row>
    <row r="50" spans="1:7" ht="16">
      <c r="A50" s="31" t="s">
        <v>1412</v>
      </c>
      <c r="B50" s="70" t="s">
        <v>8508</v>
      </c>
      <c r="C50" s="1">
        <v>0</v>
      </c>
      <c r="G50" s="1"/>
    </row>
    <row r="51" spans="1:7" ht="16">
      <c r="A51" s="31" t="s">
        <v>1943</v>
      </c>
      <c r="B51" s="70" t="s">
        <v>8758</v>
      </c>
      <c r="C51" s="1">
        <v>0</v>
      </c>
      <c r="G51" s="1"/>
    </row>
    <row r="52" spans="1:7" ht="16">
      <c r="A52" s="31" t="s">
        <v>662</v>
      </c>
      <c r="B52" s="70" t="s">
        <v>8186</v>
      </c>
      <c r="C52" s="1">
        <v>0</v>
      </c>
      <c r="G52" s="1"/>
    </row>
    <row r="53" spans="1:7" ht="16">
      <c r="A53" s="31" t="s">
        <v>82</v>
      </c>
      <c r="B53" s="70" t="s">
        <v>7919</v>
      </c>
      <c r="C53" s="1">
        <v>0.12</v>
      </c>
    </row>
    <row r="54" spans="1:7" ht="16">
      <c r="A54" s="32" t="s">
        <v>1896</v>
      </c>
      <c r="B54" s="70" t="s">
        <v>8733</v>
      </c>
      <c r="C54" s="1">
        <v>0</v>
      </c>
    </row>
    <row r="55" spans="1:7" ht="16">
      <c r="A55" s="31" t="s">
        <v>1833</v>
      </c>
      <c r="B55" s="70" t="s">
        <v>8753</v>
      </c>
      <c r="C55" s="1">
        <v>0</v>
      </c>
    </row>
    <row r="56" spans="1:7" ht="16">
      <c r="A56" s="31" t="s">
        <v>54</v>
      </c>
      <c r="B56" s="70" t="s">
        <v>7888</v>
      </c>
      <c r="C56" s="1">
        <v>0.11</v>
      </c>
    </row>
    <row r="57" spans="1:7" ht="16">
      <c r="A57" s="32" t="s">
        <v>1963</v>
      </c>
      <c r="B57" s="70" t="s">
        <v>8743</v>
      </c>
      <c r="C57" s="1">
        <v>0</v>
      </c>
    </row>
    <row r="58" spans="1:7" ht="16">
      <c r="A58" s="31" t="s">
        <v>1297</v>
      </c>
      <c r="B58" s="70" t="s">
        <v>8465</v>
      </c>
      <c r="C58" s="1">
        <v>0</v>
      </c>
    </row>
    <row r="59" spans="1:7" ht="16">
      <c r="A59" s="31" t="s">
        <v>789</v>
      </c>
      <c r="B59" s="70" t="s">
        <v>8222</v>
      </c>
      <c r="C59" s="1">
        <v>0</v>
      </c>
    </row>
    <row r="60" spans="1:7" ht="16">
      <c r="A60" s="31" t="s">
        <v>1921</v>
      </c>
      <c r="B60" s="70" t="s">
        <v>8757</v>
      </c>
      <c r="C60" s="1">
        <v>0</v>
      </c>
    </row>
    <row r="61" spans="1:7" ht="16">
      <c r="A61" s="31" t="s">
        <v>1699</v>
      </c>
      <c r="B61" s="70" t="s">
        <v>8665</v>
      </c>
      <c r="C61" s="1">
        <v>0</v>
      </c>
    </row>
    <row r="62" spans="1:7" ht="16">
      <c r="A62" s="31" t="s">
        <v>1719</v>
      </c>
      <c r="B62" s="70" t="s">
        <v>8651</v>
      </c>
      <c r="C62" s="1">
        <v>0</v>
      </c>
    </row>
    <row r="63" spans="1:7" ht="16">
      <c r="A63" s="31" t="s">
        <v>1346</v>
      </c>
      <c r="B63" s="70" t="s">
        <v>8505</v>
      </c>
      <c r="C63" s="1">
        <v>0</v>
      </c>
    </row>
    <row r="64" spans="1:7" ht="16">
      <c r="A64" s="31" t="s">
        <v>1703</v>
      </c>
      <c r="B64" s="70" t="s">
        <v>8694</v>
      </c>
      <c r="C64" s="1">
        <v>0</v>
      </c>
    </row>
    <row r="65" spans="1:3" ht="16">
      <c r="A65" s="31" t="s">
        <v>1298</v>
      </c>
      <c r="B65" s="70" t="s">
        <v>8471</v>
      </c>
      <c r="C65" s="1">
        <v>0</v>
      </c>
    </row>
    <row r="66" spans="1:3" ht="16">
      <c r="A66" s="31" t="s">
        <v>484</v>
      </c>
      <c r="B66" s="70" t="s">
        <v>8096</v>
      </c>
      <c r="C66" s="1">
        <v>0.18</v>
      </c>
    </row>
    <row r="67" spans="1:3" ht="16">
      <c r="A67" s="31" t="s">
        <v>1633</v>
      </c>
      <c r="B67" s="70" t="s">
        <v>8662</v>
      </c>
      <c r="C67" s="1">
        <v>0.36</v>
      </c>
    </row>
    <row r="68" spans="1:3" ht="16">
      <c r="A68" s="31" t="s">
        <v>730</v>
      </c>
      <c r="B68" s="70" t="s">
        <v>8203</v>
      </c>
      <c r="C68" s="1">
        <v>0.23</v>
      </c>
    </row>
    <row r="69" spans="1:3" ht="16">
      <c r="A69" s="31" t="s">
        <v>347</v>
      </c>
      <c r="B69" s="70" t="s">
        <v>7978</v>
      </c>
      <c r="C69" s="1">
        <v>0</v>
      </c>
    </row>
    <row r="70" spans="1:3" ht="16">
      <c r="A70" s="31" t="s">
        <v>1790</v>
      </c>
      <c r="B70" s="70" t="s">
        <v>8690</v>
      </c>
      <c r="C70" s="1">
        <v>0</v>
      </c>
    </row>
    <row r="71" spans="1:3" ht="16">
      <c r="A71" s="31" t="s">
        <v>350</v>
      </c>
      <c r="B71" s="70" t="s">
        <v>8002</v>
      </c>
      <c r="C71" s="1">
        <v>0.09</v>
      </c>
    </row>
    <row r="72" spans="1:3" ht="16">
      <c r="A72" s="31" t="s">
        <v>1031</v>
      </c>
      <c r="B72" s="70" t="s">
        <v>8301</v>
      </c>
      <c r="C72" s="1">
        <v>0</v>
      </c>
    </row>
    <row r="73" spans="1:3" ht="16">
      <c r="A73" s="31" t="s">
        <v>1682</v>
      </c>
      <c r="B73" s="70" t="s">
        <v>8701</v>
      </c>
      <c r="C73" s="1">
        <v>0</v>
      </c>
    </row>
    <row r="74" spans="1:3" ht="16">
      <c r="A74" s="31" t="s">
        <v>598</v>
      </c>
      <c r="B74" s="70" t="s">
        <v>8198</v>
      </c>
      <c r="C74" s="1">
        <v>0</v>
      </c>
    </row>
    <row r="75" spans="1:3" ht="16">
      <c r="A75" s="31" t="s">
        <v>1838</v>
      </c>
      <c r="B75" s="70" t="s">
        <v>8791</v>
      </c>
      <c r="C75" s="1">
        <v>0</v>
      </c>
    </row>
    <row r="76" spans="1:3" ht="16">
      <c r="A76" s="31" t="s">
        <v>1436</v>
      </c>
      <c r="B76" s="70" t="s">
        <v>8525</v>
      </c>
      <c r="C76" s="1">
        <v>0</v>
      </c>
    </row>
    <row r="77" spans="1:3" ht="16">
      <c r="A77" s="31" t="s">
        <v>1656</v>
      </c>
      <c r="B77" s="70" t="s">
        <v>8671</v>
      </c>
      <c r="C77" s="1">
        <v>0</v>
      </c>
    </row>
    <row r="78" spans="1:3" ht="16">
      <c r="A78" s="31" t="s">
        <v>835</v>
      </c>
      <c r="B78" s="70" t="s">
        <v>8238</v>
      </c>
      <c r="C78" s="1">
        <v>0</v>
      </c>
    </row>
    <row r="79" spans="1:3" ht="16">
      <c r="A79" s="31" t="s">
        <v>1872</v>
      </c>
      <c r="B79" s="70" t="s">
        <v>8716</v>
      </c>
      <c r="C79" s="1">
        <v>0</v>
      </c>
    </row>
    <row r="80" spans="1:3" ht="16">
      <c r="A80" s="31" t="s">
        <v>810</v>
      </c>
      <c r="B80" s="70" t="s">
        <v>8215</v>
      </c>
      <c r="C80" s="1">
        <v>0.54</v>
      </c>
    </row>
    <row r="81" spans="1:3" ht="16">
      <c r="A81" s="31" t="s">
        <v>323</v>
      </c>
      <c r="B81" s="70" t="s">
        <v>7962</v>
      </c>
      <c r="C81" s="1">
        <v>0.02</v>
      </c>
    </row>
    <row r="82" spans="1:3" ht="16">
      <c r="A82" s="31" t="s">
        <v>638</v>
      </c>
      <c r="B82" s="70" t="s">
        <v>8170</v>
      </c>
      <c r="C82" s="1">
        <v>0.05</v>
      </c>
    </row>
    <row r="83" spans="1:3" ht="16">
      <c r="A83" s="31" t="s">
        <v>797</v>
      </c>
      <c r="B83" s="70" t="s">
        <v>8283</v>
      </c>
      <c r="C83" s="1">
        <v>0</v>
      </c>
    </row>
    <row r="84" spans="1:3" ht="16">
      <c r="A84" s="31" t="s">
        <v>1284</v>
      </c>
      <c r="B84" s="70" t="s">
        <v>8534</v>
      </c>
      <c r="C84" s="1">
        <v>0</v>
      </c>
    </row>
    <row r="85" spans="1:3" ht="16">
      <c r="A85" s="31" t="s">
        <v>996</v>
      </c>
      <c r="B85" s="70" t="s">
        <v>8368</v>
      </c>
      <c r="C85" s="1">
        <v>0.26</v>
      </c>
    </row>
    <row r="86" spans="1:3" ht="16">
      <c r="A86" s="31" t="s">
        <v>422</v>
      </c>
      <c r="B86" s="70" t="s">
        <v>8122</v>
      </c>
      <c r="C86" s="1">
        <v>0.16</v>
      </c>
    </row>
    <row r="87" spans="1:3" ht="16">
      <c r="A87" s="31" t="s">
        <v>971</v>
      </c>
      <c r="B87" s="70" t="s">
        <v>8344</v>
      </c>
      <c r="C87" s="1">
        <v>0</v>
      </c>
    </row>
    <row r="88" spans="1:3" ht="16">
      <c r="A88" s="31" t="s">
        <v>974</v>
      </c>
      <c r="B88" s="70" t="s">
        <v>8367</v>
      </c>
      <c r="C88" s="1">
        <v>0</v>
      </c>
    </row>
    <row r="89" spans="1:3" ht="16">
      <c r="A89" s="31" t="s">
        <v>949</v>
      </c>
      <c r="B89" s="70" t="s">
        <v>8343</v>
      </c>
      <c r="C89" s="1">
        <v>0</v>
      </c>
    </row>
    <row r="90" spans="1:3" ht="16">
      <c r="A90" s="31" t="s">
        <v>1920</v>
      </c>
      <c r="B90" s="70" t="s">
        <v>8749</v>
      </c>
      <c r="C90" s="1">
        <v>0</v>
      </c>
    </row>
    <row r="91" spans="1:3" ht="16">
      <c r="A91" s="31" t="s">
        <v>464</v>
      </c>
      <c r="B91" s="70" t="s">
        <v>8110</v>
      </c>
      <c r="C91" s="1">
        <v>0.12</v>
      </c>
    </row>
    <row r="92" spans="1:3" ht="16">
      <c r="A92" s="31" t="s">
        <v>237</v>
      </c>
      <c r="B92" s="70" t="s">
        <v>7973</v>
      </c>
      <c r="C92" s="1">
        <v>0</v>
      </c>
    </row>
    <row r="93" spans="1:3" ht="16">
      <c r="A93" s="31" t="s">
        <v>328</v>
      </c>
      <c r="B93" s="70" t="s">
        <v>8001</v>
      </c>
      <c r="C93" s="1">
        <v>0.15</v>
      </c>
    </row>
    <row r="94" spans="1:3" ht="16">
      <c r="A94" s="31" t="s">
        <v>1078</v>
      </c>
      <c r="B94" s="70" t="s">
        <v>8325</v>
      </c>
      <c r="C94" s="1">
        <v>0</v>
      </c>
    </row>
    <row r="95" spans="1:3" ht="16">
      <c r="A95" s="31" t="s">
        <v>1455</v>
      </c>
      <c r="B95" s="70" t="s">
        <v>8573</v>
      </c>
      <c r="C95" s="1">
        <v>0</v>
      </c>
    </row>
    <row r="96" spans="1:3" ht="16">
      <c r="A96" s="31" t="s">
        <v>1902</v>
      </c>
      <c r="B96" s="70" t="s">
        <v>8779</v>
      </c>
      <c r="C96" s="1">
        <v>0</v>
      </c>
    </row>
    <row r="97" spans="1:3" ht="16">
      <c r="A97" s="31" t="s">
        <v>1791</v>
      </c>
      <c r="B97" s="70" t="s">
        <v>8698</v>
      </c>
      <c r="C97" s="1">
        <v>0</v>
      </c>
    </row>
    <row r="98" spans="1:3" ht="16">
      <c r="A98" s="31" t="s">
        <v>1983</v>
      </c>
      <c r="B98" s="70" t="s">
        <v>8801</v>
      </c>
      <c r="C98" s="1">
        <v>0</v>
      </c>
    </row>
    <row r="99" spans="1:3" ht="16">
      <c r="A99" s="31" t="s">
        <v>1961</v>
      </c>
      <c r="B99" s="70" t="s">
        <v>8728</v>
      </c>
      <c r="C99" s="1">
        <v>0</v>
      </c>
    </row>
    <row r="100" spans="1:3" ht="16">
      <c r="A100" s="31" t="s">
        <v>352</v>
      </c>
      <c r="B100" s="70" t="s">
        <v>8018</v>
      </c>
      <c r="C100" s="1">
        <v>0.08</v>
      </c>
    </row>
    <row r="101" spans="1:3" ht="16">
      <c r="A101" s="31" t="s">
        <v>1674</v>
      </c>
      <c r="B101" s="70" t="s">
        <v>8641</v>
      </c>
      <c r="C101" s="1">
        <v>0</v>
      </c>
    </row>
    <row r="102" spans="1:3" ht="16">
      <c r="A102" s="31" t="s">
        <v>1962</v>
      </c>
      <c r="B102" s="70" t="s">
        <v>8736</v>
      </c>
      <c r="C102" s="1">
        <v>0</v>
      </c>
    </row>
    <row r="103" spans="1:3" ht="16">
      <c r="A103" s="31" t="s">
        <v>1369</v>
      </c>
      <c r="B103" s="70" t="s">
        <v>8514</v>
      </c>
      <c r="C103" s="1">
        <v>0</v>
      </c>
    </row>
    <row r="104" spans="1:3" ht="16">
      <c r="A104" s="31" t="s">
        <v>1659</v>
      </c>
      <c r="B104" s="70" t="s">
        <v>8692</v>
      </c>
      <c r="C104" s="1">
        <v>0</v>
      </c>
    </row>
    <row r="105" spans="1:3" ht="16">
      <c r="A105" s="31" t="s">
        <v>594</v>
      </c>
      <c r="B105" s="70" t="s">
        <v>8168</v>
      </c>
      <c r="C105" s="1">
        <v>0</v>
      </c>
    </row>
    <row r="106" spans="1:3" ht="16">
      <c r="A106" s="31" t="s">
        <v>1009</v>
      </c>
      <c r="B106" s="70" t="s">
        <v>8300</v>
      </c>
      <c r="C106" s="1">
        <v>0</v>
      </c>
    </row>
    <row r="107" spans="1:3" ht="16">
      <c r="A107" s="31" t="s">
        <v>218</v>
      </c>
      <c r="B107" s="70" t="s">
        <v>7996</v>
      </c>
      <c r="C107" s="1">
        <v>0</v>
      </c>
    </row>
    <row r="108" spans="1:3" ht="16">
      <c r="A108" s="31" t="s">
        <v>1413</v>
      </c>
      <c r="B108" s="70" t="s">
        <v>8516</v>
      </c>
      <c r="C108" s="1">
        <v>0</v>
      </c>
    </row>
    <row r="109" spans="1:3" ht="16">
      <c r="A109" s="31" t="s">
        <v>1974</v>
      </c>
      <c r="B109" s="70" t="s">
        <v>8798</v>
      </c>
      <c r="C109" s="1">
        <v>0</v>
      </c>
    </row>
    <row r="110" spans="1:3" ht="16">
      <c r="A110" s="31" t="s">
        <v>1107</v>
      </c>
      <c r="B110" s="70" t="s">
        <v>8449</v>
      </c>
      <c r="C110" s="1">
        <v>0</v>
      </c>
    </row>
    <row r="111" spans="1:3" ht="16">
      <c r="A111" s="31" t="s">
        <v>330</v>
      </c>
      <c r="B111" s="70" t="s">
        <v>8017</v>
      </c>
      <c r="C111" s="1">
        <v>0.01</v>
      </c>
    </row>
    <row r="112" spans="1:3" ht="16">
      <c r="A112" s="31" t="s">
        <v>772</v>
      </c>
      <c r="B112" s="70" t="s">
        <v>8258</v>
      </c>
      <c r="C112" s="1">
        <v>0</v>
      </c>
    </row>
    <row r="113" spans="1:3" ht="16">
      <c r="A113" s="31" t="s">
        <v>1991</v>
      </c>
      <c r="B113" s="70" t="s">
        <v>8805</v>
      </c>
      <c r="C113" s="1">
        <v>0</v>
      </c>
    </row>
    <row r="114" spans="1:3" ht="16">
      <c r="A114" s="31" t="s">
        <v>396</v>
      </c>
      <c r="B114" s="70" t="s">
        <v>8092</v>
      </c>
      <c r="C114" s="1">
        <v>0.35</v>
      </c>
    </row>
    <row r="115" spans="1:3" ht="16">
      <c r="A115" s="31" t="s">
        <v>1430</v>
      </c>
      <c r="B115" s="70" t="s">
        <v>8477</v>
      </c>
      <c r="C115" s="1">
        <v>0</v>
      </c>
    </row>
    <row r="116" spans="1:3" ht="16">
      <c r="A116" s="31" t="s">
        <v>1301</v>
      </c>
      <c r="B116" s="70" t="s">
        <v>8495</v>
      </c>
      <c r="C116" s="1">
        <v>0</v>
      </c>
    </row>
    <row r="117" spans="1:3" ht="16">
      <c r="A117" s="31" t="s">
        <v>592</v>
      </c>
      <c r="B117" s="70" t="s">
        <v>8152</v>
      </c>
      <c r="C117" s="1">
        <v>0.06</v>
      </c>
    </row>
    <row r="118" spans="1:3" ht="16">
      <c r="A118" s="31" t="s">
        <v>1725</v>
      </c>
      <c r="B118" s="70" t="s">
        <v>8695</v>
      </c>
      <c r="C118" s="1">
        <v>0</v>
      </c>
    </row>
    <row r="119" spans="1:3" ht="16">
      <c r="A119" s="32" t="s">
        <v>458</v>
      </c>
      <c r="B119" s="70" t="s">
        <v>8063</v>
      </c>
      <c r="C119" s="1">
        <v>0.22</v>
      </c>
    </row>
    <row r="120" spans="1:3" ht="16">
      <c r="A120" s="31" t="s">
        <v>1766</v>
      </c>
      <c r="B120" s="70" t="s">
        <v>8676</v>
      </c>
      <c r="C120" s="1">
        <v>0</v>
      </c>
    </row>
    <row r="121" spans="1:3" ht="16">
      <c r="A121" s="31" t="s">
        <v>567</v>
      </c>
      <c r="B121" s="70" t="s">
        <v>8128</v>
      </c>
      <c r="C121" s="1">
        <v>0.15</v>
      </c>
    </row>
    <row r="122" spans="1:3" ht="16">
      <c r="A122" s="31" t="s">
        <v>1771</v>
      </c>
      <c r="B122" s="70" t="s">
        <v>8711</v>
      </c>
      <c r="C122" s="1">
        <v>0.35</v>
      </c>
    </row>
    <row r="123" spans="1:3" ht="16">
      <c r="A123" s="31" t="s">
        <v>1769</v>
      </c>
      <c r="B123" s="70" t="s">
        <v>8697</v>
      </c>
      <c r="C123" s="1">
        <v>0</v>
      </c>
    </row>
    <row r="124" spans="1:3" ht="16">
      <c r="A124" s="31" t="s">
        <v>457</v>
      </c>
      <c r="B124" s="70" t="s">
        <v>8055</v>
      </c>
      <c r="C124" s="1">
        <v>0</v>
      </c>
    </row>
    <row r="125" spans="1:3" ht="16">
      <c r="A125" s="31" t="s">
        <v>1542</v>
      </c>
      <c r="B125" s="70" t="s">
        <v>8569</v>
      </c>
      <c r="C125" s="1">
        <v>0</v>
      </c>
    </row>
    <row r="126" spans="1:3" ht="16">
      <c r="A126" s="31" t="s">
        <v>1484</v>
      </c>
      <c r="B126" s="70" t="s">
        <v>8627</v>
      </c>
      <c r="C126" s="1">
        <v>0</v>
      </c>
    </row>
    <row r="127" spans="1:3" ht="16">
      <c r="A127" s="31" t="s">
        <v>863</v>
      </c>
      <c r="B127" s="70" t="s">
        <v>8286</v>
      </c>
      <c r="C127" s="1">
        <v>0</v>
      </c>
    </row>
    <row r="128" spans="1:3" ht="16">
      <c r="A128" s="31" t="s">
        <v>1167</v>
      </c>
      <c r="B128" s="70" t="s">
        <v>8405</v>
      </c>
      <c r="C128" s="1">
        <v>0</v>
      </c>
    </row>
    <row r="129" spans="1:3" ht="16">
      <c r="A129" s="31" t="s">
        <v>615</v>
      </c>
      <c r="B129" s="70" t="s">
        <v>8161</v>
      </c>
      <c r="C129" s="1">
        <v>0</v>
      </c>
    </row>
    <row r="130" spans="1:3" ht="16">
      <c r="A130" s="31" t="s">
        <v>1038</v>
      </c>
      <c r="B130" s="70" t="s">
        <v>8355</v>
      </c>
      <c r="C130" s="1">
        <v>0</v>
      </c>
    </row>
    <row r="131" spans="1:3" ht="16">
      <c r="A131" s="31" t="s">
        <v>840</v>
      </c>
      <c r="B131" s="70" t="s">
        <v>8277</v>
      </c>
      <c r="C131" s="1">
        <v>0</v>
      </c>
    </row>
    <row r="132" spans="1:3" ht="16">
      <c r="A132" s="31" t="s">
        <v>686</v>
      </c>
      <c r="B132" s="70" t="s">
        <v>8201</v>
      </c>
      <c r="C132" s="1">
        <v>0.02</v>
      </c>
    </row>
    <row r="133" spans="1:3" ht="16">
      <c r="A133" s="31" t="s">
        <v>884</v>
      </c>
      <c r="B133" s="70" t="s">
        <v>8279</v>
      </c>
      <c r="C133" s="1">
        <v>0</v>
      </c>
    </row>
    <row r="134" spans="1:3" ht="16">
      <c r="A134" s="31" t="s">
        <v>1036</v>
      </c>
      <c r="B134" s="70" t="s">
        <v>8339</v>
      </c>
      <c r="C134" s="1">
        <v>0</v>
      </c>
    </row>
    <row r="135" spans="1:3" ht="16">
      <c r="A135" s="32" t="s">
        <v>241</v>
      </c>
      <c r="B135" s="70" t="s">
        <v>8005</v>
      </c>
      <c r="C135" s="1">
        <v>0.21</v>
      </c>
    </row>
    <row r="136" spans="1:3" ht="16">
      <c r="A136" s="32" t="s">
        <v>128</v>
      </c>
      <c r="B136" s="70" t="s">
        <v>7913</v>
      </c>
      <c r="C136" s="1">
        <v>0.15</v>
      </c>
    </row>
    <row r="137" spans="1:3" ht="16">
      <c r="A137" s="31" t="s">
        <v>1039</v>
      </c>
      <c r="B137" s="70" t="s">
        <v>8363</v>
      </c>
      <c r="C137" s="1">
        <v>0</v>
      </c>
    </row>
    <row r="138" spans="1:3" ht="16">
      <c r="A138" s="31" t="s">
        <v>1981</v>
      </c>
      <c r="B138" s="70" t="s">
        <v>8800</v>
      </c>
      <c r="C138" s="1">
        <v>0</v>
      </c>
    </row>
    <row r="139" spans="1:3" ht="16">
      <c r="A139" s="31" t="s">
        <v>303</v>
      </c>
      <c r="B139" s="70" t="s">
        <v>7976</v>
      </c>
      <c r="C139" s="1">
        <v>0</v>
      </c>
    </row>
    <row r="140" spans="1:3" ht="16">
      <c r="A140" s="31" t="s">
        <v>1925</v>
      </c>
      <c r="B140" s="70" t="s">
        <v>8787</v>
      </c>
      <c r="C140" s="1">
        <v>0</v>
      </c>
    </row>
    <row r="141" spans="1:3" ht="16">
      <c r="A141" s="31" t="s">
        <v>1303</v>
      </c>
      <c r="B141" s="70" t="s">
        <v>8511</v>
      </c>
      <c r="C141" s="1">
        <v>0</v>
      </c>
    </row>
    <row r="142" spans="1:3" ht="16">
      <c r="A142" s="31" t="s">
        <v>1146</v>
      </c>
      <c r="B142" s="70" t="s">
        <v>8412</v>
      </c>
      <c r="C142" s="1">
        <v>0.57999999999999996</v>
      </c>
    </row>
    <row r="143" spans="1:3" ht="16">
      <c r="A143" s="31" t="s">
        <v>1482</v>
      </c>
      <c r="B143" s="70" t="s">
        <v>8612</v>
      </c>
      <c r="C143" s="1">
        <v>0.3</v>
      </c>
    </row>
    <row r="144" spans="1:3" ht="16">
      <c r="A144" s="31" t="s">
        <v>684</v>
      </c>
      <c r="B144" s="70" t="s">
        <v>8187</v>
      </c>
      <c r="C144" s="1">
        <v>0.02</v>
      </c>
    </row>
    <row r="145" spans="1:3" ht="16">
      <c r="A145" s="31" t="s">
        <v>1262</v>
      </c>
      <c r="B145" s="70" t="s">
        <v>8464</v>
      </c>
      <c r="C145" s="1">
        <v>0</v>
      </c>
    </row>
    <row r="146" spans="1:3" ht="16">
      <c r="A146" s="31" t="s">
        <v>836</v>
      </c>
      <c r="B146" s="70" t="s">
        <v>8246</v>
      </c>
      <c r="C146" s="1">
        <v>0</v>
      </c>
    </row>
    <row r="147" spans="1:3" ht="16">
      <c r="A147" s="31" t="s">
        <v>1327</v>
      </c>
      <c r="B147" s="70" t="s">
        <v>8528</v>
      </c>
      <c r="C147" s="1">
        <v>0</v>
      </c>
    </row>
    <row r="148" spans="1:3" ht="16">
      <c r="A148" s="31" t="s">
        <v>1987</v>
      </c>
      <c r="B148" s="70" t="s">
        <v>8803</v>
      </c>
      <c r="C148" s="1">
        <v>0</v>
      </c>
    </row>
    <row r="149" spans="1:3" ht="16">
      <c r="A149" s="31" t="s">
        <v>133</v>
      </c>
      <c r="B149" s="70" t="s">
        <v>7953</v>
      </c>
      <c r="C149" s="1">
        <v>0.06</v>
      </c>
    </row>
    <row r="150" spans="1:3" ht="16">
      <c r="A150" s="31" t="s">
        <v>1415</v>
      </c>
      <c r="B150" s="70" t="s">
        <v>8532</v>
      </c>
      <c r="C150" s="1">
        <v>0</v>
      </c>
    </row>
    <row r="151" spans="1:3" ht="16">
      <c r="A151" s="31" t="s">
        <v>1629</v>
      </c>
      <c r="B151" s="70" t="s">
        <v>8631</v>
      </c>
      <c r="C151" s="1">
        <v>0</v>
      </c>
    </row>
    <row r="152" spans="1:3" ht="16">
      <c r="A152" s="31" t="s">
        <v>1745</v>
      </c>
      <c r="B152" s="70" t="s">
        <v>8683</v>
      </c>
      <c r="C152" s="1">
        <v>0</v>
      </c>
    </row>
    <row r="153" spans="1:3" ht="16">
      <c r="A153" s="31" t="s">
        <v>1702</v>
      </c>
      <c r="B153" s="70" t="s">
        <v>8686</v>
      </c>
      <c r="C153" s="1">
        <v>0</v>
      </c>
    </row>
    <row r="154" spans="1:3" ht="16">
      <c r="A154" s="31" t="s">
        <v>1349</v>
      </c>
      <c r="B154" s="70" t="s">
        <v>8529</v>
      </c>
      <c r="C154" s="1">
        <v>0</v>
      </c>
    </row>
    <row r="155" spans="1:3" ht="16">
      <c r="A155" s="31" t="s">
        <v>1257</v>
      </c>
      <c r="B155" s="70" t="s">
        <v>8425</v>
      </c>
      <c r="C155" s="1">
        <v>0.51</v>
      </c>
    </row>
    <row r="156" spans="1:3" ht="16">
      <c r="A156" s="31" t="s">
        <v>504</v>
      </c>
      <c r="B156" s="70" t="s">
        <v>8081</v>
      </c>
      <c r="C156" s="1">
        <v>0.02</v>
      </c>
    </row>
    <row r="157" spans="1:3" ht="16">
      <c r="A157" s="31" t="s">
        <v>127</v>
      </c>
      <c r="B157" s="70" t="s">
        <v>7905</v>
      </c>
      <c r="C157" s="1">
        <v>0.17</v>
      </c>
    </row>
    <row r="158" spans="1:3" ht="16">
      <c r="A158" s="31" t="s">
        <v>301</v>
      </c>
      <c r="B158" s="70" t="s">
        <v>7961</v>
      </c>
      <c r="C158" s="1">
        <v>0.12</v>
      </c>
    </row>
    <row r="159" spans="1:3" ht="16">
      <c r="A159" s="31" t="s">
        <v>857</v>
      </c>
      <c r="B159" s="70" t="s">
        <v>8239</v>
      </c>
      <c r="C159" s="1">
        <v>0</v>
      </c>
    </row>
    <row r="160" spans="1:3" ht="16">
      <c r="A160" s="31" t="s">
        <v>619</v>
      </c>
      <c r="B160" s="70" t="s">
        <v>8191</v>
      </c>
      <c r="C160" s="1">
        <v>0.87</v>
      </c>
    </row>
    <row r="161" spans="1:3" ht="16">
      <c r="A161" s="31" t="s">
        <v>1032</v>
      </c>
      <c r="B161" s="70" t="s">
        <v>8307</v>
      </c>
      <c r="C161" s="1">
        <v>0</v>
      </c>
    </row>
    <row r="162" spans="1:3" ht="16">
      <c r="A162" s="31" t="s">
        <v>1900</v>
      </c>
      <c r="B162" s="70" t="s">
        <v>8764</v>
      </c>
      <c r="C162" s="1">
        <v>0</v>
      </c>
    </row>
    <row r="163" spans="1:3" ht="16">
      <c r="A163" s="31" t="s">
        <v>487</v>
      </c>
      <c r="B163" s="70" t="s">
        <v>8118</v>
      </c>
      <c r="C163" s="1">
        <v>0.13</v>
      </c>
    </row>
    <row r="164" spans="1:3" ht="16">
      <c r="A164" s="31" t="s">
        <v>1742</v>
      </c>
      <c r="B164" s="70" t="s">
        <v>8659</v>
      </c>
      <c r="C164" s="1">
        <v>0</v>
      </c>
    </row>
    <row r="165" spans="1:3" ht="16">
      <c r="A165" s="31" t="s">
        <v>1214</v>
      </c>
      <c r="B165" s="70" t="s">
        <v>8431</v>
      </c>
      <c r="C165" s="1">
        <v>0</v>
      </c>
    </row>
    <row r="166" spans="1:3" ht="16">
      <c r="A166" s="31" t="s">
        <v>902</v>
      </c>
      <c r="B166" s="70" t="s">
        <v>8249</v>
      </c>
      <c r="C166" s="1">
        <v>0</v>
      </c>
    </row>
    <row r="167" spans="1:3" ht="16">
      <c r="A167" s="31" t="s">
        <v>707</v>
      </c>
      <c r="B167" s="70" t="s">
        <v>8195</v>
      </c>
      <c r="C167" s="1">
        <v>0</v>
      </c>
    </row>
    <row r="168" spans="1:3" ht="16">
      <c r="A168" s="31" t="s">
        <v>1584</v>
      </c>
      <c r="B168" s="70" t="s">
        <v>8555</v>
      </c>
      <c r="C168" s="1">
        <v>0</v>
      </c>
    </row>
    <row r="169" spans="1:3" ht="16">
      <c r="A169" s="31" t="s">
        <v>841</v>
      </c>
      <c r="B169" s="70" t="s">
        <v>8285</v>
      </c>
      <c r="C169" s="1">
        <v>0</v>
      </c>
    </row>
    <row r="170" spans="1:3" ht="16">
      <c r="A170" s="31" t="s">
        <v>1192</v>
      </c>
      <c r="B170" s="70" t="s">
        <v>8430</v>
      </c>
      <c r="C170" s="1">
        <v>0</v>
      </c>
    </row>
    <row r="171" spans="1:3" ht="16">
      <c r="A171" s="32" t="s">
        <v>1897</v>
      </c>
      <c r="B171" s="70" t="s">
        <v>8740</v>
      </c>
      <c r="C171" s="1">
        <v>0</v>
      </c>
    </row>
    <row r="172" spans="1:3" ht="16">
      <c r="A172" s="31" t="s">
        <v>621</v>
      </c>
      <c r="B172" s="70" t="s">
        <v>8206</v>
      </c>
      <c r="C172" s="1">
        <v>0.06</v>
      </c>
    </row>
    <row r="173" spans="1:3" ht="16">
      <c r="A173" s="31" t="s">
        <v>1191</v>
      </c>
      <c r="B173" s="70" t="s">
        <v>8422</v>
      </c>
      <c r="C173" s="1">
        <v>0</v>
      </c>
    </row>
    <row r="174" spans="1:3" ht="16">
      <c r="A174" s="31" t="s">
        <v>990</v>
      </c>
      <c r="B174" s="70" t="s">
        <v>8321</v>
      </c>
      <c r="C174" s="1">
        <v>0</v>
      </c>
    </row>
    <row r="175" spans="1:3" ht="16">
      <c r="A175" s="31" t="s">
        <v>1259</v>
      </c>
      <c r="B175" s="70" t="s">
        <v>8441</v>
      </c>
      <c r="C175" s="1">
        <v>0</v>
      </c>
    </row>
    <row r="176" spans="1:3" ht="16">
      <c r="A176" s="31" t="s">
        <v>1812</v>
      </c>
      <c r="B176" s="70" t="s">
        <v>8760</v>
      </c>
      <c r="C176" s="1">
        <v>0</v>
      </c>
    </row>
    <row r="177" spans="1:3" ht="16">
      <c r="A177" s="31" t="s">
        <v>1606</v>
      </c>
      <c r="B177" s="70" t="s">
        <v>8556</v>
      </c>
      <c r="C177" s="1">
        <v>0</v>
      </c>
    </row>
    <row r="178" spans="1:3" ht="16">
      <c r="A178" s="31" t="s">
        <v>550</v>
      </c>
      <c r="B178" s="70" t="s">
        <v>8099</v>
      </c>
      <c r="C178" s="1">
        <v>0</v>
      </c>
    </row>
    <row r="179" spans="1:3" ht="16">
      <c r="A179" s="31" t="s">
        <v>169</v>
      </c>
      <c r="B179" s="70" t="s">
        <v>7885</v>
      </c>
      <c r="C179" s="1">
        <v>0</v>
      </c>
    </row>
    <row r="180" spans="1:3" ht="16">
      <c r="A180" s="31" t="s">
        <v>7778</v>
      </c>
      <c r="B180" s="70" t="s">
        <v>8349</v>
      </c>
      <c r="C180" s="1">
        <v>0</v>
      </c>
    </row>
    <row r="181" spans="1:3" ht="16">
      <c r="A181" s="31" t="s">
        <v>1860</v>
      </c>
      <c r="B181" s="70" t="s">
        <v>8792</v>
      </c>
      <c r="C181" s="1">
        <v>0</v>
      </c>
    </row>
    <row r="182" spans="1:3" ht="16">
      <c r="A182" s="31" t="s">
        <v>1523</v>
      </c>
      <c r="B182" s="70" t="s">
        <v>8591</v>
      </c>
      <c r="C182" s="1">
        <v>0</v>
      </c>
    </row>
    <row r="183" spans="1:3" ht="16">
      <c r="A183" s="31" t="s">
        <v>1964</v>
      </c>
      <c r="B183" s="70" t="s">
        <v>8751</v>
      </c>
      <c r="C183" s="1">
        <v>0</v>
      </c>
    </row>
    <row r="184" spans="1:3" ht="16">
      <c r="A184" s="31" t="s">
        <v>1103</v>
      </c>
      <c r="B184" s="70" t="s">
        <v>8418</v>
      </c>
      <c r="C184" s="1">
        <v>0</v>
      </c>
    </row>
    <row r="185" spans="1:3" ht="16">
      <c r="A185" s="31" t="s">
        <v>929</v>
      </c>
      <c r="B185" s="70" t="s">
        <v>8358</v>
      </c>
      <c r="C185" s="1">
        <v>0</v>
      </c>
    </row>
    <row r="186" spans="1:3" ht="16">
      <c r="A186" s="31" t="s">
        <v>1787</v>
      </c>
      <c r="B186" s="70" t="s">
        <v>8669</v>
      </c>
      <c r="C186" s="1">
        <v>0</v>
      </c>
    </row>
    <row r="187" spans="1:3" ht="16">
      <c r="A187" s="31" t="s">
        <v>1945</v>
      </c>
      <c r="B187" s="70" t="s">
        <v>8773</v>
      </c>
      <c r="C187" s="1">
        <v>0</v>
      </c>
    </row>
    <row r="188" spans="1:3" ht="16">
      <c r="A188" s="31" t="s">
        <v>1260</v>
      </c>
      <c r="B188" s="70" t="s">
        <v>8448</v>
      </c>
      <c r="C188" s="1">
        <v>0</v>
      </c>
    </row>
    <row r="189" spans="1:3" ht="16">
      <c r="A189" s="31" t="s">
        <v>922</v>
      </c>
      <c r="B189" s="70" t="s">
        <v>8303</v>
      </c>
      <c r="C189" s="1">
        <v>0</v>
      </c>
    </row>
    <row r="190" spans="1:3" ht="16">
      <c r="A190" s="31" t="s">
        <v>1255</v>
      </c>
      <c r="B190" s="70" t="s">
        <v>8409</v>
      </c>
      <c r="C190" s="1">
        <v>0</v>
      </c>
    </row>
    <row r="191" spans="1:3" ht="16">
      <c r="A191" s="31" t="s">
        <v>1765</v>
      </c>
      <c r="B191" s="70" t="s">
        <v>8668</v>
      </c>
      <c r="C191" s="1">
        <v>0</v>
      </c>
    </row>
    <row r="192" spans="1:3" ht="16">
      <c r="A192" s="31" t="s">
        <v>1280</v>
      </c>
      <c r="B192" s="70" t="s">
        <v>8502</v>
      </c>
      <c r="C192" s="1">
        <v>0</v>
      </c>
    </row>
    <row r="193" spans="1:3" ht="16">
      <c r="A193" s="31" t="s">
        <v>397</v>
      </c>
      <c r="B193" s="70" t="s">
        <v>8100</v>
      </c>
      <c r="C193" s="1">
        <v>0.06</v>
      </c>
    </row>
    <row r="194" spans="1:3" ht="16">
      <c r="A194" s="31" t="s">
        <v>965</v>
      </c>
      <c r="B194" s="70" t="s">
        <v>8298</v>
      </c>
      <c r="C194" s="1">
        <v>0</v>
      </c>
    </row>
    <row r="195" spans="1:3" ht="16">
      <c r="A195" s="31" t="s">
        <v>153</v>
      </c>
      <c r="B195" s="70" t="s">
        <v>7938</v>
      </c>
      <c r="C195" s="1">
        <v>0.24</v>
      </c>
    </row>
    <row r="196" spans="1:3" ht="16">
      <c r="A196" s="31" t="s">
        <v>752</v>
      </c>
      <c r="B196" s="70" t="s">
        <v>8273</v>
      </c>
      <c r="C196" s="1">
        <v>0</v>
      </c>
    </row>
    <row r="197" spans="1:3" ht="16">
      <c r="A197" s="31" t="s">
        <v>1481</v>
      </c>
      <c r="B197" s="70" t="s">
        <v>8604</v>
      </c>
      <c r="C197" s="1">
        <v>0</v>
      </c>
    </row>
    <row r="198" spans="1:3" ht="16">
      <c r="A198" s="31" t="s">
        <v>1704</v>
      </c>
      <c r="B198" s="70" t="s">
        <v>8702</v>
      </c>
      <c r="C198" s="1">
        <v>0</v>
      </c>
    </row>
    <row r="199" spans="1:3" ht="16">
      <c r="A199" s="31" t="s">
        <v>1634</v>
      </c>
      <c r="B199" s="70" t="s">
        <v>8670</v>
      </c>
      <c r="C199" s="1">
        <v>0</v>
      </c>
    </row>
    <row r="200" spans="1:3" ht="16">
      <c r="A200" s="31" t="s">
        <v>1129</v>
      </c>
      <c r="B200" s="70" t="s">
        <v>8450</v>
      </c>
      <c r="C200" s="1">
        <v>0</v>
      </c>
    </row>
    <row r="201" spans="1:3" ht="16">
      <c r="A201" s="31" t="s">
        <v>1676</v>
      </c>
      <c r="B201" s="70" t="s">
        <v>8657</v>
      </c>
      <c r="C201" s="1">
        <v>0</v>
      </c>
    </row>
    <row r="202" spans="1:3" ht="16">
      <c r="A202" s="31" t="s">
        <v>1591</v>
      </c>
      <c r="B202" s="70" t="s">
        <v>8609</v>
      </c>
      <c r="C202" s="1">
        <v>0</v>
      </c>
    </row>
    <row r="203" spans="1:3" ht="16">
      <c r="A203" s="31" t="s">
        <v>217</v>
      </c>
      <c r="B203" s="70" t="s">
        <v>7988</v>
      </c>
      <c r="C203" s="1">
        <v>0</v>
      </c>
    </row>
    <row r="204" spans="1:3" ht="16">
      <c r="A204" s="31" t="s">
        <v>1321</v>
      </c>
      <c r="B204" s="70" t="s">
        <v>8480</v>
      </c>
      <c r="C204" s="1">
        <v>0</v>
      </c>
    </row>
    <row r="205" spans="1:3" ht="16">
      <c r="A205" s="31" t="s">
        <v>1215</v>
      </c>
      <c r="B205" s="70" t="s">
        <v>8439</v>
      </c>
      <c r="C205" s="1">
        <v>0</v>
      </c>
    </row>
    <row r="206" spans="1:3" ht="16">
      <c r="A206" s="31" t="s">
        <v>375</v>
      </c>
      <c r="B206" s="70" t="s">
        <v>8027</v>
      </c>
      <c r="C206" s="1">
        <v>0.2</v>
      </c>
    </row>
    <row r="207" spans="1:3" ht="16">
      <c r="A207" s="31" t="s">
        <v>1898</v>
      </c>
      <c r="B207" s="70" t="s">
        <v>8748</v>
      </c>
      <c r="C207" s="1">
        <v>0</v>
      </c>
    </row>
    <row r="208" spans="1:3" ht="16">
      <c r="A208" s="31" t="s">
        <v>532</v>
      </c>
      <c r="B208" s="70" t="s">
        <v>8126</v>
      </c>
      <c r="C208" s="1">
        <v>0.15</v>
      </c>
    </row>
    <row r="209" spans="1:3" ht="16">
      <c r="A209" s="31" t="s">
        <v>507</v>
      </c>
      <c r="B209" s="70" t="s">
        <v>8105</v>
      </c>
      <c r="C209" s="1">
        <v>0.04</v>
      </c>
    </row>
    <row r="210" spans="1:3" ht="16">
      <c r="A210" s="31" t="s">
        <v>483</v>
      </c>
      <c r="B210" s="70" t="s">
        <v>8088</v>
      </c>
      <c r="C210" s="1">
        <v>0.11</v>
      </c>
    </row>
    <row r="211" spans="1:3" ht="16">
      <c r="A211" s="31" t="s">
        <v>545</v>
      </c>
      <c r="B211" s="70" t="s">
        <v>8059</v>
      </c>
      <c r="C211" s="1">
        <v>0.18</v>
      </c>
    </row>
    <row r="212" spans="1:3" ht="16">
      <c r="A212" s="31" t="s">
        <v>1978</v>
      </c>
      <c r="B212" s="70" t="s">
        <v>8799</v>
      </c>
      <c r="C212" s="1">
        <v>0</v>
      </c>
    </row>
    <row r="213" spans="1:3" ht="16">
      <c r="A213" s="31" t="s">
        <v>792</v>
      </c>
      <c r="B213" s="70" t="s">
        <v>8244</v>
      </c>
      <c r="C213" s="1">
        <v>0</v>
      </c>
    </row>
    <row r="214" spans="1:3" ht="16">
      <c r="A214" s="31" t="s">
        <v>995</v>
      </c>
      <c r="B214" s="70" t="s">
        <v>8361</v>
      </c>
      <c r="C214" s="1">
        <v>0</v>
      </c>
    </row>
    <row r="215" spans="1:3" ht="16">
      <c r="A215" s="31" t="s">
        <v>1323</v>
      </c>
      <c r="B215" s="70" t="s">
        <v>8496</v>
      </c>
      <c r="C215" s="1">
        <v>0</v>
      </c>
    </row>
    <row r="216" spans="1:3" ht="16">
      <c r="A216" s="31" t="s">
        <v>420</v>
      </c>
      <c r="B216" s="70" t="s">
        <v>8108</v>
      </c>
      <c r="C216" s="1">
        <v>0.17</v>
      </c>
    </row>
    <row r="217" spans="1:3" ht="16">
      <c r="A217" s="31" t="s">
        <v>415</v>
      </c>
      <c r="B217" s="70" t="s">
        <v>8069</v>
      </c>
      <c r="C217" s="1">
        <v>0.2</v>
      </c>
    </row>
    <row r="218" spans="1:3" ht="16">
      <c r="A218" s="31" t="s">
        <v>1852</v>
      </c>
      <c r="B218" s="70" t="s">
        <v>8731</v>
      </c>
      <c r="C218" s="1">
        <v>0</v>
      </c>
    </row>
    <row r="219" spans="1:3" ht="16">
      <c r="A219" s="31" t="s">
        <v>1660</v>
      </c>
      <c r="B219" s="70" t="s">
        <v>8700</v>
      </c>
      <c r="C219" s="1">
        <v>0</v>
      </c>
    </row>
    <row r="220" spans="1:3" ht="16">
      <c r="A220" s="31" t="s">
        <v>596</v>
      </c>
      <c r="B220" s="70" t="s">
        <v>8183</v>
      </c>
      <c r="C220" s="1">
        <v>0.02</v>
      </c>
    </row>
    <row r="221" spans="1:3" ht="16">
      <c r="A221" s="31" t="s">
        <v>744</v>
      </c>
      <c r="B221" s="70" t="s">
        <v>8212</v>
      </c>
      <c r="C221" s="1">
        <v>0.28000000000000003</v>
      </c>
    </row>
    <row r="222" spans="1:3" ht="16">
      <c r="A222" s="31" t="s">
        <v>1739</v>
      </c>
      <c r="B222" s="70" t="s">
        <v>8636</v>
      </c>
      <c r="C222" s="1">
        <v>0</v>
      </c>
    </row>
    <row r="223" spans="1:3" ht="16">
      <c r="A223" s="31" t="s">
        <v>418</v>
      </c>
      <c r="B223" s="70" t="s">
        <v>8093</v>
      </c>
      <c r="C223" s="1">
        <v>0.08</v>
      </c>
    </row>
    <row r="224" spans="1:3" ht="16">
      <c r="A224" s="31" t="s">
        <v>1748</v>
      </c>
      <c r="B224" s="70" t="s">
        <v>8703</v>
      </c>
      <c r="C224" s="1">
        <v>0</v>
      </c>
    </row>
    <row r="225" spans="1:3" ht="16">
      <c r="A225" s="31" t="s">
        <v>1701</v>
      </c>
      <c r="B225" s="70" t="s">
        <v>8681</v>
      </c>
      <c r="C225" s="1">
        <v>0</v>
      </c>
    </row>
    <row r="226" spans="1:3" ht="16">
      <c r="A226" s="31" t="s">
        <v>267</v>
      </c>
      <c r="B226" s="70" t="s">
        <v>8038</v>
      </c>
      <c r="C226" s="1">
        <v>0</v>
      </c>
    </row>
    <row r="227" spans="1:3" ht="16">
      <c r="A227" s="31" t="s">
        <v>1411</v>
      </c>
      <c r="B227" s="70" t="s">
        <v>8500</v>
      </c>
      <c r="C227" s="1">
        <v>0</v>
      </c>
    </row>
    <row r="228" spans="1:3" ht="16">
      <c r="A228" s="31" t="s">
        <v>107</v>
      </c>
      <c r="B228" s="70" t="s">
        <v>7928</v>
      </c>
      <c r="C228" s="1">
        <v>0.18</v>
      </c>
    </row>
    <row r="229" spans="1:3" ht="16">
      <c r="A229" s="31" t="s">
        <v>245</v>
      </c>
      <c r="B229" s="70" t="s">
        <v>8037</v>
      </c>
      <c r="C229" s="1">
        <v>0.32</v>
      </c>
    </row>
    <row r="230" spans="1:3" ht="16">
      <c r="A230" s="31" t="s">
        <v>34</v>
      </c>
      <c r="B230" s="70" t="s">
        <v>7909</v>
      </c>
      <c r="C230" s="1">
        <v>0.16</v>
      </c>
    </row>
    <row r="231" spans="1:3" ht="16">
      <c r="A231" s="31" t="s">
        <v>1566</v>
      </c>
      <c r="B231" s="70" t="s">
        <v>8586</v>
      </c>
      <c r="C231" s="1">
        <v>0</v>
      </c>
    </row>
    <row r="232" spans="1:3" ht="16">
      <c r="A232" s="31" t="s">
        <v>485</v>
      </c>
      <c r="B232" s="70" t="s">
        <v>8104</v>
      </c>
      <c r="C232" s="1">
        <v>0.12</v>
      </c>
    </row>
    <row r="233" spans="1:3" ht="16">
      <c r="A233" s="31" t="s">
        <v>57</v>
      </c>
      <c r="B233" s="70" t="s">
        <v>7910</v>
      </c>
      <c r="C233" s="1">
        <v>0.23</v>
      </c>
    </row>
    <row r="234" spans="1:3" ht="16">
      <c r="A234" s="31" t="s">
        <v>660</v>
      </c>
      <c r="B234" s="70" t="s">
        <v>8171</v>
      </c>
      <c r="C234" s="1">
        <v>0.27</v>
      </c>
    </row>
    <row r="235" spans="1:3" ht="16">
      <c r="A235" s="31" t="s">
        <v>466</v>
      </c>
      <c r="B235" s="70" t="s">
        <v>8123</v>
      </c>
      <c r="C235" s="1">
        <v>0.12</v>
      </c>
    </row>
    <row r="236" spans="1:3" ht="16">
      <c r="A236" s="31" t="s">
        <v>699</v>
      </c>
      <c r="B236" s="70" t="s">
        <v>8134</v>
      </c>
      <c r="C236" s="1">
        <v>0.14000000000000001</v>
      </c>
    </row>
    <row r="237" spans="1:3" ht="16">
      <c r="A237" s="31" t="s">
        <v>611</v>
      </c>
      <c r="B237" s="70" t="s">
        <v>8130</v>
      </c>
      <c r="C237" s="1">
        <v>0</v>
      </c>
    </row>
    <row r="238" spans="1:3" ht="16">
      <c r="A238" s="31" t="s">
        <v>987</v>
      </c>
      <c r="B238" s="70" t="s">
        <v>8299</v>
      </c>
      <c r="C238" s="1">
        <v>0.05</v>
      </c>
    </row>
    <row r="239" spans="1:3" ht="16">
      <c r="A239" s="31" t="s">
        <v>510</v>
      </c>
      <c r="B239" s="70" t="s">
        <v>8125</v>
      </c>
      <c r="C239" s="1">
        <v>0.16</v>
      </c>
    </row>
    <row r="240" spans="1:3" ht="16">
      <c r="A240" s="31" t="s">
        <v>1637</v>
      </c>
      <c r="B240" s="70" t="s">
        <v>8691</v>
      </c>
      <c r="C240" s="1">
        <v>0</v>
      </c>
    </row>
    <row r="241" spans="1:3" ht="16">
      <c r="A241" s="31" t="s">
        <v>901</v>
      </c>
      <c r="B241" s="70" t="s">
        <v>8241</v>
      </c>
      <c r="C241" s="1">
        <v>0.21</v>
      </c>
    </row>
    <row r="242" spans="1:3" ht="16">
      <c r="A242" s="31" t="s">
        <v>530</v>
      </c>
      <c r="B242" s="70" t="s">
        <v>8112</v>
      </c>
      <c r="C242" s="1">
        <v>0</v>
      </c>
    </row>
    <row r="243" spans="1:3" ht="16">
      <c r="A243" s="31" t="s">
        <v>399</v>
      </c>
      <c r="B243" s="70" t="s">
        <v>8114</v>
      </c>
      <c r="C243" s="1">
        <v>0.06</v>
      </c>
    </row>
    <row r="244" spans="1:3" ht="16">
      <c r="A244" s="31" t="s">
        <v>1306</v>
      </c>
      <c r="B244" s="70" t="s">
        <v>8535</v>
      </c>
      <c r="C244" s="1">
        <v>0</v>
      </c>
    </row>
    <row r="245" spans="1:3" ht="16">
      <c r="A245" s="31" t="s">
        <v>703</v>
      </c>
      <c r="B245" s="70" t="s">
        <v>8165</v>
      </c>
      <c r="C245" s="1">
        <v>0.23</v>
      </c>
    </row>
    <row r="246" spans="1:3" ht="16">
      <c r="A246" s="31" t="s">
        <v>1277</v>
      </c>
      <c r="B246" s="70" t="s">
        <v>8478</v>
      </c>
      <c r="C246" s="1">
        <v>0</v>
      </c>
    </row>
    <row r="247" spans="1:3" ht="16">
      <c r="A247" s="31" t="s">
        <v>682</v>
      </c>
      <c r="B247" s="70" t="s">
        <v>8172</v>
      </c>
      <c r="C247" s="1">
        <v>0.06</v>
      </c>
    </row>
    <row r="248" spans="1:3" ht="16">
      <c r="A248" s="31" t="s">
        <v>106</v>
      </c>
      <c r="B248" s="70" t="s">
        <v>7920</v>
      </c>
      <c r="C248" s="1">
        <v>0.16</v>
      </c>
    </row>
    <row r="249" spans="1:3" ht="16">
      <c r="A249" s="31" t="s">
        <v>53</v>
      </c>
      <c r="B249" s="70" t="s">
        <v>7880</v>
      </c>
      <c r="C249" s="1">
        <v>0.16</v>
      </c>
    </row>
    <row r="250" spans="1:3" ht="16">
      <c r="A250" s="31" t="s">
        <v>1854</v>
      </c>
      <c r="B250" s="70" t="s">
        <v>8746</v>
      </c>
      <c r="C250" s="1">
        <v>0</v>
      </c>
    </row>
    <row r="251" spans="1:3" ht="16">
      <c r="A251" s="31" t="s">
        <v>413</v>
      </c>
      <c r="B251" s="70" t="s">
        <v>8053</v>
      </c>
      <c r="C251" s="1">
        <v>0</v>
      </c>
    </row>
    <row r="252" spans="1:3" ht="16">
      <c r="A252" s="31" t="s">
        <v>1343</v>
      </c>
      <c r="B252" s="70" t="s">
        <v>8481</v>
      </c>
      <c r="C252" s="1">
        <v>0</v>
      </c>
    </row>
    <row r="253" spans="1:3" ht="16">
      <c r="A253" s="31" t="s">
        <v>215</v>
      </c>
      <c r="B253" s="70" t="s">
        <v>7972</v>
      </c>
      <c r="C253" s="1">
        <v>0.25</v>
      </c>
    </row>
    <row r="254" spans="1:3" ht="16">
      <c r="A254" s="31" t="s">
        <v>306</v>
      </c>
      <c r="B254" s="70" t="s">
        <v>8000</v>
      </c>
      <c r="C254" s="1">
        <v>0.12</v>
      </c>
    </row>
    <row r="255" spans="1:3" ht="16">
      <c r="A255" s="31" t="s">
        <v>531</v>
      </c>
      <c r="B255" s="70" t="s">
        <v>8119</v>
      </c>
      <c r="C255" s="1">
        <v>0.15</v>
      </c>
    </row>
    <row r="256" spans="1:3" ht="16">
      <c r="A256" s="31" t="s">
        <v>527</v>
      </c>
      <c r="B256" s="70" t="s">
        <v>8090</v>
      </c>
      <c r="C256" s="1">
        <v>0</v>
      </c>
    </row>
    <row r="257" spans="1:3" ht="16">
      <c r="A257" s="31" t="s">
        <v>176</v>
      </c>
      <c r="B257" s="70" t="s">
        <v>7939</v>
      </c>
      <c r="C257" s="1">
        <v>0</v>
      </c>
    </row>
    <row r="258" spans="1:3" ht="16">
      <c r="A258" s="31" t="s">
        <v>1124</v>
      </c>
      <c r="B258" s="70" t="s">
        <v>8411</v>
      </c>
      <c r="C258" s="1">
        <v>0</v>
      </c>
    </row>
    <row r="259" spans="1:3" ht="16">
      <c r="A259" s="31" t="s">
        <v>593</v>
      </c>
      <c r="B259" s="70" t="s">
        <v>8160</v>
      </c>
      <c r="C259" s="1">
        <v>0.11</v>
      </c>
    </row>
    <row r="260" spans="1:3" ht="16">
      <c r="A260" s="31" t="s">
        <v>198</v>
      </c>
      <c r="B260" s="70" t="s">
        <v>7940</v>
      </c>
      <c r="C260" s="1">
        <v>0.2</v>
      </c>
    </row>
    <row r="261" spans="1:3" ht="16">
      <c r="A261" s="31" t="s">
        <v>877</v>
      </c>
      <c r="B261" s="70" t="s">
        <v>8224</v>
      </c>
      <c r="C261" s="1">
        <v>0</v>
      </c>
    </row>
    <row r="262" spans="1:3" ht="16">
      <c r="A262" s="31" t="s">
        <v>705</v>
      </c>
      <c r="B262" s="70" t="s">
        <v>8181</v>
      </c>
      <c r="C262" s="1">
        <v>0.26</v>
      </c>
    </row>
    <row r="263" spans="1:3" ht="16">
      <c r="A263" s="31" t="s">
        <v>1658</v>
      </c>
      <c r="B263" s="70" t="s">
        <v>8685</v>
      </c>
      <c r="C263" s="1">
        <v>0</v>
      </c>
    </row>
    <row r="264" spans="1:3" ht="16">
      <c r="A264" s="31" t="s">
        <v>1011</v>
      </c>
      <c r="B264" s="70" t="s">
        <v>8314</v>
      </c>
      <c r="C264" s="1">
        <v>0</v>
      </c>
    </row>
    <row r="265" spans="1:3" ht="16">
      <c r="A265" s="31" t="s">
        <v>657</v>
      </c>
      <c r="B265" s="70" t="s">
        <v>8147</v>
      </c>
      <c r="C265" s="1">
        <v>0.15</v>
      </c>
    </row>
    <row r="266" spans="1:3" ht="16">
      <c r="A266" s="31" t="s">
        <v>1407</v>
      </c>
      <c r="B266" s="70" t="s">
        <v>8468</v>
      </c>
      <c r="C266" s="1">
        <v>0</v>
      </c>
    </row>
    <row r="267" spans="1:3" ht="16">
      <c r="A267" s="32" t="s">
        <v>952</v>
      </c>
      <c r="B267" s="70" t="s">
        <v>8366</v>
      </c>
      <c r="C267" s="1">
        <v>0</v>
      </c>
    </row>
    <row r="268" spans="1:3" ht="16">
      <c r="A268" s="31" t="s">
        <v>175</v>
      </c>
      <c r="B268" s="70" t="s">
        <v>7931</v>
      </c>
      <c r="C268" s="1">
        <v>0</v>
      </c>
    </row>
    <row r="269" spans="1:3" ht="16">
      <c r="A269" s="31" t="s">
        <v>283</v>
      </c>
      <c r="B269" s="70" t="s">
        <v>7991</v>
      </c>
      <c r="C269" s="1">
        <v>0.2</v>
      </c>
    </row>
    <row r="270" spans="1:3" ht="16">
      <c r="A270" s="31" t="s">
        <v>1433</v>
      </c>
      <c r="B270" s="70" t="s">
        <v>8501</v>
      </c>
      <c r="C270" s="1">
        <v>0</v>
      </c>
    </row>
    <row r="271" spans="1:3" ht="16">
      <c r="A271" s="31" t="s">
        <v>173</v>
      </c>
      <c r="B271" s="70" t="s">
        <v>7915</v>
      </c>
      <c r="C271" s="1">
        <v>0.25</v>
      </c>
    </row>
    <row r="272" spans="1:3" ht="16">
      <c r="A272" s="31" t="s">
        <v>345</v>
      </c>
      <c r="B272" s="70" t="s">
        <v>7963</v>
      </c>
      <c r="C272" s="1">
        <v>0.27</v>
      </c>
    </row>
    <row r="273" spans="1:3" ht="16">
      <c r="A273" s="31" t="s">
        <v>1901</v>
      </c>
      <c r="B273" s="70" t="s">
        <v>8772</v>
      </c>
      <c r="C273" s="1">
        <v>0</v>
      </c>
    </row>
    <row r="274" spans="1:3" ht="16">
      <c r="A274" s="31" t="s">
        <v>1938</v>
      </c>
      <c r="B274" s="70" t="s">
        <v>8719</v>
      </c>
      <c r="C274" s="1">
        <v>0.28000000000000003</v>
      </c>
    </row>
    <row r="275" spans="1:3" ht="16">
      <c r="A275" s="31" t="s">
        <v>1631</v>
      </c>
      <c r="B275" s="70" t="s">
        <v>8647</v>
      </c>
      <c r="C275" s="1">
        <v>0</v>
      </c>
    </row>
    <row r="276" spans="1:3" ht="16">
      <c r="A276" s="31" t="s">
        <v>928</v>
      </c>
      <c r="B276" s="70" t="s">
        <v>8350</v>
      </c>
      <c r="C276" s="1">
        <v>0</v>
      </c>
    </row>
    <row r="277" spans="1:3" ht="16">
      <c r="A277" s="31" t="s">
        <v>1698</v>
      </c>
      <c r="B277" s="70" t="s">
        <v>8658</v>
      </c>
      <c r="C277" s="1">
        <v>0</v>
      </c>
    </row>
    <row r="278" spans="1:3" ht="16">
      <c r="A278" s="31" t="s">
        <v>1924</v>
      </c>
      <c r="B278" s="70" t="s">
        <v>8780</v>
      </c>
      <c r="C278" s="1">
        <v>0</v>
      </c>
    </row>
    <row r="279" spans="1:3" ht="16">
      <c r="A279" s="31" t="s">
        <v>951</v>
      </c>
      <c r="B279" s="70" t="s">
        <v>8359</v>
      </c>
      <c r="C279" s="1">
        <v>0</v>
      </c>
    </row>
    <row r="280" spans="1:3" ht="16">
      <c r="A280" s="31" t="s">
        <v>240</v>
      </c>
      <c r="B280" s="70" t="s">
        <v>7997</v>
      </c>
      <c r="C280" s="1">
        <v>0</v>
      </c>
    </row>
    <row r="281" spans="1:3" ht="16">
      <c r="A281" s="31" t="s">
        <v>302</v>
      </c>
      <c r="B281" s="70" t="s">
        <v>7968</v>
      </c>
      <c r="C281" s="1">
        <v>0.64</v>
      </c>
    </row>
    <row r="282" spans="1:3" ht="16">
      <c r="A282" s="31" t="s">
        <v>190</v>
      </c>
      <c r="B282" s="70" t="s">
        <v>7878</v>
      </c>
      <c r="C282" s="1">
        <v>0</v>
      </c>
    </row>
    <row r="283" spans="1:3" ht="16">
      <c r="A283" s="31" t="s">
        <v>1453</v>
      </c>
      <c r="B283" s="70" t="s">
        <v>8557</v>
      </c>
      <c r="C283" s="1">
        <v>0</v>
      </c>
    </row>
    <row r="284" spans="1:3" ht="16">
      <c r="A284" s="31" t="s">
        <v>991</v>
      </c>
      <c r="B284" s="70" t="s">
        <v>8329</v>
      </c>
      <c r="C284" s="1">
        <v>0</v>
      </c>
    </row>
    <row r="285" spans="1:3" ht="16">
      <c r="A285" s="31" t="s">
        <v>599</v>
      </c>
      <c r="B285" s="70" t="s">
        <v>8205</v>
      </c>
      <c r="C285" s="1">
        <v>0.1</v>
      </c>
    </row>
    <row r="286" spans="1:3" ht="16">
      <c r="A286" s="31" t="s">
        <v>1741</v>
      </c>
      <c r="B286" s="70" t="s">
        <v>8652</v>
      </c>
      <c r="C286" s="1">
        <v>0</v>
      </c>
    </row>
    <row r="287" spans="1:3" ht="16">
      <c r="A287" s="31" t="s">
        <v>1899</v>
      </c>
      <c r="B287" s="70" t="s">
        <v>8756</v>
      </c>
      <c r="C287" s="1">
        <v>0</v>
      </c>
    </row>
    <row r="288" spans="1:3" ht="16">
      <c r="A288" s="31" t="s">
        <v>776</v>
      </c>
      <c r="B288" s="70" t="s">
        <v>8290</v>
      </c>
      <c r="C288" s="1">
        <v>0.04</v>
      </c>
    </row>
    <row r="289" spans="1:3" ht="16">
      <c r="A289" s="31" t="s">
        <v>1013</v>
      </c>
      <c r="B289" s="70" t="s">
        <v>8330</v>
      </c>
      <c r="C289" s="1">
        <v>0</v>
      </c>
    </row>
    <row r="290" spans="1:3" ht="16">
      <c r="A290" s="32" t="s">
        <v>1941</v>
      </c>
      <c r="B290" s="70" t="s">
        <v>8742</v>
      </c>
      <c r="C290" s="1">
        <v>0</v>
      </c>
    </row>
    <row r="291" spans="1:3" ht="16">
      <c r="A291" s="31" t="s">
        <v>1478</v>
      </c>
      <c r="B291" s="70" t="s">
        <v>8582</v>
      </c>
      <c r="C291" s="1">
        <v>0</v>
      </c>
    </row>
    <row r="292" spans="1:3" ht="16">
      <c r="A292" s="31" t="s">
        <v>1477</v>
      </c>
      <c r="B292" s="70" t="s">
        <v>8574</v>
      </c>
      <c r="C292" s="1">
        <v>0</v>
      </c>
    </row>
    <row r="293" spans="1:3" ht="16">
      <c r="A293" s="31" t="s">
        <v>798</v>
      </c>
      <c r="B293" s="70" t="s">
        <v>8291</v>
      </c>
      <c r="C293" s="1">
        <v>0</v>
      </c>
    </row>
    <row r="294" spans="1:3" ht="16">
      <c r="A294" s="31" t="s">
        <v>948</v>
      </c>
      <c r="B294" s="70" t="s">
        <v>8335</v>
      </c>
      <c r="C294" s="1">
        <v>0</v>
      </c>
    </row>
    <row r="295" spans="1:3" ht="16">
      <c r="A295" s="31" t="s">
        <v>1281</v>
      </c>
      <c r="B295" s="70" t="s">
        <v>8510</v>
      </c>
      <c r="C295" s="1">
        <v>0</v>
      </c>
    </row>
    <row r="296" spans="1:3" ht="16">
      <c r="A296" s="31" t="s">
        <v>1218</v>
      </c>
      <c r="B296" s="70" t="s">
        <v>8462</v>
      </c>
      <c r="C296" s="1">
        <v>0</v>
      </c>
    </row>
    <row r="297" spans="1:3" ht="16">
      <c r="A297" s="31" t="s">
        <v>1639</v>
      </c>
      <c r="B297" s="70" t="s">
        <v>8706</v>
      </c>
      <c r="C297" s="1">
        <v>0</v>
      </c>
    </row>
    <row r="298" spans="1:3" ht="16">
      <c r="A298" s="31" t="s">
        <v>125</v>
      </c>
      <c r="B298" s="70" t="s">
        <v>7891</v>
      </c>
      <c r="C298" s="1">
        <v>0</v>
      </c>
    </row>
    <row r="299" spans="1:3" ht="16">
      <c r="A299" s="31" t="s">
        <v>1612</v>
      </c>
      <c r="B299" s="70" t="s">
        <v>8602</v>
      </c>
      <c r="C299" s="1">
        <v>0</v>
      </c>
    </row>
    <row r="300" spans="1:3" ht="16">
      <c r="A300" s="31" t="s">
        <v>614</v>
      </c>
      <c r="B300" s="70" t="s">
        <v>8153</v>
      </c>
      <c r="C300" s="1">
        <v>0</v>
      </c>
    </row>
    <row r="301" spans="1:3" ht="16">
      <c r="A301" s="31" t="s">
        <v>279</v>
      </c>
      <c r="B301" s="70" t="s">
        <v>7960</v>
      </c>
      <c r="C301" s="1">
        <v>0</v>
      </c>
    </row>
    <row r="302" spans="1:3" ht="16">
      <c r="A302" s="31" t="s">
        <v>58</v>
      </c>
      <c r="B302" s="70" t="s">
        <v>7918</v>
      </c>
      <c r="C302" s="1">
        <v>0.12</v>
      </c>
    </row>
    <row r="303" spans="1:3" ht="16">
      <c r="A303" s="31" t="s">
        <v>1054</v>
      </c>
      <c r="B303" s="70" t="s">
        <v>8308</v>
      </c>
      <c r="C303" s="1">
        <v>0.25</v>
      </c>
    </row>
    <row r="304" spans="1:3" ht="16">
      <c r="A304" s="31" t="s">
        <v>459</v>
      </c>
      <c r="B304" s="70" t="s">
        <v>8071</v>
      </c>
      <c r="C304" s="1">
        <v>0.18</v>
      </c>
    </row>
    <row r="305" spans="1:3" ht="16">
      <c r="A305" s="31" t="s">
        <v>105</v>
      </c>
      <c r="B305" s="70" t="s">
        <v>7912</v>
      </c>
      <c r="C305" s="1">
        <v>0.09</v>
      </c>
    </row>
    <row r="306" spans="1:3" ht="16">
      <c r="A306" s="32" t="s">
        <v>60</v>
      </c>
      <c r="B306" s="70" t="s">
        <v>7934</v>
      </c>
      <c r="C306" s="1">
        <v>0.28999999999999998</v>
      </c>
    </row>
    <row r="307" spans="1:3" ht="16">
      <c r="A307" s="31" t="s">
        <v>31</v>
      </c>
      <c r="B307" s="70" t="s">
        <v>7887</v>
      </c>
      <c r="C307" s="1">
        <v>0</v>
      </c>
    </row>
    <row r="308" spans="1:3" ht="16">
      <c r="A308" s="31" t="s">
        <v>147</v>
      </c>
      <c r="B308" s="70" t="s">
        <v>7892</v>
      </c>
      <c r="C308" s="1">
        <v>0</v>
      </c>
    </row>
    <row r="309" spans="1:3" ht="16">
      <c r="A309" s="31" t="s">
        <v>817</v>
      </c>
      <c r="B309" s="70" t="s">
        <v>8268</v>
      </c>
      <c r="C309" s="1">
        <v>0</v>
      </c>
    </row>
    <row r="310" spans="1:3" ht="16">
      <c r="A310" s="31" t="s">
        <v>1276</v>
      </c>
      <c r="B310" s="70" t="s">
        <v>8470</v>
      </c>
      <c r="C310" s="1">
        <v>0</v>
      </c>
    </row>
    <row r="311" spans="1:3" ht="16">
      <c r="A311" s="31" t="s">
        <v>1496</v>
      </c>
      <c r="B311" s="70" t="s">
        <v>8551</v>
      </c>
      <c r="C311" s="1">
        <v>0</v>
      </c>
    </row>
    <row r="312" spans="1:3" ht="16">
      <c r="A312" s="31" t="s">
        <v>663</v>
      </c>
      <c r="B312" s="70" t="s">
        <v>8193</v>
      </c>
      <c r="C312" s="1">
        <v>0.16</v>
      </c>
    </row>
    <row r="313" spans="1:3" ht="16">
      <c r="A313" s="31" t="s">
        <v>661</v>
      </c>
      <c r="B313" s="70" t="s">
        <v>8179</v>
      </c>
      <c r="C313" s="1">
        <v>7.0000000000000007E-2</v>
      </c>
    </row>
    <row r="314" spans="1:3" ht="16">
      <c r="A314" s="32" t="s">
        <v>1960</v>
      </c>
      <c r="B314" s="70" t="s">
        <v>8720</v>
      </c>
      <c r="C314" s="1">
        <v>0</v>
      </c>
    </row>
    <row r="315" spans="1:3" ht="16">
      <c r="A315" s="31" t="s">
        <v>1015</v>
      </c>
      <c r="B315" s="70" t="s">
        <v>8346</v>
      </c>
      <c r="C315" s="1">
        <v>0</v>
      </c>
    </row>
    <row r="316" spans="1:3" ht="16">
      <c r="A316" s="31" t="s">
        <v>262</v>
      </c>
      <c r="B316" s="70" t="s">
        <v>7998</v>
      </c>
      <c r="C316" s="1">
        <v>0</v>
      </c>
    </row>
    <row r="317" spans="1:3" ht="16">
      <c r="A317" s="31" t="s">
        <v>568</v>
      </c>
      <c r="B317" s="70" t="s">
        <v>8136</v>
      </c>
      <c r="C317" s="1">
        <v>0</v>
      </c>
    </row>
    <row r="318" spans="1:3" ht="16">
      <c r="A318" s="31" t="s">
        <v>1614</v>
      </c>
      <c r="B318" s="70" t="s">
        <v>8618</v>
      </c>
      <c r="C318" s="1">
        <v>0</v>
      </c>
    </row>
    <row r="319" spans="1:3" ht="16">
      <c r="A319" s="31" t="s">
        <v>1673</v>
      </c>
      <c r="B319" s="70" t="s">
        <v>8633</v>
      </c>
      <c r="C319" s="1">
        <v>0</v>
      </c>
    </row>
    <row r="320" spans="1:3" ht="16">
      <c r="A320" s="31" t="s">
        <v>501</v>
      </c>
      <c r="B320" s="70" t="s">
        <v>8057</v>
      </c>
      <c r="C320" s="1">
        <v>0.08</v>
      </c>
    </row>
    <row r="321" spans="1:3" ht="16">
      <c r="A321" s="31" t="s">
        <v>391</v>
      </c>
      <c r="B321" s="70" t="s">
        <v>8052</v>
      </c>
      <c r="C321" s="1">
        <v>0.63</v>
      </c>
    </row>
    <row r="322" spans="1:3" ht="16">
      <c r="A322" s="31" t="s">
        <v>86</v>
      </c>
      <c r="B322" s="70" t="s">
        <v>7951</v>
      </c>
      <c r="C322" s="1">
        <v>0.19</v>
      </c>
    </row>
    <row r="323" spans="1:3" ht="16">
      <c r="A323" s="31" t="s">
        <v>768</v>
      </c>
      <c r="B323" s="70" t="s">
        <v>8227</v>
      </c>
      <c r="C323" s="1">
        <v>0</v>
      </c>
    </row>
    <row r="324" spans="1:3" ht="16">
      <c r="A324" s="31" t="s">
        <v>837</v>
      </c>
      <c r="B324" s="70" t="s">
        <v>8254</v>
      </c>
      <c r="C324" s="1">
        <v>0</v>
      </c>
    </row>
    <row r="325" spans="1:3" ht="16">
      <c r="A325" s="31" t="s">
        <v>1394</v>
      </c>
      <c r="B325" s="70" t="s">
        <v>8539</v>
      </c>
      <c r="C325" s="1">
        <v>0</v>
      </c>
    </row>
    <row r="326" spans="1:3" ht="16">
      <c r="A326" s="31" t="s">
        <v>879</v>
      </c>
      <c r="B326" s="70" t="s">
        <v>8240</v>
      </c>
      <c r="C326" s="1">
        <v>0</v>
      </c>
    </row>
    <row r="327" spans="1:3" ht="16">
      <c r="A327" s="31" t="s">
        <v>370</v>
      </c>
      <c r="B327" s="70" t="s">
        <v>7987</v>
      </c>
      <c r="C327" s="1">
        <v>0</v>
      </c>
    </row>
    <row r="328" spans="1:3" ht="16">
      <c r="A328" s="31" t="s">
        <v>526</v>
      </c>
      <c r="B328" s="70" t="s">
        <v>8082</v>
      </c>
      <c r="C328" s="1">
        <v>0</v>
      </c>
    </row>
    <row r="329" spans="1:3" ht="16">
      <c r="A329" s="31" t="s">
        <v>1786</v>
      </c>
      <c r="B329" s="70" t="s">
        <v>8661</v>
      </c>
      <c r="C329" s="1">
        <v>0</v>
      </c>
    </row>
    <row r="330" spans="1:3" ht="16">
      <c r="A330" s="31" t="s">
        <v>708</v>
      </c>
      <c r="B330" s="70" t="s">
        <v>8202</v>
      </c>
      <c r="C330" s="1">
        <v>0</v>
      </c>
    </row>
    <row r="331" spans="1:3" ht="16">
      <c r="A331" s="31" t="s">
        <v>880</v>
      </c>
      <c r="B331" s="70" t="s">
        <v>8248</v>
      </c>
      <c r="C331" s="1">
        <v>0</v>
      </c>
    </row>
    <row r="332" spans="1:3" ht="16">
      <c r="A332" s="33" t="s">
        <v>325</v>
      </c>
      <c r="B332" s="70" t="s">
        <v>7977</v>
      </c>
      <c r="C332" s="1">
        <v>0.01</v>
      </c>
    </row>
    <row r="333" spans="1:3" ht="16">
      <c r="A333" s="31" t="s">
        <v>1940</v>
      </c>
      <c r="B333" s="70" t="s">
        <v>8735</v>
      </c>
      <c r="C333" s="1">
        <v>0</v>
      </c>
    </row>
    <row r="334" spans="1:3" ht="16">
      <c r="A334" s="31" t="s">
        <v>168</v>
      </c>
      <c r="B334" s="70" t="s">
        <v>7877</v>
      </c>
      <c r="C334" s="1">
        <v>0</v>
      </c>
    </row>
    <row r="335" spans="1:3" ht="16">
      <c r="A335" s="31" t="s">
        <v>354</v>
      </c>
      <c r="B335" s="70" t="s">
        <v>8034</v>
      </c>
      <c r="C335" s="1">
        <v>0.08</v>
      </c>
    </row>
    <row r="336" spans="1:3" ht="16">
      <c r="A336" s="31" t="s">
        <v>591</v>
      </c>
      <c r="B336" s="70" t="s">
        <v>8144</v>
      </c>
      <c r="C336" s="1">
        <v>0.41</v>
      </c>
    </row>
    <row r="337" spans="1:3" ht="16">
      <c r="A337" s="31" t="s">
        <v>679</v>
      </c>
      <c r="B337" s="70" t="s">
        <v>8148</v>
      </c>
      <c r="C337" s="1">
        <v>0.18</v>
      </c>
    </row>
    <row r="338" spans="1:3" ht="16">
      <c r="A338" s="31" t="s">
        <v>308</v>
      </c>
      <c r="B338" s="70" t="s">
        <v>8016</v>
      </c>
      <c r="C338" s="1">
        <v>0.37</v>
      </c>
    </row>
    <row r="339" spans="1:3" ht="16">
      <c r="A339" s="31" t="s">
        <v>1037</v>
      </c>
      <c r="B339" s="70" t="s">
        <v>8347</v>
      </c>
      <c r="C339" s="1">
        <v>0.46</v>
      </c>
    </row>
    <row r="340" spans="1:3" ht="16">
      <c r="A340" s="31" t="s">
        <v>265</v>
      </c>
      <c r="B340" s="70" t="s">
        <v>8022</v>
      </c>
      <c r="C340" s="1">
        <v>0</v>
      </c>
    </row>
    <row r="341" spans="1:3" ht="16">
      <c r="A341" s="31" t="s">
        <v>1342</v>
      </c>
      <c r="B341" s="70" t="s">
        <v>8473</v>
      </c>
      <c r="C341" s="1">
        <v>0</v>
      </c>
    </row>
    <row r="342" spans="1:3" ht="16">
      <c r="A342" s="31" t="s">
        <v>1567</v>
      </c>
      <c r="B342" s="70" t="s">
        <v>8592</v>
      </c>
      <c r="C342" s="1">
        <v>0</v>
      </c>
    </row>
    <row r="343" spans="1:3" ht="16">
      <c r="A343" s="31" t="s">
        <v>100</v>
      </c>
      <c r="B343" s="70" t="s">
        <v>7874</v>
      </c>
      <c r="C343" s="1">
        <v>0</v>
      </c>
    </row>
    <row r="344" spans="1:3" ht="16">
      <c r="A344" s="31" t="s">
        <v>655</v>
      </c>
      <c r="B344" s="70" t="s">
        <v>8132</v>
      </c>
      <c r="C344" s="1">
        <v>0.17</v>
      </c>
    </row>
    <row r="345" spans="1:3" ht="16">
      <c r="A345" s="31" t="s">
        <v>199</v>
      </c>
      <c r="B345" s="70" t="s">
        <v>7948</v>
      </c>
      <c r="C345" s="1">
        <v>0</v>
      </c>
    </row>
    <row r="346" spans="1:3" ht="16">
      <c r="A346" s="31" t="s">
        <v>1188</v>
      </c>
      <c r="B346" s="70" t="s">
        <v>8398</v>
      </c>
      <c r="C346" s="1">
        <v>0</v>
      </c>
    </row>
    <row r="347" spans="1:3" ht="16">
      <c r="A347" s="31" t="s">
        <v>311</v>
      </c>
      <c r="B347" s="70" t="s">
        <v>8040</v>
      </c>
      <c r="C347" s="1">
        <v>0</v>
      </c>
    </row>
    <row r="348" spans="1:3" ht="16">
      <c r="A348" s="32" t="s">
        <v>1121</v>
      </c>
      <c r="B348" s="70" t="s">
        <v>8388</v>
      </c>
      <c r="C348" s="1">
        <v>0</v>
      </c>
    </row>
    <row r="349" spans="1:3" ht="16">
      <c r="A349" s="31" t="s">
        <v>641</v>
      </c>
      <c r="B349" s="70" t="s">
        <v>8192</v>
      </c>
      <c r="C349" s="1">
        <v>0</v>
      </c>
    </row>
    <row r="350" spans="1:3" ht="16">
      <c r="A350" s="31" t="s">
        <v>1942</v>
      </c>
      <c r="B350" s="70" t="s">
        <v>8750</v>
      </c>
      <c r="C350" s="1">
        <v>0</v>
      </c>
    </row>
    <row r="351" spans="1:3" ht="16">
      <c r="A351" s="31" t="s">
        <v>704</v>
      </c>
      <c r="B351" s="70" t="s">
        <v>8173</v>
      </c>
      <c r="C351" s="1">
        <v>0</v>
      </c>
    </row>
    <row r="352" spans="1:3" ht="16">
      <c r="A352" s="31" t="s">
        <v>1365</v>
      </c>
      <c r="B352" s="70" t="s">
        <v>8482</v>
      </c>
      <c r="C352" s="1">
        <v>0</v>
      </c>
    </row>
    <row r="353" spans="1:3" ht="16">
      <c r="A353" s="31" t="s">
        <v>441</v>
      </c>
      <c r="B353" s="70" t="s">
        <v>8102</v>
      </c>
      <c r="C353" s="1">
        <v>0</v>
      </c>
    </row>
    <row r="354" spans="1:3" ht="16">
      <c r="A354" s="31" t="s">
        <v>636</v>
      </c>
      <c r="B354" s="70" t="s">
        <v>8154</v>
      </c>
      <c r="C354" s="1">
        <v>0</v>
      </c>
    </row>
    <row r="355" spans="1:3" ht="16">
      <c r="A355" s="31" t="s">
        <v>1100</v>
      </c>
      <c r="B355" s="70" t="s">
        <v>8395</v>
      </c>
      <c r="C355" s="1">
        <v>0</v>
      </c>
    </row>
    <row r="356" spans="1:3" ht="16">
      <c r="A356" s="31" t="s">
        <v>618</v>
      </c>
      <c r="B356" s="70" t="s">
        <v>8184</v>
      </c>
      <c r="C356" s="1">
        <v>0</v>
      </c>
    </row>
    <row r="357" spans="1:3" ht="16">
      <c r="A357" s="31" t="s">
        <v>973</v>
      </c>
      <c r="B357" s="70" t="s">
        <v>8360</v>
      </c>
      <c r="C357" s="1">
        <v>0</v>
      </c>
    </row>
    <row r="358" spans="1:3" ht="16">
      <c r="A358" s="31" t="s">
        <v>907</v>
      </c>
      <c r="B358" s="70" t="s">
        <v>8288</v>
      </c>
      <c r="C358" s="1">
        <v>0</v>
      </c>
    </row>
    <row r="359" spans="1:3" ht="16">
      <c r="A359" s="31" t="s">
        <v>925</v>
      </c>
      <c r="B359" s="70" t="s">
        <v>8326</v>
      </c>
      <c r="C359" s="1">
        <v>0</v>
      </c>
    </row>
    <row r="360" spans="1:3" ht="16">
      <c r="A360" s="31" t="s">
        <v>724</v>
      </c>
      <c r="B360" s="70" t="s">
        <v>8158</v>
      </c>
      <c r="C360" s="1">
        <v>0</v>
      </c>
    </row>
    <row r="361" spans="1:3" ht="16">
      <c r="A361" s="31" t="s">
        <v>637</v>
      </c>
      <c r="B361" s="70" t="s">
        <v>8162</v>
      </c>
      <c r="C361" s="1">
        <v>0</v>
      </c>
    </row>
    <row r="362" spans="1:3" ht="16">
      <c r="A362" s="31" t="s">
        <v>573</v>
      </c>
      <c r="B362" s="70" t="s">
        <v>8175</v>
      </c>
      <c r="C362" s="1">
        <v>0</v>
      </c>
    </row>
    <row r="363" spans="1:3" ht="16">
      <c r="A363" s="31" t="s">
        <v>701</v>
      </c>
      <c r="B363" s="70" t="s">
        <v>8149</v>
      </c>
      <c r="C363" s="1">
        <v>0</v>
      </c>
    </row>
    <row r="364" spans="1:3" ht="16">
      <c r="A364" s="31" t="s">
        <v>1783</v>
      </c>
      <c r="B364" s="70" t="s">
        <v>8638</v>
      </c>
      <c r="C364" s="1">
        <v>0</v>
      </c>
    </row>
    <row r="365" spans="1:3" ht="16">
      <c r="A365" s="31" t="s">
        <v>170</v>
      </c>
      <c r="B365" s="70" t="s">
        <v>7893</v>
      </c>
      <c r="C365" s="1">
        <v>0</v>
      </c>
    </row>
    <row r="366" spans="1:3" ht="16">
      <c r="A366" s="31" t="s">
        <v>191</v>
      </c>
      <c r="B366" s="70" t="s">
        <v>7886</v>
      </c>
      <c r="C366" s="1">
        <v>0</v>
      </c>
    </row>
    <row r="367" spans="1:3" ht="16">
      <c r="A367" s="31" t="s">
        <v>124</v>
      </c>
      <c r="B367" s="70" t="s">
        <v>7883</v>
      </c>
      <c r="C367" s="1">
        <v>0</v>
      </c>
    </row>
    <row r="368" spans="1:3" ht="16">
      <c r="A368" s="31" t="s">
        <v>1010</v>
      </c>
      <c r="B368" s="70" t="s">
        <v>8306</v>
      </c>
      <c r="C368" s="1">
        <v>0</v>
      </c>
    </row>
    <row r="369" spans="1:3" ht="16">
      <c r="A369" s="31" t="s">
        <v>1213</v>
      </c>
      <c r="B369" s="70" t="s">
        <v>8423</v>
      </c>
      <c r="C369" s="1">
        <v>0</v>
      </c>
    </row>
    <row r="370" spans="1:3" ht="16">
      <c r="A370" s="31" t="s">
        <v>1434</v>
      </c>
      <c r="B370" s="70" t="s">
        <v>8509</v>
      </c>
      <c r="C370" s="1">
        <v>0</v>
      </c>
    </row>
    <row r="371" spans="1:3" ht="16">
      <c r="A371" s="31" t="s">
        <v>1079</v>
      </c>
      <c r="B371" s="70" t="s">
        <v>8333</v>
      </c>
      <c r="C371" s="1">
        <v>0</v>
      </c>
    </row>
    <row r="372" spans="1:3" ht="16">
      <c r="A372" s="31" t="s">
        <v>794</v>
      </c>
      <c r="B372" s="70" t="s">
        <v>8259</v>
      </c>
      <c r="C372" s="1">
        <v>0.13</v>
      </c>
    </row>
    <row r="373" spans="1:3" ht="16">
      <c r="A373" s="31" t="s">
        <v>29</v>
      </c>
      <c r="B373" s="70" t="s">
        <v>7871</v>
      </c>
      <c r="C373" s="1">
        <v>0</v>
      </c>
    </row>
    <row r="374" spans="1:3" ht="16">
      <c r="A374" s="31" t="s">
        <v>171</v>
      </c>
      <c r="B374" s="70" t="s">
        <v>7899</v>
      </c>
      <c r="C374" s="1">
        <v>0</v>
      </c>
    </row>
    <row r="375" spans="1:3" ht="16">
      <c r="A375" s="31" t="s">
        <v>108</v>
      </c>
      <c r="B375" s="70" t="s">
        <v>7936</v>
      </c>
      <c r="C375" s="1">
        <v>0</v>
      </c>
    </row>
    <row r="376" spans="1:3" ht="16">
      <c r="A376" s="31" t="s">
        <v>197</v>
      </c>
      <c r="B376" s="70" t="s">
        <v>7932</v>
      </c>
      <c r="C376" s="1">
        <v>0.28000000000000003</v>
      </c>
    </row>
    <row r="377" spans="1:3" ht="16">
      <c r="A377" s="31" t="s">
        <v>1525</v>
      </c>
      <c r="B377" s="70" t="s">
        <v>8606</v>
      </c>
      <c r="C377" s="1">
        <v>0</v>
      </c>
    </row>
    <row r="378" spans="1:3" ht="16">
      <c r="A378" s="31" t="s">
        <v>1541</v>
      </c>
      <c r="B378" s="70" t="s">
        <v>8561</v>
      </c>
      <c r="C378" s="1">
        <v>0</v>
      </c>
    </row>
    <row r="379" spans="1:3" ht="16">
      <c r="A379" s="31" t="s">
        <v>1970</v>
      </c>
      <c r="B379" s="70" t="s">
        <v>8797</v>
      </c>
      <c r="C379" s="1">
        <v>0</v>
      </c>
    </row>
    <row r="380" spans="1:3" ht="16">
      <c r="A380" s="31" t="s">
        <v>796</v>
      </c>
      <c r="B380" s="70" t="s">
        <v>8275</v>
      </c>
      <c r="C380" s="1">
        <v>0</v>
      </c>
    </row>
    <row r="381" spans="1:3" ht="16">
      <c r="A381" s="31" t="s">
        <v>1187</v>
      </c>
      <c r="B381" s="70" t="s">
        <v>8391</v>
      </c>
      <c r="C381" s="1">
        <v>0</v>
      </c>
    </row>
    <row r="382" spans="1:3" ht="16">
      <c r="A382" s="31" t="s">
        <v>78</v>
      </c>
      <c r="B382" s="70" t="s">
        <v>7889</v>
      </c>
      <c r="C382" s="1">
        <v>0</v>
      </c>
    </row>
    <row r="383" spans="1:3" ht="16">
      <c r="A383" s="31" t="s">
        <v>223</v>
      </c>
      <c r="B383" s="70" t="s">
        <v>8036</v>
      </c>
      <c r="C383" s="1">
        <v>0</v>
      </c>
    </row>
    <row r="384" spans="1:3" ht="16">
      <c r="A384" s="31" t="s">
        <v>1186</v>
      </c>
      <c r="B384" s="70" t="s">
        <v>8383</v>
      </c>
      <c r="C384" s="1">
        <v>0</v>
      </c>
    </row>
    <row r="385" spans="1:3" ht="16">
      <c r="A385" s="31" t="s">
        <v>1101</v>
      </c>
      <c r="B385" s="70" t="s">
        <v>8402</v>
      </c>
      <c r="C385" s="1">
        <v>0</v>
      </c>
    </row>
    <row r="386" spans="1:3" ht="16">
      <c r="A386" s="33" t="s">
        <v>244</v>
      </c>
      <c r="B386" s="70" t="s">
        <v>8029</v>
      </c>
      <c r="C386" s="1">
        <v>0.31</v>
      </c>
    </row>
    <row r="387" spans="1:3" ht="16">
      <c r="A387" s="31" t="s">
        <v>1479</v>
      </c>
      <c r="B387" s="70" t="s">
        <v>8590</v>
      </c>
      <c r="C387" s="1">
        <v>0</v>
      </c>
    </row>
    <row r="388" spans="1:3" ht="16">
      <c r="A388" s="31" t="s">
        <v>1635</v>
      </c>
      <c r="B388" s="70" t="s">
        <v>8678</v>
      </c>
      <c r="C388" s="1">
        <v>0</v>
      </c>
    </row>
    <row r="389" spans="1:3" ht="16">
      <c r="A389" s="31" t="s">
        <v>355</v>
      </c>
      <c r="B389" s="70" t="s">
        <v>8042</v>
      </c>
      <c r="C389" s="1">
        <v>0.14000000000000001</v>
      </c>
    </row>
    <row r="390" spans="1:3" ht="16">
      <c r="A390" s="31" t="s">
        <v>1944</v>
      </c>
      <c r="B390" s="70" t="s">
        <v>8766</v>
      </c>
      <c r="C390" s="1">
        <v>0.28999999999999998</v>
      </c>
    </row>
    <row r="391" spans="1:3" ht="16">
      <c r="A391" s="31" t="s">
        <v>721</v>
      </c>
      <c r="B391" s="70" t="s">
        <v>8135</v>
      </c>
      <c r="C391" s="1">
        <v>0</v>
      </c>
    </row>
    <row r="392" spans="1:3" ht="16">
      <c r="A392" s="31" t="s">
        <v>502</v>
      </c>
      <c r="B392" s="70" t="s">
        <v>8065</v>
      </c>
      <c r="C392" s="1">
        <v>0.03</v>
      </c>
    </row>
    <row r="393" spans="1:3" ht="16">
      <c r="A393" s="31" t="s">
        <v>1615</v>
      </c>
      <c r="B393" s="70" t="s">
        <v>8625</v>
      </c>
      <c r="C393" s="1">
        <v>0</v>
      </c>
    </row>
    <row r="394" spans="1:3" ht="16">
      <c r="A394" s="31" t="s">
        <v>1527</v>
      </c>
      <c r="B394" s="70" t="s">
        <v>8622</v>
      </c>
      <c r="C394" s="1">
        <v>0</v>
      </c>
    </row>
    <row r="395" spans="1:3" ht="16">
      <c r="A395" s="31" t="s">
        <v>862</v>
      </c>
      <c r="B395" s="70" t="s">
        <v>8278</v>
      </c>
      <c r="C395" s="1">
        <v>0</v>
      </c>
    </row>
    <row r="396" spans="1:3" ht="16">
      <c r="A396" s="31" t="s">
        <v>1948</v>
      </c>
      <c r="B396" s="70" t="s">
        <v>8796</v>
      </c>
      <c r="C396" s="1">
        <v>0</v>
      </c>
    </row>
    <row r="397" spans="1:3" ht="16">
      <c r="A397" s="31" t="s">
        <v>589</v>
      </c>
      <c r="B397" s="70" t="s">
        <v>8129</v>
      </c>
      <c r="C397" s="1">
        <v>0</v>
      </c>
    </row>
    <row r="398" spans="1:3" ht="16">
      <c r="A398" s="31" t="s">
        <v>921</v>
      </c>
      <c r="B398" s="70" t="s">
        <v>8296</v>
      </c>
      <c r="C398" s="1">
        <v>0</v>
      </c>
    </row>
    <row r="399" spans="1:3" ht="16">
      <c r="A399" s="31" t="s">
        <v>722</v>
      </c>
      <c r="B399" s="70" t="s">
        <v>8143</v>
      </c>
      <c r="C399" s="1">
        <v>0</v>
      </c>
    </row>
    <row r="400" spans="1:3" ht="16">
      <c r="A400" s="31" t="s">
        <v>1256</v>
      </c>
      <c r="B400" s="70" t="s">
        <v>8417</v>
      </c>
      <c r="C400" s="1">
        <v>0</v>
      </c>
    </row>
    <row r="401" spans="1:3" ht="16">
      <c r="A401" s="31" t="s">
        <v>1460</v>
      </c>
      <c r="B401" s="70" t="s">
        <v>8611</v>
      </c>
      <c r="C401" s="1">
        <v>0</v>
      </c>
    </row>
    <row r="402" spans="1:3" ht="16">
      <c r="A402" s="31" t="s">
        <v>861</v>
      </c>
      <c r="B402" s="70" t="s">
        <v>8270</v>
      </c>
      <c r="C402" s="1">
        <v>0.16</v>
      </c>
    </row>
    <row r="403" spans="1:3" ht="16">
      <c r="A403" s="31" t="s">
        <v>898</v>
      </c>
      <c r="B403" s="70" t="s">
        <v>8219</v>
      </c>
      <c r="C403" s="1">
        <v>0.21</v>
      </c>
    </row>
    <row r="404" spans="1:3" ht="16">
      <c r="A404" s="31" t="s">
        <v>664</v>
      </c>
      <c r="B404" s="70" t="s">
        <v>8200</v>
      </c>
      <c r="C404" s="1">
        <v>0.16</v>
      </c>
    </row>
    <row r="405" spans="1:3" ht="16">
      <c r="A405" s="31" t="s">
        <v>258</v>
      </c>
      <c r="B405" s="70" t="s">
        <v>7966</v>
      </c>
      <c r="C405" s="1">
        <v>0.28000000000000003</v>
      </c>
    </row>
    <row r="406" spans="1:3" ht="16">
      <c r="A406" s="31" t="s">
        <v>419</v>
      </c>
      <c r="B406" s="70" t="s">
        <v>8101</v>
      </c>
      <c r="C406" s="1">
        <v>0.04</v>
      </c>
    </row>
    <row r="407" spans="1:3" ht="16">
      <c r="A407" s="31" t="s">
        <v>1194</v>
      </c>
      <c r="B407" s="70" t="s">
        <v>8445</v>
      </c>
      <c r="C407" s="1">
        <v>0.59</v>
      </c>
    </row>
    <row r="408" spans="1:3" ht="16">
      <c r="A408" s="31" t="s">
        <v>195</v>
      </c>
      <c r="B408" s="70" t="s">
        <v>7916</v>
      </c>
      <c r="C408" s="1">
        <v>0</v>
      </c>
    </row>
    <row r="409" spans="1:3" ht="16">
      <c r="A409" s="31" t="s">
        <v>1410</v>
      </c>
      <c r="B409" s="70" t="s">
        <v>8492</v>
      </c>
      <c r="C409" s="1">
        <v>0</v>
      </c>
    </row>
    <row r="410" spans="1:3" ht="16">
      <c r="A410" s="31" t="s">
        <v>590</v>
      </c>
      <c r="B410" s="70" t="s">
        <v>8137</v>
      </c>
      <c r="C410" s="1">
        <v>0</v>
      </c>
    </row>
    <row r="411" spans="1:3" ht="16">
      <c r="A411" s="31" t="s">
        <v>440</v>
      </c>
      <c r="B411" s="70" t="s">
        <v>8094</v>
      </c>
      <c r="C411" s="1">
        <v>0.13</v>
      </c>
    </row>
    <row r="412" spans="1:3" ht="16">
      <c r="A412" s="31" t="s">
        <v>725</v>
      </c>
      <c r="B412" s="70" t="s">
        <v>8166</v>
      </c>
      <c r="C412" s="1">
        <v>0</v>
      </c>
    </row>
    <row r="413" spans="1:3" ht="16">
      <c r="A413" s="31" t="s">
        <v>39</v>
      </c>
      <c r="B413" s="70" t="s">
        <v>7949</v>
      </c>
      <c r="C413" s="1">
        <v>0.09</v>
      </c>
    </row>
    <row r="414" spans="1:3" ht="16">
      <c r="A414" s="31" t="s">
        <v>1609</v>
      </c>
      <c r="B414" s="70" t="s">
        <v>8580</v>
      </c>
      <c r="C414" s="1">
        <v>0</v>
      </c>
    </row>
    <row r="415" spans="1:3" ht="16">
      <c r="A415" s="31" t="s">
        <v>52</v>
      </c>
      <c r="B415" s="70" t="s">
        <v>7872</v>
      </c>
      <c r="C415" s="1">
        <v>0</v>
      </c>
    </row>
    <row r="416" spans="1:3" ht="16">
      <c r="A416" s="31" t="s">
        <v>129</v>
      </c>
      <c r="B416" s="70" t="s">
        <v>7921</v>
      </c>
      <c r="C416" s="1">
        <v>0</v>
      </c>
    </row>
    <row r="417" spans="1:3" ht="16">
      <c r="A417" s="31" t="s">
        <v>1075</v>
      </c>
      <c r="B417" s="70" t="s">
        <v>8302</v>
      </c>
      <c r="C417" s="1">
        <v>0</v>
      </c>
    </row>
    <row r="418" spans="1:3" ht="16">
      <c r="A418" s="31" t="s">
        <v>1922</v>
      </c>
      <c r="B418" s="70" t="s">
        <v>8765</v>
      </c>
      <c r="C418" s="1">
        <v>0.39</v>
      </c>
    </row>
    <row r="419" spans="1:3" ht="16">
      <c r="A419" s="31" t="s">
        <v>1700</v>
      </c>
      <c r="B419" s="70" t="s">
        <v>8673</v>
      </c>
      <c r="C419" s="1">
        <v>0</v>
      </c>
    </row>
    <row r="420" spans="1:3" ht="16">
      <c r="A420" s="31" t="s">
        <v>1230</v>
      </c>
      <c r="B420" s="70" t="s">
        <v>8385</v>
      </c>
      <c r="C420" s="1">
        <v>0.74</v>
      </c>
    </row>
    <row r="421" spans="1:3" ht="16">
      <c r="A421" s="31" t="s">
        <v>1457</v>
      </c>
      <c r="B421" s="70" t="s">
        <v>8589</v>
      </c>
      <c r="C421" s="1">
        <v>0</v>
      </c>
    </row>
    <row r="422" spans="1:3" ht="16">
      <c r="A422" s="31" t="s">
        <v>816</v>
      </c>
      <c r="B422" s="70" t="s">
        <v>8260</v>
      </c>
      <c r="C422" s="1">
        <v>0</v>
      </c>
    </row>
    <row r="423" spans="1:3" ht="16">
      <c r="A423" s="31" t="s">
        <v>1322</v>
      </c>
      <c r="B423" s="70" t="s">
        <v>8488</v>
      </c>
      <c r="C423" s="1">
        <v>0</v>
      </c>
    </row>
    <row r="424" spans="1:3" ht="16">
      <c r="A424" s="31" t="s">
        <v>1236</v>
      </c>
      <c r="B424" s="70" t="s">
        <v>8432</v>
      </c>
      <c r="C424" s="1">
        <v>0</v>
      </c>
    </row>
    <row r="425" spans="1:3" ht="16">
      <c r="A425" s="31" t="s">
        <v>775</v>
      </c>
      <c r="B425" s="70" t="s">
        <v>8282</v>
      </c>
      <c r="C425" s="1">
        <v>0</v>
      </c>
    </row>
    <row r="426" spans="1:3" ht="16">
      <c r="A426" s="31" t="s">
        <v>1456</v>
      </c>
      <c r="B426" s="70" t="s">
        <v>8581</v>
      </c>
      <c r="C426" s="1">
        <v>0</v>
      </c>
    </row>
    <row r="427" spans="1:3" ht="16">
      <c r="A427" s="31" t="s">
        <v>878</v>
      </c>
      <c r="B427" s="70" t="s">
        <v>8232</v>
      </c>
      <c r="C427" s="1">
        <v>0</v>
      </c>
    </row>
    <row r="428" spans="1:3" ht="16">
      <c r="A428" s="31" t="s">
        <v>436</v>
      </c>
      <c r="B428" s="70" t="s">
        <v>8062</v>
      </c>
      <c r="C428" s="1">
        <v>0</v>
      </c>
    </row>
    <row r="429" spans="1:3" ht="16">
      <c r="A429" s="31" t="s">
        <v>678</v>
      </c>
      <c r="B429" s="70" t="s">
        <v>8141</v>
      </c>
      <c r="C429" s="1">
        <v>0</v>
      </c>
    </row>
    <row r="430" spans="1:3" ht="16">
      <c r="A430" s="31" t="s">
        <v>1967</v>
      </c>
      <c r="B430" s="70" t="s">
        <v>8774</v>
      </c>
      <c r="C430" s="1">
        <v>0</v>
      </c>
    </row>
    <row r="431" spans="1:3" ht="16">
      <c r="A431" s="31" t="s">
        <v>1035</v>
      </c>
      <c r="B431" s="70" t="s">
        <v>8331</v>
      </c>
      <c r="C431" s="1">
        <v>0</v>
      </c>
    </row>
    <row r="432" spans="1:3" ht="16">
      <c r="A432" s="31" t="s">
        <v>59</v>
      </c>
      <c r="B432" s="70" t="s">
        <v>7926</v>
      </c>
      <c r="C432" s="1">
        <v>0</v>
      </c>
    </row>
    <row r="433" spans="1:3" ht="16">
      <c r="A433" s="31" t="s">
        <v>1813</v>
      </c>
      <c r="B433" s="70" t="s">
        <v>8768</v>
      </c>
      <c r="C433" s="1">
        <v>0</v>
      </c>
    </row>
    <row r="434" spans="1:3" ht="16">
      <c r="A434" s="31" t="s">
        <v>1076</v>
      </c>
      <c r="B434" s="70" t="s">
        <v>8309</v>
      </c>
      <c r="C434" s="1">
        <v>0</v>
      </c>
    </row>
    <row r="435" spans="1:3" ht="16">
      <c r="A435" s="31" t="s">
        <v>1740</v>
      </c>
      <c r="B435" s="70" t="s">
        <v>8644</v>
      </c>
      <c r="C435" s="1">
        <v>0</v>
      </c>
    </row>
    <row r="436" spans="1:3" ht="16">
      <c r="A436" s="31" t="s">
        <v>1926</v>
      </c>
      <c r="B436" s="70" t="s">
        <v>8795</v>
      </c>
      <c r="C436" s="1">
        <v>0</v>
      </c>
    </row>
    <row r="437" spans="1:3" ht="16">
      <c r="A437" s="31" t="s">
        <v>1853</v>
      </c>
      <c r="B437" s="70" t="s">
        <v>8738</v>
      </c>
      <c r="C437" s="1">
        <v>0</v>
      </c>
    </row>
    <row r="438" spans="1:3" ht="16">
      <c r="A438" s="31" t="s">
        <v>1148</v>
      </c>
      <c r="B438" s="70" t="s">
        <v>8428</v>
      </c>
      <c r="C438" s="1">
        <v>0</v>
      </c>
    </row>
    <row r="439" spans="1:3" ht="16">
      <c r="A439" s="31" t="s">
        <v>1564</v>
      </c>
      <c r="B439" s="70" t="s">
        <v>8570</v>
      </c>
      <c r="C439" s="1">
        <v>0</v>
      </c>
    </row>
    <row r="440" spans="1:3" ht="16">
      <c r="A440" s="31" t="s">
        <v>882</v>
      </c>
      <c r="B440" s="70" t="s">
        <v>8263</v>
      </c>
      <c r="C440" s="1">
        <v>0.05</v>
      </c>
    </row>
    <row r="441" spans="1:3" ht="16">
      <c r="A441" s="31" t="s">
        <v>1874</v>
      </c>
      <c r="B441" s="70" t="s">
        <v>8732</v>
      </c>
      <c r="C441" s="1">
        <v>0</v>
      </c>
    </row>
    <row r="442" spans="1:3" ht="16">
      <c r="A442" s="31" t="s">
        <v>1879</v>
      </c>
      <c r="B442" s="70" t="s">
        <v>8771</v>
      </c>
      <c r="C442" s="1">
        <v>0</v>
      </c>
    </row>
    <row r="443" spans="1:3" ht="16">
      <c r="A443" s="31" t="s">
        <v>1063</v>
      </c>
      <c r="B443" s="70" t="s">
        <v>8378</v>
      </c>
      <c r="C443" s="1">
        <v>0</v>
      </c>
    </row>
    <row r="444" spans="1:3" ht="16">
      <c r="A444" s="31" t="s">
        <v>640</v>
      </c>
      <c r="B444" s="70" t="s">
        <v>8185</v>
      </c>
      <c r="C444" s="1">
        <v>0</v>
      </c>
    </row>
    <row r="445" spans="1:3" ht="16">
      <c r="A445" s="31" t="s">
        <v>1149</v>
      </c>
      <c r="B445" s="70" t="s">
        <v>8436</v>
      </c>
      <c r="C445" s="1">
        <v>0</v>
      </c>
    </row>
    <row r="446" spans="1:3" ht="16">
      <c r="A446" s="31" t="s">
        <v>1344</v>
      </c>
      <c r="B446" s="70" t="s">
        <v>8489</v>
      </c>
      <c r="C446" s="1">
        <v>0</v>
      </c>
    </row>
    <row r="447" spans="1:3" ht="16">
      <c r="A447" s="31" t="s">
        <v>1815</v>
      </c>
      <c r="B447" s="70" t="s">
        <v>8782</v>
      </c>
      <c r="C447" s="1">
        <v>0</v>
      </c>
    </row>
    <row r="448" spans="1:3" ht="16">
      <c r="A448" s="31" t="s">
        <v>1060</v>
      </c>
      <c r="B448" s="70" t="s">
        <v>8356</v>
      </c>
      <c r="C448" s="1">
        <v>0</v>
      </c>
    </row>
    <row r="449" spans="1:3" ht="16">
      <c r="A449" s="31" t="s">
        <v>145</v>
      </c>
      <c r="B449" s="70" t="s">
        <v>7876</v>
      </c>
      <c r="C449" s="1">
        <v>0</v>
      </c>
    </row>
    <row r="450" spans="1:3" ht="16">
      <c r="A450" s="31" t="s">
        <v>968</v>
      </c>
      <c r="B450" s="70" t="s">
        <v>8320</v>
      </c>
      <c r="C450" s="1">
        <v>0</v>
      </c>
    </row>
    <row r="451" spans="1:3" ht="16">
      <c r="A451" s="31" t="s">
        <v>906</v>
      </c>
      <c r="B451" s="70" t="s">
        <v>8280</v>
      </c>
      <c r="C451" s="1">
        <v>0</v>
      </c>
    </row>
    <row r="452" spans="1:3" ht="16">
      <c r="A452" s="31" t="s">
        <v>287</v>
      </c>
      <c r="B452" s="70" t="s">
        <v>8023</v>
      </c>
      <c r="C452" s="1">
        <v>0.14000000000000001</v>
      </c>
    </row>
    <row r="453" spans="1:3" ht="16">
      <c r="A453" s="31" t="s">
        <v>665</v>
      </c>
      <c r="B453" s="70" t="s">
        <v>8208</v>
      </c>
      <c r="C453" s="1">
        <v>0.09</v>
      </c>
    </row>
    <row r="454" spans="1:3" ht="16">
      <c r="A454" s="31" t="s">
        <v>1386</v>
      </c>
      <c r="B454" s="70" t="s">
        <v>8475</v>
      </c>
      <c r="C454" s="1">
        <v>0</v>
      </c>
    </row>
    <row r="455" spans="1:3" ht="16">
      <c r="A455" s="31" t="s">
        <v>220</v>
      </c>
      <c r="B455" s="70" t="s">
        <v>8012</v>
      </c>
      <c r="C455" s="1">
        <v>0.18</v>
      </c>
    </row>
    <row r="456" spans="1:3" ht="16">
      <c r="A456" s="31" t="s">
        <v>1697</v>
      </c>
      <c r="B456" s="70" t="s">
        <v>8650</v>
      </c>
      <c r="C456" s="1">
        <v>0</v>
      </c>
    </row>
    <row r="457" spans="1:3" ht="16">
      <c r="A457" s="31" t="s">
        <v>1768</v>
      </c>
      <c r="B457" s="70" t="s">
        <v>8689</v>
      </c>
      <c r="C457" s="1">
        <v>0</v>
      </c>
    </row>
    <row r="458" spans="1:3" ht="16">
      <c r="A458" s="31" t="s">
        <v>818</v>
      </c>
      <c r="B458" s="70" t="s">
        <v>8276</v>
      </c>
      <c r="C458" s="1">
        <v>0</v>
      </c>
    </row>
    <row r="459" spans="1:3" ht="16">
      <c r="A459" s="31" t="s">
        <v>376</v>
      </c>
      <c r="B459" s="70" t="s">
        <v>8035</v>
      </c>
      <c r="C459" s="1">
        <v>0.25</v>
      </c>
    </row>
    <row r="460" spans="1:3" ht="16">
      <c r="A460" s="31" t="s">
        <v>1147</v>
      </c>
      <c r="B460" s="70" t="s">
        <v>8420</v>
      </c>
      <c r="C460" s="1">
        <v>0</v>
      </c>
    </row>
    <row r="461" spans="1:3" ht="16">
      <c r="A461" s="31" t="s">
        <v>281</v>
      </c>
      <c r="B461" s="70" t="s">
        <v>7975</v>
      </c>
      <c r="C461" s="1">
        <v>0.09</v>
      </c>
    </row>
    <row r="462" spans="1:3" ht="16">
      <c r="A462" s="31" t="s">
        <v>924</v>
      </c>
      <c r="B462" s="70" t="s">
        <v>8318</v>
      </c>
      <c r="C462" s="1">
        <v>0</v>
      </c>
    </row>
    <row r="463" spans="1:3" ht="16">
      <c r="A463" s="31" t="s">
        <v>1563</v>
      </c>
      <c r="B463" s="70" t="s">
        <v>8562</v>
      </c>
      <c r="C463" s="1">
        <v>0</v>
      </c>
    </row>
    <row r="464" spans="1:3" ht="16">
      <c r="A464" s="31" t="s">
        <v>1520</v>
      </c>
      <c r="B464" s="70" t="s">
        <v>8568</v>
      </c>
      <c r="C464" s="1">
        <v>0</v>
      </c>
    </row>
    <row r="465" spans="1:3" ht="16">
      <c r="A465" s="31" t="s">
        <v>371</v>
      </c>
      <c r="B465" s="70" t="s">
        <v>7995</v>
      </c>
      <c r="C465" s="1">
        <v>0.13</v>
      </c>
    </row>
    <row r="466" spans="1:3" ht="16">
      <c r="A466" s="31" t="s">
        <v>1947</v>
      </c>
      <c r="B466" s="70" t="s">
        <v>8788</v>
      </c>
      <c r="C466" s="1">
        <v>0.4</v>
      </c>
    </row>
    <row r="467" spans="1:3" ht="16">
      <c r="A467" s="31" t="s">
        <v>1540</v>
      </c>
      <c r="B467" s="70" t="s">
        <v>8553</v>
      </c>
      <c r="C467" s="1">
        <v>0</v>
      </c>
    </row>
    <row r="468" spans="1:3" ht="16">
      <c r="A468" s="31" t="s">
        <v>1128</v>
      </c>
      <c r="B468" s="70" t="s">
        <v>8443</v>
      </c>
      <c r="C468" s="1">
        <v>0</v>
      </c>
    </row>
    <row r="469" spans="1:3" ht="16">
      <c r="A469" s="31" t="s">
        <v>1811</v>
      </c>
      <c r="B469" s="70" t="s">
        <v>8752</v>
      </c>
      <c r="C469" s="1">
        <v>0</v>
      </c>
    </row>
    <row r="470" spans="1:3" ht="16">
      <c r="A470" s="31" t="s">
        <v>864</v>
      </c>
      <c r="B470" s="70" t="s">
        <v>8293</v>
      </c>
      <c r="C470" s="1">
        <v>0</v>
      </c>
    </row>
    <row r="471" spans="1:3" ht="16">
      <c r="A471" s="31" t="s">
        <v>284</v>
      </c>
      <c r="B471" s="70" t="s">
        <v>7999</v>
      </c>
      <c r="C471" s="1">
        <v>0.15</v>
      </c>
    </row>
    <row r="472" spans="1:3" ht="16">
      <c r="A472" s="31" t="s">
        <v>35</v>
      </c>
      <c r="B472" s="70" t="s">
        <v>7917</v>
      </c>
      <c r="C472" s="1">
        <v>0.14000000000000001</v>
      </c>
    </row>
    <row r="473" spans="1:3" ht="16">
      <c r="A473" s="31" t="s">
        <v>683</v>
      </c>
      <c r="B473" s="70" t="s">
        <v>8180</v>
      </c>
      <c r="C473" s="1">
        <v>0.03</v>
      </c>
    </row>
    <row r="474" spans="1:3" ht="16">
      <c r="A474" s="31" t="s">
        <v>1461</v>
      </c>
      <c r="B474" s="70" t="s">
        <v>8619</v>
      </c>
      <c r="C474" s="1">
        <v>0</v>
      </c>
    </row>
    <row r="475" spans="1:3" ht="16">
      <c r="A475" s="31" t="s">
        <v>967</v>
      </c>
      <c r="B475" s="70" t="s">
        <v>8312</v>
      </c>
      <c r="C475" s="1">
        <v>0.56999999999999995</v>
      </c>
    </row>
    <row r="476" spans="1:3" ht="16">
      <c r="A476" s="31" t="s">
        <v>1518</v>
      </c>
      <c r="B476" s="70" t="s">
        <v>8552</v>
      </c>
      <c r="C476" s="1">
        <v>0</v>
      </c>
    </row>
    <row r="477" spans="1:3" ht="16">
      <c r="A477" s="31" t="s">
        <v>944</v>
      </c>
      <c r="B477" s="70" t="s">
        <v>8304</v>
      </c>
      <c r="C477" s="1">
        <v>0</v>
      </c>
    </row>
    <row r="478" spans="1:3" ht="16">
      <c r="A478" s="31" t="s">
        <v>101</v>
      </c>
      <c r="B478" s="70" t="s">
        <v>7882</v>
      </c>
      <c r="C478" s="1">
        <v>0</v>
      </c>
    </row>
    <row r="479" spans="1:3" ht="16">
      <c r="A479" s="31" t="s">
        <v>1216</v>
      </c>
      <c r="B479" s="70" t="s">
        <v>8446</v>
      </c>
      <c r="C479" s="1">
        <v>0</v>
      </c>
    </row>
    <row r="480" spans="1:3" ht="16">
      <c r="A480" s="31" t="s">
        <v>687</v>
      </c>
      <c r="B480" s="70" t="s">
        <v>8209</v>
      </c>
      <c r="C480" s="1">
        <v>7.0000000000000007E-2</v>
      </c>
    </row>
    <row r="481" spans="1:3" ht="16">
      <c r="A481" s="31" t="s">
        <v>1417</v>
      </c>
      <c r="B481" s="70" t="s">
        <v>8547</v>
      </c>
      <c r="C481" s="1">
        <v>0</v>
      </c>
    </row>
    <row r="482" spans="1:3" ht="16">
      <c r="A482" s="31" t="s">
        <v>1657</v>
      </c>
      <c r="B482" s="70" t="s">
        <v>8679</v>
      </c>
      <c r="C482" s="1">
        <v>0</v>
      </c>
    </row>
    <row r="483" spans="1:3" ht="16">
      <c r="A483" s="31" t="s">
        <v>1946</v>
      </c>
      <c r="B483" s="70" t="s">
        <v>8781</v>
      </c>
      <c r="C483" s="1">
        <v>0.15</v>
      </c>
    </row>
    <row r="484" spans="1:3" ht="16">
      <c r="A484" s="31" t="s">
        <v>1120</v>
      </c>
      <c r="B484" s="70" t="s">
        <v>8380</v>
      </c>
      <c r="C484" s="1">
        <v>0</v>
      </c>
    </row>
    <row r="485" spans="1:3" ht="16">
      <c r="A485" s="31" t="s">
        <v>1881</v>
      </c>
      <c r="B485" s="70" t="s">
        <v>8785</v>
      </c>
      <c r="C485" s="1">
        <v>0</v>
      </c>
    </row>
    <row r="486" spans="1:3" ht="16">
      <c r="A486" s="32" t="s">
        <v>1127</v>
      </c>
      <c r="B486" s="70" t="s">
        <v>8435</v>
      </c>
      <c r="C486" s="1">
        <v>0</v>
      </c>
    </row>
    <row r="487" spans="1:3" ht="16">
      <c r="A487" s="31" t="s">
        <v>1498</v>
      </c>
      <c r="B487" s="70" t="s">
        <v>8567</v>
      </c>
      <c r="C487" s="1">
        <v>0</v>
      </c>
    </row>
    <row r="488" spans="1:3" ht="16">
      <c r="A488" s="31" t="s">
        <v>1123</v>
      </c>
      <c r="B488" s="70" t="s">
        <v>8403</v>
      </c>
      <c r="C488" s="1">
        <v>0</v>
      </c>
    </row>
    <row r="489" spans="1:3" ht="16">
      <c r="A489" s="31" t="s">
        <v>1253</v>
      </c>
      <c r="B489" s="70" t="s">
        <v>8394</v>
      </c>
      <c r="C489" s="1">
        <v>0</v>
      </c>
    </row>
    <row r="490" spans="1:3" ht="16">
      <c r="A490" s="31" t="s">
        <v>709</v>
      </c>
      <c r="B490" s="70" t="s">
        <v>8210</v>
      </c>
      <c r="C490" s="1">
        <v>0.08</v>
      </c>
    </row>
    <row r="491" spans="1:3" ht="16">
      <c r="A491" s="31" t="s">
        <v>353</v>
      </c>
      <c r="B491" s="70" t="s">
        <v>8026</v>
      </c>
      <c r="C491" s="1">
        <v>0</v>
      </c>
    </row>
    <row r="492" spans="1:3" ht="16">
      <c r="A492" s="31" t="s">
        <v>1164</v>
      </c>
      <c r="B492" s="70" t="s">
        <v>8382</v>
      </c>
      <c r="C492" s="1">
        <v>0</v>
      </c>
    </row>
    <row r="493" spans="1:3" ht="16">
      <c r="A493" s="31" t="s">
        <v>1519</v>
      </c>
      <c r="B493" s="70" t="s">
        <v>8560</v>
      </c>
      <c r="C493" s="1">
        <v>0</v>
      </c>
    </row>
    <row r="494" spans="1:3" ht="16">
      <c r="A494" s="31" t="s">
        <v>221</v>
      </c>
      <c r="B494" s="70" t="s">
        <v>8020</v>
      </c>
      <c r="C494" s="1">
        <v>0</v>
      </c>
    </row>
    <row r="495" spans="1:3" ht="16">
      <c r="A495" s="31" t="s">
        <v>1546</v>
      </c>
      <c r="B495" s="70" t="s">
        <v>8599</v>
      </c>
      <c r="C495" s="1">
        <v>0</v>
      </c>
    </row>
    <row r="496" spans="1:3" ht="16">
      <c r="A496" s="31" t="s">
        <v>1144</v>
      </c>
      <c r="B496" s="70" t="s">
        <v>8397</v>
      </c>
      <c r="C496" s="1">
        <v>0</v>
      </c>
    </row>
    <row r="497" spans="1:3" ht="16">
      <c r="A497" s="31" t="s">
        <v>257</v>
      </c>
      <c r="B497" s="70" t="s">
        <v>7959</v>
      </c>
      <c r="C497" s="1">
        <v>0.19</v>
      </c>
    </row>
    <row r="498" spans="1:3" ht="16">
      <c r="A498" s="31" t="s">
        <v>1544</v>
      </c>
      <c r="B498" s="70" t="s">
        <v>8585</v>
      </c>
      <c r="C498" s="1">
        <v>0</v>
      </c>
    </row>
    <row r="499" spans="1:3" ht="16">
      <c r="A499" s="31" t="s">
        <v>819</v>
      </c>
      <c r="B499" s="70" t="s">
        <v>8284</v>
      </c>
      <c r="C499" s="1">
        <v>0</v>
      </c>
    </row>
    <row r="500" spans="1:3" ht="16">
      <c r="A500" s="31" t="s">
        <v>264</v>
      </c>
      <c r="B500" s="70" t="s">
        <v>8014</v>
      </c>
      <c r="C500" s="1">
        <v>0.05</v>
      </c>
    </row>
    <row r="501" spans="1:3" ht="16">
      <c r="A501" s="31" t="s">
        <v>1630</v>
      </c>
      <c r="B501" s="70" t="s">
        <v>8639</v>
      </c>
      <c r="C501" s="1">
        <v>0</v>
      </c>
    </row>
    <row r="502" spans="1:3" ht="16">
      <c r="A502" s="32" t="s">
        <v>1585</v>
      </c>
      <c r="B502" s="70" t="s">
        <v>8563</v>
      </c>
      <c r="C502" s="1">
        <v>0</v>
      </c>
    </row>
    <row r="503" spans="1:3" ht="16">
      <c r="A503" s="31" t="s">
        <v>1521</v>
      </c>
      <c r="B503" s="70" t="s">
        <v>8576</v>
      </c>
      <c r="C503" s="1">
        <v>0</v>
      </c>
    </row>
    <row r="504" spans="1:3" ht="16">
      <c r="A504" s="31" t="s">
        <v>1882</v>
      </c>
      <c r="B504" s="70" t="s">
        <v>8793</v>
      </c>
      <c r="C504" s="1">
        <v>0</v>
      </c>
    </row>
    <row r="505" spans="1:3" ht="16">
      <c r="A505" s="31" t="s">
        <v>1522</v>
      </c>
      <c r="B505" s="70" t="s">
        <v>8584</v>
      </c>
      <c r="C505" s="1">
        <v>0</v>
      </c>
    </row>
    <row r="506" spans="1:3" ht="16">
      <c r="A506" s="31" t="s">
        <v>1234</v>
      </c>
      <c r="B506" s="70" t="s">
        <v>8416</v>
      </c>
      <c r="C506" s="1">
        <v>0</v>
      </c>
    </row>
    <row r="507" spans="1:3" ht="16">
      <c r="A507" s="31" t="s">
        <v>1080</v>
      </c>
      <c r="B507" s="70" t="s">
        <v>8341</v>
      </c>
      <c r="C507" s="1">
        <v>0</v>
      </c>
    </row>
    <row r="508" spans="1:3" ht="16">
      <c r="A508" s="31" t="s">
        <v>969</v>
      </c>
      <c r="B508" s="70" t="s">
        <v>8328</v>
      </c>
      <c r="C508" s="1">
        <v>0</v>
      </c>
    </row>
    <row r="509" spans="1:3" ht="16">
      <c r="A509" s="31" t="s">
        <v>155</v>
      </c>
      <c r="B509" s="70" t="s">
        <v>7954</v>
      </c>
      <c r="C509" s="1">
        <v>0.27</v>
      </c>
    </row>
    <row r="510" spans="1:3" ht="16">
      <c r="A510" s="31" t="s">
        <v>1033</v>
      </c>
      <c r="B510" s="70" t="s">
        <v>8315</v>
      </c>
      <c r="C510" s="1">
        <v>0</v>
      </c>
    </row>
    <row r="511" spans="1:3" ht="16">
      <c r="A511" s="31" t="s">
        <v>1196</v>
      </c>
      <c r="B511" s="70" t="s">
        <v>8461</v>
      </c>
      <c r="C511" s="1">
        <v>0</v>
      </c>
    </row>
    <row r="512" spans="1:3" ht="16">
      <c r="A512" s="31" t="s">
        <v>1480</v>
      </c>
      <c r="B512" s="70" t="s">
        <v>8596</v>
      </c>
      <c r="C512" s="1">
        <v>0</v>
      </c>
    </row>
    <row r="513" spans="1:3" ht="16">
      <c r="A513" s="31" t="s">
        <v>1077</v>
      </c>
      <c r="B513" s="70" t="s">
        <v>8317</v>
      </c>
      <c r="C513" s="1">
        <v>0.1</v>
      </c>
    </row>
    <row r="514" spans="1:3" ht="16">
      <c r="A514" s="31" t="s">
        <v>1328</v>
      </c>
      <c r="B514" s="70" t="s">
        <v>8536</v>
      </c>
      <c r="C514" s="1">
        <v>0</v>
      </c>
    </row>
    <row r="515" spans="1:3" ht="16">
      <c r="A515" s="31" t="s">
        <v>1373</v>
      </c>
      <c r="B515" s="70" t="s">
        <v>8545</v>
      </c>
      <c r="C515" s="1">
        <v>0</v>
      </c>
    </row>
    <row r="516" spans="1:3" ht="16">
      <c r="A516" s="31" t="s">
        <v>597</v>
      </c>
      <c r="B516" s="70" t="s">
        <v>8190</v>
      </c>
      <c r="C516" s="1">
        <v>0.18</v>
      </c>
    </row>
    <row r="517" spans="1:3" ht="16">
      <c r="A517" s="31" t="s">
        <v>1474</v>
      </c>
      <c r="B517" s="70" t="s">
        <v>8550</v>
      </c>
      <c r="C517" s="1">
        <v>0</v>
      </c>
    </row>
    <row r="518" spans="1:3" ht="16">
      <c r="A518" s="31" t="s">
        <v>1549</v>
      </c>
      <c r="B518" s="70" t="s">
        <v>8623</v>
      </c>
      <c r="C518" s="1">
        <v>0</v>
      </c>
    </row>
    <row r="519" spans="1:3" ht="16">
      <c r="A519" s="31" t="s">
        <v>1586</v>
      </c>
      <c r="B519" s="70" t="s">
        <v>8571</v>
      </c>
      <c r="C519" s="1">
        <v>0</v>
      </c>
    </row>
    <row r="520" spans="1:3" ht="16">
      <c r="A520" s="31" t="s">
        <v>1762</v>
      </c>
      <c r="B520" s="70" t="s">
        <v>8645</v>
      </c>
      <c r="C520" s="1">
        <v>0</v>
      </c>
    </row>
    <row r="521" spans="1:3" ht="16">
      <c r="A521" s="31" t="s">
        <v>820</v>
      </c>
      <c r="B521" s="70" t="s">
        <v>8292</v>
      </c>
      <c r="C521" s="1">
        <v>0</v>
      </c>
    </row>
    <row r="522" spans="1:3" ht="16">
      <c r="A522" s="31" t="s">
        <v>1503</v>
      </c>
      <c r="B522" s="70" t="s">
        <v>8605</v>
      </c>
      <c r="C522" s="1">
        <v>0</v>
      </c>
    </row>
    <row r="523" spans="1:3" ht="16">
      <c r="A523" s="31" t="s">
        <v>1939</v>
      </c>
      <c r="B523" s="70" t="s">
        <v>8727</v>
      </c>
      <c r="C523" s="1">
        <v>0</v>
      </c>
    </row>
    <row r="524" spans="1:3" ht="16">
      <c r="A524" s="31" t="s">
        <v>1261</v>
      </c>
      <c r="B524" s="70" t="s">
        <v>8456</v>
      </c>
      <c r="C524" s="1">
        <v>0</v>
      </c>
    </row>
    <row r="525" spans="1:3" ht="16">
      <c r="A525" s="31" t="s">
        <v>1085</v>
      </c>
      <c r="B525" s="70" t="s">
        <v>8379</v>
      </c>
      <c r="C525" s="1">
        <v>0</v>
      </c>
    </row>
    <row r="526" spans="1:3" ht="16">
      <c r="A526" s="31" t="s">
        <v>992</v>
      </c>
      <c r="B526" s="70" t="s">
        <v>8337</v>
      </c>
      <c r="C526" s="1">
        <v>0</v>
      </c>
    </row>
    <row r="527" spans="1:3" ht="16">
      <c r="A527" s="31" t="s">
        <v>860</v>
      </c>
      <c r="B527" s="70" t="s">
        <v>8262</v>
      </c>
      <c r="C527" s="1">
        <v>0</v>
      </c>
    </row>
    <row r="528" spans="1:3" ht="16">
      <c r="A528" s="31" t="s">
        <v>1903</v>
      </c>
      <c r="B528" s="70" t="s">
        <v>8786</v>
      </c>
      <c r="C528" s="1">
        <v>0</v>
      </c>
    </row>
    <row r="529" spans="1:3" ht="16">
      <c r="A529" s="31" t="s">
        <v>1588</v>
      </c>
      <c r="B529" s="70" t="s">
        <v>8587</v>
      </c>
      <c r="C529" s="1">
        <v>0</v>
      </c>
    </row>
    <row r="530" spans="1:3" ht="16">
      <c r="A530" s="31" t="s">
        <v>908</v>
      </c>
      <c r="B530" s="70" t="s">
        <v>8295</v>
      </c>
      <c r="C530" s="1">
        <v>0.56000000000000005</v>
      </c>
    </row>
    <row r="531" spans="1:3" ht="16">
      <c r="A531" s="32" t="s">
        <v>1565</v>
      </c>
      <c r="B531" s="70" t="s">
        <v>8578</v>
      </c>
      <c r="C531" s="1">
        <v>0</v>
      </c>
    </row>
    <row r="532" spans="1:3" ht="16">
      <c r="A532" s="31" t="s">
        <v>1142</v>
      </c>
      <c r="B532" s="70" t="s">
        <v>8381</v>
      </c>
      <c r="C532" s="1">
        <v>0</v>
      </c>
    </row>
    <row r="533" spans="1:3" ht="16">
      <c r="A533" s="31" t="s">
        <v>442</v>
      </c>
      <c r="B533" s="70" t="s">
        <v>8109</v>
      </c>
      <c r="C533" s="1">
        <v>0</v>
      </c>
    </row>
    <row r="534" spans="1:3" ht="16">
      <c r="A534" s="31" t="s">
        <v>1014</v>
      </c>
      <c r="B534" s="70" t="s">
        <v>8338</v>
      </c>
      <c r="C534" s="1">
        <v>0</v>
      </c>
    </row>
    <row r="535" spans="1:3" ht="16">
      <c r="A535" s="31" t="s">
        <v>1125</v>
      </c>
      <c r="B535" s="70" t="s">
        <v>8419</v>
      </c>
      <c r="C535" s="1">
        <v>0</v>
      </c>
    </row>
    <row r="536" spans="1:3" ht="16">
      <c r="A536" s="31" t="s">
        <v>1130</v>
      </c>
      <c r="B536" s="70" t="s">
        <v>8458</v>
      </c>
      <c r="C536" s="1">
        <v>0</v>
      </c>
    </row>
    <row r="537" spans="1:3" ht="16">
      <c r="A537" s="31" t="s">
        <v>1145</v>
      </c>
      <c r="B537" s="70" t="s">
        <v>8404</v>
      </c>
      <c r="C537" s="1">
        <v>0</v>
      </c>
    </row>
    <row r="538" spans="1:3" ht="16">
      <c r="A538" s="31" t="s">
        <v>1568</v>
      </c>
      <c r="B538" s="70" t="s">
        <v>8600</v>
      </c>
      <c r="C538" s="1">
        <v>0</v>
      </c>
    </row>
    <row r="539" spans="1:3" ht="16">
      <c r="A539" s="31" t="s">
        <v>1437</v>
      </c>
      <c r="B539" s="70" t="s">
        <v>8533</v>
      </c>
      <c r="C539" s="1">
        <v>0</v>
      </c>
    </row>
    <row r="540" spans="1:3" ht="16">
      <c r="A540" s="31" t="s">
        <v>1059</v>
      </c>
      <c r="B540" s="70" t="s">
        <v>8348</v>
      </c>
      <c r="C540" s="1">
        <v>0</v>
      </c>
    </row>
    <row r="541" spans="1:3" ht="16">
      <c r="A541" s="31" t="s">
        <v>1056</v>
      </c>
      <c r="B541" s="70" t="s">
        <v>8324</v>
      </c>
      <c r="C541" s="1">
        <v>0</v>
      </c>
    </row>
    <row r="542" spans="1:3" ht="16">
      <c r="A542" s="31" t="s">
        <v>1808</v>
      </c>
      <c r="B542" s="70" t="s">
        <v>8729</v>
      </c>
      <c r="C542" s="1">
        <v>0</v>
      </c>
    </row>
    <row r="543" spans="1:3" ht="16">
      <c r="A543" s="31" t="s">
        <v>130</v>
      </c>
      <c r="B543" s="70" t="s">
        <v>7929</v>
      </c>
      <c r="C543" s="1">
        <v>0</v>
      </c>
    </row>
    <row r="544" spans="1:3" ht="16">
      <c r="A544" s="31" t="s">
        <v>1041</v>
      </c>
      <c r="B544" s="70" t="s">
        <v>8377</v>
      </c>
      <c r="C544" s="1">
        <v>0</v>
      </c>
    </row>
    <row r="545" spans="1:3" ht="16">
      <c r="A545" s="31" t="s">
        <v>1873</v>
      </c>
      <c r="B545" s="70" t="s">
        <v>8724</v>
      </c>
      <c r="C545" s="1">
        <v>0</v>
      </c>
    </row>
    <row r="546" spans="1:3" ht="16">
      <c r="A546" s="31" t="s">
        <v>1211</v>
      </c>
      <c r="B546" s="70" t="s">
        <v>8407</v>
      </c>
      <c r="C546" s="1">
        <v>0</v>
      </c>
    </row>
    <row r="547" spans="1:3" ht="16">
      <c r="A547" s="31" t="s">
        <v>1792</v>
      </c>
      <c r="B547" s="70" t="s">
        <v>8705</v>
      </c>
      <c r="C547" s="1">
        <v>0</v>
      </c>
    </row>
    <row r="548" spans="1:3" ht="16">
      <c r="A548" s="31" t="s">
        <v>1835</v>
      </c>
      <c r="B548" s="70" t="s">
        <v>8769</v>
      </c>
      <c r="C548" s="1">
        <v>0</v>
      </c>
    </row>
    <row r="549" spans="1:3" ht="16">
      <c r="A549" s="31" t="s">
        <v>1282</v>
      </c>
      <c r="B549" s="70" t="s">
        <v>8518</v>
      </c>
      <c r="C549" s="1">
        <v>0</v>
      </c>
    </row>
    <row r="550" spans="1:3" ht="16">
      <c r="A550" s="31" t="s">
        <v>1651</v>
      </c>
      <c r="B550" s="70" t="s">
        <v>8632</v>
      </c>
      <c r="C550" s="1">
        <v>0</v>
      </c>
    </row>
    <row r="551" spans="1:3" ht="16">
      <c r="A551" s="31" t="s">
        <v>575</v>
      </c>
      <c r="B551" s="70" t="s">
        <v>8189</v>
      </c>
      <c r="C551" s="1">
        <v>0.03</v>
      </c>
    </row>
    <row r="552" spans="1:3" ht="16">
      <c r="A552" s="31" t="s">
        <v>1655</v>
      </c>
      <c r="B552" s="70" t="s">
        <v>8663</v>
      </c>
      <c r="C552" s="1">
        <v>0</v>
      </c>
    </row>
    <row r="553" spans="1:3" ht="16">
      <c r="A553" s="31" t="s">
        <v>1173</v>
      </c>
      <c r="B553" s="70" t="s">
        <v>8452</v>
      </c>
      <c r="C553" s="1">
        <v>0</v>
      </c>
    </row>
    <row r="554" spans="1:3" ht="16">
      <c r="A554" s="31" t="s">
        <v>1212</v>
      </c>
      <c r="B554" s="70" t="s">
        <v>8415</v>
      </c>
      <c r="C554" s="1">
        <v>0</v>
      </c>
    </row>
    <row r="555" spans="1:3" ht="16">
      <c r="A555" s="31" t="s">
        <v>1652</v>
      </c>
      <c r="B555" s="70" t="s">
        <v>8640</v>
      </c>
      <c r="C555" s="1">
        <v>0</v>
      </c>
    </row>
    <row r="556" spans="1:3" ht="16">
      <c r="A556" s="31" t="s">
        <v>731</v>
      </c>
      <c r="B556" s="70" t="s">
        <v>8211</v>
      </c>
      <c r="C556" s="1">
        <v>0</v>
      </c>
    </row>
    <row r="557" spans="1:3" ht="16">
      <c r="A557" s="31" t="s">
        <v>1592</v>
      </c>
      <c r="B557" s="70" t="s">
        <v>8617</v>
      </c>
      <c r="C557" s="1">
        <v>0</v>
      </c>
    </row>
    <row r="558" spans="1:3" ht="16">
      <c r="A558" s="31" t="s">
        <v>1587</v>
      </c>
      <c r="B558" s="70" t="s">
        <v>8579</v>
      </c>
      <c r="C558" s="1">
        <v>0</v>
      </c>
    </row>
    <row r="559" spans="1:3" ht="16">
      <c r="A559" s="31" t="s">
        <v>766</v>
      </c>
      <c r="B559" s="70" t="s">
        <v>8213</v>
      </c>
      <c r="C559" s="1">
        <v>0.06</v>
      </c>
    </row>
    <row r="560" spans="1:3" ht="16">
      <c r="A560" s="31" t="s">
        <v>1613</v>
      </c>
      <c r="B560" s="70" t="s">
        <v>8610</v>
      </c>
      <c r="C560" s="1">
        <v>0</v>
      </c>
    </row>
    <row r="561" spans="1:3" ht="16">
      <c r="A561" s="31" t="s">
        <v>1012</v>
      </c>
      <c r="B561" s="70" t="s">
        <v>8322</v>
      </c>
      <c r="C561" s="1">
        <v>0</v>
      </c>
    </row>
    <row r="562" spans="1:3" ht="16">
      <c r="A562" s="31" t="s">
        <v>83</v>
      </c>
      <c r="B562" s="70" t="s">
        <v>7927</v>
      </c>
      <c r="C562" s="1">
        <v>0</v>
      </c>
    </row>
    <row r="563" spans="1:3" ht="16">
      <c r="A563" s="31" t="s">
        <v>151</v>
      </c>
      <c r="B563" s="70" t="s">
        <v>7922</v>
      </c>
      <c r="C563" s="1">
        <v>0.21</v>
      </c>
    </row>
    <row r="564" spans="1:3" ht="16">
      <c r="A564" s="31" t="s">
        <v>1770</v>
      </c>
      <c r="B564" s="70" t="s">
        <v>8704</v>
      </c>
      <c r="C564" s="1">
        <v>0.31</v>
      </c>
    </row>
    <row r="565" spans="1:3" ht="16">
      <c r="A565" s="31" t="s">
        <v>1169</v>
      </c>
      <c r="B565" s="70" t="s">
        <v>8421</v>
      </c>
      <c r="C565" s="1">
        <v>0</v>
      </c>
    </row>
    <row r="566" spans="1:3" ht="16">
      <c r="A566" s="31" t="s">
        <v>1661</v>
      </c>
      <c r="B566" s="70" t="s">
        <v>8707</v>
      </c>
      <c r="C566" s="1">
        <v>0</v>
      </c>
    </row>
    <row r="567" spans="1:3" ht="16">
      <c r="A567" s="31" t="s">
        <v>266</v>
      </c>
      <c r="B567" s="70" t="s">
        <v>8030</v>
      </c>
      <c r="C567" s="1">
        <v>0</v>
      </c>
    </row>
    <row r="568" spans="1:3" ht="16">
      <c r="A568" s="31" t="s">
        <v>1859</v>
      </c>
      <c r="B568" s="70" t="s">
        <v>8784</v>
      </c>
      <c r="C568" s="1">
        <v>0</v>
      </c>
    </row>
    <row r="569" spans="1:3" ht="16">
      <c r="A569" s="31" t="s">
        <v>855</v>
      </c>
      <c r="B569" s="70" t="s">
        <v>8223</v>
      </c>
      <c r="C569" s="1">
        <v>0</v>
      </c>
    </row>
    <row r="570" spans="1:3" ht="16">
      <c r="A570" s="31" t="s">
        <v>1108</v>
      </c>
      <c r="B570" s="70" t="s">
        <v>8457</v>
      </c>
      <c r="C570" s="1">
        <v>0</v>
      </c>
    </row>
    <row r="571" spans="1:3" ht="16">
      <c r="A571" s="31" t="s">
        <v>544</v>
      </c>
      <c r="B571" s="70" t="s">
        <v>8051</v>
      </c>
      <c r="C571" s="1">
        <v>0</v>
      </c>
    </row>
    <row r="572" spans="1:3" ht="16">
      <c r="A572" s="31" t="s">
        <v>1217</v>
      </c>
      <c r="B572" s="70" t="s">
        <v>8454</v>
      </c>
      <c r="C572" s="1">
        <v>0</v>
      </c>
    </row>
    <row r="573" spans="1:3" ht="16">
      <c r="A573" s="31" t="s">
        <v>109</v>
      </c>
      <c r="B573" s="70" t="s">
        <v>7944</v>
      </c>
      <c r="C573" s="1">
        <v>0</v>
      </c>
    </row>
    <row r="574" spans="1:3" ht="16">
      <c r="A574" s="31" t="s">
        <v>1170</v>
      </c>
      <c r="B574" s="70" t="s">
        <v>8429</v>
      </c>
      <c r="C574" s="1">
        <v>0</v>
      </c>
    </row>
    <row r="575" spans="1:3" ht="16">
      <c r="A575" s="31" t="s">
        <v>1878</v>
      </c>
      <c r="B575" s="70" t="s">
        <v>8763</v>
      </c>
      <c r="C575" s="1">
        <v>0</v>
      </c>
    </row>
    <row r="576" spans="1:3" ht="16">
      <c r="A576" s="31" t="s">
        <v>1348</v>
      </c>
      <c r="B576" s="70" t="s">
        <v>8521</v>
      </c>
      <c r="C576" s="1">
        <v>0</v>
      </c>
    </row>
    <row r="577" spans="1:3" ht="16">
      <c r="A577" s="31" t="s">
        <v>1894</v>
      </c>
      <c r="B577" s="70" t="s">
        <v>8717</v>
      </c>
      <c r="C577" s="1">
        <v>0</v>
      </c>
    </row>
    <row r="578" spans="1:3" ht="16">
      <c r="A578" s="31" t="s">
        <v>1104</v>
      </c>
      <c r="B578" s="70" t="s">
        <v>8426</v>
      </c>
      <c r="C578" s="1">
        <v>0</v>
      </c>
    </row>
    <row r="579" spans="1:3" ht="16">
      <c r="A579" s="31" t="s">
        <v>1814</v>
      </c>
      <c r="B579" s="70" t="s">
        <v>8775</v>
      </c>
      <c r="C579" s="1">
        <v>0</v>
      </c>
    </row>
    <row r="580" spans="1:3" ht="16">
      <c r="A580" s="31" t="s">
        <v>1231</v>
      </c>
      <c r="B580" s="70" t="s">
        <v>8393</v>
      </c>
      <c r="C580" s="1">
        <v>0</v>
      </c>
    </row>
    <row r="581" spans="1:3" ht="16">
      <c r="A581" s="32" t="s">
        <v>1171</v>
      </c>
      <c r="B581" s="70" t="s">
        <v>8437</v>
      </c>
      <c r="C581" s="1">
        <v>0</v>
      </c>
    </row>
    <row r="582" spans="1:3" ht="16">
      <c r="A582" s="31" t="s">
        <v>1368</v>
      </c>
      <c r="B582" s="70" t="s">
        <v>8506</v>
      </c>
      <c r="C582" s="1">
        <v>0</v>
      </c>
    </row>
    <row r="583" spans="1:3" ht="16">
      <c r="A583" s="31" t="s">
        <v>150</v>
      </c>
      <c r="B583" s="70" t="s">
        <v>7914</v>
      </c>
      <c r="C583" s="1">
        <v>0</v>
      </c>
    </row>
    <row r="584" spans="1:3" ht="16">
      <c r="A584" s="32" t="s">
        <v>174</v>
      </c>
      <c r="B584" s="70" t="s">
        <v>7923</v>
      </c>
      <c r="C584" s="1">
        <v>0</v>
      </c>
    </row>
    <row r="585" spans="1:3" ht="16">
      <c r="A585" s="31" t="s">
        <v>1721</v>
      </c>
      <c r="B585" s="70" t="s">
        <v>8666</v>
      </c>
      <c r="C585" s="1">
        <v>0</v>
      </c>
    </row>
    <row r="586" spans="1:3" ht="16">
      <c r="A586" s="31" t="s">
        <v>1528</v>
      </c>
      <c r="B586" s="70" t="s">
        <v>8629</v>
      </c>
      <c r="C586" s="1">
        <v>0</v>
      </c>
    </row>
    <row r="587" spans="1:3" ht="16">
      <c r="A587" s="31" t="s">
        <v>1325</v>
      </c>
      <c r="B587" s="70" t="s">
        <v>8512</v>
      </c>
      <c r="C587" s="1">
        <v>0</v>
      </c>
    </row>
    <row r="588" spans="1:3" ht="16">
      <c r="A588" s="31" t="s">
        <v>1435</v>
      </c>
      <c r="B588" s="70" t="s">
        <v>8517</v>
      </c>
      <c r="C588" s="1">
        <v>0</v>
      </c>
    </row>
    <row r="589" spans="1:3" ht="16">
      <c r="A589" s="31" t="s">
        <v>479</v>
      </c>
      <c r="B589" s="70" t="s">
        <v>8056</v>
      </c>
      <c r="C589" s="1">
        <v>0.09</v>
      </c>
    </row>
    <row r="590" spans="1:3" ht="16">
      <c r="A590" s="31" t="s">
        <v>754</v>
      </c>
      <c r="B590" s="70" t="s">
        <v>8289</v>
      </c>
      <c r="C590" s="1">
        <v>0</v>
      </c>
    </row>
    <row r="591" spans="1:3" ht="16">
      <c r="A591" s="31" t="s">
        <v>1855</v>
      </c>
      <c r="B591" s="70" t="s">
        <v>8754</v>
      </c>
      <c r="C591" s="1">
        <v>0.31</v>
      </c>
    </row>
    <row r="592" spans="1:3" ht="16">
      <c r="A592" s="31" t="s">
        <v>1152</v>
      </c>
      <c r="B592" s="70" t="s">
        <v>8459</v>
      </c>
      <c r="C592" s="1">
        <v>0</v>
      </c>
    </row>
    <row r="593" spans="1:3" ht="16">
      <c r="A593" s="31" t="s">
        <v>286</v>
      </c>
      <c r="B593" s="70" t="s">
        <v>8015</v>
      </c>
      <c r="C593" s="1">
        <v>0.5</v>
      </c>
    </row>
    <row r="594" spans="1:3" ht="16">
      <c r="A594" s="31" t="s">
        <v>1610</v>
      </c>
      <c r="B594" s="70" t="s">
        <v>8588</v>
      </c>
      <c r="C594" s="1">
        <v>0</v>
      </c>
    </row>
    <row r="595" spans="1:3" ht="16">
      <c r="A595" s="31" t="s">
        <v>326</v>
      </c>
      <c r="B595" s="70" t="s">
        <v>7985</v>
      </c>
      <c r="C595" s="1">
        <v>0</v>
      </c>
    </row>
    <row r="596" spans="1:3" ht="16">
      <c r="A596" s="31" t="s">
        <v>1548</v>
      </c>
      <c r="B596" s="70" t="s">
        <v>8615</v>
      </c>
      <c r="C596" s="1">
        <v>0</v>
      </c>
    </row>
    <row r="597" spans="1:3" ht="16">
      <c r="A597" s="31" t="s">
        <v>1593</v>
      </c>
      <c r="B597" s="70" t="s">
        <v>8624</v>
      </c>
      <c r="C597" s="1">
        <v>0</v>
      </c>
    </row>
    <row r="598" spans="1:3" ht="16">
      <c r="A598" s="31" t="s">
        <v>1371</v>
      </c>
      <c r="B598" s="70" t="s">
        <v>8530</v>
      </c>
      <c r="C598" s="1">
        <v>0</v>
      </c>
    </row>
    <row r="599" spans="1:3" ht="16">
      <c r="A599" s="31" t="s">
        <v>368</v>
      </c>
      <c r="B599" s="70" t="s">
        <v>7971</v>
      </c>
      <c r="C599" s="1">
        <v>0</v>
      </c>
    </row>
    <row r="600" spans="1:3" ht="16">
      <c r="A600" s="31" t="s">
        <v>435</v>
      </c>
      <c r="B600" s="70" t="s">
        <v>8054</v>
      </c>
      <c r="C600" s="1">
        <v>0</v>
      </c>
    </row>
    <row r="601" spans="1:3" ht="16">
      <c r="A601" s="31" t="s">
        <v>1806</v>
      </c>
      <c r="B601" s="70" t="s">
        <v>8713</v>
      </c>
      <c r="C601" s="1">
        <v>0</v>
      </c>
    </row>
    <row r="602" spans="1:3" ht="16">
      <c r="A602" s="31" t="s">
        <v>259</v>
      </c>
      <c r="B602" s="70" t="s">
        <v>7974</v>
      </c>
      <c r="C602" s="1">
        <v>0.18</v>
      </c>
    </row>
    <row r="603" spans="1:3" ht="16">
      <c r="A603" s="31" t="s">
        <v>790</v>
      </c>
      <c r="B603" s="70" t="s">
        <v>8228</v>
      </c>
      <c r="C603" s="1">
        <v>0</v>
      </c>
    </row>
    <row r="604" spans="1:3" ht="16">
      <c r="A604" s="31" t="s">
        <v>854</v>
      </c>
      <c r="B604" s="70" t="s">
        <v>8217</v>
      </c>
      <c r="C604" s="1">
        <v>0</v>
      </c>
    </row>
    <row r="605" spans="1:3" ht="16">
      <c r="A605" s="31" t="s">
        <v>1232</v>
      </c>
      <c r="B605" s="70" t="s">
        <v>8400</v>
      </c>
      <c r="C605" s="1">
        <v>0</v>
      </c>
    </row>
    <row r="606" spans="1:3" ht="16">
      <c r="A606" s="31" t="s">
        <v>795</v>
      </c>
      <c r="B606" s="70" t="s">
        <v>8267</v>
      </c>
      <c r="C606" s="1">
        <v>0</v>
      </c>
    </row>
    <row r="607" spans="1:3" ht="16">
      <c r="A607" s="31" t="s">
        <v>945</v>
      </c>
      <c r="B607" s="70" t="s">
        <v>8311</v>
      </c>
      <c r="C607" s="1">
        <v>0</v>
      </c>
    </row>
    <row r="608" spans="1:3" ht="16">
      <c r="A608" s="31" t="s">
        <v>617</v>
      </c>
      <c r="B608" s="70" t="s">
        <v>8177</v>
      </c>
      <c r="C608" s="1">
        <v>0.14000000000000001</v>
      </c>
    </row>
    <row r="609" spans="1:3" ht="16">
      <c r="A609" s="31" t="s">
        <v>926</v>
      </c>
      <c r="B609" s="70" t="s">
        <v>8334</v>
      </c>
      <c r="C609" s="1">
        <v>0</v>
      </c>
    </row>
    <row r="610" spans="1:3" ht="16">
      <c r="A610" s="31" t="s">
        <v>503</v>
      </c>
      <c r="B610" s="70" t="s">
        <v>8073</v>
      </c>
      <c r="C610" s="1">
        <v>0.13</v>
      </c>
    </row>
    <row r="611" spans="1:3" ht="16">
      <c r="A611" s="31" t="s">
        <v>1678</v>
      </c>
      <c r="B611" s="70" t="s">
        <v>8672</v>
      </c>
      <c r="C611" s="1">
        <v>0</v>
      </c>
    </row>
    <row r="612" spans="1:3" ht="16">
      <c r="A612" s="31" t="s">
        <v>1326</v>
      </c>
      <c r="B612" s="70" t="s">
        <v>8520</v>
      </c>
      <c r="C612" s="1">
        <v>0</v>
      </c>
    </row>
    <row r="613" spans="1:3" ht="16">
      <c r="A613" s="31" t="s">
        <v>351</v>
      </c>
      <c r="B613" s="70" t="s">
        <v>8010</v>
      </c>
      <c r="C613" s="1">
        <v>0.17</v>
      </c>
    </row>
    <row r="614" spans="1:3" ht="16">
      <c r="A614" s="31" t="s">
        <v>62</v>
      </c>
      <c r="B614" s="70" t="s">
        <v>7950</v>
      </c>
      <c r="C614" s="1">
        <v>0.17</v>
      </c>
    </row>
    <row r="615" spans="1:3" ht="16">
      <c r="A615" s="31" t="s">
        <v>1057</v>
      </c>
      <c r="B615" s="70" t="s">
        <v>8332</v>
      </c>
      <c r="C615" s="1">
        <v>0.3</v>
      </c>
    </row>
    <row r="616" spans="1:3" ht="16">
      <c r="A616" s="31" t="s">
        <v>680</v>
      </c>
      <c r="B616" s="70" t="s">
        <v>8156</v>
      </c>
      <c r="C616" s="1">
        <v>0.06</v>
      </c>
    </row>
    <row r="617" spans="1:3" ht="16">
      <c r="A617" s="31" t="s">
        <v>1966</v>
      </c>
      <c r="B617" s="70" t="s">
        <v>8767</v>
      </c>
      <c r="C617" s="1">
        <v>0</v>
      </c>
    </row>
    <row r="618" spans="1:3" ht="16">
      <c r="A618" s="31" t="s">
        <v>930</v>
      </c>
      <c r="B618" s="70" t="s">
        <v>8365</v>
      </c>
      <c r="C618" s="1">
        <v>0</v>
      </c>
    </row>
    <row r="619" spans="1:3" ht="16">
      <c r="A619" s="31" t="s">
        <v>1607</v>
      </c>
      <c r="B619" s="70" t="s">
        <v>8564</v>
      </c>
      <c r="C619" s="1">
        <v>0</v>
      </c>
    </row>
    <row r="620" spans="1:3" ht="16">
      <c r="A620" s="31" t="s">
        <v>900</v>
      </c>
      <c r="B620" s="70" t="s">
        <v>8233</v>
      </c>
      <c r="C620" s="1">
        <v>0</v>
      </c>
    </row>
    <row r="621" spans="1:3" ht="16">
      <c r="A621" s="31" t="s">
        <v>304</v>
      </c>
      <c r="B621" s="70" t="s">
        <v>7984</v>
      </c>
      <c r="C621" s="1">
        <v>0.09</v>
      </c>
    </row>
    <row r="622" spans="1:3" ht="16">
      <c r="A622" s="31" t="s">
        <v>658</v>
      </c>
      <c r="B622" s="70" t="s">
        <v>8155</v>
      </c>
      <c r="C622" s="1">
        <v>0.33</v>
      </c>
    </row>
    <row r="623" spans="1:3" ht="16">
      <c r="A623" s="31" t="s">
        <v>1439</v>
      </c>
      <c r="B623" s="70" t="s">
        <v>8548</v>
      </c>
      <c r="C623" s="1">
        <v>0</v>
      </c>
    </row>
    <row r="624" spans="1:3" ht="16">
      <c r="A624" s="31" t="s">
        <v>1717</v>
      </c>
      <c r="B624" s="70" t="s">
        <v>8635</v>
      </c>
      <c r="C624" s="1">
        <v>0</v>
      </c>
    </row>
    <row r="625" spans="1:3" ht="16">
      <c r="A625" s="31" t="s">
        <v>461</v>
      </c>
      <c r="B625" s="70" t="s">
        <v>8087</v>
      </c>
      <c r="C625" s="1">
        <v>0</v>
      </c>
    </row>
    <row r="626" spans="1:3" ht="16">
      <c r="A626" s="31" t="s">
        <v>576</v>
      </c>
      <c r="B626" s="70" t="s">
        <v>8197</v>
      </c>
      <c r="C626" s="1">
        <v>0.16</v>
      </c>
    </row>
    <row r="627" spans="1:3" ht="16">
      <c r="A627" s="31" t="s">
        <v>154</v>
      </c>
      <c r="B627" s="70" t="s">
        <v>7946</v>
      </c>
      <c r="C627" s="1">
        <v>0</v>
      </c>
    </row>
    <row r="628" spans="1:3" ht="16">
      <c r="A628" s="31" t="s">
        <v>1233</v>
      </c>
      <c r="B628" s="70" t="s">
        <v>8408</v>
      </c>
      <c r="C628" s="1">
        <v>0</v>
      </c>
    </row>
    <row r="629" spans="1:3" ht="16">
      <c r="A629" s="31" t="s">
        <v>481</v>
      </c>
      <c r="B629" s="70" t="s">
        <v>8072</v>
      </c>
      <c r="C629" s="1">
        <v>7.0000000000000007E-2</v>
      </c>
    </row>
    <row r="630" spans="1:3" ht="16">
      <c r="A630" s="31" t="s">
        <v>1679</v>
      </c>
      <c r="B630" s="70" t="s">
        <v>8680</v>
      </c>
      <c r="C630" s="1">
        <v>0</v>
      </c>
    </row>
    <row r="631" spans="1:3" ht="16">
      <c r="A631" s="31" t="s">
        <v>1208</v>
      </c>
      <c r="B631" s="70" t="s">
        <v>8384</v>
      </c>
      <c r="C631" s="1">
        <v>0</v>
      </c>
    </row>
    <row r="632" spans="1:3" ht="16">
      <c r="A632" s="32" t="s">
        <v>1919</v>
      </c>
      <c r="B632" s="70" t="s">
        <v>8741</v>
      </c>
      <c r="C632" s="1">
        <v>0</v>
      </c>
    </row>
    <row r="633" spans="1:3" ht="16">
      <c r="A633" s="31" t="s">
        <v>1458</v>
      </c>
      <c r="B633" s="70" t="s">
        <v>8595</v>
      </c>
      <c r="C633" s="1">
        <v>0.38</v>
      </c>
    </row>
    <row r="634" spans="1:3" ht="16">
      <c r="A634" s="31" t="s">
        <v>1389</v>
      </c>
      <c r="B634" s="70" t="s">
        <v>8499</v>
      </c>
      <c r="C634" s="1">
        <v>0</v>
      </c>
    </row>
    <row r="635" spans="1:3" ht="16">
      <c r="A635" s="31" t="s">
        <v>200</v>
      </c>
      <c r="B635" s="70" t="s">
        <v>7956</v>
      </c>
      <c r="C635" s="1">
        <v>0.21</v>
      </c>
    </row>
    <row r="636" spans="1:3" ht="16">
      <c r="A636" s="31" t="s">
        <v>975</v>
      </c>
      <c r="B636" s="70" t="s">
        <v>8375</v>
      </c>
      <c r="C636" s="1">
        <v>0</v>
      </c>
    </row>
    <row r="637" spans="1:3" ht="16">
      <c r="A637" s="31" t="s">
        <v>103</v>
      </c>
      <c r="B637" s="70" t="s">
        <v>7898</v>
      </c>
      <c r="C637" s="1">
        <v>0.28000000000000003</v>
      </c>
    </row>
    <row r="638" spans="1:3" ht="16">
      <c r="A638" s="31" t="s">
        <v>972</v>
      </c>
      <c r="B638" s="70" t="s">
        <v>8352</v>
      </c>
      <c r="C638" s="1">
        <v>0</v>
      </c>
    </row>
    <row r="639" spans="1:3" ht="16">
      <c r="A639" s="31" t="s">
        <v>235</v>
      </c>
      <c r="B639" s="70" t="s">
        <v>7958</v>
      </c>
      <c r="C639" s="1">
        <v>0.72</v>
      </c>
    </row>
    <row r="640" spans="1:3" ht="16">
      <c r="A640" s="31" t="s">
        <v>482</v>
      </c>
      <c r="B640" s="70" t="s">
        <v>8080</v>
      </c>
      <c r="C640" s="1">
        <v>0</v>
      </c>
    </row>
    <row r="641" spans="1:3" ht="16">
      <c r="A641" s="31" t="s">
        <v>528</v>
      </c>
      <c r="B641" s="70" t="s">
        <v>8098</v>
      </c>
      <c r="C641" s="1">
        <v>0.21</v>
      </c>
    </row>
    <row r="642" spans="1:3" ht="16">
      <c r="A642" s="31" t="s">
        <v>390</v>
      </c>
      <c r="B642" s="70" t="s">
        <v>8044</v>
      </c>
      <c r="C642" s="1">
        <v>0</v>
      </c>
    </row>
    <row r="643" spans="1:3" ht="16">
      <c r="A643" s="31" t="s">
        <v>635</v>
      </c>
      <c r="B643" s="70" t="s">
        <v>8146</v>
      </c>
      <c r="C643" s="1">
        <v>0.13</v>
      </c>
    </row>
    <row r="644" spans="1:3" ht="16">
      <c r="A644" s="31" t="s">
        <v>788</v>
      </c>
      <c r="B644" s="70" t="s">
        <v>8214</v>
      </c>
      <c r="C644" s="1">
        <v>0</v>
      </c>
    </row>
    <row r="645" spans="1:3" ht="16">
      <c r="A645" s="31" t="s">
        <v>392</v>
      </c>
      <c r="B645" s="70" t="s">
        <v>8060</v>
      </c>
      <c r="C645" s="1">
        <v>0.04</v>
      </c>
    </row>
    <row r="646" spans="1:3" ht="16">
      <c r="A646" s="31" t="s">
        <v>751</v>
      </c>
      <c r="B646" s="70" t="s">
        <v>8265</v>
      </c>
      <c r="C646" s="1">
        <v>0.19</v>
      </c>
    </row>
    <row r="647" spans="1:3" ht="16">
      <c r="A647" s="31" t="s">
        <v>1055</v>
      </c>
      <c r="B647" s="70" t="s">
        <v>8316</v>
      </c>
      <c r="C647" s="1">
        <v>0</v>
      </c>
    </row>
    <row r="648" spans="1:3" ht="16">
      <c r="A648" s="31" t="s">
        <v>434</v>
      </c>
      <c r="B648" s="70" t="s">
        <v>8046</v>
      </c>
      <c r="C648" s="1">
        <v>0</v>
      </c>
    </row>
    <row r="649" spans="1:3" ht="16">
      <c r="A649" s="31" t="s">
        <v>616</v>
      </c>
      <c r="B649" s="70" t="s">
        <v>8169</v>
      </c>
      <c r="C649" s="1">
        <v>0</v>
      </c>
    </row>
    <row r="650" spans="1:3" ht="16">
      <c r="A650" s="31" t="s">
        <v>883</v>
      </c>
      <c r="B650" s="70" t="s">
        <v>8271</v>
      </c>
      <c r="C650" s="1">
        <v>0</v>
      </c>
    </row>
    <row r="651" spans="1:3" ht="16">
      <c r="A651" s="31" t="s">
        <v>346</v>
      </c>
      <c r="B651" s="70" t="s">
        <v>7970</v>
      </c>
      <c r="C651" s="1">
        <v>0.1</v>
      </c>
    </row>
    <row r="652" spans="1:3" ht="16">
      <c r="A652" s="31" t="s">
        <v>1319</v>
      </c>
      <c r="B652" s="70" t="s">
        <v>8466</v>
      </c>
      <c r="C652" s="1">
        <v>0.53</v>
      </c>
    </row>
    <row r="653" spans="1:3" ht="16">
      <c r="A653" s="31" t="s">
        <v>194</v>
      </c>
      <c r="B653" s="70" t="s">
        <v>7908</v>
      </c>
      <c r="C653" s="1">
        <v>0</v>
      </c>
    </row>
    <row r="654" spans="1:3" ht="16">
      <c r="A654" s="31" t="s">
        <v>369</v>
      </c>
      <c r="B654" s="70" t="s">
        <v>7979</v>
      </c>
      <c r="C654" s="1">
        <v>0.26</v>
      </c>
    </row>
    <row r="655" spans="1:3" ht="16">
      <c r="A655" s="31" t="s">
        <v>1807</v>
      </c>
      <c r="B655" s="70" t="s">
        <v>8721</v>
      </c>
      <c r="C655" s="1">
        <v>0</v>
      </c>
    </row>
    <row r="656" spans="1:3" ht="16">
      <c r="A656" s="31" t="s">
        <v>398</v>
      </c>
      <c r="B656" s="70" t="s">
        <v>8107</v>
      </c>
      <c r="C656" s="1">
        <v>0</v>
      </c>
    </row>
    <row r="657" spans="1:3" ht="16">
      <c r="A657" s="31" t="s">
        <v>881</v>
      </c>
      <c r="B657" s="70" t="s">
        <v>8255</v>
      </c>
      <c r="C657" s="1">
        <v>0</v>
      </c>
    </row>
    <row r="658" spans="1:3" ht="16">
      <c r="A658" s="31" t="s">
        <v>1409</v>
      </c>
      <c r="B658" s="70" t="s">
        <v>8484</v>
      </c>
      <c r="C658" s="1">
        <v>0</v>
      </c>
    </row>
    <row r="659" spans="1:3" ht="16">
      <c r="A659" s="31" t="s">
        <v>946</v>
      </c>
      <c r="B659" s="70" t="s">
        <v>8319</v>
      </c>
      <c r="C659" s="1">
        <v>0</v>
      </c>
    </row>
    <row r="660" spans="1:3" ht="16">
      <c r="A660" s="31" t="s">
        <v>1209</v>
      </c>
      <c r="B660" s="70" t="s">
        <v>8392</v>
      </c>
      <c r="C660" s="1">
        <v>0</v>
      </c>
    </row>
    <row r="661" spans="1:3" ht="16">
      <c r="A661" s="31" t="s">
        <v>1743</v>
      </c>
      <c r="B661" s="70" t="s">
        <v>8667</v>
      </c>
      <c r="C661" s="1">
        <v>0</v>
      </c>
    </row>
    <row r="662" spans="1:3" ht="16">
      <c r="A662" s="31" t="s">
        <v>85</v>
      </c>
      <c r="B662" s="70" t="s">
        <v>7943</v>
      </c>
      <c r="C662" s="1">
        <v>0.28000000000000003</v>
      </c>
    </row>
    <row r="663" spans="1:3" ht="16">
      <c r="A663" s="31" t="s">
        <v>524</v>
      </c>
      <c r="B663" s="70" t="s">
        <v>8066</v>
      </c>
      <c r="C663" s="1">
        <v>0</v>
      </c>
    </row>
    <row r="664" spans="1:3" ht="16">
      <c r="A664" s="31" t="s">
        <v>1393</v>
      </c>
      <c r="B664" s="70" t="s">
        <v>8531</v>
      </c>
      <c r="C664" s="1">
        <v>0</v>
      </c>
    </row>
    <row r="665" spans="1:3" ht="16">
      <c r="A665" s="31" t="s">
        <v>1476</v>
      </c>
      <c r="B665" s="70" t="s">
        <v>8566</v>
      </c>
      <c r="C665" s="1">
        <v>0</v>
      </c>
    </row>
    <row r="666" spans="1:3" ht="16">
      <c r="A666" s="31" t="s">
        <v>656</v>
      </c>
      <c r="B666" s="70" t="s">
        <v>8140</v>
      </c>
      <c r="C666" s="1">
        <v>0.06</v>
      </c>
    </row>
    <row r="667" spans="1:3" ht="16">
      <c r="A667" s="31" t="s">
        <v>1747</v>
      </c>
      <c r="B667" s="70" t="s">
        <v>8696</v>
      </c>
      <c r="C667" s="1">
        <v>0.84</v>
      </c>
    </row>
    <row r="668" spans="1:3" ht="16">
      <c r="A668" s="31" t="s">
        <v>791</v>
      </c>
      <c r="B668" s="70" t="s">
        <v>8236</v>
      </c>
      <c r="C668" s="1">
        <v>0</v>
      </c>
    </row>
    <row r="669" spans="1:3" ht="16">
      <c r="A669" s="31" t="s">
        <v>749</v>
      </c>
      <c r="B669" s="70" t="s">
        <v>8250</v>
      </c>
      <c r="C669" s="1">
        <v>0</v>
      </c>
    </row>
    <row r="670" spans="1:3" ht="16">
      <c r="A670" s="31" t="s">
        <v>324</v>
      </c>
      <c r="B670" s="70" t="s">
        <v>7969</v>
      </c>
      <c r="C670" s="1">
        <v>0.15</v>
      </c>
    </row>
    <row r="671" spans="1:3" ht="16">
      <c r="A671" s="31" t="s">
        <v>812</v>
      </c>
      <c r="B671" s="70" t="s">
        <v>8229</v>
      </c>
      <c r="C671" s="1">
        <v>0.63</v>
      </c>
    </row>
    <row r="672" spans="1:3" ht="16">
      <c r="A672" s="31" t="s">
        <v>1350</v>
      </c>
      <c r="B672" s="70" t="s">
        <v>8537</v>
      </c>
      <c r="C672" s="1">
        <v>0</v>
      </c>
    </row>
    <row r="673" spans="1:3" ht="16">
      <c r="A673" s="31" t="s">
        <v>633</v>
      </c>
      <c r="B673" s="70" t="s">
        <v>8131</v>
      </c>
      <c r="C673" s="1">
        <v>0.16</v>
      </c>
    </row>
    <row r="674" spans="1:3" ht="16">
      <c r="A674" s="31" t="s">
        <v>1438</v>
      </c>
      <c r="B674" s="70" t="s">
        <v>8541</v>
      </c>
      <c r="C674" s="1">
        <v>0</v>
      </c>
    </row>
    <row r="675" spans="1:3" ht="16">
      <c r="A675" s="31" t="s">
        <v>123</v>
      </c>
      <c r="B675" s="70" t="s">
        <v>7875</v>
      </c>
      <c r="C675" s="1">
        <v>0</v>
      </c>
    </row>
    <row r="676" spans="1:3" ht="16">
      <c r="A676" s="31" t="s">
        <v>574</v>
      </c>
      <c r="B676" s="70" t="s">
        <v>8182</v>
      </c>
      <c r="C676" s="1">
        <v>0.04</v>
      </c>
    </row>
    <row r="677" spans="1:3" ht="16">
      <c r="A677" s="31" t="s">
        <v>219</v>
      </c>
      <c r="B677" s="70" t="s">
        <v>8004</v>
      </c>
      <c r="C677" s="1">
        <v>0.1</v>
      </c>
    </row>
    <row r="678" spans="1:3" ht="16">
      <c r="A678" s="31" t="s">
        <v>77</v>
      </c>
      <c r="B678" s="70" t="s">
        <v>7881</v>
      </c>
      <c r="C678" s="1">
        <v>0</v>
      </c>
    </row>
    <row r="679" spans="1:3" ht="16">
      <c r="A679" s="31" t="s">
        <v>1174</v>
      </c>
      <c r="B679" s="70" t="s">
        <v>8460</v>
      </c>
      <c r="C679" s="1">
        <v>0</v>
      </c>
    </row>
    <row r="680" spans="1:3" ht="16">
      <c r="A680" s="31" t="s">
        <v>462</v>
      </c>
      <c r="B680" s="70" t="s">
        <v>8095</v>
      </c>
      <c r="C680" s="1">
        <v>7.0000000000000007E-2</v>
      </c>
    </row>
    <row r="681" spans="1:3" ht="16">
      <c r="A681" s="31" t="s">
        <v>947</v>
      </c>
      <c r="B681" s="70" t="s">
        <v>8327</v>
      </c>
      <c r="C681" s="1">
        <v>0</v>
      </c>
    </row>
    <row r="682" spans="1:3" ht="16">
      <c r="A682" s="31" t="s">
        <v>723</v>
      </c>
      <c r="B682" s="70" t="s">
        <v>8150</v>
      </c>
      <c r="C682" s="1">
        <v>0.19</v>
      </c>
    </row>
    <row r="683" spans="1:3" ht="16">
      <c r="A683" s="31" t="s">
        <v>1341</v>
      </c>
      <c r="B683" s="70" t="s">
        <v>8467</v>
      </c>
      <c r="C683" s="1">
        <v>0</v>
      </c>
    </row>
    <row r="684" spans="1:3" ht="16">
      <c r="A684" s="31" t="s">
        <v>903</v>
      </c>
      <c r="B684" s="70" t="s">
        <v>8256</v>
      </c>
      <c r="C684" s="1">
        <v>0</v>
      </c>
    </row>
    <row r="685" spans="1:3" ht="16">
      <c r="A685" s="31" t="s">
        <v>1638</v>
      </c>
      <c r="B685" s="70" t="s">
        <v>8699</v>
      </c>
      <c r="C685" s="1">
        <v>0</v>
      </c>
    </row>
    <row r="686" spans="1:3" ht="16">
      <c r="A686" s="31" t="s">
        <v>146</v>
      </c>
      <c r="B686" s="70" t="s">
        <v>7884</v>
      </c>
      <c r="C686" s="1">
        <v>0</v>
      </c>
    </row>
    <row r="687" spans="1:3" ht="16">
      <c r="A687" s="31" t="s">
        <v>30</v>
      </c>
      <c r="B687" s="70" t="s">
        <v>7879</v>
      </c>
      <c r="C687" s="1">
        <v>0</v>
      </c>
    </row>
    <row r="688" spans="1:3" ht="16">
      <c r="A688" s="31" t="s">
        <v>1429</v>
      </c>
      <c r="B688" s="70" t="s">
        <v>8469</v>
      </c>
      <c r="C688" s="1">
        <v>0</v>
      </c>
    </row>
    <row r="689" spans="1:3" ht="16">
      <c r="A689" s="31" t="s">
        <v>774</v>
      </c>
      <c r="B689" s="70" t="s">
        <v>8274</v>
      </c>
      <c r="C689" s="1">
        <v>0</v>
      </c>
    </row>
    <row r="690" spans="1:3" ht="16">
      <c r="A690" s="31" t="s">
        <v>132</v>
      </c>
      <c r="B690" s="70" t="s">
        <v>7945</v>
      </c>
      <c r="C690" s="1">
        <v>0.53</v>
      </c>
    </row>
    <row r="691" spans="1:3" ht="16">
      <c r="A691" s="31" t="s">
        <v>1611</v>
      </c>
      <c r="B691" s="70" t="s">
        <v>8594</v>
      </c>
      <c r="C691" s="1">
        <v>0</v>
      </c>
    </row>
    <row r="692" spans="1:3" ht="16">
      <c r="A692" s="31" t="s">
        <v>634</v>
      </c>
      <c r="B692" s="70" t="s">
        <v>8139</v>
      </c>
      <c r="C692" s="1">
        <v>0.26</v>
      </c>
    </row>
    <row r="693" spans="1:3" ht="16">
      <c r="A693" s="31" t="s">
        <v>769</v>
      </c>
      <c r="B693" s="70" t="s">
        <v>8235</v>
      </c>
      <c r="C693" s="1">
        <v>0</v>
      </c>
    </row>
    <row r="694" spans="1:3" ht="16">
      <c r="A694" s="31" t="s">
        <v>1285</v>
      </c>
      <c r="B694" s="70" t="s">
        <v>8542</v>
      </c>
      <c r="C694" s="1">
        <v>0</v>
      </c>
    </row>
    <row r="695" spans="1:3" ht="16">
      <c r="A695" s="31" t="s">
        <v>1329</v>
      </c>
      <c r="B695" s="70" t="s">
        <v>8544</v>
      </c>
      <c r="C695" s="1">
        <v>0</v>
      </c>
    </row>
    <row r="696" spans="1:3" ht="16">
      <c r="A696" s="31" t="s">
        <v>1126</v>
      </c>
      <c r="B696" s="70" t="s">
        <v>8427</v>
      </c>
      <c r="C696" s="1">
        <v>0</v>
      </c>
    </row>
    <row r="697" spans="1:3" ht="16">
      <c r="A697" s="31" t="s">
        <v>858</v>
      </c>
      <c r="B697" s="70" t="s">
        <v>8247</v>
      </c>
      <c r="C697" s="1">
        <v>0</v>
      </c>
    </row>
    <row r="698" spans="1:3" ht="16">
      <c r="A698" s="31" t="s">
        <v>1283</v>
      </c>
      <c r="B698" s="70" t="s">
        <v>8526</v>
      </c>
      <c r="C698" s="1">
        <v>0</v>
      </c>
    </row>
    <row r="699" spans="1:3" ht="16">
      <c r="A699" s="31" t="s">
        <v>260</v>
      </c>
      <c r="B699" s="70" t="s">
        <v>7982</v>
      </c>
      <c r="C699" s="1">
        <v>0.31</v>
      </c>
    </row>
    <row r="700" spans="1:3" ht="16">
      <c r="A700" s="31" t="s">
        <v>1632</v>
      </c>
      <c r="B700" s="70" t="s">
        <v>8655</v>
      </c>
      <c r="C700" s="1">
        <v>0</v>
      </c>
    </row>
    <row r="701" spans="1:3" ht="16">
      <c r="A701" s="31" t="s">
        <v>1345</v>
      </c>
      <c r="B701" s="70" t="s">
        <v>8497</v>
      </c>
      <c r="C701" s="1">
        <v>0</v>
      </c>
    </row>
    <row r="702" spans="1:3" ht="16">
      <c r="A702" s="31" t="s">
        <v>793</v>
      </c>
      <c r="B702" s="70" t="s">
        <v>8252</v>
      </c>
      <c r="C702" s="1">
        <v>0.43</v>
      </c>
    </row>
    <row r="703" spans="1:3" ht="16">
      <c r="A703" s="31" t="s">
        <v>1793</v>
      </c>
      <c r="B703" s="70" t="s">
        <v>8712</v>
      </c>
      <c r="C703" s="1">
        <v>0</v>
      </c>
    </row>
    <row r="704" spans="1:3" ht="16">
      <c r="A704" s="32" t="s">
        <v>1810</v>
      </c>
      <c r="B704" s="70" t="s">
        <v>8744</v>
      </c>
      <c r="C704" s="1">
        <v>0</v>
      </c>
    </row>
    <row r="705" spans="1:3" ht="16">
      <c r="A705" s="31" t="s">
        <v>437</v>
      </c>
      <c r="B705" s="70" t="s">
        <v>8070</v>
      </c>
      <c r="C705" s="1">
        <v>0.1</v>
      </c>
    </row>
    <row r="706" spans="1:3" ht="16">
      <c r="A706" s="31" t="s">
        <v>905</v>
      </c>
      <c r="B706" s="70" t="s">
        <v>8272</v>
      </c>
      <c r="C706" s="1">
        <v>0</v>
      </c>
    </row>
    <row r="707" spans="1:3" ht="16">
      <c r="A707" s="31" t="s">
        <v>84</v>
      </c>
      <c r="B707" s="70" t="s">
        <v>7935</v>
      </c>
      <c r="C707" s="1">
        <v>0.31</v>
      </c>
    </row>
    <row r="708" spans="1:3" ht="16">
      <c r="A708" s="31" t="s">
        <v>1834</v>
      </c>
      <c r="B708" s="70" t="s">
        <v>8761</v>
      </c>
      <c r="C708" s="1">
        <v>0</v>
      </c>
    </row>
    <row r="709" spans="1:3" ht="16">
      <c r="A709" s="31" t="s">
        <v>1122</v>
      </c>
      <c r="B709" s="70" t="s">
        <v>8396</v>
      </c>
      <c r="C709" s="1">
        <v>0</v>
      </c>
    </row>
    <row r="710" spans="1:3" ht="16">
      <c r="A710" s="31" t="s">
        <v>1675</v>
      </c>
      <c r="B710" s="70" t="s">
        <v>8649</v>
      </c>
      <c r="C710" s="1">
        <v>0.36</v>
      </c>
    </row>
    <row r="711" spans="1:3" ht="16">
      <c r="A711" s="31" t="s">
        <v>1695</v>
      </c>
      <c r="B711" s="70" t="s">
        <v>8634</v>
      </c>
      <c r="C711" s="1">
        <v>0</v>
      </c>
    </row>
    <row r="712" spans="1:3" ht="16">
      <c r="A712" s="31" t="s">
        <v>1570</v>
      </c>
      <c r="B712" s="70" t="s">
        <v>8616</v>
      </c>
      <c r="C712" s="1">
        <v>0</v>
      </c>
    </row>
    <row r="713" spans="1:3" ht="16">
      <c r="A713" s="31" t="s">
        <v>243</v>
      </c>
      <c r="B713" s="70" t="s">
        <v>8021</v>
      </c>
      <c r="C713" s="1">
        <v>0.18</v>
      </c>
    </row>
    <row r="714" spans="1:3" ht="16">
      <c r="A714" s="32" t="s">
        <v>927</v>
      </c>
      <c r="B714" s="70" t="s">
        <v>8342</v>
      </c>
      <c r="C714" s="1">
        <v>0</v>
      </c>
    </row>
    <row r="715" spans="1:3" ht="16">
      <c r="A715" s="31" t="s">
        <v>643</v>
      </c>
      <c r="B715" s="70" t="s">
        <v>8207</v>
      </c>
      <c r="C715" s="1">
        <v>0</v>
      </c>
    </row>
    <row r="716" spans="1:3" ht="16">
      <c r="A716" s="31" t="s">
        <v>1764</v>
      </c>
      <c r="B716" s="70" t="s">
        <v>8660</v>
      </c>
      <c r="C716" s="1">
        <v>0</v>
      </c>
    </row>
    <row r="717" spans="1:3" ht="16">
      <c r="A717" s="31" t="s">
        <v>1168</v>
      </c>
      <c r="B717" s="70" t="s">
        <v>8413</v>
      </c>
      <c r="C717" s="1">
        <v>0</v>
      </c>
    </row>
    <row r="718" spans="1:3" ht="16">
      <c r="A718" s="31" t="s">
        <v>1172</v>
      </c>
      <c r="B718" s="70" t="s">
        <v>8444</v>
      </c>
      <c r="C718" s="1">
        <v>0</v>
      </c>
    </row>
    <row r="719" spans="1:3" ht="16">
      <c r="A719" s="31" t="s">
        <v>282</v>
      </c>
      <c r="B719" s="70" t="s">
        <v>7983</v>
      </c>
      <c r="C719" s="1">
        <v>0.19</v>
      </c>
    </row>
    <row r="720" spans="1:3" ht="16">
      <c r="A720" s="31" t="s">
        <v>38</v>
      </c>
      <c r="B720" s="70" t="s">
        <v>7941</v>
      </c>
      <c r="C720" s="1">
        <v>0</v>
      </c>
    </row>
    <row r="721" spans="1:3" ht="16">
      <c r="A721" s="31" t="s">
        <v>213</v>
      </c>
      <c r="B721" s="70" t="s">
        <v>7957</v>
      </c>
      <c r="C721" s="1">
        <v>0</v>
      </c>
    </row>
    <row r="722" spans="1:3" ht="16">
      <c r="A722" s="31" t="s">
        <v>1258</v>
      </c>
      <c r="B722" s="70" t="s">
        <v>8433</v>
      </c>
      <c r="C722" s="1">
        <v>0</v>
      </c>
    </row>
    <row r="723" spans="1:3" ht="16">
      <c r="A723" s="31" t="s">
        <v>349</v>
      </c>
      <c r="B723" s="70" t="s">
        <v>7994</v>
      </c>
      <c r="C723" s="1">
        <v>0</v>
      </c>
    </row>
    <row r="724" spans="1:3" ht="16">
      <c r="A724" s="31" t="s">
        <v>1506</v>
      </c>
      <c r="B724" s="70" t="s">
        <v>8628</v>
      </c>
      <c r="C724" s="1">
        <v>0</v>
      </c>
    </row>
    <row r="725" spans="1:3" ht="16">
      <c r="A725" s="31" t="s">
        <v>1370</v>
      </c>
      <c r="B725" s="70" t="s">
        <v>8522</v>
      </c>
      <c r="C725" s="1">
        <v>0</v>
      </c>
    </row>
    <row r="726" spans="1:3" ht="16">
      <c r="A726" s="31" t="s">
        <v>80</v>
      </c>
      <c r="B726" s="70" t="s">
        <v>7903</v>
      </c>
      <c r="C726" s="1">
        <v>0.02</v>
      </c>
    </row>
    <row r="727" spans="1:3" ht="16">
      <c r="A727" s="31" t="s">
        <v>331</v>
      </c>
      <c r="B727" s="70" t="s">
        <v>8025</v>
      </c>
      <c r="C727" s="1">
        <v>0.18</v>
      </c>
    </row>
    <row r="728" spans="1:3" ht="16">
      <c r="A728" s="31" t="s">
        <v>1877</v>
      </c>
      <c r="B728" s="70" t="s">
        <v>8755</v>
      </c>
      <c r="C728" s="1">
        <v>0</v>
      </c>
    </row>
    <row r="729" spans="1:3" ht="16">
      <c r="A729" s="31" t="s">
        <v>1391</v>
      </c>
      <c r="B729" s="70" t="s">
        <v>8515</v>
      </c>
      <c r="C729" s="1">
        <v>0</v>
      </c>
    </row>
    <row r="730" spans="1:3" ht="16">
      <c r="A730" s="31" t="s">
        <v>639</v>
      </c>
      <c r="B730" s="70" t="s">
        <v>8178</v>
      </c>
      <c r="C730" s="1">
        <v>0</v>
      </c>
    </row>
    <row r="731" spans="1:3" ht="16">
      <c r="A731" s="31" t="s">
        <v>192</v>
      </c>
      <c r="B731" s="70" t="s">
        <v>7894</v>
      </c>
      <c r="C731" s="1">
        <v>0</v>
      </c>
    </row>
    <row r="732" spans="1:3" ht="16">
      <c r="A732" s="31" t="s">
        <v>1034</v>
      </c>
      <c r="B732" s="70" t="s">
        <v>8323</v>
      </c>
      <c r="C732" s="1">
        <v>0</v>
      </c>
    </row>
    <row r="733" spans="1:3" ht="16">
      <c r="A733" s="31" t="s">
        <v>522</v>
      </c>
      <c r="B733" s="70" t="s">
        <v>8050</v>
      </c>
      <c r="C733" s="1">
        <v>0.26</v>
      </c>
    </row>
    <row r="734" spans="1:3" ht="16">
      <c r="A734" s="31" t="s">
        <v>439</v>
      </c>
      <c r="B734" s="70" t="s">
        <v>8086</v>
      </c>
      <c r="C734" s="1">
        <v>0.22</v>
      </c>
    </row>
    <row r="735" spans="1:3" ht="16">
      <c r="A735" s="31" t="s">
        <v>417</v>
      </c>
      <c r="B735" s="70" t="s">
        <v>8085</v>
      </c>
      <c r="C735" s="1">
        <v>0.14000000000000001</v>
      </c>
    </row>
    <row r="736" spans="1:3" ht="16">
      <c r="A736" s="31" t="s">
        <v>839</v>
      </c>
      <c r="B736" s="70" t="s">
        <v>8269</v>
      </c>
      <c r="C736" s="1">
        <v>0</v>
      </c>
    </row>
    <row r="737" spans="1:3" ht="16">
      <c r="A737" s="31" t="s">
        <v>1278</v>
      </c>
      <c r="B737" s="70" t="s">
        <v>8486</v>
      </c>
      <c r="C737" s="1">
        <v>0</v>
      </c>
    </row>
    <row r="738" spans="1:3" ht="16">
      <c r="A738" s="31" t="s">
        <v>1431</v>
      </c>
      <c r="B738" s="70" t="s">
        <v>8485</v>
      </c>
      <c r="C738" s="1">
        <v>0</v>
      </c>
    </row>
    <row r="739" spans="1:3" ht="16">
      <c r="A739" s="31" t="s">
        <v>76</v>
      </c>
      <c r="B739" s="70" t="s">
        <v>7873</v>
      </c>
      <c r="C739" s="1">
        <v>0.08</v>
      </c>
    </row>
    <row r="740" spans="1:3" ht="16">
      <c r="A740" s="31" t="s">
        <v>834</v>
      </c>
      <c r="B740" s="70" t="s">
        <v>8230</v>
      </c>
      <c r="C740" s="1">
        <v>0</v>
      </c>
    </row>
    <row r="741" spans="1:3" ht="16">
      <c r="A741" s="31" t="s">
        <v>1836</v>
      </c>
      <c r="B741" s="70" t="s">
        <v>8776</v>
      </c>
      <c r="C741" s="1">
        <v>0</v>
      </c>
    </row>
    <row r="742" spans="1:3" ht="16">
      <c r="A742" s="31" t="s">
        <v>1654</v>
      </c>
      <c r="B742" s="70" t="s">
        <v>8656</v>
      </c>
      <c r="C742" s="1">
        <v>0</v>
      </c>
    </row>
    <row r="743" spans="1:3" ht="16">
      <c r="A743" s="31" t="s">
        <v>1210</v>
      </c>
      <c r="B743" s="70" t="s">
        <v>8399</v>
      </c>
      <c r="C743" s="1">
        <v>0</v>
      </c>
    </row>
    <row r="744" spans="1:3" ht="16">
      <c r="A744" s="31" t="s">
        <v>193</v>
      </c>
      <c r="B744" s="70" t="s">
        <v>7900</v>
      </c>
      <c r="C744" s="1">
        <v>0</v>
      </c>
    </row>
    <row r="745" spans="1:3" ht="16">
      <c r="A745" s="31" t="s">
        <v>327</v>
      </c>
      <c r="B745" s="70" t="s">
        <v>7993</v>
      </c>
      <c r="C745" s="1">
        <v>0</v>
      </c>
    </row>
    <row r="746" spans="1:3" ht="16">
      <c r="A746" s="31" t="s">
        <v>1058</v>
      </c>
      <c r="B746" s="70" t="s">
        <v>8340</v>
      </c>
      <c r="C746" s="1">
        <v>0</v>
      </c>
    </row>
    <row r="747" spans="1:3" ht="16">
      <c r="A747" s="31" t="s">
        <v>1324</v>
      </c>
      <c r="B747" s="70" t="s">
        <v>8504</v>
      </c>
      <c r="C747" s="1">
        <v>0</v>
      </c>
    </row>
    <row r="748" spans="1:3" ht="16">
      <c r="A748" s="31" t="s">
        <v>1749</v>
      </c>
      <c r="B748" s="70" t="s">
        <v>8710</v>
      </c>
      <c r="C748" s="1">
        <v>0</v>
      </c>
    </row>
    <row r="749" spans="1:3" ht="16">
      <c r="A749" s="31" t="s">
        <v>1722</v>
      </c>
      <c r="B749" s="70" t="s">
        <v>8674</v>
      </c>
      <c r="C749" s="1">
        <v>0.91</v>
      </c>
    </row>
    <row r="750" spans="1:3" ht="16">
      <c r="A750" s="31" t="s">
        <v>1904</v>
      </c>
      <c r="B750" s="70" t="s">
        <v>8794</v>
      </c>
      <c r="C750" s="1">
        <v>0</v>
      </c>
    </row>
    <row r="751" spans="1:3" ht="16">
      <c r="A751" s="31" t="s">
        <v>1387</v>
      </c>
      <c r="B751" s="70" t="s">
        <v>8483</v>
      </c>
      <c r="C751" s="1">
        <v>0</v>
      </c>
    </row>
    <row r="752" spans="1:3" ht="16">
      <c r="A752" s="31" t="s">
        <v>1857</v>
      </c>
      <c r="B752" s="70" t="s">
        <v>8770</v>
      </c>
      <c r="C752" s="1">
        <v>0.35</v>
      </c>
    </row>
    <row r="753" spans="1:3" ht="16">
      <c r="A753" s="31" t="s">
        <v>32</v>
      </c>
      <c r="B753" s="70" t="s">
        <v>7895</v>
      </c>
      <c r="C753" s="1">
        <v>0</v>
      </c>
    </row>
    <row r="754" spans="1:3" ht="16">
      <c r="A754" s="31" t="s">
        <v>677</v>
      </c>
      <c r="B754" s="70" t="s">
        <v>8133</v>
      </c>
      <c r="C754" s="1">
        <v>0.08</v>
      </c>
    </row>
    <row r="755" spans="1:3" ht="16">
      <c r="A755" s="31" t="s">
        <v>1724</v>
      </c>
      <c r="B755" s="70" t="s">
        <v>8687</v>
      </c>
      <c r="C755" s="1">
        <v>0</v>
      </c>
    </row>
    <row r="756" spans="1:3" ht="16">
      <c r="A756" s="31" t="s">
        <v>33</v>
      </c>
      <c r="B756" s="70" t="s">
        <v>7901</v>
      </c>
      <c r="C756" s="1">
        <v>0</v>
      </c>
    </row>
    <row r="757" spans="1:3" ht="16">
      <c r="A757" s="31" t="s">
        <v>1388</v>
      </c>
      <c r="B757" s="70" t="s">
        <v>8491</v>
      </c>
      <c r="C757" s="1">
        <v>0</v>
      </c>
    </row>
    <row r="758" spans="1:3" ht="16">
      <c r="A758" s="31" t="s">
        <v>815</v>
      </c>
      <c r="B758" s="70" t="s">
        <v>8253</v>
      </c>
      <c r="C758" s="1">
        <v>0</v>
      </c>
    </row>
    <row r="759" spans="1:3" ht="16">
      <c r="A759" s="31" t="s">
        <v>1677</v>
      </c>
      <c r="B759" s="70" t="s">
        <v>8664</v>
      </c>
      <c r="C759" s="1">
        <v>0</v>
      </c>
    </row>
    <row r="760" spans="1:3" ht="16">
      <c r="A760" s="31" t="s">
        <v>571</v>
      </c>
      <c r="B760" s="70" t="s">
        <v>8159</v>
      </c>
      <c r="C760" s="1">
        <v>0.16</v>
      </c>
    </row>
    <row r="761" spans="1:3" ht="16">
      <c r="A761" s="31" t="s">
        <v>549</v>
      </c>
      <c r="B761" s="70" t="s">
        <v>8091</v>
      </c>
      <c r="C761" s="1">
        <v>0.04</v>
      </c>
    </row>
    <row r="762" spans="1:3" ht="16">
      <c r="A762" s="31" t="s">
        <v>1102</v>
      </c>
      <c r="B762" s="70" t="s">
        <v>8410</v>
      </c>
      <c r="C762" s="1">
        <v>0.65</v>
      </c>
    </row>
    <row r="763" spans="1:3" ht="16">
      <c r="A763" s="31" t="s">
        <v>1099</v>
      </c>
      <c r="B763" s="70" t="s">
        <v>8387</v>
      </c>
      <c r="C763" s="1">
        <v>0</v>
      </c>
    </row>
    <row r="764" spans="1:3" ht="16">
      <c r="A764" s="31" t="s">
        <v>61</v>
      </c>
      <c r="B764" s="70" t="s">
        <v>7942</v>
      </c>
      <c r="C764" s="1">
        <v>0</v>
      </c>
    </row>
    <row r="765" spans="1:3" ht="16">
      <c r="A765" s="31" t="s">
        <v>1526</v>
      </c>
      <c r="B765" s="70" t="s">
        <v>8614</v>
      </c>
      <c r="C765" s="1">
        <v>0</v>
      </c>
    </row>
    <row r="766" spans="1:3" ht="16">
      <c r="A766" s="31" t="s">
        <v>1499</v>
      </c>
      <c r="B766" s="70" t="s">
        <v>8575</v>
      </c>
      <c r="C766" s="1">
        <v>0</v>
      </c>
    </row>
    <row r="767" spans="1:3" ht="16">
      <c r="A767" s="31" t="s">
        <v>1279</v>
      </c>
      <c r="B767" s="70" t="s">
        <v>8494</v>
      </c>
      <c r="C767" s="1">
        <v>0</v>
      </c>
    </row>
    <row r="768" spans="1:3" ht="16">
      <c r="A768" s="31" t="s">
        <v>438</v>
      </c>
      <c r="B768" s="70" t="s">
        <v>8078</v>
      </c>
      <c r="C768" s="1">
        <v>0</v>
      </c>
    </row>
    <row r="769" spans="1:3" ht="16">
      <c r="A769" s="31" t="s">
        <v>79</v>
      </c>
      <c r="B769" s="70" t="s">
        <v>7897</v>
      </c>
      <c r="C769" s="1">
        <v>0</v>
      </c>
    </row>
    <row r="770" spans="1:3" ht="16">
      <c r="A770" s="31" t="s">
        <v>55</v>
      </c>
      <c r="B770" s="70" t="s">
        <v>7896</v>
      </c>
      <c r="C770" s="1">
        <v>0</v>
      </c>
    </row>
    <row r="771" spans="1:3" ht="16">
      <c r="A771" s="31" t="s">
        <v>1858</v>
      </c>
      <c r="B771" s="70" t="s">
        <v>8777</v>
      </c>
      <c r="C771" s="1">
        <v>0</v>
      </c>
    </row>
    <row r="772" spans="1:3" ht="16">
      <c r="A772" s="31" t="s">
        <v>1763</v>
      </c>
      <c r="B772" s="70" t="s">
        <v>8653</v>
      </c>
      <c r="C772" s="1">
        <v>0</v>
      </c>
    </row>
    <row r="773" spans="1:3" ht="16">
      <c r="A773" s="31" t="s">
        <v>1830</v>
      </c>
      <c r="B773" s="70" t="s">
        <v>8730</v>
      </c>
      <c r="C773" s="1">
        <v>0</v>
      </c>
    </row>
    <row r="774" spans="1:3" ht="16">
      <c r="A774" s="31" t="s">
        <v>1105</v>
      </c>
      <c r="B774" s="70" t="s">
        <v>8434</v>
      </c>
      <c r="C774" s="1">
        <v>0.04</v>
      </c>
    </row>
    <row r="775" spans="1:3" ht="16">
      <c r="A775" s="31" t="s">
        <v>1816</v>
      </c>
      <c r="B775" s="70" t="s">
        <v>8790</v>
      </c>
      <c r="C775" s="1">
        <v>0</v>
      </c>
    </row>
    <row r="776" spans="1:3" ht="16">
      <c r="A776" s="31" t="s">
        <v>373</v>
      </c>
      <c r="B776" s="70" t="s">
        <v>8011</v>
      </c>
      <c r="C776" s="1">
        <v>7.0000000000000007E-2</v>
      </c>
    </row>
    <row r="777" spans="1:3" ht="16">
      <c r="A777" s="31" t="s">
        <v>238</v>
      </c>
      <c r="B777" s="70" t="s">
        <v>7981</v>
      </c>
      <c r="C777" s="1">
        <v>0</v>
      </c>
    </row>
    <row r="778" spans="1:3" ht="16">
      <c r="A778" s="31" t="s">
        <v>885</v>
      </c>
      <c r="B778" s="70" t="s">
        <v>8287</v>
      </c>
      <c r="C778" s="1">
        <v>0</v>
      </c>
    </row>
    <row r="779" spans="1:3" ht="16">
      <c r="A779" s="31" t="s">
        <v>305</v>
      </c>
      <c r="B779" s="70" t="s">
        <v>7992</v>
      </c>
      <c r="C779" s="1">
        <v>0</v>
      </c>
    </row>
    <row r="780" spans="1:3" ht="16">
      <c r="A780" s="32" t="s">
        <v>659</v>
      </c>
      <c r="B780" s="70" t="s">
        <v>8163</v>
      </c>
      <c r="C780" s="1">
        <v>0</v>
      </c>
    </row>
    <row r="781" spans="1:3" ht="16">
      <c r="A781" s="31" t="s">
        <v>506</v>
      </c>
      <c r="B781" s="70" t="s">
        <v>8097</v>
      </c>
      <c r="C781" s="1">
        <v>0</v>
      </c>
    </row>
    <row r="782" spans="1:3" ht="16">
      <c r="A782" s="31" t="s">
        <v>1302</v>
      </c>
      <c r="B782" s="70" t="s">
        <v>8503</v>
      </c>
      <c r="C782" s="1">
        <v>0</v>
      </c>
    </row>
    <row r="783" spans="1:3" ht="16">
      <c r="A783" s="31" t="s">
        <v>577</v>
      </c>
      <c r="B783" s="70" t="s">
        <v>8204</v>
      </c>
      <c r="C783" s="1">
        <v>0</v>
      </c>
    </row>
    <row r="784" spans="1:3" ht="16">
      <c r="A784" s="31" t="s">
        <v>1723</v>
      </c>
      <c r="B784" s="70" t="s">
        <v>8682</v>
      </c>
      <c r="C784" s="1">
        <v>0</v>
      </c>
    </row>
    <row r="785" spans="1:3" ht="16">
      <c r="A785" s="31" t="s">
        <v>1969</v>
      </c>
      <c r="B785" s="70" t="s">
        <v>8789</v>
      </c>
      <c r="C785" s="1">
        <v>0</v>
      </c>
    </row>
    <row r="786" spans="1:3" ht="16">
      <c r="A786" s="31" t="s">
        <v>177</v>
      </c>
      <c r="B786" s="70" t="s">
        <v>7947</v>
      </c>
      <c r="C786" s="1">
        <v>0.14000000000000001</v>
      </c>
    </row>
    <row r="787" spans="1:3" ht="16">
      <c r="A787" s="31" t="s">
        <v>886</v>
      </c>
      <c r="B787" s="70" t="s">
        <v>8294</v>
      </c>
      <c r="C787" s="1">
        <v>0.25</v>
      </c>
    </row>
    <row r="788" spans="1:3" ht="16">
      <c r="A788" s="31" t="s">
        <v>832</v>
      </c>
      <c r="B788" s="70" t="s">
        <v>8216</v>
      </c>
      <c r="C788" s="1">
        <v>0</v>
      </c>
    </row>
    <row r="789" spans="1:3" ht="16">
      <c r="A789" s="31" t="s">
        <v>377</v>
      </c>
      <c r="B789" s="70" t="s">
        <v>8043</v>
      </c>
      <c r="C789" s="1">
        <v>0.12</v>
      </c>
    </row>
    <row r="790" spans="1:3" ht="16">
      <c r="A790" s="31" t="s">
        <v>1082</v>
      </c>
      <c r="B790" s="70" t="s">
        <v>8357</v>
      </c>
      <c r="C790" s="1">
        <v>0</v>
      </c>
    </row>
    <row r="791" spans="1:3" ht="16">
      <c r="A791" s="31" t="s">
        <v>943</v>
      </c>
      <c r="B791" s="70" t="s">
        <v>8297</v>
      </c>
      <c r="C791" s="1">
        <v>0</v>
      </c>
    </row>
    <row r="792" spans="1:3" ht="16">
      <c r="A792" s="33" t="s">
        <v>263</v>
      </c>
      <c r="B792" s="70" t="s">
        <v>8006</v>
      </c>
      <c r="C792" s="1">
        <v>0.09</v>
      </c>
    </row>
    <row r="793" spans="1:3" ht="16">
      <c r="A793" s="31" t="s">
        <v>393</v>
      </c>
      <c r="B793" s="70" t="s">
        <v>8068</v>
      </c>
      <c r="C793" s="1">
        <v>0</v>
      </c>
    </row>
    <row r="794" spans="1:3" ht="16">
      <c r="A794" s="31" t="s">
        <v>1392</v>
      </c>
      <c r="B794" s="70" t="s">
        <v>8523</v>
      </c>
      <c r="C794" s="1">
        <v>0</v>
      </c>
    </row>
    <row r="795" spans="1:3" ht="16">
      <c r="A795" s="31" t="s">
        <v>486</v>
      </c>
      <c r="B795" s="70" t="s">
        <v>8111</v>
      </c>
      <c r="C795" s="1">
        <v>7.0000000000000007E-2</v>
      </c>
    </row>
    <row r="796" spans="1:3" ht="16">
      <c r="A796" s="31" t="s">
        <v>997</v>
      </c>
      <c r="B796" s="70" t="s">
        <v>8376</v>
      </c>
      <c r="C796" s="1">
        <v>0</v>
      </c>
    </row>
    <row r="797" spans="1:3" ht="16">
      <c r="A797" s="31" t="s">
        <v>102</v>
      </c>
      <c r="B797" s="70" t="s">
        <v>7890</v>
      </c>
      <c r="C797" s="1">
        <v>0.01</v>
      </c>
    </row>
    <row r="798" spans="1:3" ht="16">
      <c r="A798" s="31" t="s">
        <v>56</v>
      </c>
      <c r="B798" s="70" t="s">
        <v>7902</v>
      </c>
      <c r="C798" s="1">
        <v>0</v>
      </c>
    </row>
    <row r="799" spans="1:3" ht="16">
      <c r="A799" s="31" t="s">
        <v>309</v>
      </c>
      <c r="B799" s="70" t="s">
        <v>8024</v>
      </c>
      <c r="C799" s="1">
        <v>0</v>
      </c>
    </row>
    <row r="800" spans="1:3" ht="16">
      <c r="A800" s="31" t="s">
        <v>745</v>
      </c>
      <c r="B800" s="70" t="s">
        <v>8220</v>
      </c>
      <c r="C800" s="1">
        <v>0.22</v>
      </c>
    </row>
    <row r="801" spans="1:3" ht="16">
      <c r="A801" s="31" t="s">
        <v>1395</v>
      </c>
      <c r="B801" s="70" t="s">
        <v>8546</v>
      </c>
      <c r="C801" s="1">
        <v>0</v>
      </c>
    </row>
    <row r="802" spans="1:3" ht="16">
      <c r="A802" s="31" t="s">
        <v>1299</v>
      </c>
      <c r="B802" s="70" t="s">
        <v>8479</v>
      </c>
      <c r="C802" s="1">
        <v>0</v>
      </c>
    </row>
    <row r="803" spans="1:3" ht="16">
      <c r="A803" s="31" t="s">
        <v>1190</v>
      </c>
      <c r="B803" s="70" t="s">
        <v>8414</v>
      </c>
      <c r="C803" s="1">
        <v>0</v>
      </c>
    </row>
    <row r="804" spans="1:3" ht="16">
      <c r="A804" s="31" t="s">
        <v>1524</v>
      </c>
      <c r="B804" s="70" t="s">
        <v>8598</v>
      </c>
      <c r="C804" s="1">
        <v>0</v>
      </c>
    </row>
    <row r="805" spans="1:3" ht="16">
      <c r="A805" s="31" t="s">
        <v>196</v>
      </c>
      <c r="B805" s="70" t="s">
        <v>7924</v>
      </c>
      <c r="C805" s="1">
        <v>0.15</v>
      </c>
    </row>
    <row r="806" spans="1:3" ht="16">
      <c r="A806" s="31" t="s">
        <v>685</v>
      </c>
      <c r="B806" s="70" t="s">
        <v>8194</v>
      </c>
      <c r="C806" s="1">
        <v>7.0000000000000007E-2</v>
      </c>
    </row>
    <row r="807" spans="1:3" ht="16">
      <c r="A807" s="31" t="s">
        <v>970</v>
      </c>
      <c r="B807" s="70" t="s">
        <v>8336</v>
      </c>
      <c r="C807" s="1">
        <v>0.06</v>
      </c>
    </row>
    <row r="808" spans="1:3" ht="16">
      <c r="A808" s="31" t="s">
        <v>750</v>
      </c>
      <c r="B808" s="70" t="s">
        <v>8257</v>
      </c>
      <c r="C808" s="1">
        <v>0</v>
      </c>
    </row>
    <row r="809" spans="1:3" ht="16">
      <c r="A809" s="31" t="s">
        <v>1985</v>
      </c>
      <c r="B809" s="70" t="s">
        <v>8802</v>
      </c>
      <c r="C809" s="1">
        <v>0</v>
      </c>
    </row>
    <row r="810" spans="1:3" ht="16">
      <c r="A810" s="31" t="s">
        <v>1594</v>
      </c>
      <c r="B810" s="70" t="s">
        <v>8630</v>
      </c>
      <c r="C810" s="1">
        <v>0</v>
      </c>
    </row>
    <row r="811" spans="1:3" ht="16">
      <c r="A811" s="31" t="s">
        <v>1916</v>
      </c>
      <c r="B811" s="70" t="s">
        <v>8718</v>
      </c>
      <c r="C811" s="1">
        <v>0</v>
      </c>
    </row>
    <row r="812" spans="1:3" ht="16">
      <c r="A812" s="31" t="s">
        <v>416</v>
      </c>
      <c r="B812" s="70" t="s">
        <v>8077</v>
      </c>
      <c r="C812" s="1">
        <v>0.15</v>
      </c>
    </row>
    <row r="813" spans="1:3" ht="16">
      <c r="A813" s="31" t="s">
        <v>1017</v>
      </c>
      <c r="B813" s="70" t="s">
        <v>8362</v>
      </c>
      <c r="C813" s="1">
        <v>0.66</v>
      </c>
    </row>
    <row r="814" spans="1:3" ht="16">
      <c r="A814" s="31" t="s">
        <v>1254</v>
      </c>
      <c r="B814" s="70" t="s">
        <v>8401</v>
      </c>
      <c r="C814" s="1">
        <v>0</v>
      </c>
    </row>
    <row r="815" spans="1:3" ht="16">
      <c r="A815" s="31" t="s">
        <v>374</v>
      </c>
      <c r="B815" s="70" t="s">
        <v>8019</v>
      </c>
      <c r="C815" s="1">
        <v>0.32</v>
      </c>
    </row>
    <row r="816" spans="1:3" ht="16">
      <c r="A816" s="31" t="s">
        <v>1300</v>
      </c>
      <c r="B816" s="70" t="s">
        <v>8487</v>
      </c>
      <c r="C816" s="1">
        <v>0</v>
      </c>
    </row>
    <row r="817" spans="1:3" ht="16">
      <c r="A817" s="31" t="s">
        <v>1829</v>
      </c>
      <c r="B817" s="70" t="s">
        <v>8722</v>
      </c>
      <c r="C817" s="1">
        <v>0</v>
      </c>
    </row>
    <row r="818" spans="1:3" ht="16">
      <c r="A818" s="31" t="s">
        <v>1785</v>
      </c>
      <c r="B818" s="70" t="s">
        <v>8654</v>
      </c>
      <c r="C818" s="1">
        <v>0</v>
      </c>
    </row>
    <row r="819" spans="1:3" ht="16">
      <c r="A819" s="31" t="s">
        <v>856</v>
      </c>
      <c r="B819" s="70" t="s">
        <v>8231</v>
      </c>
      <c r="C819" s="1">
        <v>0</v>
      </c>
    </row>
    <row r="820" spans="1:3" ht="16">
      <c r="A820" s="31" t="s">
        <v>1828</v>
      </c>
      <c r="B820" s="70" t="s">
        <v>8714</v>
      </c>
      <c r="C820" s="1">
        <v>0</v>
      </c>
    </row>
    <row r="821" spans="1:3" ht="16">
      <c r="A821" s="31" t="s">
        <v>1761</v>
      </c>
      <c r="B821" s="70" t="s">
        <v>8637</v>
      </c>
      <c r="C821" s="1">
        <v>0</v>
      </c>
    </row>
    <row r="822" spans="1:3" ht="16">
      <c r="A822" s="31" t="s">
        <v>1235</v>
      </c>
      <c r="B822" s="70" t="s">
        <v>8424</v>
      </c>
      <c r="C822" s="1">
        <v>0.38</v>
      </c>
    </row>
    <row r="823" spans="1:3" ht="16">
      <c r="A823" s="31" t="s">
        <v>746</v>
      </c>
      <c r="B823" s="70" t="s">
        <v>8226</v>
      </c>
      <c r="C823" s="1">
        <v>0</v>
      </c>
    </row>
    <row r="824" spans="1:3" ht="16">
      <c r="A824" s="31" t="s">
        <v>1569</v>
      </c>
      <c r="B824" s="70" t="s">
        <v>8608</v>
      </c>
      <c r="C824" s="1">
        <v>0</v>
      </c>
    </row>
    <row r="825" spans="1:3" ht="16">
      <c r="A825" s="31" t="s">
        <v>1589</v>
      </c>
      <c r="B825" s="70" t="s">
        <v>8593</v>
      </c>
      <c r="C825" s="1">
        <v>0</v>
      </c>
    </row>
    <row r="826" spans="1:3" ht="16">
      <c r="A826" s="31" t="s">
        <v>1454</v>
      </c>
      <c r="B826" s="70" t="s">
        <v>8565</v>
      </c>
      <c r="C826" s="1">
        <v>0</v>
      </c>
    </row>
    <row r="827" spans="1:3" ht="16">
      <c r="A827" s="31" t="s">
        <v>1880</v>
      </c>
      <c r="B827" s="70" t="s">
        <v>8778</v>
      </c>
      <c r="C827" s="1">
        <v>0.38</v>
      </c>
    </row>
    <row r="828" spans="1:3" ht="16">
      <c r="A828" s="31" t="s">
        <v>1744</v>
      </c>
      <c r="B828" s="70" t="s">
        <v>8675</v>
      </c>
      <c r="C828" s="1">
        <v>0</v>
      </c>
    </row>
    <row r="829" spans="1:3" ht="16">
      <c r="A829" s="31" t="s">
        <v>1497</v>
      </c>
      <c r="B829" s="70" t="s">
        <v>8559</v>
      </c>
      <c r="C829" s="1">
        <v>0</v>
      </c>
    </row>
    <row r="830" spans="1:3" ht="16">
      <c r="A830" s="31" t="s">
        <v>1151</v>
      </c>
      <c r="B830" s="70" t="s">
        <v>8451</v>
      </c>
      <c r="C830" s="1">
        <v>0</v>
      </c>
    </row>
    <row r="831" spans="1:3" ht="16">
      <c r="A831" s="31" t="s">
        <v>1390</v>
      </c>
      <c r="B831" s="70" t="s">
        <v>8507</v>
      </c>
      <c r="C831" s="1">
        <v>0</v>
      </c>
    </row>
    <row r="832" spans="1:3" ht="16">
      <c r="A832" s="31" t="s">
        <v>1746</v>
      </c>
      <c r="B832" s="70" t="s">
        <v>8688</v>
      </c>
      <c r="C832" s="1">
        <v>0</v>
      </c>
    </row>
    <row r="833" spans="1:3" ht="16">
      <c r="A833" s="31" t="s">
        <v>1106</v>
      </c>
      <c r="B833" s="70" t="s">
        <v>8442</v>
      </c>
      <c r="C833" s="1">
        <v>0</v>
      </c>
    </row>
    <row r="834" spans="1:3" ht="16">
      <c r="A834" s="31" t="s">
        <v>1307</v>
      </c>
      <c r="B834" s="70" t="s">
        <v>8543</v>
      </c>
      <c r="C834" s="1">
        <v>0</v>
      </c>
    </row>
    <row r="835" spans="1:3" ht="16">
      <c r="A835" s="31" t="s">
        <v>1608</v>
      </c>
      <c r="B835" s="70" t="s">
        <v>8572</v>
      </c>
      <c r="C835" s="1">
        <v>0</v>
      </c>
    </row>
    <row r="836" spans="1:3" ht="16">
      <c r="A836" s="31" t="s">
        <v>1875</v>
      </c>
      <c r="B836" s="70" t="s">
        <v>8739</v>
      </c>
      <c r="C836" s="1">
        <v>0</v>
      </c>
    </row>
    <row r="837" spans="1:3" ht="16">
      <c r="A837" s="31" t="s">
        <v>570</v>
      </c>
      <c r="B837" s="70" t="s">
        <v>8151</v>
      </c>
      <c r="C837" s="1">
        <v>0.76</v>
      </c>
    </row>
    <row r="838" spans="1:3" ht="16">
      <c r="A838" s="31" t="s">
        <v>1304</v>
      </c>
      <c r="B838" s="70" t="s">
        <v>8519</v>
      </c>
      <c r="C838" s="1">
        <v>0</v>
      </c>
    </row>
    <row r="839" spans="1:3" ht="16">
      <c r="A839" s="31" t="s">
        <v>348</v>
      </c>
      <c r="B839" s="70" t="s">
        <v>7986</v>
      </c>
      <c r="C839" s="1">
        <v>0.3</v>
      </c>
    </row>
    <row r="840" spans="1:3" ht="16">
      <c r="A840" s="31" t="s">
        <v>1165</v>
      </c>
      <c r="B840" s="70" t="s">
        <v>8390</v>
      </c>
      <c r="C840" s="1">
        <v>0</v>
      </c>
    </row>
    <row r="841" spans="1:3" ht="16">
      <c r="A841" s="31" t="s">
        <v>546</v>
      </c>
      <c r="B841" s="70" t="s">
        <v>8067</v>
      </c>
      <c r="C841" s="1">
        <v>0.15</v>
      </c>
    </row>
    <row r="842" spans="1:3" ht="16">
      <c r="A842" s="31" t="s">
        <v>414</v>
      </c>
      <c r="B842" s="70" t="s">
        <v>8061</v>
      </c>
      <c r="C842" s="1">
        <v>0</v>
      </c>
    </row>
    <row r="843" spans="1:3" ht="16">
      <c r="A843" s="31" t="s">
        <v>333</v>
      </c>
      <c r="B843" s="70" t="s">
        <v>8041</v>
      </c>
      <c r="C843" s="1">
        <v>0.19</v>
      </c>
    </row>
    <row r="844" spans="1:3" ht="16">
      <c r="A844" s="31" t="s">
        <v>681</v>
      </c>
      <c r="B844" s="70" t="s">
        <v>8164</v>
      </c>
      <c r="C844" s="1">
        <v>0</v>
      </c>
    </row>
    <row r="845" spans="1:3" ht="16">
      <c r="A845" s="31" t="s">
        <v>1432</v>
      </c>
      <c r="B845" s="70" t="s">
        <v>8493</v>
      </c>
      <c r="C845" s="1">
        <v>0</v>
      </c>
    </row>
    <row r="846" spans="1:3" ht="16">
      <c r="A846" s="31" t="s">
        <v>1856</v>
      </c>
      <c r="B846" s="70" t="s">
        <v>8762</v>
      </c>
      <c r="C846" s="1">
        <v>0</v>
      </c>
    </row>
    <row r="847" spans="1:3" ht="16">
      <c r="A847" s="31" t="s">
        <v>1683</v>
      </c>
      <c r="B847" s="70" t="s">
        <v>8708</v>
      </c>
      <c r="C847" s="1">
        <v>0</v>
      </c>
    </row>
    <row r="848" spans="1:3" ht="16">
      <c r="A848" s="31" t="s">
        <v>307</v>
      </c>
      <c r="B848" s="70" t="s">
        <v>8008</v>
      </c>
      <c r="C848" s="1">
        <v>0.47</v>
      </c>
    </row>
    <row r="849" spans="1:3" ht="16">
      <c r="A849" s="31" t="s">
        <v>1975</v>
      </c>
      <c r="B849" s="70" t="s">
        <v>8806</v>
      </c>
      <c r="C849" s="1">
        <v>0</v>
      </c>
    </row>
    <row r="850" spans="1:3" ht="16">
      <c r="A850" s="31" t="s">
        <v>1193</v>
      </c>
      <c r="B850" s="70" t="s">
        <v>8438</v>
      </c>
      <c r="C850" s="1">
        <v>0</v>
      </c>
    </row>
    <row r="851" spans="1:3" ht="16">
      <c r="A851" s="31" t="s">
        <v>1416</v>
      </c>
      <c r="B851" s="70" t="s">
        <v>8540</v>
      </c>
      <c r="C851" s="1">
        <v>0.27</v>
      </c>
    </row>
    <row r="852" spans="1:3" ht="16">
      <c r="A852" s="31" t="s">
        <v>36</v>
      </c>
      <c r="B852" s="70" t="s">
        <v>7925</v>
      </c>
      <c r="C852" s="1">
        <v>0.05</v>
      </c>
    </row>
    <row r="853" spans="1:3" ht="16">
      <c r="A853" s="31" t="s">
        <v>753</v>
      </c>
      <c r="B853" s="70" t="s">
        <v>8281</v>
      </c>
      <c r="C853" s="1">
        <v>0</v>
      </c>
    </row>
    <row r="854" spans="1:3" ht="16">
      <c r="A854" s="31" t="s">
        <v>1918</v>
      </c>
      <c r="B854" s="70" t="s">
        <v>8734</v>
      </c>
      <c r="C854" s="1">
        <v>0</v>
      </c>
    </row>
    <row r="855" spans="1:3" ht="16">
      <c r="A855" s="31" t="s">
        <v>412</v>
      </c>
      <c r="B855" s="70" t="s">
        <v>8045</v>
      </c>
      <c r="C855" s="1">
        <v>0</v>
      </c>
    </row>
    <row r="856" spans="1:3" ht="16">
      <c r="A856" s="32" t="s">
        <v>953</v>
      </c>
      <c r="B856" s="70" t="s">
        <v>8374</v>
      </c>
      <c r="C856" s="1">
        <v>0</v>
      </c>
    </row>
    <row r="857" spans="1:3" ht="16">
      <c r="A857" s="32" t="s">
        <v>1084</v>
      </c>
      <c r="B857" s="70" t="s">
        <v>8372</v>
      </c>
      <c r="C857" s="1">
        <v>0.08</v>
      </c>
    </row>
    <row r="858" spans="1:3" ht="16">
      <c r="A858" s="31" t="s">
        <v>931</v>
      </c>
      <c r="B858" s="70" t="s">
        <v>8373</v>
      </c>
      <c r="C858" s="1">
        <v>0</v>
      </c>
    </row>
    <row r="859" spans="1:3" ht="16">
      <c r="A859" s="31" t="s">
        <v>1505</v>
      </c>
      <c r="B859" s="70" t="s">
        <v>8621</v>
      </c>
      <c r="C859" s="1">
        <v>0</v>
      </c>
    </row>
    <row r="860" spans="1:3" ht="16">
      <c r="A860" s="31" t="s">
        <v>523</v>
      </c>
      <c r="B860" s="70" t="s">
        <v>8058</v>
      </c>
      <c r="C860" s="1">
        <v>0</v>
      </c>
    </row>
    <row r="861" spans="1:3" ht="16">
      <c r="A861" s="32" t="s">
        <v>395</v>
      </c>
      <c r="B861" s="70" t="s">
        <v>8084</v>
      </c>
      <c r="C861" s="1">
        <v>0</v>
      </c>
    </row>
    <row r="862" spans="1:3" ht="16">
      <c r="A862" s="31" t="s">
        <v>770</v>
      </c>
      <c r="B862" s="70" t="s">
        <v>8243</v>
      </c>
      <c r="C862" s="1">
        <v>0</v>
      </c>
    </row>
    <row r="863" spans="1:3" ht="16">
      <c r="A863" s="31" t="s">
        <v>1018</v>
      </c>
      <c r="B863" s="70" t="s">
        <v>8369</v>
      </c>
      <c r="C863" s="1">
        <v>0</v>
      </c>
    </row>
    <row r="864" spans="1:3" ht="16">
      <c r="A864" s="31" t="s">
        <v>1851</v>
      </c>
      <c r="B864" s="70" t="s">
        <v>8723</v>
      </c>
      <c r="C864" s="1">
        <v>0</v>
      </c>
    </row>
    <row r="865" spans="1:3" ht="16">
      <c r="A865" s="31" t="s">
        <v>966</v>
      </c>
      <c r="B865" s="70" t="s">
        <v>8305</v>
      </c>
      <c r="C865" s="1">
        <v>0</v>
      </c>
    </row>
    <row r="866" spans="1:3" ht="16">
      <c r="A866" s="31" t="s">
        <v>994</v>
      </c>
      <c r="B866" s="70" t="s">
        <v>8353</v>
      </c>
      <c r="C866" s="1">
        <v>0</v>
      </c>
    </row>
    <row r="867" spans="1:3" ht="16">
      <c r="A867" s="32" t="s">
        <v>1366</v>
      </c>
      <c r="B867" s="70" t="s">
        <v>8490</v>
      </c>
      <c r="C867" s="1">
        <v>0</v>
      </c>
    </row>
    <row r="868" spans="1:3" ht="16">
      <c r="A868" s="32" t="s">
        <v>1832</v>
      </c>
      <c r="B868" s="70" t="s">
        <v>8745</v>
      </c>
      <c r="C868" s="1">
        <v>0</v>
      </c>
    </row>
    <row r="869" spans="1:3" ht="16">
      <c r="A869" s="31" t="s">
        <v>548</v>
      </c>
      <c r="B869" s="70" t="s">
        <v>8083</v>
      </c>
      <c r="C869" s="1">
        <v>7.0000000000000007E-2</v>
      </c>
    </row>
    <row r="870" spans="1:3" ht="16">
      <c r="A870" s="31" t="s">
        <v>814</v>
      </c>
      <c r="B870" s="70" t="s">
        <v>8245</v>
      </c>
      <c r="C870" s="1">
        <v>0</v>
      </c>
    </row>
    <row r="871" spans="1:3" ht="16">
      <c r="A871" s="31" t="s">
        <v>1240</v>
      </c>
      <c r="B871" s="70" t="s">
        <v>8463</v>
      </c>
      <c r="C871" s="1">
        <v>0</v>
      </c>
    </row>
    <row r="872" spans="1:3" ht="16">
      <c r="A872" s="31" t="s">
        <v>216</v>
      </c>
      <c r="B872" s="70" t="s">
        <v>7980</v>
      </c>
      <c r="C872" s="1">
        <v>0</v>
      </c>
    </row>
    <row r="873" spans="1:3" ht="16">
      <c r="A873" s="31" t="s">
        <v>1850</v>
      </c>
      <c r="B873" s="70" t="s">
        <v>8715</v>
      </c>
      <c r="C873" s="1">
        <v>0</v>
      </c>
    </row>
    <row r="874" spans="1:3" ht="16">
      <c r="A874" s="31" t="s">
        <v>1979</v>
      </c>
      <c r="B874" s="70" t="s">
        <v>8807</v>
      </c>
      <c r="C874" s="1">
        <v>0</v>
      </c>
    </row>
    <row r="875" spans="1:3" ht="16">
      <c r="A875" s="31" t="s">
        <v>478</v>
      </c>
      <c r="B875" s="70" t="s">
        <v>8048</v>
      </c>
      <c r="C875" s="1">
        <v>0</v>
      </c>
    </row>
    <row r="876" spans="1:3" ht="16">
      <c r="A876" s="31" t="s">
        <v>463</v>
      </c>
      <c r="B876" s="70" t="s">
        <v>8103</v>
      </c>
      <c r="C876" s="1">
        <v>0</v>
      </c>
    </row>
    <row r="877" spans="1:3" ht="16">
      <c r="A877" s="31" t="s">
        <v>1320</v>
      </c>
      <c r="B877" s="70" t="s">
        <v>8472</v>
      </c>
      <c r="C877" s="1">
        <v>0</v>
      </c>
    </row>
    <row r="878" spans="1:3" ht="16">
      <c r="A878" s="31" t="s">
        <v>149</v>
      </c>
      <c r="B878" s="70" t="s">
        <v>7906</v>
      </c>
      <c r="C878" s="1">
        <v>0.24</v>
      </c>
    </row>
    <row r="879" spans="1:3" ht="16">
      <c r="A879" s="31" t="s">
        <v>285</v>
      </c>
      <c r="B879" s="70" t="s">
        <v>8007</v>
      </c>
      <c r="C879" s="1">
        <v>0</v>
      </c>
    </row>
    <row r="880" spans="1:3" ht="16">
      <c r="A880" s="31" t="s">
        <v>1452</v>
      </c>
      <c r="B880" s="70" t="s">
        <v>8549</v>
      </c>
      <c r="C880" s="1">
        <v>0</v>
      </c>
    </row>
    <row r="881" spans="1:3" ht="16">
      <c r="A881" s="32" t="s">
        <v>1504</v>
      </c>
      <c r="B881" s="70" t="s">
        <v>8613</v>
      </c>
      <c r="C881" s="1">
        <v>0</v>
      </c>
    </row>
    <row r="882" spans="1:3" ht="16">
      <c r="A882" s="31" t="s">
        <v>152</v>
      </c>
      <c r="B882" s="70" t="s">
        <v>7930</v>
      </c>
      <c r="C882" s="1">
        <v>0.35</v>
      </c>
    </row>
    <row r="883" spans="1:3" ht="16">
      <c r="A883" s="31" t="s">
        <v>554</v>
      </c>
      <c r="B883" s="70" t="s">
        <v>8127</v>
      </c>
      <c r="C883" s="1">
        <v>0</v>
      </c>
    </row>
    <row r="884" spans="1:3" ht="16">
      <c r="A884" s="31" t="s">
        <v>104</v>
      </c>
      <c r="B884" s="70" t="s">
        <v>7904</v>
      </c>
      <c r="C884" s="1">
        <v>0</v>
      </c>
    </row>
    <row r="885" spans="1:3" ht="16">
      <c r="A885" s="31" t="s">
        <v>488</v>
      </c>
      <c r="B885" s="70" t="s">
        <v>8124</v>
      </c>
      <c r="C885" s="1">
        <v>0.41</v>
      </c>
    </row>
    <row r="886" spans="1:3" ht="16">
      <c r="A886" s="31" t="s">
        <v>747</v>
      </c>
      <c r="B886" s="70" t="s">
        <v>8234</v>
      </c>
      <c r="C886" s="1">
        <v>0</v>
      </c>
    </row>
    <row r="887" spans="1:3" ht="16">
      <c r="A887" s="31" t="s">
        <v>81</v>
      </c>
      <c r="B887" s="70" t="s">
        <v>7911</v>
      </c>
      <c r="C887" s="1">
        <v>0</v>
      </c>
    </row>
    <row r="888" spans="1:3" ht="16">
      <c r="A888" s="31" t="s">
        <v>172</v>
      </c>
      <c r="B888" s="70" t="s">
        <v>7907</v>
      </c>
      <c r="C888" s="1">
        <v>0.2</v>
      </c>
    </row>
    <row r="889" spans="1:3" ht="16">
      <c r="A889" s="31" t="s">
        <v>1831</v>
      </c>
      <c r="B889" s="70" t="s">
        <v>8737</v>
      </c>
      <c r="C889" s="1">
        <v>0</v>
      </c>
    </row>
    <row r="890" spans="1:3" ht="16">
      <c r="A890" s="31" t="s">
        <v>332</v>
      </c>
      <c r="B890" s="70" t="s">
        <v>8033</v>
      </c>
      <c r="C890" s="1">
        <v>0</v>
      </c>
    </row>
    <row r="891" spans="1:3" ht="16">
      <c r="A891" s="31" t="s">
        <v>1462</v>
      </c>
      <c r="B891" s="70" t="s">
        <v>8626</v>
      </c>
      <c r="C891" s="1">
        <v>0</v>
      </c>
    </row>
    <row r="892" spans="1:3" ht="16">
      <c r="A892" s="31" t="s">
        <v>288</v>
      </c>
      <c r="B892" s="70" t="s">
        <v>8031</v>
      </c>
      <c r="C892" s="1">
        <v>0</v>
      </c>
    </row>
    <row r="893" spans="1:3" ht="16">
      <c r="A893" s="31" t="s">
        <v>1500</v>
      </c>
      <c r="B893" s="70" t="s">
        <v>8583</v>
      </c>
      <c r="C893" s="1">
        <v>0</v>
      </c>
    </row>
    <row r="894" spans="1:3" ht="16">
      <c r="A894" s="31" t="s">
        <v>1459</v>
      </c>
      <c r="B894" s="70" t="s">
        <v>8603</v>
      </c>
      <c r="C894" s="1">
        <v>0</v>
      </c>
    </row>
    <row r="895" spans="1:3" ht="16">
      <c r="A895" s="31" t="s">
        <v>214</v>
      </c>
      <c r="B895" s="70" t="s">
        <v>7964</v>
      </c>
      <c r="C895" s="1">
        <v>0</v>
      </c>
    </row>
    <row r="896" spans="1:3" ht="16">
      <c r="A896" s="31" t="s">
        <v>1195</v>
      </c>
      <c r="B896" s="70" t="s">
        <v>8453</v>
      </c>
      <c r="C896" s="1">
        <v>0</v>
      </c>
    </row>
    <row r="897" spans="1:3" ht="16">
      <c r="A897" s="31" t="s">
        <v>1917</v>
      </c>
      <c r="B897" s="70" t="s">
        <v>8726</v>
      </c>
      <c r="C897" s="1">
        <v>0</v>
      </c>
    </row>
    <row r="898" spans="1:3" ht="16">
      <c r="A898" s="32" t="s">
        <v>529</v>
      </c>
      <c r="B898" s="70" t="s">
        <v>8106</v>
      </c>
      <c r="C898" s="1">
        <v>0</v>
      </c>
    </row>
    <row r="899" spans="1:3" ht="16">
      <c r="A899" s="31" t="s">
        <v>1784</v>
      </c>
      <c r="B899" s="70" t="s">
        <v>8646</v>
      </c>
      <c r="C899" s="1">
        <v>0</v>
      </c>
    </row>
    <row r="900" spans="1:3" ht="16">
      <c r="A900" s="31" t="s">
        <v>1305</v>
      </c>
      <c r="B900" s="70" t="s">
        <v>8527</v>
      </c>
      <c r="C900" s="1">
        <v>0</v>
      </c>
    </row>
    <row r="901" spans="1:3" ht="16">
      <c r="A901" s="31" t="s">
        <v>1238</v>
      </c>
      <c r="B901" s="70" t="s">
        <v>8447</v>
      </c>
      <c r="C901" s="1">
        <v>0</v>
      </c>
    </row>
    <row r="902" spans="1:3" ht="16">
      <c r="A902" s="31" t="s">
        <v>1239</v>
      </c>
      <c r="B902" s="70" t="s">
        <v>8455</v>
      </c>
      <c r="C902" s="1">
        <v>0</v>
      </c>
    </row>
    <row r="903" spans="1:3" ht="16">
      <c r="A903" s="31" t="s">
        <v>525</v>
      </c>
      <c r="B903" s="70" t="s">
        <v>8074</v>
      </c>
      <c r="C903" s="1">
        <v>0.08</v>
      </c>
    </row>
    <row r="904" spans="1:3" ht="16">
      <c r="A904" s="31" t="s">
        <v>553</v>
      </c>
      <c r="B904" s="70" t="s">
        <v>8120</v>
      </c>
      <c r="C904" s="1">
        <v>0.22</v>
      </c>
    </row>
    <row r="905" spans="1:3" ht="16">
      <c r="A905" s="31" t="s">
        <v>613</v>
      </c>
      <c r="B905" s="70" t="s">
        <v>8145</v>
      </c>
      <c r="C905" s="1">
        <v>0.05</v>
      </c>
    </row>
    <row r="906" spans="1:3" ht="16">
      <c r="A906" s="31" t="s">
        <v>700</v>
      </c>
      <c r="B906" s="70" t="s">
        <v>8142</v>
      </c>
      <c r="C906" s="1">
        <v>0.14000000000000001</v>
      </c>
    </row>
    <row r="907" spans="1:3" ht="16">
      <c r="A907" s="31" t="s">
        <v>1061</v>
      </c>
      <c r="B907" s="70" t="s">
        <v>8364</v>
      </c>
      <c r="C907" s="1">
        <v>0.65</v>
      </c>
    </row>
    <row r="908" spans="1:3" ht="16">
      <c r="A908" s="31" t="s">
        <v>110</v>
      </c>
      <c r="B908" s="70" t="s">
        <v>7952</v>
      </c>
      <c r="C908" s="1">
        <v>0.44</v>
      </c>
    </row>
    <row r="909" spans="1:3" ht="16">
      <c r="A909" s="31" t="s">
        <v>1483</v>
      </c>
      <c r="B909" s="70" t="s">
        <v>8620</v>
      </c>
      <c r="C909" s="1">
        <v>0</v>
      </c>
    </row>
    <row r="910" spans="1:3" ht="16">
      <c r="A910" s="31" t="s">
        <v>1562</v>
      </c>
      <c r="B910" s="70" t="s">
        <v>8554</v>
      </c>
      <c r="C910" s="1">
        <v>0</v>
      </c>
    </row>
    <row r="911" spans="1:3" ht="16">
      <c r="A911" s="31" t="s">
        <v>1475</v>
      </c>
      <c r="B911" s="70" t="s">
        <v>8558</v>
      </c>
      <c r="C911" s="1">
        <v>0</v>
      </c>
    </row>
    <row r="912" spans="1:3" ht="16">
      <c r="A912" s="31" t="s">
        <v>131</v>
      </c>
      <c r="B912" s="70" t="s">
        <v>7937</v>
      </c>
      <c r="C912" s="1">
        <v>0.21</v>
      </c>
    </row>
    <row r="913" spans="1:3" ht="16">
      <c r="A913" s="31" t="s">
        <v>1364</v>
      </c>
      <c r="B913" s="70" t="s">
        <v>8474</v>
      </c>
      <c r="C913" s="1">
        <v>0</v>
      </c>
    </row>
    <row r="914" spans="1:3" ht="16">
      <c r="A914" s="31" t="s">
        <v>612</v>
      </c>
      <c r="B914" s="70" t="s">
        <v>8138</v>
      </c>
      <c r="C914" s="1">
        <v>0.56999999999999995</v>
      </c>
    </row>
    <row r="915" spans="1:3" ht="16">
      <c r="A915" s="31" t="s">
        <v>394</v>
      </c>
      <c r="B915" s="70" t="s">
        <v>8076</v>
      </c>
      <c r="C915" s="1">
        <v>0.41</v>
      </c>
    </row>
    <row r="916" spans="1:3" ht="16">
      <c r="A916" s="31" t="s">
        <v>993</v>
      </c>
      <c r="B916" s="70" t="s">
        <v>8345</v>
      </c>
      <c r="C916" s="1">
        <v>0</v>
      </c>
    </row>
    <row r="917" spans="1:3" ht="16">
      <c r="A917" s="31" t="s">
        <v>1547</v>
      </c>
      <c r="B917" s="70" t="s">
        <v>8607</v>
      </c>
      <c r="C917" s="1">
        <v>0.8</v>
      </c>
    </row>
    <row r="918" spans="1:3" ht="16">
      <c r="A918" s="31" t="s">
        <v>771</v>
      </c>
      <c r="B918" s="70" t="s">
        <v>8251</v>
      </c>
      <c r="C918" s="1">
        <v>0</v>
      </c>
    </row>
    <row r="919" spans="1:3" ht="16">
      <c r="A919" s="31" t="s">
        <v>239</v>
      </c>
      <c r="B919" s="70" t="s">
        <v>7989</v>
      </c>
      <c r="C919" s="1">
        <v>0.51</v>
      </c>
    </row>
    <row r="920" spans="1:3" ht="16">
      <c r="A920" s="32" t="s">
        <v>1543</v>
      </c>
      <c r="B920" s="70" t="s">
        <v>8577</v>
      </c>
      <c r="C920" s="1">
        <v>0</v>
      </c>
    </row>
    <row r="921" spans="1:3" ht="16">
      <c r="A921" s="31" t="s">
        <v>1408</v>
      </c>
      <c r="B921" s="70" t="s">
        <v>8476</v>
      </c>
      <c r="C921" s="1">
        <v>0</v>
      </c>
    </row>
    <row r="922" spans="1:3" ht="16">
      <c r="A922" s="31" t="s">
        <v>460</v>
      </c>
      <c r="B922" s="70" t="s">
        <v>8079</v>
      </c>
      <c r="C922" s="1">
        <v>0.19</v>
      </c>
    </row>
    <row r="923" spans="1:3" ht="16">
      <c r="A923" s="31" t="s">
        <v>1367</v>
      </c>
      <c r="B923" s="70" t="s">
        <v>8498</v>
      </c>
      <c r="C923" s="1">
        <v>0</v>
      </c>
    </row>
    <row r="924" spans="1:3" ht="16">
      <c r="A924" s="31" t="s">
        <v>456</v>
      </c>
      <c r="B924" s="70" t="s">
        <v>8047</v>
      </c>
      <c r="C924" s="1">
        <v>0</v>
      </c>
    </row>
    <row r="925" spans="1:3" ht="16">
      <c r="A925" s="32" t="s">
        <v>1040</v>
      </c>
      <c r="B925" s="70" t="s">
        <v>8370</v>
      </c>
      <c r="C925" s="1">
        <v>0</v>
      </c>
    </row>
    <row r="926" spans="1:3" ht="16">
      <c r="A926" s="31" t="s">
        <v>465</v>
      </c>
      <c r="B926" s="70" t="s">
        <v>8117</v>
      </c>
      <c r="C926" s="1">
        <v>0.73</v>
      </c>
    </row>
    <row r="927" spans="1:3" ht="16">
      <c r="A927" s="33" t="s">
        <v>421</v>
      </c>
      <c r="B927" s="70" t="s">
        <v>8115</v>
      </c>
      <c r="C927" s="1">
        <v>0</v>
      </c>
    </row>
    <row r="928" spans="1:3" ht="16">
      <c r="A928" s="31" t="s">
        <v>1414</v>
      </c>
      <c r="B928" s="70" t="s">
        <v>8524</v>
      </c>
      <c r="C928" s="1">
        <v>0</v>
      </c>
    </row>
    <row r="929" spans="1:3" ht="16">
      <c r="A929" s="31" t="s">
        <v>1718</v>
      </c>
      <c r="B929" s="70" t="s">
        <v>8643</v>
      </c>
      <c r="C929" s="1">
        <v>0</v>
      </c>
    </row>
    <row r="930" spans="1:3" ht="16">
      <c r="A930" s="31" t="s">
        <v>443</v>
      </c>
      <c r="B930" s="70" t="s">
        <v>8116</v>
      </c>
      <c r="C930" s="1">
        <v>0.32</v>
      </c>
    </row>
    <row r="931" spans="1:3" ht="16">
      <c r="A931" s="31" t="s">
        <v>289</v>
      </c>
      <c r="B931" s="70" t="s">
        <v>8039</v>
      </c>
      <c r="C931" s="1">
        <v>0.12</v>
      </c>
    </row>
    <row r="932" spans="1:3" ht="16">
      <c r="A932" s="31" t="s">
        <v>500</v>
      </c>
      <c r="B932" s="70" t="s">
        <v>8049</v>
      </c>
      <c r="C932" s="1">
        <v>0.23</v>
      </c>
    </row>
    <row r="933" spans="1:3" ht="16">
      <c r="A933" s="31" t="s">
        <v>261</v>
      </c>
      <c r="B933" s="70" t="s">
        <v>7990</v>
      </c>
      <c r="C933" s="1">
        <v>0.49</v>
      </c>
    </row>
    <row r="934" spans="1:3" ht="16">
      <c r="A934" s="31" t="s">
        <v>1252</v>
      </c>
      <c r="B934" s="70" t="s">
        <v>8386</v>
      </c>
      <c r="C934" s="1">
        <v>0</v>
      </c>
    </row>
    <row r="935" spans="1:3" ht="16">
      <c r="A935" s="31" t="s">
        <v>748</v>
      </c>
      <c r="B935" s="70" t="s">
        <v>8242</v>
      </c>
      <c r="C935" s="1">
        <v>0</v>
      </c>
    </row>
    <row r="936" spans="1:3" ht="16">
      <c r="A936" s="31" t="s">
        <v>773</v>
      </c>
      <c r="B936" s="70" t="s">
        <v>8266</v>
      </c>
      <c r="C936" s="1">
        <v>0</v>
      </c>
    </row>
    <row r="937" spans="1:3" ht="16">
      <c r="A937" s="31" t="s">
        <v>904</v>
      </c>
      <c r="B937" s="70" t="s">
        <v>8264</v>
      </c>
      <c r="C937" s="1">
        <v>0</v>
      </c>
    </row>
    <row r="938" spans="1:3" ht="16">
      <c r="A938" s="31" t="s">
        <v>1372</v>
      </c>
      <c r="B938" s="70" t="s">
        <v>8538</v>
      </c>
      <c r="C938" s="1">
        <v>0</v>
      </c>
    </row>
    <row r="939" spans="1:3" ht="16">
      <c r="A939" s="31" t="s">
        <v>280</v>
      </c>
      <c r="B939" s="70" t="s">
        <v>7967</v>
      </c>
      <c r="C939" s="1">
        <v>0.16</v>
      </c>
    </row>
    <row r="940" spans="1:3" ht="16">
      <c r="A940" s="31" t="s">
        <v>1696</v>
      </c>
      <c r="B940" s="70" t="s">
        <v>8642</v>
      </c>
      <c r="C940" s="1">
        <v>0</v>
      </c>
    </row>
    <row r="941" spans="1:3" ht="16">
      <c r="A941" s="32" t="s">
        <v>1062</v>
      </c>
      <c r="B941" s="70" t="s">
        <v>8371</v>
      </c>
      <c r="C941" s="1">
        <v>0</v>
      </c>
    </row>
    <row r="942" spans="1:3" ht="16">
      <c r="A942" s="31" t="s">
        <v>400</v>
      </c>
      <c r="B942" s="70" t="s">
        <v>8121</v>
      </c>
      <c r="C942" s="1">
        <v>0.14000000000000001</v>
      </c>
    </row>
    <row r="943" spans="1:3" ht="16">
      <c r="A943" s="31" t="s">
        <v>876</v>
      </c>
      <c r="B943" s="70" t="s">
        <v>8218</v>
      </c>
      <c r="C943" s="1">
        <v>0.2</v>
      </c>
    </row>
    <row r="944" spans="1:3" ht="16">
      <c r="A944" s="31" t="s">
        <v>1143</v>
      </c>
      <c r="B944" s="70" t="s">
        <v>8389</v>
      </c>
      <c r="C944" s="1">
        <v>0</v>
      </c>
    </row>
    <row r="945" spans="1:3" ht="16">
      <c r="A945" s="31" t="s">
        <v>726</v>
      </c>
      <c r="B945" s="70" t="s">
        <v>8174</v>
      </c>
      <c r="C945" s="1">
        <v>0</v>
      </c>
    </row>
    <row r="946" spans="1:3" ht="16">
      <c r="A946" s="31" t="s">
        <v>572</v>
      </c>
      <c r="B946" s="70" t="s">
        <v>8167</v>
      </c>
      <c r="C946" s="1">
        <v>0</v>
      </c>
    </row>
    <row r="947" spans="1:3" ht="16">
      <c r="A947" s="31" t="s">
        <v>1895</v>
      </c>
      <c r="B947" s="70" t="s">
        <v>8725</v>
      </c>
      <c r="C947" s="1">
        <v>0</v>
      </c>
    </row>
    <row r="948" spans="1:3" ht="16">
      <c r="A948" s="31" t="s">
        <v>178</v>
      </c>
      <c r="B948" s="70" t="s">
        <v>7955</v>
      </c>
      <c r="C948" s="1">
        <v>0.25</v>
      </c>
    </row>
    <row r="949" spans="1:3" ht="16">
      <c r="A949" s="31" t="s">
        <v>595</v>
      </c>
      <c r="B949" s="70" t="s">
        <v>8176</v>
      </c>
      <c r="C949" s="1">
        <v>0</v>
      </c>
    </row>
    <row r="950" spans="1:3" ht="16">
      <c r="A950" s="31" t="s">
        <v>310</v>
      </c>
      <c r="B950" s="70" t="s">
        <v>8032</v>
      </c>
      <c r="C950" s="1">
        <v>0</v>
      </c>
    </row>
    <row r="951" spans="1:3" ht="16">
      <c r="A951" s="31" t="s">
        <v>1653</v>
      </c>
      <c r="B951" s="70" t="s">
        <v>8648</v>
      </c>
      <c r="C951" s="1">
        <v>0</v>
      </c>
    </row>
    <row r="952" spans="1:3" ht="16">
      <c r="A952" s="31" t="s">
        <v>642</v>
      </c>
      <c r="B952" s="70" t="s">
        <v>8199</v>
      </c>
      <c r="C952" s="1">
        <v>0.65</v>
      </c>
    </row>
    <row r="953" spans="1:3" ht="16">
      <c r="A953" s="31" t="s">
        <v>505</v>
      </c>
      <c r="B953" s="70" t="s">
        <v>8089</v>
      </c>
      <c r="C953" s="1">
        <v>0.3</v>
      </c>
    </row>
    <row r="954" spans="1:3" ht="16">
      <c r="A954" s="31" t="s">
        <v>729</v>
      </c>
      <c r="B954" s="70" t="s">
        <v>8196</v>
      </c>
      <c r="C954" s="1">
        <v>0.13</v>
      </c>
    </row>
    <row r="955" spans="1:3" ht="16">
      <c r="A955" s="31" t="s">
        <v>547</v>
      </c>
      <c r="B955" s="70" t="s">
        <v>8075</v>
      </c>
      <c r="C955" s="1">
        <v>0.26</v>
      </c>
    </row>
    <row r="956" spans="1:3" ht="16">
      <c r="A956" s="31" t="s">
        <v>923</v>
      </c>
      <c r="B956" s="70" t="s">
        <v>8310</v>
      </c>
      <c r="C956" s="1">
        <v>0</v>
      </c>
    </row>
    <row r="957" spans="1:3" ht="16">
      <c r="A957" s="31" t="s">
        <v>767</v>
      </c>
      <c r="B957" s="70" t="s">
        <v>8221</v>
      </c>
      <c r="C957" s="1">
        <v>0.16</v>
      </c>
    </row>
    <row r="958" spans="1:3" ht="16">
      <c r="A958" s="31" t="s">
        <v>899</v>
      </c>
      <c r="B958" s="70" t="s">
        <v>8225</v>
      </c>
      <c r="C958" s="1">
        <v>0</v>
      </c>
    </row>
    <row r="959" spans="1:3" ht="16">
      <c r="A959" s="31" t="s">
        <v>813</v>
      </c>
      <c r="B959" s="70" t="s">
        <v>8237</v>
      </c>
      <c r="C959" s="1">
        <v>0</v>
      </c>
    </row>
    <row r="960" spans="1:3" ht="16">
      <c r="A960" s="31" t="s">
        <v>1789</v>
      </c>
      <c r="B960" s="70" t="s">
        <v>8684</v>
      </c>
      <c r="C960" s="1">
        <v>0</v>
      </c>
    </row>
    <row r="961" spans="1:3" ht="16">
      <c r="A961" s="31" t="s">
        <v>1788</v>
      </c>
      <c r="B961" s="70" t="s">
        <v>8677</v>
      </c>
      <c r="C961" s="1">
        <v>0.41</v>
      </c>
    </row>
    <row r="962" spans="1:3" ht="16">
      <c r="A962" s="31" t="s">
        <v>1237</v>
      </c>
      <c r="B962" s="70" t="s">
        <v>8440</v>
      </c>
      <c r="C962" s="1">
        <v>0</v>
      </c>
    </row>
    <row r="963" spans="1:3" ht="16">
      <c r="A963" s="31" t="s">
        <v>702</v>
      </c>
      <c r="B963" s="70" t="s">
        <v>8157</v>
      </c>
      <c r="C963" s="1">
        <v>0.1</v>
      </c>
    </row>
    <row r="964" spans="1:3" ht="16">
      <c r="A964" s="31" t="s">
        <v>989</v>
      </c>
      <c r="B964" s="70" t="s">
        <v>8313</v>
      </c>
      <c r="C964" s="1">
        <v>0</v>
      </c>
    </row>
    <row r="965" spans="1:3" ht="16">
      <c r="A965" s="31" t="s">
        <v>1016</v>
      </c>
      <c r="B965" s="70" t="s">
        <v>8354</v>
      </c>
      <c r="C965" s="1">
        <v>0</v>
      </c>
    </row>
    <row r="966" spans="1:3" ht="16">
      <c r="A966" s="31" t="s">
        <v>706</v>
      </c>
      <c r="B966" s="70" t="s">
        <v>8188</v>
      </c>
      <c r="C966" s="1">
        <v>0.13</v>
      </c>
    </row>
    <row r="967" spans="1:3" ht="16">
      <c r="A967" s="31" t="s">
        <v>480</v>
      </c>
      <c r="B967" s="70" t="s">
        <v>8064</v>
      </c>
      <c r="C967" s="1">
        <v>0.08</v>
      </c>
    </row>
    <row r="968" spans="1:3" ht="16">
      <c r="A968" s="31" t="s">
        <v>1347</v>
      </c>
      <c r="B968" s="70" t="s">
        <v>8513</v>
      </c>
      <c r="C968" s="1">
        <v>0</v>
      </c>
    </row>
    <row r="969" spans="1:3" ht="16">
      <c r="A969" s="31" t="s">
        <v>1681</v>
      </c>
      <c r="B969" s="70" t="s">
        <v>8693</v>
      </c>
      <c r="C969" s="1">
        <v>0</v>
      </c>
    </row>
    <row r="970" spans="1:3" ht="16">
      <c r="A970" s="31" t="s">
        <v>1876</v>
      </c>
      <c r="B970" s="70" t="s">
        <v>8747</v>
      </c>
      <c r="C970" s="1">
        <v>0</v>
      </c>
    </row>
    <row r="971" spans="1:3" ht="16">
      <c r="A971" s="31" t="s">
        <v>552</v>
      </c>
      <c r="B971" s="70" t="s">
        <v>8113</v>
      </c>
      <c r="C971" s="1">
        <v>0</v>
      </c>
    </row>
    <row r="972" spans="1:3" ht="16">
      <c r="A972" s="31" t="s">
        <v>1837</v>
      </c>
      <c r="B972" s="70" t="s">
        <v>8783</v>
      </c>
      <c r="C972" s="1">
        <v>0</v>
      </c>
    </row>
    <row r="973" spans="1:3" ht="16">
      <c r="A973" s="31" t="s">
        <v>838</v>
      </c>
      <c r="B973" s="70" t="s">
        <v>8261</v>
      </c>
      <c r="C973" s="1">
        <v>0</v>
      </c>
    </row>
    <row r="974" spans="1:3" ht="16">
      <c r="A974" s="31" t="s">
        <v>1590</v>
      </c>
      <c r="B974" s="70" t="s">
        <v>8601</v>
      </c>
      <c r="C974" s="1">
        <v>0</v>
      </c>
    </row>
    <row r="975" spans="1:3" ht="16">
      <c r="A975" s="32" t="s">
        <v>1502</v>
      </c>
      <c r="B975" s="70" t="s">
        <v>8597</v>
      </c>
      <c r="C975" s="1">
        <v>0</v>
      </c>
    </row>
    <row r="976" spans="1:3" ht="16">
      <c r="A976" s="31" t="s">
        <v>329</v>
      </c>
      <c r="B976" s="70" t="s">
        <v>8009</v>
      </c>
      <c r="C976" s="1">
        <v>0.04</v>
      </c>
    </row>
    <row r="977" spans="1:3" ht="16">
      <c r="A977" s="31" t="s">
        <v>372</v>
      </c>
      <c r="B977" s="70" t="s">
        <v>8003</v>
      </c>
      <c r="C977" s="1">
        <v>0.15</v>
      </c>
    </row>
    <row r="978" spans="1:3" ht="16">
      <c r="A978" s="31" t="s">
        <v>1189</v>
      </c>
      <c r="B978" s="70" t="s">
        <v>8406</v>
      </c>
      <c r="C978" s="1">
        <v>0</v>
      </c>
    </row>
    <row r="979" spans="1:3" ht="16">
      <c r="A979" s="33" t="s">
        <v>950</v>
      </c>
      <c r="B979" s="70" t="s">
        <v>8351</v>
      </c>
      <c r="C979" s="1">
        <v>0</v>
      </c>
    </row>
  </sheetData>
  <sortState ref="A2:D979">
    <sortCondition descending="1" ref="B2:B979"/>
  </sortState>
  <conditionalFormatting sqref="A1:A30">
    <cfRule type="duplicateValues" dxfId="3" priority="1"/>
  </conditionalFormatting>
  <conditionalFormatting sqref="A31:A979">
    <cfRule type="duplicateValues" dxfId="2" priority="2"/>
  </conditionalFormatting>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69"/>
  <sheetViews>
    <sheetView workbookViewId="0">
      <selection activeCell="E13" sqref="E13"/>
    </sheetView>
  </sheetViews>
  <sheetFormatPr baseColWidth="10" defaultColWidth="8.83203125" defaultRowHeight="15"/>
  <cols>
    <col min="1" max="1" width="23.33203125" style="1" customWidth="1"/>
    <col min="2" max="2" width="40.5" style="1" customWidth="1"/>
    <col min="3" max="3" width="20.1640625" style="1" customWidth="1"/>
  </cols>
  <sheetData>
    <row r="1" spans="1:3">
      <c r="A1" s="30" t="s">
        <v>1993</v>
      </c>
      <c r="B1" s="30" t="s">
        <v>7870</v>
      </c>
      <c r="C1" s="1" t="s">
        <v>8812</v>
      </c>
    </row>
    <row r="2" spans="1:3" ht="16">
      <c r="A2" s="32" t="s">
        <v>126</v>
      </c>
      <c r="B2" s="70" t="s">
        <v>6813</v>
      </c>
      <c r="C2" s="1">
        <v>1</v>
      </c>
    </row>
    <row r="3" spans="1:3" ht="16">
      <c r="A3" s="31" t="s">
        <v>148</v>
      </c>
      <c r="B3" s="70" t="s">
        <v>6814</v>
      </c>
      <c r="C3" s="1">
        <v>1</v>
      </c>
    </row>
    <row r="4" spans="1:3" ht="16">
      <c r="A4" s="31" t="s">
        <v>367</v>
      </c>
      <c r="B4" s="70" t="s">
        <v>6880</v>
      </c>
      <c r="C4" s="1">
        <v>1</v>
      </c>
    </row>
    <row r="5" spans="1:3" ht="16">
      <c r="A5" s="31" t="s">
        <v>551</v>
      </c>
      <c r="B5" s="70" t="s">
        <v>3467</v>
      </c>
      <c r="C5" s="1">
        <v>0</v>
      </c>
    </row>
    <row r="6" spans="1:3" ht="16">
      <c r="A6" s="31" t="s">
        <v>508</v>
      </c>
      <c r="B6" s="70" t="s">
        <v>7029</v>
      </c>
      <c r="C6" s="1">
        <v>0</v>
      </c>
    </row>
    <row r="7" spans="1:3" ht="16">
      <c r="A7" s="31" t="s">
        <v>509</v>
      </c>
      <c r="B7" s="70" t="s">
        <v>7037</v>
      </c>
      <c r="C7" s="1">
        <v>1</v>
      </c>
    </row>
    <row r="8" spans="1:3" ht="16">
      <c r="A8" s="31" t="s">
        <v>444</v>
      </c>
      <c r="B8" s="70" t="s">
        <v>7042</v>
      </c>
      <c r="C8" s="1">
        <v>1</v>
      </c>
    </row>
    <row r="9" spans="1:3" ht="16">
      <c r="A9" s="31" t="s">
        <v>569</v>
      </c>
      <c r="B9" s="70" t="s">
        <v>7064</v>
      </c>
      <c r="C9" s="1">
        <v>1</v>
      </c>
    </row>
    <row r="10" spans="1:3" ht="16">
      <c r="A10" s="31" t="s">
        <v>727</v>
      </c>
      <c r="B10" s="70" t="s">
        <v>7103</v>
      </c>
      <c r="C10" s="1">
        <v>1</v>
      </c>
    </row>
    <row r="11" spans="1:3" ht="16">
      <c r="A11" s="31" t="s">
        <v>728</v>
      </c>
      <c r="B11" s="70" t="s">
        <v>7111</v>
      </c>
      <c r="C11" s="1">
        <v>1</v>
      </c>
    </row>
    <row r="12" spans="1:3" ht="16">
      <c r="A12" s="31" t="s">
        <v>620</v>
      </c>
      <c r="B12" s="70" t="s">
        <v>7122</v>
      </c>
      <c r="C12" s="1">
        <v>1</v>
      </c>
    </row>
    <row r="13" spans="1:3" ht="16">
      <c r="A13" s="31" t="s">
        <v>811</v>
      </c>
      <c r="B13" s="70" t="s">
        <v>7147</v>
      </c>
      <c r="C13" s="1">
        <v>1</v>
      </c>
    </row>
    <row r="14" spans="1:3" ht="16">
      <c r="A14" s="31" t="s">
        <v>833</v>
      </c>
      <c r="B14" s="70" t="s">
        <v>4099</v>
      </c>
      <c r="C14" s="1">
        <v>0</v>
      </c>
    </row>
    <row r="15" spans="1:3" ht="16">
      <c r="A15" s="31" t="s">
        <v>859</v>
      </c>
      <c r="B15" s="70" t="s">
        <v>7180</v>
      </c>
      <c r="C15" s="1">
        <v>1</v>
      </c>
    </row>
    <row r="16" spans="1:3" ht="16">
      <c r="A16" s="31" t="s">
        <v>842</v>
      </c>
      <c r="B16" s="70" t="s">
        <v>7219</v>
      </c>
      <c r="C16" s="1">
        <v>0</v>
      </c>
    </row>
    <row r="17" spans="1:3" ht="16">
      <c r="A17" s="31" t="s">
        <v>1053</v>
      </c>
      <c r="B17" s="70" t="s">
        <v>7229</v>
      </c>
      <c r="C17" s="1">
        <v>0</v>
      </c>
    </row>
    <row r="18" spans="1:3" ht="16">
      <c r="A18" s="31" t="s">
        <v>988</v>
      </c>
      <c r="B18" s="70" t="s">
        <v>7234</v>
      </c>
      <c r="C18" s="1">
        <v>0</v>
      </c>
    </row>
    <row r="19" spans="1:3" ht="16">
      <c r="A19" s="31" t="s">
        <v>1083</v>
      </c>
      <c r="B19" s="70" t="s">
        <v>7294</v>
      </c>
      <c r="C19" s="1">
        <v>0</v>
      </c>
    </row>
    <row r="20" spans="1:3" ht="16">
      <c r="A20" s="31" t="s">
        <v>1019</v>
      </c>
      <c r="B20" s="70" t="s">
        <v>7307</v>
      </c>
      <c r="C20" s="1">
        <v>0</v>
      </c>
    </row>
    <row r="21" spans="1:3" ht="16">
      <c r="A21" s="31" t="s">
        <v>1098</v>
      </c>
      <c r="B21" s="70" t="s">
        <v>7311</v>
      </c>
      <c r="C21" s="1">
        <v>0</v>
      </c>
    </row>
    <row r="22" spans="1:3" ht="16">
      <c r="A22" s="31" t="s">
        <v>1166</v>
      </c>
      <c r="B22" s="70" t="s">
        <v>7330</v>
      </c>
      <c r="C22" s="1">
        <v>0</v>
      </c>
    </row>
    <row r="23" spans="1:3" ht="16">
      <c r="A23" s="31" t="s">
        <v>1150</v>
      </c>
      <c r="B23" s="70" t="s">
        <v>7377</v>
      </c>
      <c r="C23" s="1">
        <v>0</v>
      </c>
    </row>
    <row r="24" spans="1:3" ht="16">
      <c r="A24" s="31" t="s">
        <v>1275</v>
      </c>
      <c r="B24" s="70" t="s">
        <v>7399</v>
      </c>
      <c r="C24" s="1">
        <v>0</v>
      </c>
    </row>
    <row r="25" spans="1:3" ht="16">
      <c r="A25" s="31" t="s">
        <v>1363</v>
      </c>
      <c r="B25" s="70" t="s">
        <v>7403</v>
      </c>
      <c r="C25" s="1">
        <v>0</v>
      </c>
    </row>
    <row r="26" spans="1:3" ht="16">
      <c r="A26" s="31" t="s">
        <v>1385</v>
      </c>
      <c r="B26" s="70" t="s">
        <v>7404</v>
      </c>
      <c r="C26" s="1">
        <v>0</v>
      </c>
    </row>
    <row r="27" spans="1:3" ht="16">
      <c r="A27" s="31" t="s">
        <v>1351</v>
      </c>
      <c r="B27" s="70" t="s">
        <v>5625</v>
      </c>
      <c r="C27" s="1">
        <v>0</v>
      </c>
    </row>
    <row r="28" spans="1:3" ht="16">
      <c r="A28" s="31" t="s">
        <v>1501</v>
      </c>
      <c r="B28" s="70" t="s">
        <v>7528</v>
      </c>
      <c r="C28" s="1">
        <v>0</v>
      </c>
    </row>
    <row r="29" spans="1:3" ht="16">
      <c r="A29" s="31" t="s">
        <v>1545</v>
      </c>
      <c r="B29" s="70" t="s">
        <v>7530</v>
      </c>
      <c r="C29" s="1">
        <v>0</v>
      </c>
    </row>
    <row r="30" spans="1:3" ht="16">
      <c r="A30" s="31" t="s">
        <v>1571</v>
      </c>
      <c r="B30" s="70" t="s">
        <v>7563</v>
      </c>
      <c r="C30" s="1">
        <v>0</v>
      </c>
    </row>
    <row r="31" spans="1:3" ht="16">
      <c r="A31" s="31" t="s">
        <v>1550</v>
      </c>
      <c r="B31" s="70" t="s">
        <v>7570</v>
      </c>
      <c r="C31" s="1">
        <v>0</v>
      </c>
    </row>
    <row r="32" spans="1:3" ht="16">
      <c r="A32" s="31" t="s">
        <v>1572</v>
      </c>
      <c r="B32" s="70" t="s">
        <v>7571</v>
      </c>
      <c r="C32" s="1">
        <v>0</v>
      </c>
    </row>
    <row r="33" spans="1:3" ht="16">
      <c r="A33" s="31" t="s">
        <v>1616</v>
      </c>
      <c r="B33" s="70" t="s">
        <v>7573</v>
      </c>
      <c r="C33" s="1">
        <v>0</v>
      </c>
    </row>
    <row r="34" spans="1:3" ht="16">
      <c r="A34" s="31" t="s">
        <v>1720</v>
      </c>
      <c r="B34" s="70" t="s">
        <v>7602</v>
      </c>
      <c r="C34" s="1">
        <v>0</v>
      </c>
    </row>
    <row r="35" spans="1:3" ht="16">
      <c r="A35" s="31" t="s">
        <v>1767</v>
      </c>
      <c r="B35" s="70" t="s">
        <v>7628</v>
      </c>
      <c r="C35" s="1">
        <v>0</v>
      </c>
    </row>
    <row r="36" spans="1:3" ht="16">
      <c r="A36" s="31" t="s">
        <v>1636</v>
      </c>
      <c r="B36" s="70" t="s">
        <v>7630</v>
      </c>
      <c r="C36" s="1">
        <v>0</v>
      </c>
    </row>
    <row r="37" spans="1:3" ht="16">
      <c r="A37" s="31" t="s">
        <v>1680</v>
      </c>
      <c r="B37" s="70" t="s">
        <v>7632</v>
      </c>
      <c r="C37" s="1">
        <v>0</v>
      </c>
    </row>
    <row r="38" spans="1:3" ht="16">
      <c r="A38" s="31" t="s">
        <v>1726</v>
      </c>
      <c r="B38" s="70" t="s">
        <v>7650</v>
      </c>
      <c r="C38" s="1">
        <v>0</v>
      </c>
    </row>
    <row r="39" spans="1:3" ht="16">
      <c r="A39" s="31" t="s">
        <v>1727</v>
      </c>
      <c r="B39" s="70" t="s">
        <v>7658</v>
      </c>
      <c r="C39" s="1">
        <v>0</v>
      </c>
    </row>
    <row r="40" spans="1:3" ht="16">
      <c r="A40" s="31" t="s">
        <v>1809</v>
      </c>
      <c r="B40" s="70" t="s">
        <v>7686</v>
      </c>
      <c r="C40" s="1">
        <v>0</v>
      </c>
    </row>
    <row r="41" spans="1:3" ht="16">
      <c r="A41" s="31" t="s">
        <v>1923</v>
      </c>
      <c r="B41" s="70" t="s">
        <v>6617</v>
      </c>
      <c r="C41" s="1">
        <v>0</v>
      </c>
    </row>
    <row r="42" spans="1:3" ht="16">
      <c r="A42" s="31" t="s">
        <v>1968</v>
      </c>
      <c r="B42" s="70" t="s">
        <v>7732</v>
      </c>
      <c r="C42" s="1">
        <v>0</v>
      </c>
    </row>
    <row r="43" spans="1:3" ht="16">
      <c r="A43" s="31" t="s">
        <v>1705</v>
      </c>
      <c r="B43" s="70" t="s">
        <v>8709</v>
      </c>
      <c r="C43" s="1">
        <v>0</v>
      </c>
    </row>
    <row r="44" spans="1:3" ht="16">
      <c r="A44" s="31" t="s">
        <v>236</v>
      </c>
      <c r="B44" s="70" t="s">
        <v>7965</v>
      </c>
      <c r="C44" s="1">
        <v>1</v>
      </c>
    </row>
    <row r="45" spans="1:3" ht="16">
      <c r="A45" s="31" t="s">
        <v>222</v>
      </c>
      <c r="B45" s="70" t="s">
        <v>8028</v>
      </c>
      <c r="C45" s="1">
        <v>0</v>
      </c>
    </row>
    <row r="46" spans="1:3" ht="16">
      <c r="A46" s="31" t="s">
        <v>242</v>
      </c>
      <c r="B46" s="70" t="s">
        <v>8013</v>
      </c>
      <c r="C46" s="1">
        <v>0</v>
      </c>
    </row>
    <row r="47" spans="1:3" ht="16">
      <c r="A47" s="31" t="s">
        <v>1965</v>
      </c>
      <c r="B47" s="70" t="s">
        <v>8759</v>
      </c>
      <c r="C47" s="1">
        <v>0</v>
      </c>
    </row>
    <row r="48" spans="1:3" ht="16">
      <c r="A48" s="31" t="s">
        <v>1989</v>
      </c>
      <c r="B48" s="70" t="s">
        <v>8804</v>
      </c>
      <c r="C48" s="1">
        <v>0</v>
      </c>
    </row>
    <row r="49" spans="1:3" ht="16">
      <c r="A49" s="31" t="s">
        <v>7768</v>
      </c>
      <c r="B49" s="70" t="s">
        <v>7933</v>
      </c>
      <c r="C49" s="1">
        <v>0</v>
      </c>
    </row>
    <row r="50" spans="1:3" ht="16">
      <c r="A50" s="31" t="s">
        <v>1412</v>
      </c>
      <c r="B50" s="70" t="s">
        <v>8508</v>
      </c>
      <c r="C50" s="1">
        <v>0</v>
      </c>
    </row>
    <row r="51" spans="1:3" ht="16">
      <c r="A51" s="31" t="s">
        <v>1943</v>
      </c>
      <c r="B51" s="70" t="s">
        <v>8758</v>
      </c>
      <c r="C51" s="1">
        <v>0</v>
      </c>
    </row>
    <row r="52" spans="1:3" ht="16">
      <c r="A52" s="31" t="s">
        <v>662</v>
      </c>
      <c r="B52" s="70" t="s">
        <v>8186</v>
      </c>
      <c r="C52" s="1">
        <v>0</v>
      </c>
    </row>
    <row r="53" spans="1:3" ht="16">
      <c r="A53" s="31" t="s">
        <v>82</v>
      </c>
      <c r="B53" s="70" t="s">
        <v>7919</v>
      </c>
      <c r="C53" s="1">
        <v>1</v>
      </c>
    </row>
    <row r="54" spans="1:3" ht="16">
      <c r="A54" s="32" t="s">
        <v>1896</v>
      </c>
      <c r="B54" s="70" t="s">
        <v>8733</v>
      </c>
      <c r="C54" s="1">
        <v>0</v>
      </c>
    </row>
    <row r="55" spans="1:3" ht="16">
      <c r="A55" s="31" t="s">
        <v>1833</v>
      </c>
      <c r="B55" s="70" t="s">
        <v>8753</v>
      </c>
      <c r="C55" s="1">
        <v>0</v>
      </c>
    </row>
    <row r="56" spans="1:3" ht="16">
      <c r="A56" s="31" t="s">
        <v>54</v>
      </c>
      <c r="B56" s="70" t="s">
        <v>7888</v>
      </c>
      <c r="C56" s="1">
        <v>1</v>
      </c>
    </row>
    <row r="57" spans="1:3" ht="16">
      <c r="A57" s="32" t="s">
        <v>1963</v>
      </c>
      <c r="B57" s="70" t="s">
        <v>8743</v>
      </c>
      <c r="C57" s="1">
        <v>0</v>
      </c>
    </row>
    <row r="58" spans="1:3" ht="16">
      <c r="A58" s="31" t="s">
        <v>1297</v>
      </c>
      <c r="B58" s="70" t="s">
        <v>8465</v>
      </c>
      <c r="C58" s="1">
        <v>0</v>
      </c>
    </row>
    <row r="59" spans="1:3" ht="16">
      <c r="A59" s="31" t="s">
        <v>789</v>
      </c>
      <c r="B59" s="70" t="s">
        <v>8222</v>
      </c>
      <c r="C59" s="1">
        <v>0</v>
      </c>
    </row>
    <row r="60" spans="1:3" ht="16">
      <c r="A60" s="31" t="s">
        <v>1921</v>
      </c>
      <c r="B60" s="70" t="s">
        <v>8757</v>
      </c>
      <c r="C60" s="1">
        <v>0</v>
      </c>
    </row>
    <row r="61" spans="1:3" ht="16">
      <c r="A61" s="31" t="s">
        <v>1699</v>
      </c>
      <c r="B61" s="70" t="s">
        <v>8665</v>
      </c>
      <c r="C61" s="1">
        <v>0</v>
      </c>
    </row>
    <row r="62" spans="1:3" ht="16">
      <c r="A62" s="31" t="s">
        <v>1719</v>
      </c>
      <c r="B62" s="70" t="s">
        <v>8651</v>
      </c>
      <c r="C62" s="1">
        <v>0</v>
      </c>
    </row>
    <row r="63" spans="1:3" ht="16">
      <c r="A63" s="31" t="s">
        <v>1346</v>
      </c>
      <c r="B63" s="70" t="s">
        <v>8505</v>
      </c>
      <c r="C63" s="1">
        <v>0</v>
      </c>
    </row>
    <row r="64" spans="1:3" ht="16">
      <c r="A64" s="31" t="s">
        <v>1703</v>
      </c>
      <c r="B64" s="70" t="s">
        <v>8694</v>
      </c>
      <c r="C64" s="1">
        <v>0</v>
      </c>
    </row>
    <row r="65" spans="1:3" ht="16">
      <c r="A65" s="31" t="s">
        <v>1298</v>
      </c>
      <c r="B65" s="70" t="s">
        <v>8471</v>
      </c>
      <c r="C65" s="1">
        <v>0</v>
      </c>
    </row>
    <row r="66" spans="1:3" ht="16">
      <c r="A66" s="31" t="s">
        <v>484</v>
      </c>
      <c r="B66" s="70" t="s">
        <v>8096</v>
      </c>
      <c r="C66" s="1">
        <v>1</v>
      </c>
    </row>
    <row r="67" spans="1:3" ht="16">
      <c r="A67" s="31" t="s">
        <v>1633</v>
      </c>
      <c r="B67" s="70" t="s">
        <v>8662</v>
      </c>
      <c r="C67" s="1">
        <v>1</v>
      </c>
    </row>
    <row r="68" spans="1:3" ht="16">
      <c r="A68" s="31" t="s">
        <v>730</v>
      </c>
      <c r="B68" s="70" t="s">
        <v>8203</v>
      </c>
      <c r="C68" s="1">
        <v>1</v>
      </c>
    </row>
    <row r="69" spans="1:3" ht="16">
      <c r="A69" s="31" t="s">
        <v>347</v>
      </c>
      <c r="B69" s="70" t="s">
        <v>7978</v>
      </c>
      <c r="C69" s="1">
        <v>0</v>
      </c>
    </row>
    <row r="70" spans="1:3" ht="16">
      <c r="A70" s="31" t="s">
        <v>1790</v>
      </c>
      <c r="B70" s="70" t="s">
        <v>8690</v>
      </c>
      <c r="C70" s="1">
        <v>0</v>
      </c>
    </row>
    <row r="71" spans="1:3" ht="16">
      <c r="A71" s="31" t="s">
        <v>350</v>
      </c>
      <c r="B71" s="70" t="s">
        <v>8002</v>
      </c>
      <c r="C71" s="1">
        <v>1</v>
      </c>
    </row>
    <row r="72" spans="1:3" ht="16">
      <c r="A72" s="31" t="s">
        <v>1031</v>
      </c>
      <c r="B72" s="70" t="s">
        <v>8301</v>
      </c>
      <c r="C72" s="1">
        <v>0</v>
      </c>
    </row>
    <row r="73" spans="1:3" ht="16">
      <c r="A73" s="31" t="s">
        <v>1682</v>
      </c>
      <c r="B73" s="70" t="s">
        <v>8701</v>
      </c>
      <c r="C73" s="1">
        <v>0</v>
      </c>
    </row>
    <row r="74" spans="1:3" ht="16">
      <c r="A74" s="31" t="s">
        <v>598</v>
      </c>
      <c r="B74" s="70" t="s">
        <v>8198</v>
      </c>
      <c r="C74" s="1">
        <v>0</v>
      </c>
    </row>
    <row r="75" spans="1:3" ht="16">
      <c r="A75" s="31" t="s">
        <v>1838</v>
      </c>
      <c r="B75" s="70" t="s">
        <v>8791</v>
      </c>
      <c r="C75" s="1">
        <v>0</v>
      </c>
    </row>
    <row r="76" spans="1:3" ht="16">
      <c r="A76" s="31" t="s">
        <v>1436</v>
      </c>
      <c r="B76" s="70" t="s">
        <v>8525</v>
      </c>
      <c r="C76" s="1">
        <v>0</v>
      </c>
    </row>
    <row r="77" spans="1:3" ht="16">
      <c r="A77" s="31" t="s">
        <v>1656</v>
      </c>
      <c r="B77" s="70" t="s">
        <v>8671</v>
      </c>
      <c r="C77" s="1">
        <v>0</v>
      </c>
    </row>
    <row r="78" spans="1:3" ht="16">
      <c r="A78" s="31" t="s">
        <v>835</v>
      </c>
      <c r="B78" s="70" t="s">
        <v>8238</v>
      </c>
      <c r="C78" s="1">
        <v>0</v>
      </c>
    </row>
    <row r="79" spans="1:3" ht="16">
      <c r="A79" s="31" t="s">
        <v>1872</v>
      </c>
      <c r="B79" s="70" t="s">
        <v>8716</v>
      </c>
      <c r="C79" s="1">
        <v>0</v>
      </c>
    </row>
    <row r="80" spans="1:3" ht="16">
      <c r="A80" s="31" t="s">
        <v>810</v>
      </c>
      <c r="B80" s="70" t="s">
        <v>8215</v>
      </c>
      <c r="C80" s="1">
        <v>1</v>
      </c>
    </row>
    <row r="81" spans="1:3" ht="16">
      <c r="A81" s="31" t="s">
        <v>323</v>
      </c>
      <c r="B81" s="70" t="s">
        <v>7962</v>
      </c>
      <c r="C81" s="1">
        <v>1</v>
      </c>
    </row>
    <row r="82" spans="1:3" ht="16">
      <c r="A82" s="31" t="s">
        <v>638</v>
      </c>
      <c r="B82" s="70" t="s">
        <v>8170</v>
      </c>
      <c r="C82" s="1">
        <v>1</v>
      </c>
    </row>
    <row r="83" spans="1:3" ht="16">
      <c r="A83" s="31" t="s">
        <v>797</v>
      </c>
      <c r="B83" s="70" t="s">
        <v>8283</v>
      </c>
      <c r="C83" s="1">
        <v>0</v>
      </c>
    </row>
    <row r="84" spans="1:3" ht="16">
      <c r="A84" s="31" t="s">
        <v>1284</v>
      </c>
      <c r="B84" s="70" t="s">
        <v>8534</v>
      </c>
      <c r="C84" s="1">
        <v>0</v>
      </c>
    </row>
    <row r="85" spans="1:3" ht="16">
      <c r="A85" s="31" t="s">
        <v>996</v>
      </c>
      <c r="B85" s="70" t="s">
        <v>8368</v>
      </c>
      <c r="C85" s="1">
        <v>1</v>
      </c>
    </row>
    <row r="86" spans="1:3" ht="16">
      <c r="A86" s="31" t="s">
        <v>422</v>
      </c>
      <c r="B86" s="70" t="s">
        <v>8122</v>
      </c>
      <c r="C86" s="1">
        <v>1</v>
      </c>
    </row>
    <row r="87" spans="1:3" ht="16">
      <c r="A87" s="31" t="s">
        <v>971</v>
      </c>
      <c r="B87" s="70" t="s">
        <v>8344</v>
      </c>
      <c r="C87" s="1">
        <v>0</v>
      </c>
    </row>
    <row r="88" spans="1:3" ht="16">
      <c r="A88" s="31" t="s">
        <v>974</v>
      </c>
      <c r="B88" s="70" t="s">
        <v>8367</v>
      </c>
      <c r="C88" s="1">
        <v>0</v>
      </c>
    </row>
    <row r="89" spans="1:3" ht="16">
      <c r="A89" s="31" t="s">
        <v>949</v>
      </c>
      <c r="B89" s="70" t="s">
        <v>8343</v>
      </c>
      <c r="C89" s="1">
        <v>0</v>
      </c>
    </row>
    <row r="90" spans="1:3" ht="16">
      <c r="A90" s="31" t="s">
        <v>1920</v>
      </c>
      <c r="B90" s="70" t="s">
        <v>8749</v>
      </c>
      <c r="C90" s="1">
        <v>0</v>
      </c>
    </row>
    <row r="91" spans="1:3" ht="16">
      <c r="A91" s="31" t="s">
        <v>464</v>
      </c>
      <c r="B91" s="70" t="s">
        <v>8110</v>
      </c>
      <c r="C91" s="1">
        <v>1</v>
      </c>
    </row>
    <row r="92" spans="1:3" ht="16">
      <c r="A92" s="31" t="s">
        <v>237</v>
      </c>
      <c r="B92" s="70" t="s">
        <v>7973</v>
      </c>
      <c r="C92" s="1">
        <v>0</v>
      </c>
    </row>
    <row r="93" spans="1:3" ht="16">
      <c r="A93" s="31" t="s">
        <v>328</v>
      </c>
      <c r="B93" s="70" t="s">
        <v>8001</v>
      </c>
      <c r="C93" s="1">
        <v>1</v>
      </c>
    </row>
    <row r="94" spans="1:3" ht="16">
      <c r="A94" s="31" t="s">
        <v>1078</v>
      </c>
      <c r="B94" s="70" t="s">
        <v>8325</v>
      </c>
      <c r="C94" s="1">
        <v>0</v>
      </c>
    </row>
    <row r="95" spans="1:3" ht="16">
      <c r="A95" s="31" t="s">
        <v>1455</v>
      </c>
      <c r="B95" s="70" t="s">
        <v>8573</v>
      </c>
      <c r="C95" s="1">
        <v>0</v>
      </c>
    </row>
    <row r="96" spans="1:3" ht="16">
      <c r="A96" s="31" t="s">
        <v>1902</v>
      </c>
      <c r="B96" s="70" t="s">
        <v>8779</v>
      </c>
      <c r="C96" s="1">
        <v>0</v>
      </c>
    </row>
    <row r="97" spans="1:3" ht="16">
      <c r="A97" s="31" t="s">
        <v>1791</v>
      </c>
      <c r="B97" s="70" t="s">
        <v>8698</v>
      </c>
      <c r="C97" s="1">
        <v>0</v>
      </c>
    </row>
    <row r="98" spans="1:3" ht="16">
      <c r="A98" s="31" t="s">
        <v>1983</v>
      </c>
      <c r="B98" s="70" t="s">
        <v>8801</v>
      </c>
      <c r="C98" s="1">
        <v>0</v>
      </c>
    </row>
    <row r="99" spans="1:3" ht="16">
      <c r="A99" s="31" t="s">
        <v>1961</v>
      </c>
      <c r="B99" s="70" t="s">
        <v>8728</v>
      </c>
      <c r="C99" s="1">
        <v>0</v>
      </c>
    </row>
    <row r="100" spans="1:3" ht="16">
      <c r="A100" s="31" t="s">
        <v>352</v>
      </c>
      <c r="B100" s="70" t="s">
        <v>8018</v>
      </c>
      <c r="C100" s="1">
        <v>1</v>
      </c>
    </row>
    <row r="101" spans="1:3" ht="16">
      <c r="A101" s="31" t="s">
        <v>1674</v>
      </c>
      <c r="B101" s="70" t="s">
        <v>8641</v>
      </c>
      <c r="C101" s="1">
        <v>0</v>
      </c>
    </row>
    <row r="102" spans="1:3" ht="16">
      <c r="A102" s="31" t="s">
        <v>1962</v>
      </c>
      <c r="B102" s="70" t="s">
        <v>8736</v>
      </c>
      <c r="C102" s="1">
        <v>0</v>
      </c>
    </row>
    <row r="103" spans="1:3" ht="16">
      <c r="A103" s="31" t="s">
        <v>1369</v>
      </c>
      <c r="B103" s="70" t="s">
        <v>8514</v>
      </c>
      <c r="C103" s="1">
        <v>0</v>
      </c>
    </row>
    <row r="104" spans="1:3" ht="16">
      <c r="A104" s="31" t="s">
        <v>1659</v>
      </c>
      <c r="B104" s="70" t="s">
        <v>8692</v>
      </c>
      <c r="C104" s="1">
        <v>0</v>
      </c>
    </row>
    <row r="105" spans="1:3" ht="16">
      <c r="A105" s="31" t="s">
        <v>594</v>
      </c>
      <c r="B105" s="70" t="s">
        <v>8168</v>
      </c>
      <c r="C105" s="1">
        <v>0</v>
      </c>
    </row>
    <row r="106" spans="1:3" ht="16">
      <c r="A106" s="31" t="s">
        <v>1009</v>
      </c>
      <c r="B106" s="70" t="s">
        <v>8300</v>
      </c>
      <c r="C106" s="1">
        <v>0</v>
      </c>
    </row>
    <row r="107" spans="1:3" ht="16">
      <c r="A107" s="31" t="s">
        <v>218</v>
      </c>
      <c r="B107" s="70" t="s">
        <v>7996</v>
      </c>
      <c r="C107" s="1">
        <v>0</v>
      </c>
    </row>
    <row r="108" spans="1:3" ht="16">
      <c r="A108" s="31" t="s">
        <v>1413</v>
      </c>
      <c r="B108" s="70" t="s">
        <v>8516</v>
      </c>
      <c r="C108" s="1">
        <v>0</v>
      </c>
    </row>
    <row r="109" spans="1:3" ht="16">
      <c r="A109" s="31" t="s">
        <v>1974</v>
      </c>
      <c r="B109" s="70" t="s">
        <v>8798</v>
      </c>
      <c r="C109" s="1">
        <v>0</v>
      </c>
    </row>
    <row r="110" spans="1:3" ht="16">
      <c r="A110" s="31" t="s">
        <v>1107</v>
      </c>
      <c r="B110" s="70" t="s">
        <v>8449</v>
      </c>
      <c r="C110" s="1">
        <v>0</v>
      </c>
    </row>
    <row r="111" spans="1:3" ht="16">
      <c r="A111" s="31" t="s">
        <v>330</v>
      </c>
      <c r="B111" s="70" t="s">
        <v>8017</v>
      </c>
      <c r="C111" s="1">
        <v>1</v>
      </c>
    </row>
    <row r="112" spans="1:3" ht="16">
      <c r="A112" s="31" t="s">
        <v>772</v>
      </c>
      <c r="B112" s="70" t="s">
        <v>8258</v>
      </c>
      <c r="C112" s="1">
        <v>0</v>
      </c>
    </row>
    <row r="113" spans="1:3" ht="16">
      <c r="A113" s="31" t="s">
        <v>1991</v>
      </c>
      <c r="B113" s="70" t="s">
        <v>8805</v>
      </c>
      <c r="C113" s="1">
        <v>0</v>
      </c>
    </row>
    <row r="114" spans="1:3" ht="16">
      <c r="A114" s="31" t="s">
        <v>396</v>
      </c>
      <c r="B114" s="70" t="s">
        <v>8092</v>
      </c>
      <c r="C114" s="1">
        <v>1</v>
      </c>
    </row>
    <row r="115" spans="1:3" ht="16">
      <c r="A115" s="31" t="s">
        <v>1430</v>
      </c>
      <c r="B115" s="70" t="s">
        <v>8477</v>
      </c>
      <c r="C115" s="1">
        <v>0</v>
      </c>
    </row>
    <row r="116" spans="1:3" ht="16">
      <c r="A116" s="31" t="s">
        <v>1301</v>
      </c>
      <c r="B116" s="70" t="s">
        <v>8495</v>
      </c>
      <c r="C116" s="1">
        <v>0</v>
      </c>
    </row>
    <row r="117" spans="1:3" ht="16">
      <c r="A117" s="31" t="s">
        <v>592</v>
      </c>
      <c r="B117" s="70" t="s">
        <v>8152</v>
      </c>
      <c r="C117" s="1">
        <v>1</v>
      </c>
    </row>
    <row r="118" spans="1:3" ht="16">
      <c r="A118" s="31" t="s">
        <v>1725</v>
      </c>
      <c r="B118" s="70" t="s">
        <v>8695</v>
      </c>
      <c r="C118" s="1">
        <v>0</v>
      </c>
    </row>
    <row r="119" spans="1:3" ht="16">
      <c r="A119" s="32" t="s">
        <v>458</v>
      </c>
      <c r="B119" s="70" t="s">
        <v>8063</v>
      </c>
      <c r="C119" s="1">
        <v>1</v>
      </c>
    </row>
    <row r="120" spans="1:3" ht="16">
      <c r="A120" s="31" t="s">
        <v>1766</v>
      </c>
      <c r="B120" s="70" t="s">
        <v>8676</v>
      </c>
      <c r="C120" s="1">
        <v>0</v>
      </c>
    </row>
    <row r="121" spans="1:3" ht="16">
      <c r="A121" s="31" t="s">
        <v>567</v>
      </c>
      <c r="B121" s="70" t="s">
        <v>8128</v>
      </c>
      <c r="C121" s="1">
        <v>1</v>
      </c>
    </row>
    <row r="122" spans="1:3" ht="16">
      <c r="A122" s="31" t="s">
        <v>1771</v>
      </c>
      <c r="B122" s="70" t="s">
        <v>8711</v>
      </c>
      <c r="C122" s="1">
        <v>1</v>
      </c>
    </row>
    <row r="123" spans="1:3" ht="16">
      <c r="A123" s="31" t="s">
        <v>1769</v>
      </c>
      <c r="B123" s="70" t="s">
        <v>8697</v>
      </c>
      <c r="C123" s="1">
        <v>0</v>
      </c>
    </row>
    <row r="124" spans="1:3" ht="16">
      <c r="A124" s="31" t="s">
        <v>457</v>
      </c>
      <c r="B124" s="70" t="s">
        <v>8055</v>
      </c>
      <c r="C124" s="1">
        <v>0</v>
      </c>
    </row>
    <row r="125" spans="1:3" ht="16">
      <c r="A125" s="31" t="s">
        <v>1542</v>
      </c>
      <c r="B125" s="70" t="s">
        <v>8569</v>
      </c>
      <c r="C125" s="1">
        <v>0</v>
      </c>
    </row>
    <row r="126" spans="1:3" ht="16">
      <c r="A126" s="31" t="s">
        <v>1484</v>
      </c>
      <c r="B126" s="70" t="s">
        <v>8627</v>
      </c>
      <c r="C126" s="1">
        <v>0</v>
      </c>
    </row>
    <row r="127" spans="1:3" ht="16">
      <c r="A127" s="31" t="s">
        <v>863</v>
      </c>
      <c r="B127" s="70" t="s">
        <v>8286</v>
      </c>
      <c r="C127" s="1">
        <v>0</v>
      </c>
    </row>
    <row r="128" spans="1:3" ht="16">
      <c r="A128" s="31" t="s">
        <v>1167</v>
      </c>
      <c r="B128" s="70" t="s">
        <v>8405</v>
      </c>
      <c r="C128" s="1">
        <v>0</v>
      </c>
    </row>
    <row r="129" spans="1:3" ht="16">
      <c r="A129" s="31" t="s">
        <v>615</v>
      </c>
      <c r="B129" s="70" t="s">
        <v>8161</v>
      </c>
      <c r="C129" s="1">
        <v>0</v>
      </c>
    </row>
    <row r="130" spans="1:3" ht="16">
      <c r="A130" s="31" t="s">
        <v>1038</v>
      </c>
      <c r="B130" s="70" t="s">
        <v>8355</v>
      </c>
      <c r="C130" s="1">
        <v>0</v>
      </c>
    </row>
    <row r="131" spans="1:3" ht="16">
      <c r="A131" s="31" t="s">
        <v>840</v>
      </c>
      <c r="B131" s="70" t="s">
        <v>8277</v>
      </c>
      <c r="C131" s="1">
        <v>0</v>
      </c>
    </row>
    <row r="132" spans="1:3" ht="16">
      <c r="A132" s="31" t="s">
        <v>686</v>
      </c>
      <c r="B132" s="70" t="s">
        <v>8201</v>
      </c>
      <c r="C132" s="1">
        <v>1</v>
      </c>
    </row>
    <row r="133" spans="1:3" ht="16">
      <c r="A133" s="31" t="s">
        <v>884</v>
      </c>
      <c r="B133" s="70" t="s">
        <v>8279</v>
      </c>
      <c r="C133" s="1">
        <v>0</v>
      </c>
    </row>
    <row r="134" spans="1:3" ht="16">
      <c r="A134" s="31" t="s">
        <v>1036</v>
      </c>
      <c r="B134" s="70" t="s">
        <v>8339</v>
      </c>
      <c r="C134" s="1">
        <v>0</v>
      </c>
    </row>
    <row r="135" spans="1:3" ht="16">
      <c r="A135" s="32" t="s">
        <v>241</v>
      </c>
      <c r="B135" s="70" t="s">
        <v>8005</v>
      </c>
      <c r="C135" s="1">
        <v>1</v>
      </c>
    </row>
    <row r="136" spans="1:3" ht="16">
      <c r="A136" s="32" t="s">
        <v>128</v>
      </c>
      <c r="B136" s="70" t="s">
        <v>7913</v>
      </c>
      <c r="C136" s="1">
        <v>1</v>
      </c>
    </row>
    <row r="137" spans="1:3" ht="16">
      <c r="A137" s="31" t="s">
        <v>1039</v>
      </c>
      <c r="B137" s="70" t="s">
        <v>8363</v>
      </c>
      <c r="C137" s="1">
        <v>0</v>
      </c>
    </row>
    <row r="138" spans="1:3" ht="16">
      <c r="A138" s="31" t="s">
        <v>1981</v>
      </c>
      <c r="B138" s="70" t="s">
        <v>8800</v>
      </c>
      <c r="C138" s="1">
        <v>0</v>
      </c>
    </row>
    <row r="139" spans="1:3" ht="16">
      <c r="A139" s="31" t="s">
        <v>303</v>
      </c>
      <c r="B139" s="70" t="s">
        <v>7976</v>
      </c>
      <c r="C139" s="1">
        <v>0</v>
      </c>
    </row>
    <row r="140" spans="1:3" ht="16">
      <c r="A140" s="31" t="s">
        <v>1925</v>
      </c>
      <c r="B140" s="70" t="s">
        <v>8787</v>
      </c>
      <c r="C140" s="1">
        <v>0</v>
      </c>
    </row>
    <row r="141" spans="1:3" ht="16">
      <c r="A141" s="31" t="s">
        <v>1303</v>
      </c>
      <c r="B141" s="70" t="s">
        <v>8511</v>
      </c>
      <c r="C141" s="1">
        <v>0</v>
      </c>
    </row>
    <row r="142" spans="1:3" ht="16">
      <c r="A142" s="31" t="s">
        <v>1146</v>
      </c>
      <c r="B142" s="70" t="s">
        <v>8412</v>
      </c>
      <c r="C142" s="1">
        <v>1</v>
      </c>
    </row>
    <row r="143" spans="1:3" ht="16">
      <c r="A143" s="31" t="s">
        <v>1482</v>
      </c>
      <c r="B143" s="70" t="s">
        <v>8612</v>
      </c>
      <c r="C143" s="1">
        <v>1</v>
      </c>
    </row>
    <row r="144" spans="1:3" ht="16">
      <c r="A144" s="31" t="s">
        <v>684</v>
      </c>
      <c r="B144" s="70" t="s">
        <v>8187</v>
      </c>
      <c r="C144" s="1">
        <v>1</v>
      </c>
    </row>
    <row r="145" spans="1:3" ht="16">
      <c r="A145" s="31" t="s">
        <v>1262</v>
      </c>
      <c r="B145" s="70" t="s">
        <v>8464</v>
      </c>
      <c r="C145" s="1">
        <v>0</v>
      </c>
    </row>
    <row r="146" spans="1:3" ht="16">
      <c r="A146" s="31" t="s">
        <v>836</v>
      </c>
      <c r="B146" s="70" t="s">
        <v>8246</v>
      </c>
      <c r="C146" s="1">
        <v>0</v>
      </c>
    </row>
    <row r="147" spans="1:3" ht="16">
      <c r="A147" s="31" t="s">
        <v>1327</v>
      </c>
      <c r="B147" s="70" t="s">
        <v>8528</v>
      </c>
      <c r="C147" s="1">
        <v>0</v>
      </c>
    </row>
    <row r="148" spans="1:3" ht="16">
      <c r="A148" s="31" t="s">
        <v>1987</v>
      </c>
      <c r="B148" s="70" t="s">
        <v>8803</v>
      </c>
      <c r="C148" s="1">
        <v>0</v>
      </c>
    </row>
    <row r="149" spans="1:3" ht="16">
      <c r="A149" s="31" t="s">
        <v>133</v>
      </c>
      <c r="B149" s="70" t="s">
        <v>7953</v>
      </c>
      <c r="C149" s="1">
        <v>1</v>
      </c>
    </row>
    <row r="150" spans="1:3" ht="16">
      <c r="A150" s="31" t="s">
        <v>1415</v>
      </c>
      <c r="B150" s="70" t="s">
        <v>8532</v>
      </c>
      <c r="C150" s="1">
        <v>0</v>
      </c>
    </row>
    <row r="151" spans="1:3" ht="16">
      <c r="A151" s="31" t="s">
        <v>1629</v>
      </c>
      <c r="B151" s="70" t="s">
        <v>8631</v>
      </c>
      <c r="C151" s="1">
        <v>0</v>
      </c>
    </row>
    <row r="152" spans="1:3" ht="16">
      <c r="A152" s="31" t="s">
        <v>1745</v>
      </c>
      <c r="B152" s="70" t="s">
        <v>8683</v>
      </c>
      <c r="C152" s="1">
        <v>0</v>
      </c>
    </row>
    <row r="153" spans="1:3" ht="16">
      <c r="A153" s="31" t="s">
        <v>1702</v>
      </c>
      <c r="B153" s="70" t="s">
        <v>8686</v>
      </c>
      <c r="C153" s="1">
        <v>0</v>
      </c>
    </row>
    <row r="154" spans="1:3" ht="16">
      <c r="A154" s="31" t="s">
        <v>1349</v>
      </c>
      <c r="B154" s="70" t="s">
        <v>8529</v>
      </c>
      <c r="C154" s="1">
        <v>0</v>
      </c>
    </row>
    <row r="155" spans="1:3" ht="16">
      <c r="A155" s="31" t="s">
        <v>1257</v>
      </c>
      <c r="B155" s="70" t="s">
        <v>8425</v>
      </c>
      <c r="C155" s="1">
        <v>1</v>
      </c>
    </row>
    <row r="156" spans="1:3" ht="16">
      <c r="A156" s="31" t="s">
        <v>504</v>
      </c>
      <c r="B156" s="70" t="s">
        <v>8081</v>
      </c>
      <c r="C156" s="1">
        <v>1</v>
      </c>
    </row>
    <row r="157" spans="1:3" ht="16">
      <c r="A157" s="31" t="s">
        <v>127</v>
      </c>
      <c r="B157" s="70" t="s">
        <v>7905</v>
      </c>
      <c r="C157" s="1">
        <v>1</v>
      </c>
    </row>
    <row r="158" spans="1:3" ht="16">
      <c r="A158" s="31" t="s">
        <v>301</v>
      </c>
      <c r="B158" s="70" t="s">
        <v>7961</v>
      </c>
      <c r="C158" s="1">
        <v>1</v>
      </c>
    </row>
    <row r="159" spans="1:3" ht="16">
      <c r="A159" s="31" t="s">
        <v>857</v>
      </c>
      <c r="B159" s="70" t="s">
        <v>8239</v>
      </c>
      <c r="C159" s="1">
        <v>0</v>
      </c>
    </row>
    <row r="160" spans="1:3" ht="16">
      <c r="A160" s="31" t="s">
        <v>619</v>
      </c>
      <c r="B160" s="70" t="s">
        <v>8191</v>
      </c>
      <c r="C160" s="1">
        <v>1</v>
      </c>
    </row>
    <row r="161" spans="1:3" ht="16">
      <c r="A161" s="31" t="s">
        <v>1032</v>
      </c>
      <c r="B161" s="70" t="s">
        <v>8307</v>
      </c>
      <c r="C161" s="1">
        <v>0</v>
      </c>
    </row>
    <row r="162" spans="1:3" ht="16">
      <c r="A162" s="31" t="s">
        <v>1900</v>
      </c>
      <c r="B162" s="70" t="s">
        <v>8764</v>
      </c>
      <c r="C162" s="1">
        <v>0</v>
      </c>
    </row>
    <row r="163" spans="1:3" ht="16">
      <c r="A163" s="31" t="s">
        <v>487</v>
      </c>
      <c r="B163" s="70" t="s">
        <v>8118</v>
      </c>
      <c r="C163" s="1">
        <v>1</v>
      </c>
    </row>
    <row r="164" spans="1:3" ht="16">
      <c r="A164" s="31" t="s">
        <v>1742</v>
      </c>
      <c r="B164" s="70" t="s">
        <v>8659</v>
      </c>
      <c r="C164" s="1">
        <v>0</v>
      </c>
    </row>
    <row r="165" spans="1:3" ht="16">
      <c r="A165" s="31" t="s">
        <v>1214</v>
      </c>
      <c r="B165" s="70" t="s">
        <v>8431</v>
      </c>
      <c r="C165" s="1">
        <v>0</v>
      </c>
    </row>
    <row r="166" spans="1:3" ht="16">
      <c r="A166" s="31" t="s">
        <v>902</v>
      </c>
      <c r="B166" s="70" t="s">
        <v>8249</v>
      </c>
      <c r="C166" s="1">
        <v>0</v>
      </c>
    </row>
    <row r="167" spans="1:3" ht="16">
      <c r="A167" s="31" t="s">
        <v>707</v>
      </c>
      <c r="B167" s="70" t="s">
        <v>8195</v>
      </c>
      <c r="C167" s="1">
        <v>0</v>
      </c>
    </row>
    <row r="168" spans="1:3" ht="16">
      <c r="A168" s="31" t="s">
        <v>1584</v>
      </c>
      <c r="B168" s="70" t="s">
        <v>8555</v>
      </c>
      <c r="C168" s="1">
        <v>0</v>
      </c>
    </row>
    <row r="169" spans="1:3" ht="16">
      <c r="A169" s="31" t="s">
        <v>841</v>
      </c>
      <c r="B169" s="70" t="s">
        <v>8285</v>
      </c>
      <c r="C169" s="1">
        <v>0</v>
      </c>
    </row>
    <row r="170" spans="1:3" ht="16">
      <c r="A170" s="31" t="s">
        <v>1192</v>
      </c>
      <c r="B170" s="70" t="s">
        <v>8430</v>
      </c>
      <c r="C170" s="1">
        <v>0</v>
      </c>
    </row>
    <row r="171" spans="1:3" ht="16">
      <c r="A171" s="32" t="s">
        <v>1897</v>
      </c>
      <c r="B171" s="70" t="s">
        <v>8740</v>
      </c>
      <c r="C171" s="1">
        <v>0</v>
      </c>
    </row>
    <row r="172" spans="1:3" ht="16">
      <c r="A172" s="31" t="s">
        <v>621</v>
      </c>
      <c r="B172" s="70" t="s">
        <v>8206</v>
      </c>
      <c r="C172" s="1">
        <v>1</v>
      </c>
    </row>
    <row r="173" spans="1:3" ht="16">
      <c r="A173" s="31" t="s">
        <v>1191</v>
      </c>
      <c r="B173" s="70" t="s">
        <v>8422</v>
      </c>
      <c r="C173" s="1">
        <v>0</v>
      </c>
    </row>
    <row r="174" spans="1:3" ht="16">
      <c r="A174" s="31" t="s">
        <v>990</v>
      </c>
      <c r="B174" s="70" t="s">
        <v>8321</v>
      </c>
      <c r="C174" s="1">
        <v>0</v>
      </c>
    </row>
    <row r="175" spans="1:3" ht="16">
      <c r="A175" s="31" t="s">
        <v>1259</v>
      </c>
      <c r="B175" s="70" t="s">
        <v>8441</v>
      </c>
      <c r="C175" s="1">
        <v>0</v>
      </c>
    </row>
    <row r="176" spans="1:3" ht="16">
      <c r="A176" s="31" t="s">
        <v>1812</v>
      </c>
      <c r="B176" s="70" t="s">
        <v>8760</v>
      </c>
      <c r="C176" s="1">
        <v>0</v>
      </c>
    </row>
    <row r="177" spans="1:3" ht="16">
      <c r="A177" s="31" t="s">
        <v>1606</v>
      </c>
      <c r="B177" s="70" t="s">
        <v>8556</v>
      </c>
      <c r="C177" s="1">
        <v>0</v>
      </c>
    </row>
    <row r="178" spans="1:3" ht="16">
      <c r="A178" s="31" t="s">
        <v>550</v>
      </c>
      <c r="B178" s="70" t="s">
        <v>8099</v>
      </c>
      <c r="C178" s="1">
        <v>0</v>
      </c>
    </row>
    <row r="179" spans="1:3" ht="16">
      <c r="A179" s="31" t="s">
        <v>169</v>
      </c>
      <c r="B179" s="70" t="s">
        <v>7885</v>
      </c>
      <c r="C179" s="1">
        <v>0</v>
      </c>
    </row>
    <row r="180" spans="1:3" ht="16">
      <c r="A180" s="31" t="s">
        <v>7778</v>
      </c>
      <c r="B180" s="70" t="s">
        <v>8349</v>
      </c>
      <c r="C180" s="1">
        <v>0</v>
      </c>
    </row>
    <row r="181" spans="1:3" ht="16">
      <c r="A181" s="31" t="s">
        <v>1860</v>
      </c>
      <c r="B181" s="70" t="s">
        <v>8792</v>
      </c>
      <c r="C181" s="1">
        <v>0</v>
      </c>
    </row>
    <row r="182" spans="1:3" ht="16">
      <c r="A182" s="31" t="s">
        <v>1523</v>
      </c>
      <c r="B182" s="70" t="s">
        <v>8591</v>
      </c>
      <c r="C182" s="1">
        <v>0</v>
      </c>
    </row>
    <row r="183" spans="1:3" ht="16">
      <c r="A183" s="31" t="s">
        <v>1964</v>
      </c>
      <c r="B183" s="70" t="s">
        <v>8751</v>
      </c>
      <c r="C183" s="1">
        <v>0</v>
      </c>
    </row>
    <row r="184" spans="1:3" ht="16">
      <c r="A184" s="31" t="s">
        <v>1103</v>
      </c>
      <c r="B184" s="70" t="s">
        <v>8418</v>
      </c>
      <c r="C184" s="1">
        <v>0</v>
      </c>
    </row>
    <row r="185" spans="1:3" ht="16">
      <c r="A185" s="31" t="s">
        <v>929</v>
      </c>
      <c r="B185" s="70" t="s">
        <v>8358</v>
      </c>
      <c r="C185" s="1">
        <v>0</v>
      </c>
    </row>
    <row r="186" spans="1:3" ht="16">
      <c r="A186" s="31" t="s">
        <v>1787</v>
      </c>
      <c r="B186" s="70" t="s">
        <v>8669</v>
      </c>
      <c r="C186" s="1">
        <v>0</v>
      </c>
    </row>
    <row r="187" spans="1:3" ht="16">
      <c r="A187" s="31" t="s">
        <v>1945</v>
      </c>
      <c r="B187" s="70" t="s">
        <v>8773</v>
      </c>
      <c r="C187" s="1">
        <v>0</v>
      </c>
    </row>
    <row r="188" spans="1:3" ht="16">
      <c r="A188" s="31" t="s">
        <v>1260</v>
      </c>
      <c r="B188" s="70" t="s">
        <v>8448</v>
      </c>
      <c r="C188" s="1">
        <v>0</v>
      </c>
    </row>
    <row r="189" spans="1:3" ht="16">
      <c r="A189" s="31" t="s">
        <v>922</v>
      </c>
      <c r="B189" s="70" t="s">
        <v>8303</v>
      </c>
      <c r="C189" s="1">
        <v>0</v>
      </c>
    </row>
    <row r="190" spans="1:3" ht="16">
      <c r="A190" s="31" t="s">
        <v>1255</v>
      </c>
      <c r="B190" s="70" t="s">
        <v>8409</v>
      </c>
      <c r="C190" s="1">
        <v>0</v>
      </c>
    </row>
    <row r="191" spans="1:3" ht="16">
      <c r="A191" s="31" t="s">
        <v>1765</v>
      </c>
      <c r="B191" s="70" t="s">
        <v>8668</v>
      </c>
      <c r="C191" s="1">
        <v>0</v>
      </c>
    </row>
    <row r="192" spans="1:3" ht="16">
      <c r="A192" s="31" t="s">
        <v>1280</v>
      </c>
      <c r="B192" s="70" t="s">
        <v>8502</v>
      </c>
      <c r="C192" s="1">
        <v>0</v>
      </c>
    </row>
    <row r="193" spans="1:3" ht="16">
      <c r="A193" s="31" t="s">
        <v>397</v>
      </c>
      <c r="B193" s="70" t="s">
        <v>8100</v>
      </c>
      <c r="C193" s="1">
        <v>1</v>
      </c>
    </row>
    <row r="194" spans="1:3" ht="16">
      <c r="A194" s="31" t="s">
        <v>965</v>
      </c>
      <c r="B194" s="70" t="s">
        <v>8298</v>
      </c>
      <c r="C194" s="1">
        <v>0</v>
      </c>
    </row>
    <row r="195" spans="1:3" ht="16">
      <c r="A195" s="31" t="s">
        <v>153</v>
      </c>
      <c r="B195" s="70" t="s">
        <v>7938</v>
      </c>
      <c r="C195" s="1">
        <v>1</v>
      </c>
    </row>
    <row r="196" spans="1:3" ht="16">
      <c r="A196" s="31" t="s">
        <v>752</v>
      </c>
      <c r="B196" s="70" t="s">
        <v>8273</v>
      </c>
      <c r="C196" s="1">
        <v>0</v>
      </c>
    </row>
    <row r="197" spans="1:3" ht="16">
      <c r="A197" s="31" t="s">
        <v>1481</v>
      </c>
      <c r="B197" s="70" t="s">
        <v>8604</v>
      </c>
      <c r="C197" s="1">
        <v>0</v>
      </c>
    </row>
    <row r="198" spans="1:3" ht="16">
      <c r="A198" s="31" t="s">
        <v>1704</v>
      </c>
      <c r="B198" s="70" t="s">
        <v>8702</v>
      </c>
      <c r="C198" s="1">
        <v>0</v>
      </c>
    </row>
    <row r="199" spans="1:3" ht="16">
      <c r="A199" s="31" t="s">
        <v>1634</v>
      </c>
      <c r="B199" s="70" t="s">
        <v>8670</v>
      </c>
      <c r="C199" s="1">
        <v>0</v>
      </c>
    </row>
    <row r="200" spans="1:3" ht="16">
      <c r="A200" s="31" t="s">
        <v>1129</v>
      </c>
      <c r="B200" s="70" t="s">
        <v>8450</v>
      </c>
      <c r="C200" s="1">
        <v>0</v>
      </c>
    </row>
    <row r="201" spans="1:3" ht="16">
      <c r="A201" s="31" t="s">
        <v>1676</v>
      </c>
      <c r="B201" s="70" t="s">
        <v>8657</v>
      </c>
      <c r="C201" s="1">
        <v>0</v>
      </c>
    </row>
    <row r="202" spans="1:3" ht="16">
      <c r="A202" s="31" t="s">
        <v>1591</v>
      </c>
      <c r="B202" s="70" t="s">
        <v>8609</v>
      </c>
      <c r="C202" s="1">
        <v>0</v>
      </c>
    </row>
    <row r="203" spans="1:3" ht="16">
      <c r="A203" s="31" t="s">
        <v>217</v>
      </c>
      <c r="B203" s="70" t="s">
        <v>7988</v>
      </c>
      <c r="C203" s="1">
        <v>0</v>
      </c>
    </row>
    <row r="204" spans="1:3" ht="16">
      <c r="A204" s="31" t="s">
        <v>1321</v>
      </c>
      <c r="B204" s="70" t="s">
        <v>8480</v>
      </c>
      <c r="C204" s="1">
        <v>0</v>
      </c>
    </row>
    <row r="205" spans="1:3" ht="16">
      <c r="A205" s="31" t="s">
        <v>1215</v>
      </c>
      <c r="B205" s="70" t="s">
        <v>8439</v>
      </c>
      <c r="C205" s="1">
        <v>0</v>
      </c>
    </row>
    <row r="206" spans="1:3" ht="16">
      <c r="A206" s="31" t="s">
        <v>375</v>
      </c>
      <c r="B206" s="70" t="s">
        <v>8027</v>
      </c>
      <c r="C206" s="1">
        <v>1</v>
      </c>
    </row>
    <row r="207" spans="1:3" ht="16">
      <c r="A207" s="31" t="s">
        <v>1898</v>
      </c>
      <c r="B207" s="70" t="s">
        <v>8748</v>
      </c>
      <c r="C207" s="1">
        <v>0</v>
      </c>
    </row>
    <row r="208" spans="1:3" ht="16">
      <c r="A208" s="31" t="s">
        <v>532</v>
      </c>
      <c r="B208" s="70" t="s">
        <v>8126</v>
      </c>
      <c r="C208" s="1">
        <v>1</v>
      </c>
    </row>
    <row r="209" spans="1:3" ht="16">
      <c r="A209" s="31" t="s">
        <v>507</v>
      </c>
      <c r="B209" s="70" t="s">
        <v>8105</v>
      </c>
      <c r="C209" s="1">
        <v>1</v>
      </c>
    </row>
    <row r="210" spans="1:3" ht="16">
      <c r="A210" s="31" t="s">
        <v>483</v>
      </c>
      <c r="B210" s="70" t="s">
        <v>8088</v>
      </c>
      <c r="C210" s="1">
        <v>1</v>
      </c>
    </row>
    <row r="211" spans="1:3" ht="16">
      <c r="A211" s="31" t="s">
        <v>545</v>
      </c>
      <c r="B211" s="70" t="s">
        <v>8059</v>
      </c>
      <c r="C211" s="1">
        <v>1</v>
      </c>
    </row>
    <row r="212" spans="1:3" ht="16">
      <c r="A212" s="31" t="s">
        <v>1978</v>
      </c>
      <c r="B212" s="70" t="s">
        <v>8799</v>
      </c>
      <c r="C212" s="1">
        <v>0</v>
      </c>
    </row>
    <row r="213" spans="1:3" ht="16">
      <c r="A213" s="31" t="s">
        <v>792</v>
      </c>
      <c r="B213" s="70" t="s">
        <v>8244</v>
      </c>
      <c r="C213" s="1">
        <v>0</v>
      </c>
    </row>
    <row r="214" spans="1:3" ht="16">
      <c r="A214" s="31" t="s">
        <v>995</v>
      </c>
      <c r="B214" s="70" t="s">
        <v>8361</v>
      </c>
      <c r="C214" s="1">
        <v>0</v>
      </c>
    </row>
    <row r="215" spans="1:3" ht="16">
      <c r="A215" s="31" t="s">
        <v>1323</v>
      </c>
      <c r="B215" s="70" t="s">
        <v>8496</v>
      </c>
      <c r="C215" s="1">
        <v>0</v>
      </c>
    </row>
    <row r="216" spans="1:3" ht="16">
      <c r="A216" s="31" t="s">
        <v>420</v>
      </c>
      <c r="B216" s="70" t="s">
        <v>8108</v>
      </c>
      <c r="C216" s="1">
        <v>1</v>
      </c>
    </row>
    <row r="217" spans="1:3" ht="16">
      <c r="A217" s="31" t="s">
        <v>415</v>
      </c>
      <c r="B217" s="70" t="s">
        <v>8069</v>
      </c>
      <c r="C217" s="1">
        <v>1</v>
      </c>
    </row>
    <row r="218" spans="1:3" ht="16">
      <c r="A218" s="31" t="s">
        <v>1852</v>
      </c>
      <c r="B218" s="70" t="s">
        <v>8731</v>
      </c>
      <c r="C218" s="1">
        <v>0</v>
      </c>
    </row>
    <row r="219" spans="1:3" ht="16">
      <c r="A219" s="31" t="s">
        <v>1660</v>
      </c>
      <c r="B219" s="70" t="s">
        <v>8700</v>
      </c>
      <c r="C219" s="1">
        <v>0</v>
      </c>
    </row>
    <row r="220" spans="1:3" ht="16">
      <c r="A220" s="31" t="s">
        <v>596</v>
      </c>
      <c r="B220" s="70" t="s">
        <v>8183</v>
      </c>
      <c r="C220" s="1">
        <v>1</v>
      </c>
    </row>
    <row r="221" spans="1:3" ht="16">
      <c r="A221" s="31" t="s">
        <v>744</v>
      </c>
      <c r="B221" s="70" t="s">
        <v>8212</v>
      </c>
      <c r="C221" s="1">
        <v>1</v>
      </c>
    </row>
    <row r="222" spans="1:3" ht="16">
      <c r="A222" s="31" t="s">
        <v>1739</v>
      </c>
      <c r="B222" s="70" t="s">
        <v>8636</v>
      </c>
      <c r="C222" s="1">
        <v>0</v>
      </c>
    </row>
    <row r="223" spans="1:3" ht="16">
      <c r="A223" s="31" t="s">
        <v>418</v>
      </c>
      <c r="B223" s="70" t="s">
        <v>8093</v>
      </c>
      <c r="C223" s="1">
        <v>1</v>
      </c>
    </row>
    <row r="224" spans="1:3" ht="16">
      <c r="A224" s="31" t="s">
        <v>1748</v>
      </c>
      <c r="B224" s="70" t="s">
        <v>8703</v>
      </c>
      <c r="C224" s="1">
        <v>0</v>
      </c>
    </row>
    <row r="225" spans="1:3" ht="16">
      <c r="A225" s="31" t="s">
        <v>1701</v>
      </c>
      <c r="B225" s="70" t="s">
        <v>8681</v>
      </c>
      <c r="C225" s="1">
        <v>0</v>
      </c>
    </row>
    <row r="226" spans="1:3" ht="16">
      <c r="A226" s="31" t="s">
        <v>267</v>
      </c>
      <c r="B226" s="70" t="s">
        <v>8038</v>
      </c>
      <c r="C226" s="1">
        <v>0</v>
      </c>
    </row>
    <row r="227" spans="1:3" ht="16">
      <c r="A227" s="31" t="s">
        <v>1411</v>
      </c>
      <c r="B227" s="70" t="s">
        <v>8500</v>
      </c>
      <c r="C227" s="1">
        <v>0</v>
      </c>
    </row>
    <row r="228" spans="1:3" ht="16">
      <c r="A228" s="31" t="s">
        <v>107</v>
      </c>
      <c r="B228" s="70" t="s">
        <v>7928</v>
      </c>
      <c r="C228" s="1">
        <v>1</v>
      </c>
    </row>
    <row r="229" spans="1:3" ht="16">
      <c r="A229" s="31" t="s">
        <v>245</v>
      </c>
      <c r="B229" s="70" t="s">
        <v>8037</v>
      </c>
      <c r="C229" s="1">
        <v>1</v>
      </c>
    </row>
    <row r="230" spans="1:3" ht="16">
      <c r="A230" s="31" t="s">
        <v>34</v>
      </c>
      <c r="B230" s="70" t="s">
        <v>7909</v>
      </c>
      <c r="C230" s="1">
        <v>1</v>
      </c>
    </row>
    <row r="231" spans="1:3" ht="16">
      <c r="A231" s="31" t="s">
        <v>1566</v>
      </c>
      <c r="B231" s="70" t="s">
        <v>8586</v>
      </c>
      <c r="C231" s="1">
        <v>0</v>
      </c>
    </row>
    <row r="232" spans="1:3" ht="16">
      <c r="A232" s="31" t="s">
        <v>485</v>
      </c>
      <c r="B232" s="70" t="s">
        <v>8104</v>
      </c>
      <c r="C232" s="1">
        <v>1</v>
      </c>
    </row>
    <row r="233" spans="1:3" ht="16">
      <c r="A233" s="31" t="s">
        <v>57</v>
      </c>
      <c r="B233" s="70" t="s">
        <v>7910</v>
      </c>
      <c r="C233" s="1">
        <v>1</v>
      </c>
    </row>
    <row r="234" spans="1:3" ht="16">
      <c r="A234" s="31" t="s">
        <v>660</v>
      </c>
      <c r="B234" s="70" t="s">
        <v>8171</v>
      </c>
      <c r="C234" s="1">
        <v>1</v>
      </c>
    </row>
    <row r="235" spans="1:3" ht="16">
      <c r="A235" s="31" t="s">
        <v>466</v>
      </c>
      <c r="B235" s="70" t="s">
        <v>8123</v>
      </c>
      <c r="C235" s="1">
        <v>1</v>
      </c>
    </row>
    <row r="236" spans="1:3" ht="16">
      <c r="A236" s="31" t="s">
        <v>699</v>
      </c>
      <c r="B236" s="70" t="s">
        <v>8134</v>
      </c>
      <c r="C236" s="1">
        <v>1</v>
      </c>
    </row>
    <row r="237" spans="1:3" ht="16">
      <c r="A237" s="31" t="s">
        <v>611</v>
      </c>
      <c r="B237" s="70" t="s">
        <v>8130</v>
      </c>
      <c r="C237" s="1">
        <v>0</v>
      </c>
    </row>
    <row r="238" spans="1:3" ht="16">
      <c r="A238" s="31" t="s">
        <v>987</v>
      </c>
      <c r="B238" s="70" t="s">
        <v>8299</v>
      </c>
      <c r="C238" s="1">
        <v>1</v>
      </c>
    </row>
    <row r="239" spans="1:3" ht="16">
      <c r="A239" s="31" t="s">
        <v>510</v>
      </c>
      <c r="B239" s="70" t="s">
        <v>8125</v>
      </c>
      <c r="C239" s="1">
        <v>1</v>
      </c>
    </row>
    <row r="240" spans="1:3" ht="16">
      <c r="A240" s="31" t="s">
        <v>1637</v>
      </c>
      <c r="B240" s="70" t="s">
        <v>8691</v>
      </c>
      <c r="C240" s="1">
        <v>0</v>
      </c>
    </row>
    <row r="241" spans="1:3" ht="16">
      <c r="A241" s="31" t="s">
        <v>901</v>
      </c>
      <c r="B241" s="70" t="s">
        <v>8241</v>
      </c>
      <c r="C241" s="1">
        <v>1</v>
      </c>
    </row>
    <row r="242" spans="1:3" ht="16">
      <c r="A242" s="31" t="s">
        <v>530</v>
      </c>
      <c r="B242" s="70" t="s">
        <v>8112</v>
      </c>
      <c r="C242" s="1">
        <v>0</v>
      </c>
    </row>
    <row r="243" spans="1:3" ht="16">
      <c r="A243" s="31" t="s">
        <v>399</v>
      </c>
      <c r="B243" s="70" t="s">
        <v>8114</v>
      </c>
      <c r="C243" s="1">
        <v>1</v>
      </c>
    </row>
    <row r="244" spans="1:3" ht="16">
      <c r="A244" s="31" t="s">
        <v>1306</v>
      </c>
      <c r="B244" s="70" t="s">
        <v>8535</v>
      </c>
      <c r="C244" s="1">
        <v>0</v>
      </c>
    </row>
    <row r="245" spans="1:3" ht="16">
      <c r="A245" s="31" t="s">
        <v>703</v>
      </c>
      <c r="B245" s="70" t="s">
        <v>8165</v>
      </c>
      <c r="C245" s="1">
        <v>1</v>
      </c>
    </row>
    <row r="246" spans="1:3" ht="16">
      <c r="A246" s="31" t="s">
        <v>1277</v>
      </c>
      <c r="B246" s="70" t="s">
        <v>8478</v>
      </c>
      <c r="C246" s="1">
        <v>0</v>
      </c>
    </row>
    <row r="247" spans="1:3" ht="16">
      <c r="A247" s="31" t="s">
        <v>682</v>
      </c>
      <c r="B247" s="70" t="s">
        <v>8172</v>
      </c>
      <c r="C247" s="1">
        <v>1</v>
      </c>
    </row>
    <row r="248" spans="1:3" ht="16">
      <c r="A248" s="31" t="s">
        <v>106</v>
      </c>
      <c r="B248" s="70" t="s">
        <v>7920</v>
      </c>
      <c r="C248" s="1">
        <v>1</v>
      </c>
    </row>
    <row r="249" spans="1:3" ht="16">
      <c r="A249" s="31" t="s">
        <v>53</v>
      </c>
      <c r="B249" s="70" t="s">
        <v>7880</v>
      </c>
      <c r="C249" s="1">
        <v>1</v>
      </c>
    </row>
    <row r="250" spans="1:3" ht="16">
      <c r="A250" s="31" t="s">
        <v>1854</v>
      </c>
      <c r="B250" s="70" t="s">
        <v>8746</v>
      </c>
      <c r="C250" s="1">
        <v>0</v>
      </c>
    </row>
    <row r="251" spans="1:3" ht="16">
      <c r="A251" s="31" t="s">
        <v>413</v>
      </c>
      <c r="B251" s="70" t="s">
        <v>8053</v>
      </c>
      <c r="C251" s="1">
        <v>0</v>
      </c>
    </row>
    <row r="252" spans="1:3" ht="16">
      <c r="A252" s="31" t="s">
        <v>1343</v>
      </c>
      <c r="B252" s="70" t="s">
        <v>8481</v>
      </c>
      <c r="C252" s="1">
        <v>0</v>
      </c>
    </row>
    <row r="253" spans="1:3" ht="16">
      <c r="A253" s="31" t="s">
        <v>215</v>
      </c>
      <c r="B253" s="70" t="s">
        <v>7972</v>
      </c>
      <c r="C253" s="1">
        <v>1</v>
      </c>
    </row>
    <row r="254" spans="1:3" ht="16">
      <c r="A254" s="31" t="s">
        <v>306</v>
      </c>
      <c r="B254" s="70" t="s">
        <v>8000</v>
      </c>
      <c r="C254" s="1">
        <v>1</v>
      </c>
    </row>
    <row r="255" spans="1:3" ht="16">
      <c r="A255" s="31" t="s">
        <v>531</v>
      </c>
      <c r="B255" s="70" t="s">
        <v>8119</v>
      </c>
      <c r="C255" s="1">
        <v>1</v>
      </c>
    </row>
    <row r="256" spans="1:3" ht="16">
      <c r="A256" s="31" t="s">
        <v>527</v>
      </c>
      <c r="B256" s="70" t="s">
        <v>8090</v>
      </c>
      <c r="C256" s="1">
        <v>0</v>
      </c>
    </row>
    <row r="257" spans="1:3" ht="16">
      <c r="A257" s="31" t="s">
        <v>176</v>
      </c>
      <c r="B257" s="70" t="s">
        <v>7939</v>
      </c>
      <c r="C257" s="1">
        <v>0</v>
      </c>
    </row>
    <row r="258" spans="1:3" ht="16">
      <c r="A258" s="31" t="s">
        <v>1124</v>
      </c>
      <c r="B258" s="70" t="s">
        <v>8411</v>
      </c>
      <c r="C258" s="1">
        <v>0</v>
      </c>
    </row>
    <row r="259" spans="1:3" ht="16">
      <c r="A259" s="31" t="s">
        <v>593</v>
      </c>
      <c r="B259" s="70" t="s">
        <v>8160</v>
      </c>
      <c r="C259" s="1">
        <v>1</v>
      </c>
    </row>
    <row r="260" spans="1:3" ht="16">
      <c r="A260" s="31" t="s">
        <v>198</v>
      </c>
      <c r="B260" s="70" t="s">
        <v>7940</v>
      </c>
      <c r="C260" s="1">
        <v>1</v>
      </c>
    </row>
    <row r="261" spans="1:3" ht="16">
      <c r="A261" s="31" t="s">
        <v>877</v>
      </c>
      <c r="B261" s="70" t="s">
        <v>8224</v>
      </c>
      <c r="C261" s="1">
        <v>0</v>
      </c>
    </row>
    <row r="262" spans="1:3" ht="16">
      <c r="A262" s="31" t="s">
        <v>705</v>
      </c>
      <c r="B262" s="70" t="s">
        <v>8181</v>
      </c>
      <c r="C262" s="1">
        <v>1</v>
      </c>
    </row>
    <row r="263" spans="1:3" ht="16">
      <c r="A263" s="31" t="s">
        <v>1658</v>
      </c>
      <c r="B263" s="70" t="s">
        <v>8685</v>
      </c>
      <c r="C263" s="1">
        <v>0</v>
      </c>
    </row>
    <row r="264" spans="1:3" ht="16">
      <c r="A264" s="31" t="s">
        <v>1011</v>
      </c>
      <c r="B264" s="70" t="s">
        <v>8314</v>
      </c>
      <c r="C264" s="1">
        <v>0</v>
      </c>
    </row>
    <row r="265" spans="1:3" ht="16">
      <c r="A265" s="31" t="s">
        <v>657</v>
      </c>
      <c r="B265" s="70" t="s">
        <v>8147</v>
      </c>
      <c r="C265" s="1">
        <v>1</v>
      </c>
    </row>
    <row r="266" spans="1:3" ht="16">
      <c r="A266" s="31" t="s">
        <v>1407</v>
      </c>
      <c r="B266" s="70" t="s">
        <v>8468</v>
      </c>
      <c r="C266" s="1">
        <v>0</v>
      </c>
    </row>
    <row r="267" spans="1:3" ht="16">
      <c r="A267" s="32" t="s">
        <v>952</v>
      </c>
      <c r="B267" s="70" t="s">
        <v>8366</v>
      </c>
      <c r="C267" s="1">
        <v>0</v>
      </c>
    </row>
    <row r="268" spans="1:3" ht="16">
      <c r="A268" s="31" t="s">
        <v>175</v>
      </c>
      <c r="B268" s="70" t="s">
        <v>7931</v>
      </c>
      <c r="C268" s="1">
        <v>0</v>
      </c>
    </row>
    <row r="269" spans="1:3" ht="16">
      <c r="A269" s="31" t="s">
        <v>283</v>
      </c>
      <c r="B269" s="70" t="s">
        <v>7991</v>
      </c>
      <c r="C269" s="1">
        <v>1</v>
      </c>
    </row>
    <row r="270" spans="1:3" ht="16">
      <c r="A270" s="31" t="s">
        <v>1433</v>
      </c>
      <c r="B270" s="70" t="s">
        <v>8501</v>
      </c>
      <c r="C270" s="1">
        <v>0</v>
      </c>
    </row>
    <row r="271" spans="1:3" ht="16">
      <c r="A271" s="31" t="s">
        <v>173</v>
      </c>
      <c r="B271" s="70" t="s">
        <v>7915</v>
      </c>
      <c r="C271" s="1">
        <v>1</v>
      </c>
    </row>
    <row r="272" spans="1:3" ht="16">
      <c r="A272" s="31" t="s">
        <v>345</v>
      </c>
      <c r="B272" s="70" t="s">
        <v>7963</v>
      </c>
      <c r="C272" s="1">
        <v>1</v>
      </c>
    </row>
    <row r="273" spans="1:3" ht="16">
      <c r="A273" s="31" t="s">
        <v>1901</v>
      </c>
      <c r="B273" s="70" t="s">
        <v>8772</v>
      </c>
      <c r="C273" s="1">
        <v>0</v>
      </c>
    </row>
    <row r="274" spans="1:3" ht="16">
      <c r="A274" s="31" t="s">
        <v>1938</v>
      </c>
      <c r="B274" s="70" t="s">
        <v>8719</v>
      </c>
      <c r="C274" s="1">
        <v>1</v>
      </c>
    </row>
    <row r="275" spans="1:3" ht="16">
      <c r="A275" s="31" t="s">
        <v>1631</v>
      </c>
      <c r="B275" s="70" t="s">
        <v>8647</v>
      </c>
      <c r="C275" s="1">
        <v>0</v>
      </c>
    </row>
    <row r="276" spans="1:3" ht="16">
      <c r="A276" s="31" t="s">
        <v>928</v>
      </c>
      <c r="B276" s="70" t="s">
        <v>8350</v>
      </c>
      <c r="C276" s="1">
        <v>0</v>
      </c>
    </row>
    <row r="277" spans="1:3" ht="16">
      <c r="A277" s="31" t="s">
        <v>1698</v>
      </c>
      <c r="B277" s="70" t="s">
        <v>8658</v>
      </c>
      <c r="C277" s="1">
        <v>0</v>
      </c>
    </row>
    <row r="278" spans="1:3" ht="16">
      <c r="A278" s="31" t="s">
        <v>1924</v>
      </c>
      <c r="B278" s="70" t="s">
        <v>8780</v>
      </c>
      <c r="C278" s="1">
        <v>0</v>
      </c>
    </row>
    <row r="279" spans="1:3" ht="16">
      <c r="A279" s="31" t="s">
        <v>951</v>
      </c>
      <c r="B279" s="70" t="s">
        <v>8359</v>
      </c>
      <c r="C279" s="1">
        <v>0</v>
      </c>
    </row>
    <row r="280" spans="1:3" ht="16">
      <c r="A280" s="31" t="s">
        <v>240</v>
      </c>
      <c r="B280" s="70" t="s">
        <v>7997</v>
      </c>
      <c r="C280" s="1">
        <v>0</v>
      </c>
    </row>
    <row r="281" spans="1:3" ht="16">
      <c r="A281" s="31" t="s">
        <v>302</v>
      </c>
      <c r="B281" s="70" t="s">
        <v>7968</v>
      </c>
      <c r="C281" s="1">
        <v>1</v>
      </c>
    </row>
    <row r="282" spans="1:3" ht="16">
      <c r="A282" s="31" t="s">
        <v>190</v>
      </c>
      <c r="B282" s="70" t="s">
        <v>7878</v>
      </c>
      <c r="C282" s="1">
        <v>0</v>
      </c>
    </row>
    <row r="283" spans="1:3" ht="16">
      <c r="A283" s="31" t="s">
        <v>1453</v>
      </c>
      <c r="B283" s="70" t="s">
        <v>8557</v>
      </c>
      <c r="C283" s="1">
        <v>0</v>
      </c>
    </row>
    <row r="284" spans="1:3" ht="16">
      <c r="A284" s="31" t="s">
        <v>991</v>
      </c>
      <c r="B284" s="70" t="s">
        <v>8329</v>
      </c>
      <c r="C284" s="1">
        <v>0</v>
      </c>
    </row>
    <row r="285" spans="1:3" ht="16">
      <c r="A285" s="31" t="s">
        <v>599</v>
      </c>
      <c r="B285" s="70" t="s">
        <v>8205</v>
      </c>
      <c r="C285" s="1">
        <v>1</v>
      </c>
    </row>
    <row r="286" spans="1:3" ht="16">
      <c r="A286" s="31" t="s">
        <v>1741</v>
      </c>
      <c r="B286" s="70" t="s">
        <v>8652</v>
      </c>
      <c r="C286" s="1">
        <v>0</v>
      </c>
    </row>
    <row r="287" spans="1:3" ht="16">
      <c r="A287" s="31" t="s">
        <v>1899</v>
      </c>
      <c r="B287" s="70" t="s">
        <v>8756</v>
      </c>
      <c r="C287" s="1">
        <v>0</v>
      </c>
    </row>
    <row r="288" spans="1:3" ht="16">
      <c r="A288" s="31" t="s">
        <v>776</v>
      </c>
      <c r="B288" s="70" t="s">
        <v>8290</v>
      </c>
      <c r="C288" s="1">
        <v>1</v>
      </c>
    </row>
    <row r="289" spans="1:3" ht="16">
      <c r="A289" s="31" t="s">
        <v>1013</v>
      </c>
      <c r="B289" s="70" t="s">
        <v>8330</v>
      </c>
      <c r="C289" s="1">
        <v>0</v>
      </c>
    </row>
    <row r="290" spans="1:3" ht="16">
      <c r="A290" s="32" t="s">
        <v>1941</v>
      </c>
      <c r="B290" s="70" t="s">
        <v>8742</v>
      </c>
      <c r="C290" s="1">
        <v>0</v>
      </c>
    </row>
    <row r="291" spans="1:3" ht="16">
      <c r="A291" s="31" t="s">
        <v>1478</v>
      </c>
      <c r="B291" s="70" t="s">
        <v>8582</v>
      </c>
      <c r="C291" s="1">
        <v>0</v>
      </c>
    </row>
    <row r="292" spans="1:3" ht="16">
      <c r="A292" s="31" t="s">
        <v>1477</v>
      </c>
      <c r="B292" s="70" t="s">
        <v>8574</v>
      </c>
      <c r="C292" s="1">
        <v>0</v>
      </c>
    </row>
    <row r="293" spans="1:3" ht="16">
      <c r="A293" s="31" t="s">
        <v>798</v>
      </c>
      <c r="B293" s="70" t="s">
        <v>8291</v>
      </c>
      <c r="C293" s="1">
        <v>0</v>
      </c>
    </row>
    <row r="294" spans="1:3" ht="16">
      <c r="A294" s="31" t="s">
        <v>948</v>
      </c>
      <c r="B294" s="70" t="s">
        <v>8335</v>
      </c>
      <c r="C294" s="1">
        <v>0</v>
      </c>
    </row>
    <row r="295" spans="1:3" ht="16">
      <c r="A295" s="31" t="s">
        <v>1281</v>
      </c>
      <c r="B295" s="70" t="s">
        <v>8510</v>
      </c>
      <c r="C295" s="1">
        <v>0</v>
      </c>
    </row>
    <row r="296" spans="1:3" ht="16">
      <c r="A296" s="31" t="s">
        <v>1218</v>
      </c>
      <c r="B296" s="70" t="s">
        <v>8462</v>
      </c>
      <c r="C296" s="1">
        <v>0</v>
      </c>
    </row>
    <row r="297" spans="1:3" ht="16">
      <c r="A297" s="31" t="s">
        <v>1639</v>
      </c>
      <c r="B297" s="70" t="s">
        <v>8706</v>
      </c>
      <c r="C297" s="1">
        <v>0</v>
      </c>
    </row>
    <row r="298" spans="1:3" ht="16">
      <c r="A298" s="31" t="s">
        <v>125</v>
      </c>
      <c r="B298" s="70" t="s">
        <v>7891</v>
      </c>
      <c r="C298" s="1">
        <v>0</v>
      </c>
    </row>
    <row r="299" spans="1:3" ht="16">
      <c r="A299" s="31" t="s">
        <v>1612</v>
      </c>
      <c r="B299" s="70" t="s">
        <v>8602</v>
      </c>
      <c r="C299" s="1">
        <v>0</v>
      </c>
    </row>
    <row r="300" spans="1:3" ht="16">
      <c r="A300" s="31" t="s">
        <v>614</v>
      </c>
      <c r="B300" s="70" t="s">
        <v>8153</v>
      </c>
      <c r="C300" s="1">
        <v>0</v>
      </c>
    </row>
    <row r="301" spans="1:3" ht="16">
      <c r="A301" s="31" t="s">
        <v>279</v>
      </c>
      <c r="B301" s="70" t="s">
        <v>7960</v>
      </c>
      <c r="C301" s="1">
        <v>0</v>
      </c>
    </row>
    <row r="302" spans="1:3" ht="16">
      <c r="A302" s="31" t="s">
        <v>58</v>
      </c>
      <c r="B302" s="70" t="s">
        <v>7918</v>
      </c>
      <c r="C302" s="1">
        <v>1</v>
      </c>
    </row>
    <row r="303" spans="1:3" ht="16">
      <c r="A303" s="31" t="s">
        <v>1054</v>
      </c>
      <c r="B303" s="70" t="s">
        <v>8308</v>
      </c>
      <c r="C303" s="1">
        <v>1</v>
      </c>
    </row>
    <row r="304" spans="1:3" ht="16">
      <c r="A304" s="31" t="s">
        <v>459</v>
      </c>
      <c r="B304" s="70" t="s">
        <v>8071</v>
      </c>
      <c r="C304" s="1">
        <v>1</v>
      </c>
    </row>
    <row r="305" spans="1:3" ht="16">
      <c r="A305" s="31" t="s">
        <v>105</v>
      </c>
      <c r="B305" s="70" t="s">
        <v>7912</v>
      </c>
      <c r="C305" s="1">
        <v>1</v>
      </c>
    </row>
    <row r="306" spans="1:3" ht="16">
      <c r="A306" s="32" t="s">
        <v>60</v>
      </c>
      <c r="B306" s="70" t="s">
        <v>7934</v>
      </c>
      <c r="C306" s="1">
        <v>1</v>
      </c>
    </row>
    <row r="307" spans="1:3" ht="16">
      <c r="A307" s="31" t="s">
        <v>31</v>
      </c>
      <c r="B307" s="70" t="s">
        <v>7887</v>
      </c>
      <c r="C307" s="1">
        <v>0</v>
      </c>
    </row>
    <row r="308" spans="1:3" ht="16">
      <c r="A308" s="31" t="s">
        <v>147</v>
      </c>
      <c r="B308" s="70" t="s">
        <v>7892</v>
      </c>
      <c r="C308" s="1">
        <v>0</v>
      </c>
    </row>
    <row r="309" spans="1:3" ht="16">
      <c r="A309" s="31" t="s">
        <v>817</v>
      </c>
      <c r="B309" s="70" t="s">
        <v>8268</v>
      </c>
      <c r="C309" s="1">
        <v>0</v>
      </c>
    </row>
    <row r="310" spans="1:3" ht="16">
      <c r="A310" s="31" t="s">
        <v>1276</v>
      </c>
      <c r="B310" s="70" t="s">
        <v>8470</v>
      </c>
      <c r="C310" s="1">
        <v>0</v>
      </c>
    </row>
    <row r="311" spans="1:3" ht="16">
      <c r="A311" s="31" t="s">
        <v>1496</v>
      </c>
      <c r="B311" s="70" t="s">
        <v>8551</v>
      </c>
      <c r="C311" s="1">
        <v>0</v>
      </c>
    </row>
    <row r="312" spans="1:3" ht="16">
      <c r="A312" s="31" t="s">
        <v>663</v>
      </c>
      <c r="B312" s="70" t="s">
        <v>8193</v>
      </c>
      <c r="C312" s="1">
        <v>1</v>
      </c>
    </row>
    <row r="313" spans="1:3" ht="16">
      <c r="A313" s="31" t="s">
        <v>661</v>
      </c>
      <c r="B313" s="70" t="s">
        <v>8179</v>
      </c>
      <c r="C313" s="1">
        <v>1</v>
      </c>
    </row>
    <row r="314" spans="1:3" ht="16">
      <c r="A314" s="32" t="s">
        <v>1960</v>
      </c>
      <c r="B314" s="70" t="s">
        <v>8720</v>
      </c>
      <c r="C314" s="1">
        <v>0</v>
      </c>
    </row>
    <row r="315" spans="1:3" ht="16">
      <c r="A315" s="31" t="s">
        <v>1015</v>
      </c>
      <c r="B315" s="70" t="s">
        <v>8346</v>
      </c>
      <c r="C315" s="1">
        <v>0</v>
      </c>
    </row>
    <row r="316" spans="1:3" ht="16">
      <c r="A316" s="31" t="s">
        <v>262</v>
      </c>
      <c r="B316" s="70" t="s">
        <v>7998</v>
      </c>
      <c r="C316" s="1">
        <v>0</v>
      </c>
    </row>
    <row r="317" spans="1:3" ht="16">
      <c r="A317" s="31" t="s">
        <v>568</v>
      </c>
      <c r="B317" s="70" t="s">
        <v>8136</v>
      </c>
      <c r="C317" s="1">
        <v>0</v>
      </c>
    </row>
    <row r="318" spans="1:3" ht="16">
      <c r="A318" s="31" t="s">
        <v>1614</v>
      </c>
      <c r="B318" s="70" t="s">
        <v>8618</v>
      </c>
      <c r="C318" s="1">
        <v>0</v>
      </c>
    </row>
    <row r="319" spans="1:3" ht="16">
      <c r="A319" s="31" t="s">
        <v>1673</v>
      </c>
      <c r="B319" s="70" t="s">
        <v>8633</v>
      </c>
      <c r="C319" s="1">
        <v>0</v>
      </c>
    </row>
    <row r="320" spans="1:3" ht="16">
      <c r="A320" s="31" t="s">
        <v>501</v>
      </c>
      <c r="B320" s="70" t="s">
        <v>8057</v>
      </c>
      <c r="C320" s="1">
        <v>1</v>
      </c>
    </row>
    <row r="321" spans="1:3" ht="16">
      <c r="A321" s="31" t="s">
        <v>391</v>
      </c>
      <c r="B321" s="70" t="s">
        <v>8052</v>
      </c>
      <c r="C321" s="1">
        <v>1</v>
      </c>
    </row>
    <row r="322" spans="1:3" ht="16">
      <c r="A322" s="31" t="s">
        <v>86</v>
      </c>
      <c r="B322" s="70" t="s">
        <v>7951</v>
      </c>
      <c r="C322" s="1">
        <v>1</v>
      </c>
    </row>
    <row r="323" spans="1:3" ht="16">
      <c r="A323" s="31" t="s">
        <v>768</v>
      </c>
      <c r="B323" s="70" t="s">
        <v>8227</v>
      </c>
      <c r="C323" s="1">
        <v>0</v>
      </c>
    </row>
    <row r="324" spans="1:3" ht="16">
      <c r="A324" s="31" t="s">
        <v>837</v>
      </c>
      <c r="B324" s="70" t="s">
        <v>8254</v>
      </c>
      <c r="C324" s="1">
        <v>0</v>
      </c>
    </row>
    <row r="325" spans="1:3" ht="16">
      <c r="A325" s="31" t="s">
        <v>1394</v>
      </c>
      <c r="B325" s="70" t="s">
        <v>8539</v>
      </c>
      <c r="C325" s="1">
        <v>0</v>
      </c>
    </row>
    <row r="326" spans="1:3" ht="16">
      <c r="A326" s="31" t="s">
        <v>879</v>
      </c>
      <c r="B326" s="70" t="s">
        <v>8240</v>
      </c>
      <c r="C326" s="1">
        <v>0</v>
      </c>
    </row>
    <row r="327" spans="1:3" ht="16">
      <c r="A327" s="31" t="s">
        <v>370</v>
      </c>
      <c r="B327" s="70" t="s">
        <v>7987</v>
      </c>
      <c r="C327" s="1">
        <v>0</v>
      </c>
    </row>
    <row r="328" spans="1:3" ht="16">
      <c r="A328" s="31" t="s">
        <v>526</v>
      </c>
      <c r="B328" s="70" t="s">
        <v>8082</v>
      </c>
      <c r="C328" s="1">
        <v>0</v>
      </c>
    </row>
    <row r="329" spans="1:3" ht="16">
      <c r="A329" s="31" t="s">
        <v>1786</v>
      </c>
      <c r="B329" s="70" t="s">
        <v>8661</v>
      </c>
      <c r="C329" s="1">
        <v>0</v>
      </c>
    </row>
    <row r="330" spans="1:3" ht="16">
      <c r="A330" s="31" t="s">
        <v>708</v>
      </c>
      <c r="B330" s="70" t="s">
        <v>8202</v>
      </c>
      <c r="C330" s="1">
        <v>0</v>
      </c>
    </row>
    <row r="331" spans="1:3" ht="16">
      <c r="A331" s="31" t="s">
        <v>880</v>
      </c>
      <c r="B331" s="70" t="s">
        <v>8248</v>
      </c>
      <c r="C331" s="1">
        <v>0</v>
      </c>
    </row>
    <row r="332" spans="1:3" ht="16">
      <c r="A332" s="33" t="s">
        <v>325</v>
      </c>
      <c r="B332" s="70" t="s">
        <v>7977</v>
      </c>
      <c r="C332" s="1">
        <v>1</v>
      </c>
    </row>
    <row r="333" spans="1:3" ht="16">
      <c r="A333" s="31" t="s">
        <v>1940</v>
      </c>
      <c r="B333" s="70" t="s">
        <v>8735</v>
      </c>
      <c r="C333" s="1">
        <v>0</v>
      </c>
    </row>
    <row r="334" spans="1:3" ht="16">
      <c r="A334" s="31" t="s">
        <v>168</v>
      </c>
      <c r="B334" s="70" t="s">
        <v>7877</v>
      </c>
      <c r="C334" s="1">
        <v>0</v>
      </c>
    </row>
    <row r="335" spans="1:3" ht="16">
      <c r="A335" s="31" t="s">
        <v>354</v>
      </c>
      <c r="B335" s="70" t="s">
        <v>8034</v>
      </c>
      <c r="C335" s="1">
        <v>1</v>
      </c>
    </row>
    <row r="336" spans="1:3" ht="16">
      <c r="A336" s="31" t="s">
        <v>591</v>
      </c>
      <c r="B336" s="70" t="s">
        <v>8144</v>
      </c>
      <c r="C336" s="1">
        <v>1</v>
      </c>
    </row>
    <row r="337" spans="1:3" ht="16">
      <c r="A337" s="31" t="s">
        <v>679</v>
      </c>
      <c r="B337" s="70" t="s">
        <v>8148</v>
      </c>
      <c r="C337" s="1">
        <v>1</v>
      </c>
    </row>
    <row r="338" spans="1:3" ht="16">
      <c r="A338" s="31" t="s">
        <v>308</v>
      </c>
      <c r="B338" s="70" t="s">
        <v>8016</v>
      </c>
      <c r="C338" s="1">
        <v>1</v>
      </c>
    </row>
    <row r="339" spans="1:3" ht="16">
      <c r="A339" s="31" t="s">
        <v>1037</v>
      </c>
      <c r="B339" s="70" t="s">
        <v>8347</v>
      </c>
      <c r="C339" s="1">
        <v>1</v>
      </c>
    </row>
    <row r="340" spans="1:3" ht="16">
      <c r="A340" s="31" t="s">
        <v>265</v>
      </c>
      <c r="B340" s="70" t="s">
        <v>8022</v>
      </c>
      <c r="C340" s="1">
        <v>0</v>
      </c>
    </row>
    <row r="341" spans="1:3" ht="16">
      <c r="A341" s="31" t="s">
        <v>1342</v>
      </c>
      <c r="B341" s="70" t="s">
        <v>8473</v>
      </c>
      <c r="C341" s="1">
        <v>0</v>
      </c>
    </row>
    <row r="342" spans="1:3" ht="16">
      <c r="A342" s="31" t="s">
        <v>1567</v>
      </c>
      <c r="B342" s="70" t="s">
        <v>8592</v>
      </c>
      <c r="C342" s="1">
        <v>0</v>
      </c>
    </row>
    <row r="343" spans="1:3" ht="16">
      <c r="A343" s="31" t="s">
        <v>100</v>
      </c>
      <c r="B343" s="70" t="s">
        <v>7874</v>
      </c>
      <c r="C343" s="1">
        <v>0</v>
      </c>
    </row>
    <row r="344" spans="1:3" ht="16">
      <c r="A344" s="31" t="s">
        <v>655</v>
      </c>
      <c r="B344" s="70" t="s">
        <v>8132</v>
      </c>
      <c r="C344" s="1">
        <v>1</v>
      </c>
    </row>
    <row r="345" spans="1:3" ht="16">
      <c r="A345" s="31" t="s">
        <v>199</v>
      </c>
      <c r="B345" s="70" t="s">
        <v>7948</v>
      </c>
      <c r="C345" s="1">
        <v>0</v>
      </c>
    </row>
    <row r="346" spans="1:3" ht="16">
      <c r="A346" s="31" t="s">
        <v>1188</v>
      </c>
      <c r="B346" s="70" t="s">
        <v>8398</v>
      </c>
      <c r="C346" s="1">
        <v>0</v>
      </c>
    </row>
    <row r="347" spans="1:3" ht="16">
      <c r="A347" s="31" t="s">
        <v>311</v>
      </c>
      <c r="B347" s="70" t="s">
        <v>8040</v>
      </c>
      <c r="C347" s="1">
        <v>0</v>
      </c>
    </row>
    <row r="348" spans="1:3" ht="16">
      <c r="A348" s="32" t="s">
        <v>1121</v>
      </c>
      <c r="B348" s="70" t="s">
        <v>8388</v>
      </c>
      <c r="C348" s="1">
        <v>0</v>
      </c>
    </row>
    <row r="349" spans="1:3" ht="16">
      <c r="A349" s="31" t="s">
        <v>641</v>
      </c>
      <c r="B349" s="70" t="s">
        <v>8192</v>
      </c>
      <c r="C349" s="1">
        <v>0</v>
      </c>
    </row>
    <row r="350" spans="1:3" ht="16">
      <c r="A350" s="31" t="s">
        <v>1942</v>
      </c>
      <c r="B350" s="70" t="s">
        <v>8750</v>
      </c>
      <c r="C350" s="1">
        <v>0</v>
      </c>
    </row>
    <row r="351" spans="1:3" ht="16">
      <c r="A351" s="31" t="s">
        <v>704</v>
      </c>
      <c r="B351" s="70" t="s">
        <v>8173</v>
      </c>
      <c r="C351" s="1">
        <v>0</v>
      </c>
    </row>
    <row r="352" spans="1:3" ht="16">
      <c r="A352" s="31" t="s">
        <v>1365</v>
      </c>
      <c r="B352" s="70" t="s">
        <v>8482</v>
      </c>
      <c r="C352" s="1">
        <v>0</v>
      </c>
    </row>
    <row r="353" spans="1:3" ht="16">
      <c r="A353" s="31" t="s">
        <v>441</v>
      </c>
      <c r="B353" s="70" t="s">
        <v>8102</v>
      </c>
      <c r="C353" s="1">
        <v>0</v>
      </c>
    </row>
    <row r="354" spans="1:3" ht="16">
      <c r="A354" s="31" t="s">
        <v>636</v>
      </c>
      <c r="B354" s="70" t="s">
        <v>8154</v>
      </c>
      <c r="C354" s="1">
        <v>0</v>
      </c>
    </row>
    <row r="355" spans="1:3" ht="16">
      <c r="A355" s="31" t="s">
        <v>1100</v>
      </c>
      <c r="B355" s="70" t="s">
        <v>8395</v>
      </c>
      <c r="C355" s="1">
        <v>0</v>
      </c>
    </row>
    <row r="356" spans="1:3" ht="16">
      <c r="A356" s="31" t="s">
        <v>618</v>
      </c>
      <c r="B356" s="70" t="s">
        <v>8184</v>
      </c>
      <c r="C356" s="1">
        <v>0</v>
      </c>
    </row>
    <row r="357" spans="1:3" ht="16">
      <c r="A357" s="31" t="s">
        <v>973</v>
      </c>
      <c r="B357" s="70" t="s">
        <v>8360</v>
      </c>
      <c r="C357" s="1">
        <v>0</v>
      </c>
    </row>
    <row r="358" spans="1:3" ht="16">
      <c r="A358" s="31" t="s">
        <v>907</v>
      </c>
      <c r="B358" s="70" t="s">
        <v>8288</v>
      </c>
      <c r="C358" s="1">
        <v>0</v>
      </c>
    </row>
    <row r="359" spans="1:3" ht="16">
      <c r="A359" s="31" t="s">
        <v>925</v>
      </c>
      <c r="B359" s="70" t="s">
        <v>8326</v>
      </c>
      <c r="C359" s="1">
        <v>0</v>
      </c>
    </row>
    <row r="360" spans="1:3" ht="16">
      <c r="A360" s="31" t="s">
        <v>724</v>
      </c>
      <c r="B360" s="70" t="s">
        <v>8158</v>
      </c>
      <c r="C360" s="1">
        <v>0</v>
      </c>
    </row>
    <row r="361" spans="1:3" ht="16">
      <c r="A361" s="31" t="s">
        <v>637</v>
      </c>
      <c r="B361" s="70" t="s">
        <v>8162</v>
      </c>
      <c r="C361" s="1">
        <v>0</v>
      </c>
    </row>
    <row r="362" spans="1:3" ht="16">
      <c r="A362" s="31" t="s">
        <v>573</v>
      </c>
      <c r="B362" s="70" t="s">
        <v>8175</v>
      </c>
      <c r="C362" s="1">
        <v>0</v>
      </c>
    </row>
    <row r="363" spans="1:3" ht="16">
      <c r="A363" s="31" t="s">
        <v>701</v>
      </c>
      <c r="B363" s="70" t="s">
        <v>8149</v>
      </c>
      <c r="C363" s="1">
        <v>0</v>
      </c>
    </row>
    <row r="364" spans="1:3" ht="16">
      <c r="A364" s="31" t="s">
        <v>1783</v>
      </c>
      <c r="B364" s="70" t="s">
        <v>8638</v>
      </c>
      <c r="C364" s="1">
        <v>0</v>
      </c>
    </row>
    <row r="365" spans="1:3" ht="16">
      <c r="A365" s="31" t="s">
        <v>170</v>
      </c>
      <c r="B365" s="70" t="s">
        <v>7893</v>
      </c>
      <c r="C365" s="1">
        <v>0</v>
      </c>
    </row>
    <row r="366" spans="1:3" ht="16">
      <c r="A366" s="31" t="s">
        <v>191</v>
      </c>
      <c r="B366" s="70" t="s">
        <v>7886</v>
      </c>
      <c r="C366" s="1">
        <v>0</v>
      </c>
    </row>
    <row r="367" spans="1:3" ht="16">
      <c r="A367" s="31" t="s">
        <v>124</v>
      </c>
      <c r="B367" s="70" t="s">
        <v>7883</v>
      </c>
      <c r="C367" s="1">
        <v>0</v>
      </c>
    </row>
    <row r="368" spans="1:3" ht="16">
      <c r="A368" s="31" t="s">
        <v>1010</v>
      </c>
      <c r="B368" s="70" t="s">
        <v>8306</v>
      </c>
      <c r="C368" s="1">
        <v>0</v>
      </c>
    </row>
    <row r="369" spans="1:3" ht="16">
      <c r="A369" s="31" t="s">
        <v>1213</v>
      </c>
      <c r="B369" s="70" t="s">
        <v>8423</v>
      </c>
      <c r="C369" s="1">
        <v>0</v>
      </c>
    </row>
    <row r="370" spans="1:3" ht="16">
      <c r="A370" s="31" t="s">
        <v>1434</v>
      </c>
      <c r="B370" s="70" t="s">
        <v>8509</v>
      </c>
      <c r="C370" s="1">
        <v>0</v>
      </c>
    </row>
    <row r="371" spans="1:3" ht="16">
      <c r="A371" s="31" t="s">
        <v>1079</v>
      </c>
      <c r="B371" s="70" t="s">
        <v>8333</v>
      </c>
      <c r="C371" s="1">
        <v>0</v>
      </c>
    </row>
    <row r="372" spans="1:3" ht="16">
      <c r="A372" s="31" t="s">
        <v>794</v>
      </c>
      <c r="B372" s="70" t="s">
        <v>8259</v>
      </c>
      <c r="C372" s="1">
        <v>1</v>
      </c>
    </row>
    <row r="373" spans="1:3" ht="16">
      <c r="A373" s="31" t="s">
        <v>29</v>
      </c>
      <c r="B373" s="70" t="s">
        <v>7871</v>
      </c>
      <c r="C373" s="1">
        <v>0</v>
      </c>
    </row>
    <row r="374" spans="1:3" ht="16">
      <c r="A374" s="31" t="s">
        <v>171</v>
      </c>
      <c r="B374" s="70" t="s">
        <v>7899</v>
      </c>
      <c r="C374" s="1">
        <v>0</v>
      </c>
    </row>
    <row r="375" spans="1:3" ht="16">
      <c r="A375" s="31" t="s">
        <v>108</v>
      </c>
      <c r="B375" s="70" t="s">
        <v>7936</v>
      </c>
      <c r="C375" s="1">
        <v>0</v>
      </c>
    </row>
    <row r="376" spans="1:3" ht="16">
      <c r="A376" s="31" t="s">
        <v>197</v>
      </c>
      <c r="B376" s="70" t="s">
        <v>7932</v>
      </c>
      <c r="C376" s="1">
        <v>1</v>
      </c>
    </row>
    <row r="377" spans="1:3" ht="16">
      <c r="A377" s="31" t="s">
        <v>1525</v>
      </c>
      <c r="B377" s="70" t="s">
        <v>8606</v>
      </c>
      <c r="C377" s="1">
        <v>0</v>
      </c>
    </row>
    <row r="378" spans="1:3" ht="16">
      <c r="A378" s="31" t="s">
        <v>1541</v>
      </c>
      <c r="B378" s="70" t="s">
        <v>8561</v>
      </c>
      <c r="C378" s="1">
        <v>0</v>
      </c>
    </row>
    <row r="379" spans="1:3" ht="16">
      <c r="A379" s="31" t="s">
        <v>1970</v>
      </c>
      <c r="B379" s="70" t="s">
        <v>8797</v>
      </c>
      <c r="C379" s="1">
        <v>0</v>
      </c>
    </row>
    <row r="380" spans="1:3" ht="16">
      <c r="A380" s="31" t="s">
        <v>796</v>
      </c>
      <c r="B380" s="70" t="s">
        <v>8275</v>
      </c>
      <c r="C380" s="1">
        <v>0</v>
      </c>
    </row>
    <row r="381" spans="1:3" ht="16">
      <c r="A381" s="31" t="s">
        <v>1187</v>
      </c>
      <c r="B381" s="70" t="s">
        <v>8391</v>
      </c>
      <c r="C381" s="1">
        <v>0</v>
      </c>
    </row>
    <row r="382" spans="1:3" ht="16">
      <c r="A382" s="31" t="s">
        <v>78</v>
      </c>
      <c r="B382" s="70" t="s">
        <v>7889</v>
      </c>
      <c r="C382" s="1">
        <v>0</v>
      </c>
    </row>
    <row r="383" spans="1:3" ht="16">
      <c r="A383" s="31" t="s">
        <v>223</v>
      </c>
      <c r="B383" s="70" t="s">
        <v>8036</v>
      </c>
      <c r="C383" s="1">
        <v>0</v>
      </c>
    </row>
    <row r="384" spans="1:3" ht="16">
      <c r="A384" s="31" t="s">
        <v>1186</v>
      </c>
      <c r="B384" s="70" t="s">
        <v>8383</v>
      </c>
      <c r="C384" s="1">
        <v>0</v>
      </c>
    </row>
    <row r="385" spans="1:3" ht="16">
      <c r="A385" s="31" t="s">
        <v>1101</v>
      </c>
      <c r="B385" s="70" t="s">
        <v>8402</v>
      </c>
      <c r="C385" s="1">
        <v>0</v>
      </c>
    </row>
    <row r="386" spans="1:3" ht="16">
      <c r="A386" s="33" t="s">
        <v>244</v>
      </c>
      <c r="B386" s="70" t="s">
        <v>8029</v>
      </c>
      <c r="C386" s="1">
        <v>1</v>
      </c>
    </row>
    <row r="387" spans="1:3" ht="16">
      <c r="A387" s="31" t="s">
        <v>1479</v>
      </c>
      <c r="B387" s="70" t="s">
        <v>8590</v>
      </c>
      <c r="C387" s="1">
        <v>0</v>
      </c>
    </row>
    <row r="388" spans="1:3" ht="16">
      <c r="A388" s="31" t="s">
        <v>1635</v>
      </c>
      <c r="B388" s="70" t="s">
        <v>8678</v>
      </c>
      <c r="C388" s="1">
        <v>0</v>
      </c>
    </row>
    <row r="389" spans="1:3" ht="16">
      <c r="A389" s="31" t="s">
        <v>355</v>
      </c>
      <c r="B389" s="70" t="s">
        <v>8042</v>
      </c>
      <c r="C389" s="1">
        <v>1</v>
      </c>
    </row>
    <row r="390" spans="1:3" ht="16">
      <c r="A390" s="31" t="s">
        <v>1944</v>
      </c>
      <c r="B390" s="70" t="s">
        <v>8766</v>
      </c>
      <c r="C390" s="1">
        <v>1</v>
      </c>
    </row>
    <row r="391" spans="1:3" ht="16">
      <c r="A391" s="31" t="s">
        <v>721</v>
      </c>
      <c r="B391" s="70" t="s">
        <v>8135</v>
      </c>
      <c r="C391" s="1">
        <v>0</v>
      </c>
    </row>
    <row r="392" spans="1:3" ht="16">
      <c r="A392" s="31" t="s">
        <v>502</v>
      </c>
      <c r="B392" s="70" t="s">
        <v>8065</v>
      </c>
      <c r="C392" s="1">
        <v>1</v>
      </c>
    </row>
    <row r="393" spans="1:3" ht="16">
      <c r="A393" s="31" t="s">
        <v>1615</v>
      </c>
      <c r="B393" s="70" t="s">
        <v>8625</v>
      </c>
      <c r="C393" s="1">
        <v>0</v>
      </c>
    </row>
    <row r="394" spans="1:3" ht="16">
      <c r="A394" s="31" t="s">
        <v>1527</v>
      </c>
      <c r="B394" s="70" t="s">
        <v>8622</v>
      </c>
      <c r="C394" s="1">
        <v>0</v>
      </c>
    </row>
    <row r="395" spans="1:3" ht="16">
      <c r="A395" s="31" t="s">
        <v>862</v>
      </c>
      <c r="B395" s="70" t="s">
        <v>8278</v>
      </c>
      <c r="C395" s="1">
        <v>0</v>
      </c>
    </row>
    <row r="396" spans="1:3" ht="16">
      <c r="A396" s="31" t="s">
        <v>1948</v>
      </c>
      <c r="B396" s="70" t="s">
        <v>8796</v>
      </c>
      <c r="C396" s="1">
        <v>0</v>
      </c>
    </row>
    <row r="397" spans="1:3" ht="16">
      <c r="A397" s="31" t="s">
        <v>589</v>
      </c>
      <c r="B397" s="70" t="s">
        <v>8129</v>
      </c>
      <c r="C397" s="1">
        <v>0</v>
      </c>
    </row>
    <row r="398" spans="1:3" ht="16">
      <c r="A398" s="31" t="s">
        <v>921</v>
      </c>
      <c r="B398" s="70" t="s">
        <v>8296</v>
      </c>
      <c r="C398" s="1">
        <v>0</v>
      </c>
    </row>
    <row r="399" spans="1:3" ht="16">
      <c r="A399" s="31" t="s">
        <v>722</v>
      </c>
      <c r="B399" s="70" t="s">
        <v>8143</v>
      </c>
      <c r="C399" s="1">
        <v>0</v>
      </c>
    </row>
    <row r="400" spans="1:3" ht="16">
      <c r="A400" s="31" t="s">
        <v>1256</v>
      </c>
      <c r="B400" s="70" t="s">
        <v>8417</v>
      </c>
      <c r="C400" s="1">
        <v>0</v>
      </c>
    </row>
    <row r="401" spans="1:3" ht="16">
      <c r="A401" s="31" t="s">
        <v>1460</v>
      </c>
      <c r="B401" s="70" t="s">
        <v>8611</v>
      </c>
      <c r="C401" s="1">
        <v>0</v>
      </c>
    </row>
    <row r="402" spans="1:3" ht="16">
      <c r="A402" s="31" t="s">
        <v>861</v>
      </c>
      <c r="B402" s="70" t="s">
        <v>8270</v>
      </c>
      <c r="C402" s="1">
        <v>1</v>
      </c>
    </row>
    <row r="403" spans="1:3" ht="16">
      <c r="A403" s="31" t="s">
        <v>898</v>
      </c>
      <c r="B403" s="70" t="s">
        <v>8219</v>
      </c>
      <c r="C403" s="1">
        <v>1</v>
      </c>
    </row>
    <row r="404" spans="1:3" ht="16">
      <c r="A404" s="31" t="s">
        <v>664</v>
      </c>
      <c r="B404" s="70" t="s">
        <v>8200</v>
      </c>
      <c r="C404" s="1">
        <v>1</v>
      </c>
    </row>
    <row r="405" spans="1:3" ht="16">
      <c r="A405" s="31" t="s">
        <v>258</v>
      </c>
      <c r="B405" s="70" t="s">
        <v>7966</v>
      </c>
      <c r="C405" s="1">
        <v>1</v>
      </c>
    </row>
    <row r="406" spans="1:3" ht="16">
      <c r="A406" s="31" t="s">
        <v>419</v>
      </c>
      <c r="B406" s="70" t="s">
        <v>8101</v>
      </c>
      <c r="C406" s="1">
        <v>1</v>
      </c>
    </row>
    <row r="407" spans="1:3" ht="16">
      <c r="A407" s="31" t="s">
        <v>1194</v>
      </c>
      <c r="B407" s="70" t="s">
        <v>8445</v>
      </c>
      <c r="C407" s="1">
        <v>1</v>
      </c>
    </row>
    <row r="408" spans="1:3" ht="16">
      <c r="A408" s="31" t="s">
        <v>195</v>
      </c>
      <c r="B408" s="70" t="s">
        <v>7916</v>
      </c>
      <c r="C408" s="1">
        <v>0</v>
      </c>
    </row>
    <row r="409" spans="1:3" ht="16">
      <c r="A409" s="31" t="s">
        <v>1410</v>
      </c>
      <c r="B409" s="70" t="s">
        <v>8492</v>
      </c>
      <c r="C409" s="1">
        <v>0</v>
      </c>
    </row>
    <row r="410" spans="1:3" ht="16">
      <c r="A410" s="31" t="s">
        <v>590</v>
      </c>
      <c r="B410" s="70" t="s">
        <v>8137</v>
      </c>
      <c r="C410" s="1">
        <v>0</v>
      </c>
    </row>
    <row r="411" spans="1:3" ht="16">
      <c r="A411" s="31" t="s">
        <v>440</v>
      </c>
      <c r="B411" s="70" t="s">
        <v>8094</v>
      </c>
      <c r="C411" s="1">
        <v>1</v>
      </c>
    </row>
    <row r="412" spans="1:3" ht="16">
      <c r="A412" s="31" t="s">
        <v>725</v>
      </c>
      <c r="B412" s="70" t="s">
        <v>8166</v>
      </c>
      <c r="C412" s="1">
        <v>0</v>
      </c>
    </row>
    <row r="413" spans="1:3" ht="16">
      <c r="A413" s="31" t="s">
        <v>39</v>
      </c>
      <c r="B413" s="70" t="s">
        <v>7949</v>
      </c>
      <c r="C413" s="1">
        <v>1</v>
      </c>
    </row>
    <row r="414" spans="1:3" ht="16">
      <c r="A414" s="31" t="s">
        <v>1609</v>
      </c>
      <c r="B414" s="70" t="s">
        <v>8580</v>
      </c>
      <c r="C414" s="1">
        <v>0</v>
      </c>
    </row>
    <row r="415" spans="1:3" ht="16">
      <c r="A415" s="31" t="s">
        <v>52</v>
      </c>
      <c r="B415" s="70" t="s">
        <v>7872</v>
      </c>
      <c r="C415" s="1">
        <v>0</v>
      </c>
    </row>
    <row r="416" spans="1:3" ht="16">
      <c r="A416" s="31" t="s">
        <v>129</v>
      </c>
      <c r="B416" s="70" t="s">
        <v>7921</v>
      </c>
      <c r="C416" s="1">
        <v>0</v>
      </c>
    </row>
    <row r="417" spans="1:3" ht="16">
      <c r="A417" s="31" t="s">
        <v>1075</v>
      </c>
      <c r="B417" s="70" t="s">
        <v>8302</v>
      </c>
      <c r="C417" s="1">
        <v>0</v>
      </c>
    </row>
    <row r="418" spans="1:3" ht="16">
      <c r="A418" s="31" t="s">
        <v>1922</v>
      </c>
      <c r="B418" s="70" t="s">
        <v>8765</v>
      </c>
      <c r="C418" s="1">
        <v>1</v>
      </c>
    </row>
    <row r="419" spans="1:3" ht="16">
      <c r="A419" s="31" t="s">
        <v>1700</v>
      </c>
      <c r="B419" s="70" t="s">
        <v>8673</v>
      </c>
      <c r="C419" s="1">
        <v>0</v>
      </c>
    </row>
    <row r="420" spans="1:3" ht="16">
      <c r="A420" s="31" t="s">
        <v>1230</v>
      </c>
      <c r="B420" s="70" t="s">
        <v>8385</v>
      </c>
      <c r="C420" s="1">
        <v>1</v>
      </c>
    </row>
    <row r="421" spans="1:3" ht="16">
      <c r="A421" s="31" t="s">
        <v>1457</v>
      </c>
      <c r="B421" s="70" t="s">
        <v>8589</v>
      </c>
      <c r="C421" s="1">
        <v>0</v>
      </c>
    </row>
    <row r="422" spans="1:3" ht="16">
      <c r="A422" s="31" t="s">
        <v>816</v>
      </c>
      <c r="B422" s="70" t="s">
        <v>8260</v>
      </c>
      <c r="C422" s="1">
        <v>0</v>
      </c>
    </row>
    <row r="423" spans="1:3" ht="16">
      <c r="A423" s="31" t="s">
        <v>1322</v>
      </c>
      <c r="B423" s="70" t="s">
        <v>8488</v>
      </c>
      <c r="C423" s="1">
        <v>0</v>
      </c>
    </row>
    <row r="424" spans="1:3" ht="16">
      <c r="A424" s="31" t="s">
        <v>1236</v>
      </c>
      <c r="B424" s="70" t="s">
        <v>8432</v>
      </c>
      <c r="C424" s="1">
        <v>0</v>
      </c>
    </row>
    <row r="425" spans="1:3" ht="16">
      <c r="A425" s="31" t="s">
        <v>775</v>
      </c>
      <c r="B425" s="70" t="s">
        <v>8282</v>
      </c>
      <c r="C425" s="1">
        <v>0</v>
      </c>
    </row>
    <row r="426" spans="1:3" ht="16">
      <c r="A426" s="31" t="s">
        <v>1456</v>
      </c>
      <c r="B426" s="70" t="s">
        <v>8581</v>
      </c>
      <c r="C426" s="1">
        <v>0</v>
      </c>
    </row>
    <row r="427" spans="1:3" ht="16">
      <c r="A427" s="31" t="s">
        <v>878</v>
      </c>
      <c r="B427" s="70" t="s">
        <v>8232</v>
      </c>
      <c r="C427" s="1">
        <v>0</v>
      </c>
    </row>
    <row r="428" spans="1:3" ht="16">
      <c r="A428" s="31" t="s">
        <v>436</v>
      </c>
      <c r="B428" s="70" t="s">
        <v>8062</v>
      </c>
      <c r="C428" s="1">
        <v>0</v>
      </c>
    </row>
    <row r="429" spans="1:3" ht="16">
      <c r="A429" s="31" t="s">
        <v>678</v>
      </c>
      <c r="B429" s="70" t="s">
        <v>8141</v>
      </c>
      <c r="C429" s="1">
        <v>0</v>
      </c>
    </row>
    <row r="430" spans="1:3" ht="16">
      <c r="A430" s="31" t="s">
        <v>1967</v>
      </c>
      <c r="B430" s="70" t="s">
        <v>8774</v>
      </c>
      <c r="C430" s="1">
        <v>0</v>
      </c>
    </row>
    <row r="431" spans="1:3" ht="16">
      <c r="A431" s="31" t="s">
        <v>1035</v>
      </c>
      <c r="B431" s="70" t="s">
        <v>8331</v>
      </c>
      <c r="C431" s="1">
        <v>0</v>
      </c>
    </row>
    <row r="432" spans="1:3" ht="16">
      <c r="A432" s="31" t="s">
        <v>59</v>
      </c>
      <c r="B432" s="70" t="s">
        <v>7926</v>
      </c>
      <c r="C432" s="1">
        <v>0</v>
      </c>
    </row>
    <row r="433" spans="1:3" ht="16">
      <c r="A433" s="31" t="s">
        <v>1813</v>
      </c>
      <c r="B433" s="70" t="s">
        <v>8768</v>
      </c>
      <c r="C433" s="1">
        <v>0</v>
      </c>
    </row>
    <row r="434" spans="1:3" ht="16">
      <c r="A434" s="31" t="s">
        <v>1076</v>
      </c>
      <c r="B434" s="70" t="s">
        <v>8309</v>
      </c>
      <c r="C434" s="1">
        <v>0</v>
      </c>
    </row>
    <row r="435" spans="1:3" ht="16">
      <c r="A435" s="31" t="s">
        <v>1740</v>
      </c>
      <c r="B435" s="70" t="s">
        <v>8644</v>
      </c>
      <c r="C435" s="1">
        <v>0</v>
      </c>
    </row>
    <row r="436" spans="1:3" ht="16">
      <c r="A436" s="31" t="s">
        <v>1926</v>
      </c>
      <c r="B436" s="70" t="s">
        <v>8795</v>
      </c>
      <c r="C436" s="1">
        <v>0</v>
      </c>
    </row>
    <row r="437" spans="1:3" ht="16">
      <c r="A437" s="31" t="s">
        <v>1853</v>
      </c>
      <c r="B437" s="70" t="s">
        <v>8738</v>
      </c>
      <c r="C437" s="1">
        <v>0</v>
      </c>
    </row>
    <row r="438" spans="1:3" ht="16">
      <c r="A438" s="31" t="s">
        <v>1148</v>
      </c>
      <c r="B438" s="70" t="s">
        <v>8428</v>
      </c>
      <c r="C438" s="1">
        <v>0</v>
      </c>
    </row>
    <row r="439" spans="1:3" ht="16">
      <c r="A439" s="31" t="s">
        <v>1564</v>
      </c>
      <c r="B439" s="70" t="s">
        <v>8570</v>
      </c>
      <c r="C439" s="1">
        <v>0</v>
      </c>
    </row>
    <row r="440" spans="1:3" ht="16">
      <c r="A440" s="31" t="s">
        <v>882</v>
      </c>
      <c r="B440" s="70" t="s">
        <v>8263</v>
      </c>
      <c r="C440" s="1">
        <v>1</v>
      </c>
    </row>
    <row r="441" spans="1:3" ht="16">
      <c r="A441" s="31" t="s">
        <v>1874</v>
      </c>
      <c r="B441" s="70" t="s">
        <v>8732</v>
      </c>
      <c r="C441" s="1">
        <v>0</v>
      </c>
    </row>
    <row r="442" spans="1:3" ht="16">
      <c r="A442" s="31" t="s">
        <v>1879</v>
      </c>
      <c r="B442" s="70" t="s">
        <v>8771</v>
      </c>
      <c r="C442" s="1">
        <v>0</v>
      </c>
    </row>
    <row r="443" spans="1:3" ht="16">
      <c r="A443" s="31" t="s">
        <v>1063</v>
      </c>
      <c r="B443" s="70" t="s">
        <v>8378</v>
      </c>
      <c r="C443" s="1">
        <v>0</v>
      </c>
    </row>
    <row r="444" spans="1:3" ht="16">
      <c r="A444" s="31" t="s">
        <v>640</v>
      </c>
      <c r="B444" s="70" t="s">
        <v>8185</v>
      </c>
      <c r="C444" s="1">
        <v>0</v>
      </c>
    </row>
    <row r="445" spans="1:3" ht="16">
      <c r="A445" s="31" t="s">
        <v>1149</v>
      </c>
      <c r="B445" s="70" t="s">
        <v>8436</v>
      </c>
      <c r="C445" s="1">
        <v>0</v>
      </c>
    </row>
    <row r="446" spans="1:3" ht="16">
      <c r="A446" s="31" t="s">
        <v>1344</v>
      </c>
      <c r="B446" s="70" t="s">
        <v>8489</v>
      </c>
      <c r="C446" s="1">
        <v>0</v>
      </c>
    </row>
    <row r="447" spans="1:3" ht="16">
      <c r="A447" s="31" t="s">
        <v>1815</v>
      </c>
      <c r="B447" s="70" t="s">
        <v>8782</v>
      </c>
      <c r="C447" s="1">
        <v>0</v>
      </c>
    </row>
    <row r="448" spans="1:3" ht="16">
      <c r="A448" s="31" t="s">
        <v>1060</v>
      </c>
      <c r="B448" s="70" t="s">
        <v>8356</v>
      </c>
      <c r="C448" s="1">
        <v>0</v>
      </c>
    </row>
    <row r="449" spans="1:3" ht="16">
      <c r="A449" s="31" t="s">
        <v>145</v>
      </c>
      <c r="B449" s="70" t="s">
        <v>7876</v>
      </c>
      <c r="C449" s="1">
        <v>0</v>
      </c>
    </row>
    <row r="450" spans="1:3" ht="16">
      <c r="A450" s="31" t="s">
        <v>968</v>
      </c>
      <c r="B450" s="70" t="s">
        <v>8320</v>
      </c>
      <c r="C450" s="1">
        <v>0</v>
      </c>
    </row>
    <row r="451" spans="1:3" ht="16">
      <c r="A451" s="31" t="s">
        <v>906</v>
      </c>
      <c r="B451" s="70" t="s">
        <v>8280</v>
      </c>
      <c r="C451" s="1">
        <v>0</v>
      </c>
    </row>
    <row r="452" spans="1:3" ht="16">
      <c r="A452" s="31" t="s">
        <v>287</v>
      </c>
      <c r="B452" s="70" t="s">
        <v>8023</v>
      </c>
      <c r="C452" s="1">
        <v>1</v>
      </c>
    </row>
    <row r="453" spans="1:3" ht="16">
      <c r="A453" s="31" t="s">
        <v>665</v>
      </c>
      <c r="B453" s="70" t="s">
        <v>8208</v>
      </c>
      <c r="C453" s="1">
        <v>1</v>
      </c>
    </row>
    <row r="454" spans="1:3" ht="16">
      <c r="A454" s="31" t="s">
        <v>1386</v>
      </c>
      <c r="B454" s="70" t="s">
        <v>8475</v>
      </c>
      <c r="C454" s="1">
        <v>0</v>
      </c>
    </row>
    <row r="455" spans="1:3" ht="16">
      <c r="A455" s="31" t="s">
        <v>220</v>
      </c>
      <c r="B455" s="70" t="s">
        <v>8012</v>
      </c>
      <c r="C455" s="1">
        <v>1</v>
      </c>
    </row>
    <row r="456" spans="1:3" ht="16">
      <c r="A456" s="31" t="s">
        <v>1697</v>
      </c>
      <c r="B456" s="70" t="s">
        <v>8650</v>
      </c>
      <c r="C456" s="1">
        <v>0</v>
      </c>
    </row>
    <row r="457" spans="1:3" ht="16">
      <c r="A457" s="31" t="s">
        <v>1768</v>
      </c>
      <c r="B457" s="70" t="s">
        <v>8689</v>
      </c>
      <c r="C457" s="1">
        <v>0</v>
      </c>
    </row>
    <row r="458" spans="1:3" ht="16">
      <c r="A458" s="31" t="s">
        <v>818</v>
      </c>
      <c r="B458" s="70" t="s">
        <v>8276</v>
      </c>
      <c r="C458" s="1">
        <v>0</v>
      </c>
    </row>
    <row r="459" spans="1:3" ht="16">
      <c r="A459" s="31" t="s">
        <v>376</v>
      </c>
      <c r="B459" s="70" t="s">
        <v>8035</v>
      </c>
      <c r="C459" s="1">
        <v>1</v>
      </c>
    </row>
    <row r="460" spans="1:3" ht="16">
      <c r="A460" s="31" t="s">
        <v>1147</v>
      </c>
      <c r="B460" s="70" t="s">
        <v>8420</v>
      </c>
      <c r="C460" s="1">
        <v>0</v>
      </c>
    </row>
    <row r="461" spans="1:3" ht="16">
      <c r="A461" s="31" t="s">
        <v>281</v>
      </c>
      <c r="B461" s="70" t="s">
        <v>7975</v>
      </c>
      <c r="C461" s="1">
        <v>1</v>
      </c>
    </row>
    <row r="462" spans="1:3" ht="16">
      <c r="A462" s="31" t="s">
        <v>924</v>
      </c>
      <c r="B462" s="70" t="s">
        <v>8318</v>
      </c>
      <c r="C462" s="1">
        <v>0</v>
      </c>
    </row>
    <row r="463" spans="1:3" ht="16">
      <c r="A463" s="31" t="s">
        <v>1563</v>
      </c>
      <c r="B463" s="70" t="s">
        <v>8562</v>
      </c>
      <c r="C463" s="1">
        <v>0</v>
      </c>
    </row>
    <row r="464" spans="1:3" ht="16">
      <c r="A464" s="31" t="s">
        <v>1520</v>
      </c>
      <c r="B464" s="70" t="s">
        <v>8568</v>
      </c>
      <c r="C464" s="1">
        <v>0</v>
      </c>
    </row>
    <row r="465" spans="1:3" ht="16">
      <c r="A465" s="31" t="s">
        <v>371</v>
      </c>
      <c r="B465" s="70" t="s">
        <v>7995</v>
      </c>
      <c r="C465" s="1">
        <v>1</v>
      </c>
    </row>
    <row r="466" spans="1:3" ht="16">
      <c r="A466" s="31" t="s">
        <v>1947</v>
      </c>
      <c r="B466" s="70" t="s">
        <v>8788</v>
      </c>
      <c r="C466" s="1">
        <v>1</v>
      </c>
    </row>
    <row r="467" spans="1:3" ht="16">
      <c r="A467" s="31" t="s">
        <v>1540</v>
      </c>
      <c r="B467" s="70" t="s">
        <v>8553</v>
      </c>
      <c r="C467" s="1">
        <v>0</v>
      </c>
    </row>
    <row r="468" spans="1:3" ht="16">
      <c r="A468" s="31" t="s">
        <v>1128</v>
      </c>
      <c r="B468" s="70" t="s">
        <v>8443</v>
      </c>
      <c r="C468" s="1">
        <v>0</v>
      </c>
    </row>
    <row r="469" spans="1:3" ht="16">
      <c r="A469" s="31" t="s">
        <v>1811</v>
      </c>
      <c r="B469" s="70" t="s">
        <v>8752</v>
      </c>
      <c r="C469" s="1">
        <v>0</v>
      </c>
    </row>
    <row r="470" spans="1:3" ht="16">
      <c r="A470" s="31" t="s">
        <v>864</v>
      </c>
      <c r="B470" s="70" t="s">
        <v>8293</v>
      </c>
      <c r="C470" s="1">
        <v>0</v>
      </c>
    </row>
    <row r="471" spans="1:3" ht="16">
      <c r="A471" s="31" t="s">
        <v>284</v>
      </c>
      <c r="B471" s="70" t="s">
        <v>7999</v>
      </c>
      <c r="C471" s="1">
        <v>1</v>
      </c>
    </row>
    <row r="472" spans="1:3" ht="16">
      <c r="A472" s="31" t="s">
        <v>35</v>
      </c>
      <c r="B472" s="70" t="s">
        <v>7917</v>
      </c>
      <c r="C472" s="1">
        <v>1</v>
      </c>
    </row>
    <row r="473" spans="1:3" ht="16">
      <c r="A473" s="31" t="s">
        <v>683</v>
      </c>
      <c r="B473" s="70" t="s">
        <v>8180</v>
      </c>
      <c r="C473" s="1">
        <v>1</v>
      </c>
    </row>
    <row r="474" spans="1:3" ht="16">
      <c r="A474" s="31" t="s">
        <v>1461</v>
      </c>
      <c r="B474" s="70" t="s">
        <v>8619</v>
      </c>
      <c r="C474" s="1">
        <v>0</v>
      </c>
    </row>
    <row r="475" spans="1:3" ht="16">
      <c r="A475" s="31" t="s">
        <v>967</v>
      </c>
      <c r="B475" s="70" t="s">
        <v>8312</v>
      </c>
      <c r="C475" s="1">
        <v>1</v>
      </c>
    </row>
    <row r="476" spans="1:3" ht="16">
      <c r="A476" s="31" t="s">
        <v>1518</v>
      </c>
      <c r="B476" s="70" t="s">
        <v>8552</v>
      </c>
      <c r="C476" s="1">
        <v>0</v>
      </c>
    </row>
    <row r="477" spans="1:3" ht="16">
      <c r="A477" s="31" t="s">
        <v>944</v>
      </c>
      <c r="B477" s="70" t="s">
        <v>8304</v>
      </c>
      <c r="C477" s="1">
        <v>0</v>
      </c>
    </row>
    <row r="478" spans="1:3" ht="16">
      <c r="A478" s="31" t="s">
        <v>101</v>
      </c>
      <c r="B478" s="70" t="s">
        <v>7882</v>
      </c>
      <c r="C478" s="1">
        <v>0</v>
      </c>
    </row>
    <row r="479" spans="1:3" ht="16">
      <c r="A479" s="31" t="s">
        <v>1216</v>
      </c>
      <c r="B479" s="70" t="s">
        <v>8446</v>
      </c>
      <c r="C479" s="1">
        <v>0</v>
      </c>
    </row>
    <row r="480" spans="1:3" ht="16">
      <c r="A480" s="31" t="s">
        <v>687</v>
      </c>
      <c r="B480" s="70" t="s">
        <v>8209</v>
      </c>
      <c r="C480" s="1">
        <v>1</v>
      </c>
    </row>
    <row r="481" spans="1:3" ht="16">
      <c r="A481" s="31" t="s">
        <v>1417</v>
      </c>
      <c r="B481" s="70" t="s">
        <v>8547</v>
      </c>
      <c r="C481" s="1">
        <v>0</v>
      </c>
    </row>
    <row r="482" spans="1:3" ht="16">
      <c r="A482" s="31" t="s">
        <v>1657</v>
      </c>
      <c r="B482" s="70" t="s">
        <v>8679</v>
      </c>
      <c r="C482" s="1">
        <v>0</v>
      </c>
    </row>
    <row r="483" spans="1:3" ht="16">
      <c r="A483" s="31" t="s">
        <v>1946</v>
      </c>
      <c r="B483" s="70" t="s">
        <v>8781</v>
      </c>
      <c r="C483" s="1">
        <v>1</v>
      </c>
    </row>
    <row r="484" spans="1:3" ht="16">
      <c r="A484" s="31" t="s">
        <v>1120</v>
      </c>
      <c r="B484" s="70" t="s">
        <v>8380</v>
      </c>
      <c r="C484" s="1">
        <v>0</v>
      </c>
    </row>
    <row r="485" spans="1:3" ht="16">
      <c r="A485" s="31" t="s">
        <v>1881</v>
      </c>
      <c r="B485" s="70" t="s">
        <v>8785</v>
      </c>
      <c r="C485" s="1">
        <v>0</v>
      </c>
    </row>
    <row r="486" spans="1:3" ht="16">
      <c r="A486" s="32" t="s">
        <v>1127</v>
      </c>
      <c r="B486" s="70" t="s">
        <v>8435</v>
      </c>
      <c r="C486" s="1">
        <v>0</v>
      </c>
    </row>
    <row r="487" spans="1:3" ht="16">
      <c r="A487" s="31" t="s">
        <v>1498</v>
      </c>
      <c r="B487" s="70" t="s">
        <v>8567</v>
      </c>
      <c r="C487" s="1">
        <v>0</v>
      </c>
    </row>
    <row r="488" spans="1:3" ht="16">
      <c r="A488" s="31" t="s">
        <v>1123</v>
      </c>
      <c r="B488" s="70" t="s">
        <v>8403</v>
      </c>
      <c r="C488" s="1">
        <v>0</v>
      </c>
    </row>
    <row r="489" spans="1:3" ht="16">
      <c r="A489" s="31" t="s">
        <v>1253</v>
      </c>
      <c r="B489" s="70" t="s">
        <v>8394</v>
      </c>
      <c r="C489" s="1">
        <v>0</v>
      </c>
    </row>
    <row r="490" spans="1:3" ht="16">
      <c r="A490" s="31" t="s">
        <v>709</v>
      </c>
      <c r="B490" s="70" t="s">
        <v>8210</v>
      </c>
      <c r="C490" s="1">
        <v>1</v>
      </c>
    </row>
    <row r="491" spans="1:3" ht="16">
      <c r="A491" s="31" t="s">
        <v>353</v>
      </c>
      <c r="B491" s="70" t="s">
        <v>8026</v>
      </c>
      <c r="C491" s="1">
        <v>0</v>
      </c>
    </row>
    <row r="492" spans="1:3" ht="16">
      <c r="A492" s="31" t="s">
        <v>1164</v>
      </c>
      <c r="B492" s="70" t="s">
        <v>8382</v>
      </c>
      <c r="C492" s="1">
        <v>0</v>
      </c>
    </row>
    <row r="493" spans="1:3" ht="16">
      <c r="A493" s="31" t="s">
        <v>1519</v>
      </c>
      <c r="B493" s="70" t="s">
        <v>8560</v>
      </c>
      <c r="C493" s="1">
        <v>0</v>
      </c>
    </row>
    <row r="494" spans="1:3" ht="16">
      <c r="A494" s="31" t="s">
        <v>221</v>
      </c>
      <c r="B494" s="70" t="s">
        <v>8020</v>
      </c>
      <c r="C494" s="1">
        <v>0</v>
      </c>
    </row>
    <row r="495" spans="1:3" ht="16">
      <c r="A495" s="31" t="s">
        <v>1546</v>
      </c>
      <c r="B495" s="70" t="s">
        <v>8599</v>
      </c>
      <c r="C495" s="1">
        <v>0</v>
      </c>
    </row>
    <row r="496" spans="1:3" ht="16">
      <c r="A496" s="31" t="s">
        <v>1144</v>
      </c>
      <c r="B496" s="70" t="s">
        <v>8397</v>
      </c>
      <c r="C496" s="1">
        <v>0</v>
      </c>
    </row>
    <row r="497" spans="1:3" ht="16">
      <c r="A497" s="31" t="s">
        <v>257</v>
      </c>
      <c r="B497" s="70" t="s">
        <v>7959</v>
      </c>
      <c r="C497" s="1">
        <v>1</v>
      </c>
    </row>
    <row r="498" spans="1:3" ht="16">
      <c r="A498" s="31" t="s">
        <v>1544</v>
      </c>
      <c r="B498" s="70" t="s">
        <v>8585</v>
      </c>
      <c r="C498" s="1">
        <v>0</v>
      </c>
    </row>
    <row r="499" spans="1:3" ht="16">
      <c r="A499" s="31" t="s">
        <v>819</v>
      </c>
      <c r="B499" s="70" t="s">
        <v>8284</v>
      </c>
      <c r="C499" s="1">
        <v>0</v>
      </c>
    </row>
    <row r="500" spans="1:3" ht="16">
      <c r="A500" s="31" t="s">
        <v>264</v>
      </c>
      <c r="B500" s="70" t="s">
        <v>8014</v>
      </c>
      <c r="C500" s="1">
        <v>1</v>
      </c>
    </row>
    <row r="501" spans="1:3" ht="16">
      <c r="A501" s="31" t="s">
        <v>1630</v>
      </c>
      <c r="B501" s="70" t="s">
        <v>8639</v>
      </c>
      <c r="C501" s="1">
        <v>0</v>
      </c>
    </row>
    <row r="502" spans="1:3" ht="16">
      <c r="A502" s="32" t="s">
        <v>1585</v>
      </c>
      <c r="B502" s="70" t="s">
        <v>8563</v>
      </c>
      <c r="C502" s="1">
        <v>0</v>
      </c>
    </row>
    <row r="503" spans="1:3" ht="16">
      <c r="A503" s="31" t="s">
        <v>1521</v>
      </c>
      <c r="B503" s="70" t="s">
        <v>8576</v>
      </c>
      <c r="C503" s="1">
        <v>0</v>
      </c>
    </row>
    <row r="504" spans="1:3" ht="16">
      <c r="A504" s="31" t="s">
        <v>1882</v>
      </c>
      <c r="B504" s="70" t="s">
        <v>8793</v>
      </c>
      <c r="C504" s="1">
        <v>0</v>
      </c>
    </row>
    <row r="505" spans="1:3" ht="16">
      <c r="A505" s="31" t="s">
        <v>1522</v>
      </c>
      <c r="B505" s="70" t="s">
        <v>8584</v>
      </c>
      <c r="C505" s="1">
        <v>0</v>
      </c>
    </row>
    <row r="506" spans="1:3" ht="16">
      <c r="A506" s="31" t="s">
        <v>1234</v>
      </c>
      <c r="B506" s="70" t="s">
        <v>8416</v>
      </c>
      <c r="C506" s="1">
        <v>0</v>
      </c>
    </row>
    <row r="507" spans="1:3" ht="16">
      <c r="A507" s="31" t="s">
        <v>1080</v>
      </c>
      <c r="B507" s="70" t="s">
        <v>8341</v>
      </c>
      <c r="C507" s="1">
        <v>0</v>
      </c>
    </row>
    <row r="508" spans="1:3" ht="16">
      <c r="A508" s="31" t="s">
        <v>969</v>
      </c>
      <c r="B508" s="70" t="s">
        <v>8328</v>
      </c>
      <c r="C508" s="1">
        <v>0</v>
      </c>
    </row>
    <row r="509" spans="1:3" ht="16">
      <c r="A509" s="31" t="s">
        <v>155</v>
      </c>
      <c r="B509" s="70" t="s">
        <v>7954</v>
      </c>
      <c r="C509" s="1">
        <v>1</v>
      </c>
    </row>
    <row r="510" spans="1:3" ht="16">
      <c r="A510" s="31" t="s">
        <v>1033</v>
      </c>
      <c r="B510" s="70" t="s">
        <v>8315</v>
      </c>
      <c r="C510" s="1">
        <v>0</v>
      </c>
    </row>
    <row r="511" spans="1:3" ht="16">
      <c r="A511" s="31" t="s">
        <v>1196</v>
      </c>
      <c r="B511" s="70" t="s">
        <v>8461</v>
      </c>
      <c r="C511" s="1">
        <v>0</v>
      </c>
    </row>
    <row r="512" spans="1:3" ht="16">
      <c r="A512" s="31" t="s">
        <v>1480</v>
      </c>
      <c r="B512" s="70" t="s">
        <v>8596</v>
      </c>
      <c r="C512" s="1">
        <v>0</v>
      </c>
    </row>
    <row r="513" spans="1:3" ht="16">
      <c r="A513" s="31" t="s">
        <v>1077</v>
      </c>
      <c r="B513" s="70" t="s">
        <v>8317</v>
      </c>
      <c r="C513" s="1">
        <v>1</v>
      </c>
    </row>
    <row r="514" spans="1:3" ht="16">
      <c r="A514" s="31" t="s">
        <v>1328</v>
      </c>
      <c r="B514" s="70" t="s">
        <v>8536</v>
      </c>
      <c r="C514" s="1">
        <v>0</v>
      </c>
    </row>
    <row r="515" spans="1:3" ht="16">
      <c r="A515" s="31" t="s">
        <v>1373</v>
      </c>
      <c r="B515" s="70" t="s">
        <v>8545</v>
      </c>
      <c r="C515" s="1">
        <v>0</v>
      </c>
    </row>
    <row r="516" spans="1:3" ht="16">
      <c r="A516" s="31" t="s">
        <v>597</v>
      </c>
      <c r="B516" s="70" t="s">
        <v>8190</v>
      </c>
      <c r="C516" s="1">
        <v>1</v>
      </c>
    </row>
    <row r="517" spans="1:3" ht="16">
      <c r="A517" s="31" t="s">
        <v>1474</v>
      </c>
      <c r="B517" s="70" t="s">
        <v>8550</v>
      </c>
      <c r="C517" s="1">
        <v>0</v>
      </c>
    </row>
    <row r="518" spans="1:3" ht="16">
      <c r="A518" s="31" t="s">
        <v>1549</v>
      </c>
      <c r="B518" s="70" t="s">
        <v>8623</v>
      </c>
      <c r="C518" s="1">
        <v>0</v>
      </c>
    </row>
    <row r="519" spans="1:3" ht="16">
      <c r="A519" s="31" t="s">
        <v>1586</v>
      </c>
      <c r="B519" s="70" t="s">
        <v>8571</v>
      </c>
      <c r="C519" s="1">
        <v>0</v>
      </c>
    </row>
    <row r="520" spans="1:3" ht="16">
      <c r="A520" s="31" t="s">
        <v>1762</v>
      </c>
      <c r="B520" s="70" t="s">
        <v>8645</v>
      </c>
      <c r="C520" s="1">
        <v>0</v>
      </c>
    </row>
    <row r="521" spans="1:3" ht="16">
      <c r="A521" s="31" t="s">
        <v>820</v>
      </c>
      <c r="B521" s="70" t="s">
        <v>8292</v>
      </c>
      <c r="C521" s="1">
        <v>0</v>
      </c>
    </row>
    <row r="522" spans="1:3" ht="16">
      <c r="A522" s="31" t="s">
        <v>1503</v>
      </c>
      <c r="B522" s="70" t="s">
        <v>8605</v>
      </c>
      <c r="C522" s="1">
        <v>0</v>
      </c>
    </row>
    <row r="523" spans="1:3" ht="16">
      <c r="A523" s="31" t="s">
        <v>1939</v>
      </c>
      <c r="B523" s="70" t="s">
        <v>8727</v>
      </c>
      <c r="C523" s="1">
        <v>0</v>
      </c>
    </row>
    <row r="524" spans="1:3" ht="16">
      <c r="A524" s="31" t="s">
        <v>1261</v>
      </c>
      <c r="B524" s="70" t="s">
        <v>8456</v>
      </c>
      <c r="C524" s="1">
        <v>0</v>
      </c>
    </row>
    <row r="525" spans="1:3" ht="16">
      <c r="A525" s="31" t="s">
        <v>1085</v>
      </c>
      <c r="B525" s="70" t="s">
        <v>8379</v>
      </c>
      <c r="C525" s="1">
        <v>0</v>
      </c>
    </row>
    <row r="526" spans="1:3" ht="16">
      <c r="A526" s="31" t="s">
        <v>992</v>
      </c>
      <c r="B526" s="70" t="s">
        <v>8337</v>
      </c>
      <c r="C526" s="1">
        <v>0</v>
      </c>
    </row>
    <row r="527" spans="1:3" ht="16">
      <c r="A527" s="31" t="s">
        <v>860</v>
      </c>
      <c r="B527" s="70" t="s">
        <v>8262</v>
      </c>
      <c r="C527" s="1">
        <v>0</v>
      </c>
    </row>
    <row r="528" spans="1:3" ht="16">
      <c r="A528" s="31" t="s">
        <v>1903</v>
      </c>
      <c r="B528" s="70" t="s">
        <v>8786</v>
      </c>
      <c r="C528" s="1">
        <v>0</v>
      </c>
    </row>
    <row r="529" spans="1:3" ht="16">
      <c r="A529" s="31" t="s">
        <v>1588</v>
      </c>
      <c r="B529" s="70" t="s">
        <v>8587</v>
      </c>
      <c r="C529" s="1">
        <v>0</v>
      </c>
    </row>
    <row r="530" spans="1:3" ht="16">
      <c r="A530" s="31" t="s">
        <v>908</v>
      </c>
      <c r="B530" s="70" t="s">
        <v>8295</v>
      </c>
      <c r="C530" s="1">
        <v>1</v>
      </c>
    </row>
    <row r="531" spans="1:3" ht="16">
      <c r="A531" s="32" t="s">
        <v>1565</v>
      </c>
      <c r="B531" s="70" t="s">
        <v>8578</v>
      </c>
      <c r="C531" s="1">
        <v>0</v>
      </c>
    </row>
    <row r="532" spans="1:3" ht="16">
      <c r="A532" s="31" t="s">
        <v>1142</v>
      </c>
      <c r="B532" s="70" t="s">
        <v>8381</v>
      </c>
      <c r="C532" s="1">
        <v>0</v>
      </c>
    </row>
    <row r="533" spans="1:3" ht="16">
      <c r="A533" s="31" t="s">
        <v>442</v>
      </c>
      <c r="B533" s="70" t="s">
        <v>8109</v>
      </c>
      <c r="C533" s="1">
        <v>0</v>
      </c>
    </row>
    <row r="534" spans="1:3" ht="16">
      <c r="A534" s="31" t="s">
        <v>1014</v>
      </c>
      <c r="B534" s="70" t="s">
        <v>8338</v>
      </c>
      <c r="C534" s="1">
        <v>0</v>
      </c>
    </row>
    <row r="535" spans="1:3" ht="16">
      <c r="A535" s="31" t="s">
        <v>1125</v>
      </c>
      <c r="B535" s="70" t="s">
        <v>8419</v>
      </c>
      <c r="C535" s="1">
        <v>0</v>
      </c>
    </row>
    <row r="536" spans="1:3" ht="16">
      <c r="A536" s="31" t="s">
        <v>1130</v>
      </c>
      <c r="B536" s="70" t="s">
        <v>8458</v>
      </c>
      <c r="C536" s="1">
        <v>0</v>
      </c>
    </row>
    <row r="537" spans="1:3" ht="16">
      <c r="A537" s="31" t="s">
        <v>1145</v>
      </c>
      <c r="B537" s="70" t="s">
        <v>8404</v>
      </c>
      <c r="C537" s="1">
        <v>0</v>
      </c>
    </row>
    <row r="538" spans="1:3" ht="16">
      <c r="A538" s="31" t="s">
        <v>1568</v>
      </c>
      <c r="B538" s="70" t="s">
        <v>8600</v>
      </c>
      <c r="C538" s="1">
        <v>0</v>
      </c>
    </row>
    <row r="539" spans="1:3" ht="16">
      <c r="A539" s="31" t="s">
        <v>1437</v>
      </c>
      <c r="B539" s="70" t="s">
        <v>8533</v>
      </c>
      <c r="C539" s="1">
        <v>0</v>
      </c>
    </row>
    <row r="540" spans="1:3" ht="16">
      <c r="A540" s="31" t="s">
        <v>1059</v>
      </c>
      <c r="B540" s="70" t="s">
        <v>8348</v>
      </c>
      <c r="C540" s="1">
        <v>0</v>
      </c>
    </row>
    <row r="541" spans="1:3" ht="16">
      <c r="A541" s="31" t="s">
        <v>1056</v>
      </c>
      <c r="B541" s="70" t="s">
        <v>8324</v>
      </c>
      <c r="C541" s="1">
        <v>0</v>
      </c>
    </row>
    <row r="542" spans="1:3" ht="16">
      <c r="A542" s="31" t="s">
        <v>1808</v>
      </c>
      <c r="B542" s="70" t="s">
        <v>8729</v>
      </c>
      <c r="C542" s="1">
        <v>0</v>
      </c>
    </row>
    <row r="543" spans="1:3" ht="16">
      <c r="A543" s="31" t="s">
        <v>130</v>
      </c>
      <c r="B543" s="70" t="s">
        <v>7929</v>
      </c>
      <c r="C543" s="1">
        <v>0</v>
      </c>
    </row>
    <row r="544" spans="1:3" ht="16">
      <c r="A544" s="31" t="s">
        <v>1041</v>
      </c>
      <c r="B544" s="70" t="s">
        <v>8377</v>
      </c>
      <c r="C544" s="1">
        <v>0</v>
      </c>
    </row>
    <row r="545" spans="1:3" ht="16">
      <c r="A545" s="31" t="s">
        <v>1873</v>
      </c>
      <c r="B545" s="70" t="s">
        <v>8724</v>
      </c>
      <c r="C545" s="1">
        <v>0</v>
      </c>
    </row>
    <row r="546" spans="1:3" ht="16">
      <c r="A546" s="31" t="s">
        <v>1211</v>
      </c>
      <c r="B546" s="70" t="s">
        <v>8407</v>
      </c>
      <c r="C546" s="1">
        <v>0</v>
      </c>
    </row>
    <row r="547" spans="1:3" ht="16">
      <c r="A547" s="31" t="s">
        <v>1792</v>
      </c>
      <c r="B547" s="70" t="s">
        <v>8705</v>
      </c>
      <c r="C547" s="1">
        <v>0</v>
      </c>
    </row>
    <row r="548" spans="1:3" ht="16">
      <c r="A548" s="31" t="s">
        <v>1835</v>
      </c>
      <c r="B548" s="70" t="s">
        <v>8769</v>
      </c>
      <c r="C548" s="1">
        <v>0</v>
      </c>
    </row>
    <row r="549" spans="1:3" ht="16">
      <c r="A549" s="31" t="s">
        <v>1282</v>
      </c>
      <c r="B549" s="70" t="s">
        <v>8518</v>
      </c>
      <c r="C549" s="1">
        <v>0</v>
      </c>
    </row>
    <row r="550" spans="1:3" ht="16">
      <c r="A550" s="31" t="s">
        <v>1651</v>
      </c>
      <c r="B550" s="70" t="s">
        <v>8632</v>
      </c>
      <c r="C550" s="1">
        <v>0</v>
      </c>
    </row>
    <row r="551" spans="1:3" ht="16">
      <c r="A551" s="31" t="s">
        <v>575</v>
      </c>
      <c r="B551" s="70" t="s">
        <v>8189</v>
      </c>
      <c r="C551" s="1">
        <v>1</v>
      </c>
    </row>
    <row r="552" spans="1:3" ht="16">
      <c r="A552" s="31" t="s">
        <v>1655</v>
      </c>
      <c r="B552" s="70" t="s">
        <v>8663</v>
      </c>
      <c r="C552" s="1">
        <v>0</v>
      </c>
    </row>
    <row r="553" spans="1:3" ht="16">
      <c r="A553" s="31" t="s">
        <v>1173</v>
      </c>
      <c r="B553" s="70" t="s">
        <v>8452</v>
      </c>
      <c r="C553" s="1">
        <v>0</v>
      </c>
    </row>
    <row r="554" spans="1:3" ht="16">
      <c r="A554" s="31" t="s">
        <v>1212</v>
      </c>
      <c r="B554" s="70" t="s">
        <v>8415</v>
      </c>
      <c r="C554" s="1">
        <v>0</v>
      </c>
    </row>
    <row r="555" spans="1:3" ht="16">
      <c r="A555" s="31" t="s">
        <v>1652</v>
      </c>
      <c r="B555" s="70" t="s">
        <v>8640</v>
      </c>
      <c r="C555" s="1">
        <v>0</v>
      </c>
    </row>
    <row r="556" spans="1:3" ht="16">
      <c r="A556" s="31" t="s">
        <v>731</v>
      </c>
      <c r="B556" s="70" t="s">
        <v>8211</v>
      </c>
      <c r="C556" s="1">
        <v>0</v>
      </c>
    </row>
    <row r="557" spans="1:3" ht="16">
      <c r="A557" s="31" t="s">
        <v>1592</v>
      </c>
      <c r="B557" s="70" t="s">
        <v>8617</v>
      </c>
      <c r="C557" s="1">
        <v>0</v>
      </c>
    </row>
    <row r="558" spans="1:3" ht="16">
      <c r="A558" s="31" t="s">
        <v>1587</v>
      </c>
      <c r="B558" s="70" t="s">
        <v>8579</v>
      </c>
      <c r="C558" s="1">
        <v>0</v>
      </c>
    </row>
    <row r="559" spans="1:3" ht="16">
      <c r="A559" s="31" t="s">
        <v>766</v>
      </c>
      <c r="B559" s="70" t="s">
        <v>8213</v>
      </c>
      <c r="C559" s="1">
        <v>1</v>
      </c>
    </row>
    <row r="560" spans="1:3" ht="16">
      <c r="A560" s="31" t="s">
        <v>1613</v>
      </c>
      <c r="B560" s="70" t="s">
        <v>8610</v>
      </c>
      <c r="C560" s="1">
        <v>0</v>
      </c>
    </row>
    <row r="561" spans="1:3" ht="16">
      <c r="A561" s="31" t="s">
        <v>1012</v>
      </c>
      <c r="B561" s="70" t="s">
        <v>8322</v>
      </c>
      <c r="C561" s="1">
        <v>0</v>
      </c>
    </row>
    <row r="562" spans="1:3" ht="16">
      <c r="A562" s="31" t="s">
        <v>83</v>
      </c>
      <c r="B562" s="70" t="s">
        <v>7927</v>
      </c>
      <c r="C562" s="1">
        <v>0</v>
      </c>
    </row>
    <row r="563" spans="1:3" ht="16">
      <c r="A563" s="31" t="s">
        <v>151</v>
      </c>
      <c r="B563" s="70" t="s">
        <v>7922</v>
      </c>
      <c r="C563" s="1">
        <v>1</v>
      </c>
    </row>
    <row r="564" spans="1:3" ht="16">
      <c r="A564" s="31" t="s">
        <v>1770</v>
      </c>
      <c r="B564" s="70" t="s">
        <v>8704</v>
      </c>
      <c r="C564" s="1">
        <v>1</v>
      </c>
    </row>
    <row r="565" spans="1:3" ht="16">
      <c r="A565" s="31" t="s">
        <v>1169</v>
      </c>
      <c r="B565" s="70" t="s">
        <v>8421</v>
      </c>
      <c r="C565" s="1">
        <v>0</v>
      </c>
    </row>
    <row r="566" spans="1:3" ht="16">
      <c r="A566" s="31" t="s">
        <v>1661</v>
      </c>
      <c r="B566" s="70" t="s">
        <v>8707</v>
      </c>
      <c r="C566" s="1">
        <v>0</v>
      </c>
    </row>
    <row r="567" spans="1:3" ht="16">
      <c r="A567" s="31" t="s">
        <v>266</v>
      </c>
      <c r="B567" s="70" t="s">
        <v>8030</v>
      </c>
      <c r="C567" s="1">
        <v>0</v>
      </c>
    </row>
    <row r="568" spans="1:3" ht="16">
      <c r="A568" s="31" t="s">
        <v>1859</v>
      </c>
      <c r="B568" s="70" t="s">
        <v>8784</v>
      </c>
      <c r="C568" s="1">
        <v>0</v>
      </c>
    </row>
    <row r="569" spans="1:3" ht="16">
      <c r="A569" s="31" t="s">
        <v>855</v>
      </c>
      <c r="B569" s="70" t="s">
        <v>8223</v>
      </c>
      <c r="C569" s="1">
        <v>0</v>
      </c>
    </row>
    <row r="570" spans="1:3" ht="16">
      <c r="A570" s="31" t="s">
        <v>1108</v>
      </c>
      <c r="B570" s="70" t="s">
        <v>8457</v>
      </c>
      <c r="C570" s="1">
        <v>0</v>
      </c>
    </row>
    <row r="571" spans="1:3" ht="16">
      <c r="A571" s="31" t="s">
        <v>544</v>
      </c>
      <c r="B571" s="70" t="s">
        <v>8051</v>
      </c>
      <c r="C571" s="1">
        <v>0</v>
      </c>
    </row>
    <row r="572" spans="1:3" ht="16">
      <c r="A572" s="31" t="s">
        <v>1217</v>
      </c>
      <c r="B572" s="70" t="s">
        <v>8454</v>
      </c>
      <c r="C572" s="1">
        <v>0</v>
      </c>
    </row>
    <row r="573" spans="1:3" ht="16">
      <c r="A573" s="31" t="s">
        <v>109</v>
      </c>
      <c r="B573" s="70" t="s">
        <v>7944</v>
      </c>
      <c r="C573" s="1">
        <v>0</v>
      </c>
    </row>
    <row r="574" spans="1:3" ht="16">
      <c r="A574" s="31" t="s">
        <v>1170</v>
      </c>
      <c r="B574" s="70" t="s">
        <v>8429</v>
      </c>
      <c r="C574" s="1">
        <v>0</v>
      </c>
    </row>
    <row r="575" spans="1:3" ht="16">
      <c r="A575" s="31" t="s">
        <v>1878</v>
      </c>
      <c r="B575" s="70" t="s">
        <v>8763</v>
      </c>
      <c r="C575" s="1">
        <v>0</v>
      </c>
    </row>
    <row r="576" spans="1:3" ht="16">
      <c r="A576" s="31" t="s">
        <v>1348</v>
      </c>
      <c r="B576" s="70" t="s">
        <v>8521</v>
      </c>
      <c r="C576" s="1">
        <v>0</v>
      </c>
    </row>
    <row r="577" spans="1:3" ht="16">
      <c r="A577" s="31" t="s">
        <v>1894</v>
      </c>
      <c r="B577" s="70" t="s">
        <v>8717</v>
      </c>
      <c r="C577" s="1">
        <v>0</v>
      </c>
    </row>
    <row r="578" spans="1:3" ht="16">
      <c r="A578" s="31" t="s">
        <v>1104</v>
      </c>
      <c r="B578" s="70" t="s">
        <v>8426</v>
      </c>
      <c r="C578" s="1">
        <v>0</v>
      </c>
    </row>
    <row r="579" spans="1:3" ht="16">
      <c r="A579" s="31" t="s">
        <v>1814</v>
      </c>
      <c r="B579" s="70" t="s">
        <v>8775</v>
      </c>
      <c r="C579" s="1">
        <v>0</v>
      </c>
    </row>
    <row r="580" spans="1:3" ht="16">
      <c r="A580" s="31" t="s">
        <v>1231</v>
      </c>
      <c r="B580" s="70" t="s">
        <v>8393</v>
      </c>
      <c r="C580" s="1">
        <v>0</v>
      </c>
    </row>
    <row r="581" spans="1:3" ht="16">
      <c r="A581" s="32" t="s">
        <v>1171</v>
      </c>
      <c r="B581" s="70" t="s">
        <v>8437</v>
      </c>
      <c r="C581" s="1">
        <v>0</v>
      </c>
    </row>
    <row r="582" spans="1:3" ht="16">
      <c r="A582" s="31" t="s">
        <v>1368</v>
      </c>
      <c r="B582" s="70" t="s">
        <v>8506</v>
      </c>
      <c r="C582" s="1">
        <v>0</v>
      </c>
    </row>
    <row r="583" spans="1:3" ht="16">
      <c r="A583" s="31" t="s">
        <v>150</v>
      </c>
      <c r="B583" s="70" t="s">
        <v>7914</v>
      </c>
      <c r="C583" s="1">
        <v>0</v>
      </c>
    </row>
    <row r="584" spans="1:3" ht="16">
      <c r="A584" s="32" t="s">
        <v>174</v>
      </c>
      <c r="B584" s="70" t="s">
        <v>7923</v>
      </c>
      <c r="C584" s="1">
        <v>0</v>
      </c>
    </row>
    <row r="585" spans="1:3" ht="16">
      <c r="A585" s="31" t="s">
        <v>1721</v>
      </c>
      <c r="B585" s="70" t="s">
        <v>8666</v>
      </c>
      <c r="C585" s="1">
        <v>0</v>
      </c>
    </row>
    <row r="586" spans="1:3" ht="16">
      <c r="A586" s="31" t="s">
        <v>1528</v>
      </c>
      <c r="B586" s="70" t="s">
        <v>8629</v>
      </c>
      <c r="C586" s="1">
        <v>0</v>
      </c>
    </row>
    <row r="587" spans="1:3" ht="16">
      <c r="A587" s="31" t="s">
        <v>1325</v>
      </c>
      <c r="B587" s="70" t="s">
        <v>8512</v>
      </c>
      <c r="C587" s="1">
        <v>0</v>
      </c>
    </row>
    <row r="588" spans="1:3" ht="16">
      <c r="A588" s="31" t="s">
        <v>1435</v>
      </c>
      <c r="B588" s="70" t="s">
        <v>8517</v>
      </c>
      <c r="C588" s="1">
        <v>0</v>
      </c>
    </row>
    <row r="589" spans="1:3" ht="16">
      <c r="A589" s="31" t="s">
        <v>479</v>
      </c>
      <c r="B589" s="70" t="s">
        <v>8056</v>
      </c>
      <c r="C589" s="1">
        <v>1</v>
      </c>
    </row>
    <row r="590" spans="1:3" ht="16">
      <c r="A590" s="31" t="s">
        <v>754</v>
      </c>
      <c r="B590" s="70" t="s">
        <v>8289</v>
      </c>
      <c r="C590" s="1">
        <v>0</v>
      </c>
    </row>
    <row r="591" spans="1:3" ht="16">
      <c r="A591" s="31" t="s">
        <v>1855</v>
      </c>
      <c r="B591" s="70" t="s">
        <v>8754</v>
      </c>
      <c r="C591" s="1">
        <v>1</v>
      </c>
    </row>
    <row r="592" spans="1:3" ht="16">
      <c r="A592" s="31" t="s">
        <v>1152</v>
      </c>
      <c r="B592" s="70" t="s">
        <v>8459</v>
      </c>
      <c r="C592" s="1">
        <v>0</v>
      </c>
    </row>
    <row r="593" spans="1:3" ht="16">
      <c r="A593" s="31" t="s">
        <v>286</v>
      </c>
      <c r="B593" s="70" t="s">
        <v>8015</v>
      </c>
      <c r="C593" s="1">
        <v>1</v>
      </c>
    </row>
    <row r="594" spans="1:3" ht="16">
      <c r="A594" s="31" t="s">
        <v>1610</v>
      </c>
      <c r="B594" s="70" t="s">
        <v>8588</v>
      </c>
      <c r="C594" s="1">
        <v>0</v>
      </c>
    </row>
    <row r="595" spans="1:3" ht="16">
      <c r="A595" s="31" t="s">
        <v>326</v>
      </c>
      <c r="B595" s="70" t="s">
        <v>7985</v>
      </c>
      <c r="C595" s="1">
        <v>0</v>
      </c>
    </row>
    <row r="596" spans="1:3" ht="16">
      <c r="A596" s="31" t="s">
        <v>1548</v>
      </c>
      <c r="B596" s="70" t="s">
        <v>8615</v>
      </c>
      <c r="C596" s="1">
        <v>0</v>
      </c>
    </row>
    <row r="597" spans="1:3" ht="16">
      <c r="A597" s="31" t="s">
        <v>1593</v>
      </c>
      <c r="B597" s="70" t="s">
        <v>8624</v>
      </c>
      <c r="C597" s="1">
        <v>0</v>
      </c>
    </row>
    <row r="598" spans="1:3" ht="16">
      <c r="A598" s="31" t="s">
        <v>1371</v>
      </c>
      <c r="B598" s="70" t="s">
        <v>8530</v>
      </c>
      <c r="C598" s="1">
        <v>0</v>
      </c>
    </row>
    <row r="599" spans="1:3" ht="16">
      <c r="A599" s="31" t="s">
        <v>368</v>
      </c>
      <c r="B599" s="70" t="s">
        <v>7971</v>
      </c>
      <c r="C599" s="1">
        <v>0</v>
      </c>
    </row>
    <row r="600" spans="1:3" ht="16">
      <c r="A600" s="31" t="s">
        <v>435</v>
      </c>
      <c r="B600" s="70" t="s">
        <v>8054</v>
      </c>
      <c r="C600" s="1">
        <v>0</v>
      </c>
    </row>
    <row r="601" spans="1:3" ht="16">
      <c r="A601" s="31" t="s">
        <v>1806</v>
      </c>
      <c r="B601" s="70" t="s">
        <v>8713</v>
      </c>
      <c r="C601" s="1">
        <v>0</v>
      </c>
    </row>
    <row r="602" spans="1:3" ht="16">
      <c r="A602" s="31" t="s">
        <v>259</v>
      </c>
      <c r="B602" s="70" t="s">
        <v>7974</v>
      </c>
      <c r="C602" s="1">
        <v>1</v>
      </c>
    </row>
    <row r="603" spans="1:3" ht="16">
      <c r="A603" s="31" t="s">
        <v>790</v>
      </c>
      <c r="B603" s="70" t="s">
        <v>8228</v>
      </c>
      <c r="C603" s="1">
        <v>0</v>
      </c>
    </row>
    <row r="604" spans="1:3" ht="16">
      <c r="A604" s="31" t="s">
        <v>854</v>
      </c>
      <c r="B604" s="70" t="s">
        <v>8217</v>
      </c>
      <c r="C604" s="1">
        <v>0</v>
      </c>
    </row>
    <row r="605" spans="1:3" ht="16">
      <c r="A605" s="31" t="s">
        <v>1232</v>
      </c>
      <c r="B605" s="70" t="s">
        <v>8400</v>
      </c>
      <c r="C605" s="1">
        <v>0</v>
      </c>
    </row>
    <row r="606" spans="1:3" ht="16">
      <c r="A606" s="31" t="s">
        <v>795</v>
      </c>
      <c r="B606" s="70" t="s">
        <v>8267</v>
      </c>
      <c r="C606" s="1">
        <v>0</v>
      </c>
    </row>
    <row r="607" spans="1:3" ht="16">
      <c r="A607" s="31" t="s">
        <v>945</v>
      </c>
      <c r="B607" s="70" t="s">
        <v>8311</v>
      </c>
      <c r="C607" s="1">
        <v>0</v>
      </c>
    </row>
    <row r="608" spans="1:3" ht="16">
      <c r="A608" s="31" t="s">
        <v>617</v>
      </c>
      <c r="B608" s="70" t="s">
        <v>8177</v>
      </c>
      <c r="C608" s="1">
        <v>1</v>
      </c>
    </row>
    <row r="609" spans="1:3" ht="16">
      <c r="A609" s="31" t="s">
        <v>926</v>
      </c>
      <c r="B609" s="70" t="s">
        <v>8334</v>
      </c>
      <c r="C609" s="1">
        <v>0</v>
      </c>
    </row>
    <row r="610" spans="1:3" ht="16">
      <c r="A610" s="31" t="s">
        <v>503</v>
      </c>
      <c r="B610" s="70" t="s">
        <v>8073</v>
      </c>
      <c r="C610" s="1">
        <v>1</v>
      </c>
    </row>
    <row r="611" spans="1:3" ht="16">
      <c r="A611" s="31" t="s">
        <v>1678</v>
      </c>
      <c r="B611" s="70" t="s">
        <v>8672</v>
      </c>
      <c r="C611" s="1">
        <v>0</v>
      </c>
    </row>
    <row r="612" spans="1:3" ht="16">
      <c r="A612" s="31" t="s">
        <v>1326</v>
      </c>
      <c r="B612" s="70" t="s">
        <v>8520</v>
      </c>
      <c r="C612" s="1">
        <v>0</v>
      </c>
    </row>
    <row r="613" spans="1:3" ht="16">
      <c r="A613" s="31" t="s">
        <v>351</v>
      </c>
      <c r="B613" s="70" t="s">
        <v>8010</v>
      </c>
      <c r="C613" s="1">
        <v>1</v>
      </c>
    </row>
    <row r="614" spans="1:3" ht="16">
      <c r="A614" s="31" t="s">
        <v>62</v>
      </c>
      <c r="B614" s="70" t="s">
        <v>7950</v>
      </c>
      <c r="C614" s="1">
        <v>1</v>
      </c>
    </row>
    <row r="615" spans="1:3" ht="16">
      <c r="A615" s="31" t="s">
        <v>1057</v>
      </c>
      <c r="B615" s="70" t="s">
        <v>8332</v>
      </c>
      <c r="C615" s="1">
        <v>1</v>
      </c>
    </row>
    <row r="616" spans="1:3" ht="16">
      <c r="A616" s="31" t="s">
        <v>680</v>
      </c>
      <c r="B616" s="70" t="s">
        <v>8156</v>
      </c>
      <c r="C616" s="1">
        <v>1</v>
      </c>
    </row>
    <row r="617" spans="1:3" ht="16">
      <c r="A617" s="31" t="s">
        <v>1966</v>
      </c>
      <c r="B617" s="70" t="s">
        <v>8767</v>
      </c>
      <c r="C617" s="1">
        <v>0</v>
      </c>
    </row>
    <row r="618" spans="1:3" ht="16">
      <c r="A618" s="31" t="s">
        <v>930</v>
      </c>
      <c r="B618" s="70" t="s">
        <v>8365</v>
      </c>
      <c r="C618" s="1">
        <v>0</v>
      </c>
    </row>
    <row r="619" spans="1:3" ht="16">
      <c r="A619" s="31" t="s">
        <v>1607</v>
      </c>
      <c r="B619" s="70" t="s">
        <v>8564</v>
      </c>
      <c r="C619" s="1">
        <v>0</v>
      </c>
    </row>
    <row r="620" spans="1:3" ht="16">
      <c r="A620" s="31" t="s">
        <v>900</v>
      </c>
      <c r="B620" s="70" t="s">
        <v>8233</v>
      </c>
      <c r="C620" s="1">
        <v>0</v>
      </c>
    </row>
    <row r="621" spans="1:3" ht="16">
      <c r="A621" s="31" t="s">
        <v>304</v>
      </c>
      <c r="B621" s="70" t="s">
        <v>7984</v>
      </c>
      <c r="C621" s="1">
        <v>1</v>
      </c>
    </row>
    <row r="622" spans="1:3" ht="16">
      <c r="A622" s="31" t="s">
        <v>658</v>
      </c>
      <c r="B622" s="70" t="s">
        <v>8155</v>
      </c>
      <c r="C622" s="1">
        <v>1</v>
      </c>
    </row>
    <row r="623" spans="1:3" ht="16">
      <c r="A623" s="31" t="s">
        <v>1439</v>
      </c>
      <c r="B623" s="70" t="s">
        <v>8548</v>
      </c>
      <c r="C623" s="1">
        <v>0</v>
      </c>
    </row>
    <row r="624" spans="1:3" ht="16">
      <c r="A624" s="31" t="s">
        <v>1717</v>
      </c>
      <c r="B624" s="70" t="s">
        <v>8635</v>
      </c>
      <c r="C624" s="1">
        <v>0</v>
      </c>
    </row>
    <row r="625" spans="1:3" ht="16">
      <c r="A625" s="31" t="s">
        <v>461</v>
      </c>
      <c r="B625" s="70" t="s">
        <v>8087</v>
      </c>
      <c r="C625" s="1">
        <v>0</v>
      </c>
    </row>
    <row r="626" spans="1:3" ht="16">
      <c r="A626" s="31" t="s">
        <v>576</v>
      </c>
      <c r="B626" s="70" t="s">
        <v>8197</v>
      </c>
      <c r="C626" s="1">
        <v>1</v>
      </c>
    </row>
    <row r="627" spans="1:3" ht="16">
      <c r="A627" s="31" t="s">
        <v>154</v>
      </c>
      <c r="B627" s="70" t="s">
        <v>7946</v>
      </c>
      <c r="C627" s="1">
        <v>0</v>
      </c>
    </row>
    <row r="628" spans="1:3" ht="16">
      <c r="A628" s="31" t="s">
        <v>1233</v>
      </c>
      <c r="B628" s="70" t="s">
        <v>8408</v>
      </c>
      <c r="C628" s="1">
        <v>0</v>
      </c>
    </row>
    <row r="629" spans="1:3" ht="16">
      <c r="A629" s="31" t="s">
        <v>481</v>
      </c>
      <c r="B629" s="70" t="s">
        <v>8072</v>
      </c>
      <c r="C629" s="1">
        <v>1</v>
      </c>
    </row>
    <row r="630" spans="1:3" ht="16">
      <c r="A630" s="31" t="s">
        <v>1679</v>
      </c>
      <c r="B630" s="70" t="s">
        <v>8680</v>
      </c>
      <c r="C630" s="1">
        <v>0</v>
      </c>
    </row>
    <row r="631" spans="1:3" ht="16">
      <c r="A631" s="31" t="s">
        <v>1208</v>
      </c>
      <c r="B631" s="70" t="s">
        <v>8384</v>
      </c>
      <c r="C631" s="1">
        <v>0</v>
      </c>
    </row>
    <row r="632" spans="1:3" ht="16">
      <c r="A632" s="32" t="s">
        <v>1919</v>
      </c>
      <c r="B632" s="70" t="s">
        <v>8741</v>
      </c>
      <c r="C632" s="1">
        <v>0</v>
      </c>
    </row>
    <row r="633" spans="1:3" ht="16">
      <c r="A633" s="31" t="s">
        <v>1458</v>
      </c>
      <c r="B633" s="70" t="s">
        <v>8595</v>
      </c>
      <c r="C633" s="1">
        <v>1</v>
      </c>
    </row>
    <row r="634" spans="1:3" ht="16">
      <c r="A634" s="31" t="s">
        <v>1389</v>
      </c>
      <c r="B634" s="70" t="s">
        <v>8499</v>
      </c>
      <c r="C634" s="1">
        <v>0</v>
      </c>
    </row>
    <row r="635" spans="1:3" ht="16">
      <c r="A635" s="31" t="s">
        <v>200</v>
      </c>
      <c r="B635" s="70" t="s">
        <v>7956</v>
      </c>
      <c r="C635" s="1">
        <v>1</v>
      </c>
    </row>
    <row r="636" spans="1:3" ht="16">
      <c r="A636" s="31" t="s">
        <v>975</v>
      </c>
      <c r="B636" s="70" t="s">
        <v>8375</v>
      </c>
      <c r="C636" s="1">
        <v>0</v>
      </c>
    </row>
    <row r="637" spans="1:3" ht="16">
      <c r="A637" s="31" t="s">
        <v>103</v>
      </c>
      <c r="B637" s="70" t="s">
        <v>7898</v>
      </c>
      <c r="C637" s="1">
        <v>1</v>
      </c>
    </row>
    <row r="638" spans="1:3" ht="16">
      <c r="A638" s="31" t="s">
        <v>972</v>
      </c>
      <c r="B638" s="70" t="s">
        <v>8352</v>
      </c>
      <c r="C638" s="1">
        <v>0</v>
      </c>
    </row>
    <row r="639" spans="1:3" ht="16">
      <c r="A639" s="31" t="s">
        <v>235</v>
      </c>
      <c r="B639" s="70" t="s">
        <v>7958</v>
      </c>
      <c r="C639" s="1">
        <v>1</v>
      </c>
    </row>
    <row r="640" spans="1:3" ht="16">
      <c r="A640" s="31" t="s">
        <v>482</v>
      </c>
      <c r="B640" s="70" t="s">
        <v>8080</v>
      </c>
      <c r="C640" s="1">
        <v>0</v>
      </c>
    </row>
    <row r="641" spans="1:3" ht="16">
      <c r="A641" s="31" t="s">
        <v>528</v>
      </c>
      <c r="B641" s="70" t="s">
        <v>8098</v>
      </c>
      <c r="C641" s="1">
        <v>1</v>
      </c>
    </row>
    <row r="642" spans="1:3" ht="16">
      <c r="A642" s="31" t="s">
        <v>390</v>
      </c>
      <c r="B642" s="70" t="s">
        <v>8044</v>
      </c>
      <c r="C642" s="1">
        <v>0</v>
      </c>
    </row>
    <row r="643" spans="1:3" ht="16">
      <c r="A643" s="31" t="s">
        <v>635</v>
      </c>
      <c r="B643" s="70" t="s">
        <v>8146</v>
      </c>
      <c r="C643" s="1">
        <v>1</v>
      </c>
    </row>
    <row r="644" spans="1:3" ht="16">
      <c r="A644" s="31" t="s">
        <v>788</v>
      </c>
      <c r="B644" s="70" t="s">
        <v>8214</v>
      </c>
      <c r="C644" s="1">
        <v>0</v>
      </c>
    </row>
    <row r="645" spans="1:3" ht="16">
      <c r="A645" s="31" t="s">
        <v>392</v>
      </c>
      <c r="B645" s="70" t="s">
        <v>8060</v>
      </c>
      <c r="C645" s="1">
        <v>1</v>
      </c>
    </row>
    <row r="646" spans="1:3" ht="16">
      <c r="A646" s="31" t="s">
        <v>751</v>
      </c>
      <c r="B646" s="70" t="s">
        <v>8265</v>
      </c>
      <c r="C646" s="1">
        <v>1</v>
      </c>
    </row>
    <row r="647" spans="1:3" ht="16">
      <c r="A647" s="31" t="s">
        <v>1055</v>
      </c>
      <c r="B647" s="70" t="s">
        <v>8316</v>
      </c>
      <c r="C647" s="1">
        <v>0</v>
      </c>
    </row>
    <row r="648" spans="1:3" ht="16">
      <c r="A648" s="31" t="s">
        <v>434</v>
      </c>
      <c r="B648" s="70" t="s">
        <v>8046</v>
      </c>
      <c r="C648" s="1">
        <v>0</v>
      </c>
    </row>
    <row r="649" spans="1:3" ht="16">
      <c r="A649" s="31" t="s">
        <v>616</v>
      </c>
      <c r="B649" s="70" t="s">
        <v>8169</v>
      </c>
      <c r="C649" s="1">
        <v>0</v>
      </c>
    </row>
    <row r="650" spans="1:3" ht="16">
      <c r="A650" s="31" t="s">
        <v>883</v>
      </c>
      <c r="B650" s="70" t="s">
        <v>8271</v>
      </c>
      <c r="C650" s="1">
        <v>0</v>
      </c>
    </row>
    <row r="651" spans="1:3" ht="16">
      <c r="A651" s="31" t="s">
        <v>346</v>
      </c>
      <c r="B651" s="70" t="s">
        <v>7970</v>
      </c>
      <c r="C651" s="1">
        <v>1</v>
      </c>
    </row>
    <row r="652" spans="1:3" ht="16">
      <c r="A652" s="31" t="s">
        <v>1319</v>
      </c>
      <c r="B652" s="70" t="s">
        <v>8466</v>
      </c>
      <c r="C652" s="1">
        <v>1</v>
      </c>
    </row>
    <row r="653" spans="1:3" ht="16">
      <c r="A653" s="31" t="s">
        <v>194</v>
      </c>
      <c r="B653" s="70" t="s">
        <v>7908</v>
      </c>
      <c r="C653" s="1">
        <v>0</v>
      </c>
    </row>
    <row r="654" spans="1:3" ht="16">
      <c r="A654" s="31" t="s">
        <v>369</v>
      </c>
      <c r="B654" s="70" t="s">
        <v>7979</v>
      </c>
      <c r="C654" s="1">
        <v>1</v>
      </c>
    </row>
    <row r="655" spans="1:3" ht="16">
      <c r="A655" s="31" t="s">
        <v>1807</v>
      </c>
      <c r="B655" s="70" t="s">
        <v>8721</v>
      </c>
      <c r="C655" s="1">
        <v>0</v>
      </c>
    </row>
    <row r="656" spans="1:3" ht="16">
      <c r="A656" s="31" t="s">
        <v>398</v>
      </c>
      <c r="B656" s="70" t="s">
        <v>8107</v>
      </c>
      <c r="C656" s="1">
        <v>0</v>
      </c>
    </row>
    <row r="657" spans="1:3" ht="16">
      <c r="A657" s="31" t="s">
        <v>881</v>
      </c>
      <c r="B657" s="70" t="s">
        <v>8255</v>
      </c>
      <c r="C657" s="1">
        <v>0</v>
      </c>
    </row>
    <row r="658" spans="1:3" ht="16">
      <c r="A658" s="31" t="s">
        <v>1409</v>
      </c>
      <c r="B658" s="70" t="s">
        <v>8484</v>
      </c>
      <c r="C658" s="1">
        <v>0</v>
      </c>
    </row>
    <row r="659" spans="1:3" ht="16">
      <c r="A659" s="31" t="s">
        <v>946</v>
      </c>
      <c r="B659" s="70" t="s">
        <v>8319</v>
      </c>
      <c r="C659" s="1">
        <v>0</v>
      </c>
    </row>
    <row r="660" spans="1:3" ht="16">
      <c r="A660" s="31" t="s">
        <v>1209</v>
      </c>
      <c r="B660" s="70" t="s">
        <v>8392</v>
      </c>
      <c r="C660" s="1">
        <v>0</v>
      </c>
    </row>
    <row r="661" spans="1:3" ht="16">
      <c r="A661" s="31" t="s">
        <v>1743</v>
      </c>
      <c r="B661" s="70" t="s">
        <v>8667</v>
      </c>
      <c r="C661" s="1">
        <v>0</v>
      </c>
    </row>
    <row r="662" spans="1:3" ht="16">
      <c r="A662" s="31" t="s">
        <v>85</v>
      </c>
      <c r="B662" s="70" t="s">
        <v>7943</v>
      </c>
      <c r="C662" s="1">
        <v>1</v>
      </c>
    </row>
    <row r="663" spans="1:3" ht="16">
      <c r="A663" s="31" t="s">
        <v>524</v>
      </c>
      <c r="B663" s="70" t="s">
        <v>8066</v>
      </c>
      <c r="C663" s="1">
        <v>0</v>
      </c>
    </row>
    <row r="664" spans="1:3" ht="16">
      <c r="A664" s="31" t="s">
        <v>1393</v>
      </c>
      <c r="B664" s="70" t="s">
        <v>8531</v>
      </c>
      <c r="C664" s="1">
        <v>0</v>
      </c>
    </row>
    <row r="665" spans="1:3" ht="16">
      <c r="A665" s="31" t="s">
        <v>1476</v>
      </c>
      <c r="B665" s="70" t="s">
        <v>8566</v>
      </c>
      <c r="C665" s="1">
        <v>0</v>
      </c>
    </row>
    <row r="666" spans="1:3" ht="16">
      <c r="A666" s="31" t="s">
        <v>656</v>
      </c>
      <c r="B666" s="70" t="s">
        <v>8140</v>
      </c>
      <c r="C666" s="1">
        <v>1</v>
      </c>
    </row>
    <row r="667" spans="1:3" ht="16">
      <c r="A667" s="31" t="s">
        <v>1747</v>
      </c>
      <c r="B667" s="70" t="s">
        <v>8696</v>
      </c>
      <c r="C667" s="1">
        <v>1</v>
      </c>
    </row>
    <row r="668" spans="1:3" ht="16">
      <c r="A668" s="31" t="s">
        <v>791</v>
      </c>
      <c r="B668" s="70" t="s">
        <v>8236</v>
      </c>
      <c r="C668" s="1">
        <v>0</v>
      </c>
    </row>
    <row r="669" spans="1:3" ht="16">
      <c r="A669" s="31" t="s">
        <v>749</v>
      </c>
      <c r="B669" s="70" t="s">
        <v>8250</v>
      </c>
      <c r="C669" s="1">
        <v>0</v>
      </c>
    </row>
    <row r="670" spans="1:3" ht="16">
      <c r="A670" s="31" t="s">
        <v>324</v>
      </c>
      <c r="B670" s="70" t="s">
        <v>7969</v>
      </c>
      <c r="C670" s="1">
        <v>1</v>
      </c>
    </row>
    <row r="671" spans="1:3" ht="16">
      <c r="A671" s="31" t="s">
        <v>812</v>
      </c>
      <c r="B671" s="70" t="s">
        <v>8229</v>
      </c>
      <c r="C671" s="1">
        <v>1</v>
      </c>
    </row>
    <row r="672" spans="1:3" ht="16">
      <c r="A672" s="31" t="s">
        <v>1350</v>
      </c>
      <c r="B672" s="70" t="s">
        <v>8537</v>
      </c>
      <c r="C672" s="1">
        <v>0</v>
      </c>
    </row>
    <row r="673" spans="1:3" ht="16">
      <c r="A673" s="31" t="s">
        <v>633</v>
      </c>
      <c r="B673" s="70" t="s">
        <v>8131</v>
      </c>
      <c r="C673" s="1">
        <v>1</v>
      </c>
    </row>
    <row r="674" spans="1:3" ht="16">
      <c r="A674" s="31" t="s">
        <v>1438</v>
      </c>
      <c r="B674" s="70" t="s">
        <v>8541</v>
      </c>
      <c r="C674" s="1">
        <v>0</v>
      </c>
    </row>
    <row r="675" spans="1:3" ht="16">
      <c r="A675" s="31" t="s">
        <v>123</v>
      </c>
      <c r="B675" s="70" t="s">
        <v>7875</v>
      </c>
      <c r="C675" s="1">
        <v>0</v>
      </c>
    </row>
    <row r="676" spans="1:3" ht="16">
      <c r="A676" s="31" t="s">
        <v>574</v>
      </c>
      <c r="B676" s="70" t="s">
        <v>8182</v>
      </c>
      <c r="C676" s="1">
        <v>1</v>
      </c>
    </row>
    <row r="677" spans="1:3" ht="16">
      <c r="A677" s="31" t="s">
        <v>219</v>
      </c>
      <c r="B677" s="70" t="s">
        <v>8004</v>
      </c>
      <c r="C677" s="1">
        <v>1</v>
      </c>
    </row>
    <row r="678" spans="1:3" ht="16">
      <c r="A678" s="31" t="s">
        <v>77</v>
      </c>
      <c r="B678" s="70" t="s">
        <v>7881</v>
      </c>
      <c r="C678" s="1">
        <v>0</v>
      </c>
    </row>
    <row r="679" spans="1:3" ht="16">
      <c r="A679" s="31" t="s">
        <v>1174</v>
      </c>
      <c r="B679" s="70" t="s">
        <v>8460</v>
      </c>
      <c r="C679" s="1">
        <v>0</v>
      </c>
    </row>
    <row r="680" spans="1:3" ht="16">
      <c r="A680" s="31" t="s">
        <v>462</v>
      </c>
      <c r="B680" s="70" t="s">
        <v>8095</v>
      </c>
      <c r="C680" s="1">
        <v>1</v>
      </c>
    </row>
    <row r="681" spans="1:3" ht="16">
      <c r="A681" s="31" t="s">
        <v>947</v>
      </c>
      <c r="B681" s="70" t="s">
        <v>8327</v>
      </c>
      <c r="C681" s="1">
        <v>0</v>
      </c>
    </row>
    <row r="682" spans="1:3" ht="16">
      <c r="A682" s="31" t="s">
        <v>723</v>
      </c>
      <c r="B682" s="70" t="s">
        <v>8150</v>
      </c>
      <c r="C682" s="1">
        <v>1</v>
      </c>
    </row>
    <row r="683" spans="1:3" ht="16">
      <c r="A683" s="31" t="s">
        <v>1341</v>
      </c>
      <c r="B683" s="70" t="s">
        <v>8467</v>
      </c>
      <c r="C683" s="1">
        <v>0</v>
      </c>
    </row>
    <row r="684" spans="1:3" ht="16">
      <c r="A684" s="31" t="s">
        <v>903</v>
      </c>
      <c r="B684" s="70" t="s">
        <v>8256</v>
      </c>
      <c r="C684" s="1">
        <v>0</v>
      </c>
    </row>
    <row r="685" spans="1:3" ht="16">
      <c r="A685" s="31" t="s">
        <v>1638</v>
      </c>
      <c r="B685" s="70" t="s">
        <v>8699</v>
      </c>
      <c r="C685" s="1">
        <v>0</v>
      </c>
    </row>
    <row r="686" spans="1:3" ht="16">
      <c r="A686" s="31" t="s">
        <v>146</v>
      </c>
      <c r="B686" s="70" t="s">
        <v>7884</v>
      </c>
      <c r="C686" s="1">
        <v>0</v>
      </c>
    </row>
    <row r="687" spans="1:3" ht="16">
      <c r="A687" s="31" t="s">
        <v>30</v>
      </c>
      <c r="B687" s="70" t="s">
        <v>7879</v>
      </c>
      <c r="C687" s="1">
        <v>0</v>
      </c>
    </row>
    <row r="688" spans="1:3" ht="16">
      <c r="A688" s="31" t="s">
        <v>1429</v>
      </c>
      <c r="B688" s="70" t="s">
        <v>8469</v>
      </c>
      <c r="C688" s="1">
        <v>0</v>
      </c>
    </row>
    <row r="689" spans="1:3" ht="16">
      <c r="A689" s="31" t="s">
        <v>774</v>
      </c>
      <c r="B689" s="70" t="s">
        <v>8274</v>
      </c>
      <c r="C689" s="1">
        <v>0</v>
      </c>
    </row>
    <row r="690" spans="1:3" ht="16">
      <c r="A690" s="31" t="s">
        <v>132</v>
      </c>
      <c r="B690" s="70" t="s">
        <v>7945</v>
      </c>
      <c r="C690" s="1">
        <v>1</v>
      </c>
    </row>
    <row r="691" spans="1:3" ht="16">
      <c r="A691" s="31" t="s">
        <v>1611</v>
      </c>
      <c r="B691" s="70" t="s">
        <v>8594</v>
      </c>
      <c r="C691" s="1">
        <v>0</v>
      </c>
    </row>
    <row r="692" spans="1:3" ht="16">
      <c r="A692" s="31" t="s">
        <v>634</v>
      </c>
      <c r="B692" s="70" t="s">
        <v>8139</v>
      </c>
      <c r="C692" s="1">
        <v>1</v>
      </c>
    </row>
    <row r="693" spans="1:3" ht="16">
      <c r="A693" s="31" t="s">
        <v>769</v>
      </c>
      <c r="B693" s="70" t="s">
        <v>8235</v>
      </c>
      <c r="C693" s="1">
        <v>0</v>
      </c>
    </row>
    <row r="694" spans="1:3" ht="16">
      <c r="A694" s="31" t="s">
        <v>1285</v>
      </c>
      <c r="B694" s="70" t="s">
        <v>8542</v>
      </c>
      <c r="C694" s="1">
        <v>0</v>
      </c>
    </row>
    <row r="695" spans="1:3" ht="16">
      <c r="A695" s="31" t="s">
        <v>1329</v>
      </c>
      <c r="B695" s="70" t="s">
        <v>8544</v>
      </c>
      <c r="C695" s="1">
        <v>0</v>
      </c>
    </row>
    <row r="696" spans="1:3" ht="16">
      <c r="A696" s="31" t="s">
        <v>1126</v>
      </c>
      <c r="B696" s="70" t="s">
        <v>8427</v>
      </c>
      <c r="C696" s="1">
        <v>0</v>
      </c>
    </row>
    <row r="697" spans="1:3" ht="16">
      <c r="A697" s="31" t="s">
        <v>858</v>
      </c>
      <c r="B697" s="70" t="s">
        <v>8247</v>
      </c>
      <c r="C697" s="1">
        <v>0</v>
      </c>
    </row>
    <row r="698" spans="1:3" ht="16">
      <c r="A698" s="31" t="s">
        <v>1283</v>
      </c>
      <c r="B698" s="70" t="s">
        <v>8526</v>
      </c>
      <c r="C698" s="1">
        <v>0</v>
      </c>
    </row>
    <row r="699" spans="1:3" ht="16">
      <c r="A699" s="31" t="s">
        <v>260</v>
      </c>
      <c r="B699" s="70" t="s">
        <v>7982</v>
      </c>
      <c r="C699" s="1">
        <v>1</v>
      </c>
    </row>
    <row r="700" spans="1:3" ht="16">
      <c r="A700" s="31" t="s">
        <v>1632</v>
      </c>
      <c r="B700" s="70" t="s">
        <v>8655</v>
      </c>
      <c r="C700" s="1">
        <v>0</v>
      </c>
    </row>
    <row r="701" spans="1:3" ht="16">
      <c r="A701" s="31" t="s">
        <v>1345</v>
      </c>
      <c r="B701" s="70" t="s">
        <v>8497</v>
      </c>
      <c r="C701" s="1">
        <v>0</v>
      </c>
    </row>
    <row r="702" spans="1:3" ht="16">
      <c r="A702" s="31" t="s">
        <v>793</v>
      </c>
      <c r="B702" s="70" t="s">
        <v>8252</v>
      </c>
      <c r="C702" s="1">
        <v>1</v>
      </c>
    </row>
    <row r="703" spans="1:3" ht="16">
      <c r="A703" s="31" t="s">
        <v>1793</v>
      </c>
      <c r="B703" s="70" t="s">
        <v>8712</v>
      </c>
      <c r="C703" s="1">
        <v>0</v>
      </c>
    </row>
    <row r="704" spans="1:3" ht="16">
      <c r="A704" s="32" t="s">
        <v>1810</v>
      </c>
      <c r="B704" s="70" t="s">
        <v>8744</v>
      </c>
      <c r="C704" s="1">
        <v>0</v>
      </c>
    </row>
    <row r="705" spans="1:3" ht="16">
      <c r="A705" s="31" t="s">
        <v>437</v>
      </c>
      <c r="B705" s="70" t="s">
        <v>8070</v>
      </c>
      <c r="C705" s="1">
        <v>1</v>
      </c>
    </row>
    <row r="706" spans="1:3" ht="16">
      <c r="A706" s="31" t="s">
        <v>905</v>
      </c>
      <c r="B706" s="70" t="s">
        <v>8272</v>
      </c>
      <c r="C706" s="1">
        <v>0</v>
      </c>
    </row>
    <row r="707" spans="1:3" ht="16">
      <c r="A707" s="31" t="s">
        <v>84</v>
      </c>
      <c r="B707" s="70" t="s">
        <v>7935</v>
      </c>
      <c r="C707" s="1">
        <v>1</v>
      </c>
    </row>
    <row r="708" spans="1:3" ht="16">
      <c r="A708" s="31" t="s">
        <v>1834</v>
      </c>
      <c r="B708" s="70" t="s">
        <v>8761</v>
      </c>
      <c r="C708" s="1">
        <v>0</v>
      </c>
    </row>
    <row r="709" spans="1:3" ht="16">
      <c r="A709" s="31" t="s">
        <v>1122</v>
      </c>
      <c r="B709" s="70" t="s">
        <v>8396</v>
      </c>
      <c r="C709" s="1">
        <v>0</v>
      </c>
    </row>
    <row r="710" spans="1:3" ht="16">
      <c r="A710" s="31" t="s">
        <v>1675</v>
      </c>
      <c r="B710" s="70" t="s">
        <v>8649</v>
      </c>
      <c r="C710" s="1">
        <v>1</v>
      </c>
    </row>
    <row r="711" spans="1:3" ht="16">
      <c r="A711" s="31" t="s">
        <v>1695</v>
      </c>
      <c r="B711" s="70" t="s">
        <v>8634</v>
      </c>
      <c r="C711" s="1">
        <v>0</v>
      </c>
    </row>
    <row r="712" spans="1:3" ht="16">
      <c r="A712" s="31" t="s">
        <v>1570</v>
      </c>
      <c r="B712" s="70" t="s">
        <v>8616</v>
      </c>
      <c r="C712" s="1">
        <v>0</v>
      </c>
    </row>
    <row r="713" spans="1:3" ht="16">
      <c r="A713" s="31" t="s">
        <v>243</v>
      </c>
      <c r="B713" s="70" t="s">
        <v>8021</v>
      </c>
      <c r="C713" s="1">
        <v>1</v>
      </c>
    </row>
    <row r="714" spans="1:3" ht="16">
      <c r="A714" s="32" t="s">
        <v>927</v>
      </c>
      <c r="B714" s="70" t="s">
        <v>8342</v>
      </c>
      <c r="C714" s="1">
        <v>0</v>
      </c>
    </row>
    <row r="715" spans="1:3" ht="16">
      <c r="A715" s="31" t="s">
        <v>643</v>
      </c>
      <c r="B715" s="70" t="s">
        <v>8207</v>
      </c>
      <c r="C715" s="1">
        <v>0</v>
      </c>
    </row>
    <row r="716" spans="1:3" ht="16">
      <c r="A716" s="31" t="s">
        <v>1764</v>
      </c>
      <c r="B716" s="70" t="s">
        <v>8660</v>
      </c>
      <c r="C716" s="1">
        <v>0</v>
      </c>
    </row>
    <row r="717" spans="1:3" ht="16">
      <c r="A717" s="31" t="s">
        <v>1168</v>
      </c>
      <c r="B717" s="70" t="s">
        <v>8413</v>
      </c>
      <c r="C717" s="1">
        <v>0</v>
      </c>
    </row>
    <row r="718" spans="1:3" ht="16">
      <c r="A718" s="31" t="s">
        <v>1172</v>
      </c>
      <c r="B718" s="70" t="s">
        <v>8444</v>
      </c>
      <c r="C718" s="1">
        <v>0</v>
      </c>
    </row>
    <row r="719" spans="1:3" ht="16">
      <c r="A719" s="31" t="s">
        <v>282</v>
      </c>
      <c r="B719" s="70" t="s">
        <v>7983</v>
      </c>
      <c r="C719" s="1">
        <v>1</v>
      </c>
    </row>
    <row r="720" spans="1:3" ht="16">
      <c r="A720" s="31" t="s">
        <v>38</v>
      </c>
      <c r="B720" s="70" t="s">
        <v>7941</v>
      </c>
      <c r="C720" s="1">
        <v>0</v>
      </c>
    </row>
    <row r="721" spans="1:3" ht="16">
      <c r="A721" s="31" t="s">
        <v>213</v>
      </c>
      <c r="B721" s="70" t="s">
        <v>7957</v>
      </c>
      <c r="C721" s="1">
        <v>0</v>
      </c>
    </row>
    <row r="722" spans="1:3" ht="16">
      <c r="A722" s="31" t="s">
        <v>1258</v>
      </c>
      <c r="B722" s="70" t="s">
        <v>8433</v>
      </c>
      <c r="C722" s="1">
        <v>0</v>
      </c>
    </row>
    <row r="723" spans="1:3" ht="16">
      <c r="A723" s="31" t="s">
        <v>349</v>
      </c>
      <c r="B723" s="70" t="s">
        <v>7994</v>
      </c>
      <c r="C723" s="1">
        <v>0</v>
      </c>
    </row>
    <row r="724" spans="1:3" ht="16">
      <c r="A724" s="31" t="s">
        <v>1506</v>
      </c>
      <c r="B724" s="70" t="s">
        <v>8628</v>
      </c>
      <c r="C724" s="1">
        <v>0</v>
      </c>
    </row>
    <row r="725" spans="1:3" ht="16">
      <c r="A725" s="31" t="s">
        <v>1370</v>
      </c>
      <c r="B725" s="70" t="s">
        <v>8522</v>
      </c>
      <c r="C725" s="1">
        <v>0</v>
      </c>
    </row>
    <row r="726" spans="1:3" ht="16">
      <c r="A726" s="31" t="s">
        <v>80</v>
      </c>
      <c r="B726" s="70" t="s">
        <v>7903</v>
      </c>
      <c r="C726" s="1">
        <v>1</v>
      </c>
    </row>
    <row r="727" spans="1:3" ht="16">
      <c r="A727" s="31" t="s">
        <v>331</v>
      </c>
      <c r="B727" s="70" t="s">
        <v>8025</v>
      </c>
      <c r="C727" s="1">
        <v>1</v>
      </c>
    </row>
    <row r="728" spans="1:3" ht="16">
      <c r="A728" s="31" t="s">
        <v>1877</v>
      </c>
      <c r="B728" s="70" t="s">
        <v>8755</v>
      </c>
      <c r="C728" s="1">
        <v>0</v>
      </c>
    </row>
    <row r="729" spans="1:3" ht="16">
      <c r="A729" s="31" t="s">
        <v>1391</v>
      </c>
      <c r="B729" s="70" t="s">
        <v>8515</v>
      </c>
      <c r="C729" s="1">
        <v>0</v>
      </c>
    </row>
    <row r="730" spans="1:3" ht="16">
      <c r="A730" s="31" t="s">
        <v>639</v>
      </c>
      <c r="B730" s="70" t="s">
        <v>8178</v>
      </c>
      <c r="C730" s="1">
        <v>0</v>
      </c>
    </row>
    <row r="731" spans="1:3" ht="16">
      <c r="A731" s="31" t="s">
        <v>192</v>
      </c>
      <c r="B731" s="70" t="s">
        <v>7894</v>
      </c>
      <c r="C731" s="1">
        <v>0</v>
      </c>
    </row>
    <row r="732" spans="1:3" ht="16">
      <c r="A732" s="31" t="s">
        <v>1034</v>
      </c>
      <c r="B732" s="70" t="s">
        <v>8323</v>
      </c>
      <c r="C732" s="1">
        <v>0</v>
      </c>
    </row>
    <row r="733" spans="1:3" ht="16">
      <c r="A733" s="31" t="s">
        <v>522</v>
      </c>
      <c r="B733" s="70" t="s">
        <v>8050</v>
      </c>
      <c r="C733" s="1">
        <v>1</v>
      </c>
    </row>
    <row r="734" spans="1:3" ht="16">
      <c r="A734" s="31" t="s">
        <v>439</v>
      </c>
      <c r="B734" s="70" t="s">
        <v>8086</v>
      </c>
      <c r="C734" s="1">
        <v>1</v>
      </c>
    </row>
    <row r="735" spans="1:3" ht="16">
      <c r="A735" s="31" t="s">
        <v>417</v>
      </c>
      <c r="B735" s="70" t="s">
        <v>8085</v>
      </c>
      <c r="C735" s="1">
        <v>1</v>
      </c>
    </row>
    <row r="736" spans="1:3" ht="16">
      <c r="A736" s="31" t="s">
        <v>839</v>
      </c>
      <c r="B736" s="70" t="s">
        <v>8269</v>
      </c>
      <c r="C736" s="1">
        <v>0</v>
      </c>
    </row>
    <row r="737" spans="1:3" ht="16">
      <c r="A737" s="31" t="s">
        <v>1278</v>
      </c>
      <c r="B737" s="70" t="s">
        <v>8486</v>
      </c>
      <c r="C737" s="1">
        <v>0</v>
      </c>
    </row>
    <row r="738" spans="1:3" ht="16">
      <c r="A738" s="31" t="s">
        <v>1431</v>
      </c>
      <c r="B738" s="70" t="s">
        <v>8485</v>
      </c>
      <c r="C738" s="1">
        <v>0</v>
      </c>
    </row>
    <row r="739" spans="1:3" ht="16">
      <c r="A739" s="31" t="s">
        <v>76</v>
      </c>
      <c r="B739" s="70" t="s">
        <v>7873</v>
      </c>
      <c r="C739" s="1">
        <v>1</v>
      </c>
    </row>
    <row r="740" spans="1:3" ht="16">
      <c r="A740" s="31" t="s">
        <v>834</v>
      </c>
      <c r="B740" s="70" t="s">
        <v>8230</v>
      </c>
      <c r="C740" s="1">
        <v>0</v>
      </c>
    </row>
    <row r="741" spans="1:3" ht="16">
      <c r="A741" s="31" t="s">
        <v>1836</v>
      </c>
      <c r="B741" s="70" t="s">
        <v>8776</v>
      </c>
      <c r="C741" s="1">
        <v>0</v>
      </c>
    </row>
    <row r="742" spans="1:3" ht="16">
      <c r="A742" s="31" t="s">
        <v>1654</v>
      </c>
      <c r="B742" s="70" t="s">
        <v>8656</v>
      </c>
      <c r="C742" s="1">
        <v>0</v>
      </c>
    </row>
    <row r="743" spans="1:3" ht="16">
      <c r="A743" s="31" t="s">
        <v>1210</v>
      </c>
      <c r="B743" s="70" t="s">
        <v>8399</v>
      </c>
      <c r="C743" s="1">
        <v>0</v>
      </c>
    </row>
    <row r="744" spans="1:3" ht="16">
      <c r="A744" s="31" t="s">
        <v>193</v>
      </c>
      <c r="B744" s="70" t="s">
        <v>7900</v>
      </c>
      <c r="C744" s="1">
        <v>0</v>
      </c>
    </row>
    <row r="745" spans="1:3" ht="16">
      <c r="A745" s="31" t="s">
        <v>327</v>
      </c>
      <c r="B745" s="70" t="s">
        <v>7993</v>
      </c>
      <c r="C745" s="1">
        <v>0</v>
      </c>
    </row>
    <row r="746" spans="1:3" ht="16">
      <c r="A746" s="31" t="s">
        <v>1058</v>
      </c>
      <c r="B746" s="70" t="s">
        <v>8340</v>
      </c>
      <c r="C746" s="1">
        <v>0</v>
      </c>
    </row>
    <row r="747" spans="1:3" ht="16">
      <c r="A747" s="31" t="s">
        <v>1324</v>
      </c>
      <c r="B747" s="70" t="s">
        <v>8504</v>
      </c>
      <c r="C747" s="1">
        <v>0</v>
      </c>
    </row>
    <row r="748" spans="1:3" ht="16">
      <c r="A748" s="31" t="s">
        <v>1749</v>
      </c>
      <c r="B748" s="70" t="s">
        <v>8710</v>
      </c>
      <c r="C748" s="1">
        <v>0</v>
      </c>
    </row>
    <row r="749" spans="1:3" ht="16">
      <c r="A749" s="31" t="s">
        <v>1722</v>
      </c>
      <c r="B749" s="70" t="s">
        <v>8674</v>
      </c>
      <c r="C749" s="1">
        <v>1</v>
      </c>
    </row>
    <row r="750" spans="1:3" ht="16">
      <c r="A750" s="31" t="s">
        <v>1904</v>
      </c>
      <c r="B750" s="70" t="s">
        <v>8794</v>
      </c>
      <c r="C750" s="1">
        <v>0</v>
      </c>
    </row>
    <row r="751" spans="1:3" ht="16">
      <c r="A751" s="31" t="s">
        <v>1387</v>
      </c>
      <c r="B751" s="70" t="s">
        <v>8483</v>
      </c>
      <c r="C751" s="1">
        <v>0</v>
      </c>
    </row>
    <row r="752" spans="1:3" ht="16">
      <c r="A752" s="31" t="s">
        <v>1857</v>
      </c>
      <c r="B752" s="70" t="s">
        <v>8770</v>
      </c>
      <c r="C752" s="1">
        <v>1</v>
      </c>
    </row>
    <row r="753" spans="1:3" ht="16">
      <c r="A753" s="31" t="s">
        <v>32</v>
      </c>
      <c r="B753" s="70" t="s">
        <v>7895</v>
      </c>
      <c r="C753" s="1">
        <v>0</v>
      </c>
    </row>
    <row r="754" spans="1:3" ht="16">
      <c r="A754" s="31" t="s">
        <v>677</v>
      </c>
      <c r="B754" s="70" t="s">
        <v>8133</v>
      </c>
      <c r="C754" s="1">
        <v>1</v>
      </c>
    </row>
    <row r="755" spans="1:3" ht="16">
      <c r="A755" s="31" t="s">
        <v>1724</v>
      </c>
      <c r="B755" s="70" t="s">
        <v>8687</v>
      </c>
      <c r="C755" s="1">
        <v>0</v>
      </c>
    </row>
    <row r="756" spans="1:3" ht="16">
      <c r="A756" s="31" t="s">
        <v>33</v>
      </c>
      <c r="B756" s="70" t="s">
        <v>7901</v>
      </c>
      <c r="C756" s="1">
        <v>0</v>
      </c>
    </row>
    <row r="757" spans="1:3" ht="16">
      <c r="A757" s="31" t="s">
        <v>1388</v>
      </c>
      <c r="B757" s="70" t="s">
        <v>8491</v>
      </c>
      <c r="C757" s="1">
        <v>0</v>
      </c>
    </row>
    <row r="758" spans="1:3" ht="16">
      <c r="A758" s="31" t="s">
        <v>815</v>
      </c>
      <c r="B758" s="70" t="s">
        <v>8253</v>
      </c>
      <c r="C758" s="1">
        <v>0</v>
      </c>
    </row>
    <row r="759" spans="1:3" ht="16">
      <c r="A759" s="31" t="s">
        <v>1677</v>
      </c>
      <c r="B759" s="70" t="s">
        <v>8664</v>
      </c>
      <c r="C759" s="1">
        <v>0</v>
      </c>
    </row>
    <row r="760" spans="1:3" ht="16">
      <c r="A760" s="31" t="s">
        <v>571</v>
      </c>
      <c r="B760" s="70" t="s">
        <v>8159</v>
      </c>
      <c r="C760" s="1">
        <v>1</v>
      </c>
    </row>
    <row r="761" spans="1:3" ht="16">
      <c r="A761" s="31" t="s">
        <v>549</v>
      </c>
      <c r="B761" s="70" t="s">
        <v>8091</v>
      </c>
      <c r="C761" s="1">
        <v>1</v>
      </c>
    </row>
    <row r="762" spans="1:3" ht="16">
      <c r="A762" s="31" t="s">
        <v>1102</v>
      </c>
      <c r="B762" s="70" t="s">
        <v>8410</v>
      </c>
      <c r="C762" s="1">
        <v>1</v>
      </c>
    </row>
    <row r="763" spans="1:3" ht="16">
      <c r="A763" s="31" t="s">
        <v>1099</v>
      </c>
      <c r="B763" s="70" t="s">
        <v>8387</v>
      </c>
      <c r="C763" s="1">
        <v>0</v>
      </c>
    </row>
    <row r="764" spans="1:3" ht="16">
      <c r="A764" s="31" t="s">
        <v>61</v>
      </c>
      <c r="B764" s="70" t="s">
        <v>7942</v>
      </c>
      <c r="C764" s="1">
        <v>0</v>
      </c>
    </row>
    <row r="765" spans="1:3" ht="16">
      <c r="A765" s="31" t="s">
        <v>1526</v>
      </c>
      <c r="B765" s="70" t="s">
        <v>8614</v>
      </c>
      <c r="C765" s="1">
        <v>0</v>
      </c>
    </row>
    <row r="766" spans="1:3" ht="16">
      <c r="A766" s="31" t="s">
        <v>1499</v>
      </c>
      <c r="B766" s="70" t="s">
        <v>8575</v>
      </c>
      <c r="C766" s="1">
        <v>0</v>
      </c>
    </row>
    <row r="767" spans="1:3" ht="16">
      <c r="A767" s="31" t="s">
        <v>1279</v>
      </c>
      <c r="B767" s="70" t="s">
        <v>8494</v>
      </c>
      <c r="C767" s="1">
        <v>0</v>
      </c>
    </row>
    <row r="768" spans="1:3" ht="16">
      <c r="A768" s="31" t="s">
        <v>438</v>
      </c>
      <c r="B768" s="70" t="s">
        <v>8078</v>
      </c>
      <c r="C768" s="1">
        <v>0</v>
      </c>
    </row>
    <row r="769" spans="1:3" ht="16">
      <c r="A769" s="31" t="s">
        <v>79</v>
      </c>
      <c r="B769" s="70" t="s">
        <v>7897</v>
      </c>
      <c r="C769" s="1">
        <v>0</v>
      </c>
    </row>
    <row r="770" spans="1:3" ht="16">
      <c r="A770" s="31" t="s">
        <v>55</v>
      </c>
      <c r="B770" s="70" t="s">
        <v>7896</v>
      </c>
      <c r="C770" s="1">
        <v>0</v>
      </c>
    </row>
    <row r="771" spans="1:3" ht="16">
      <c r="A771" s="31" t="s">
        <v>1858</v>
      </c>
      <c r="B771" s="70" t="s">
        <v>8777</v>
      </c>
      <c r="C771" s="1">
        <v>0</v>
      </c>
    </row>
    <row r="772" spans="1:3" ht="16">
      <c r="A772" s="31" t="s">
        <v>1763</v>
      </c>
      <c r="B772" s="70" t="s">
        <v>8653</v>
      </c>
      <c r="C772" s="1">
        <v>0</v>
      </c>
    </row>
    <row r="773" spans="1:3" ht="16">
      <c r="A773" s="31" t="s">
        <v>1830</v>
      </c>
      <c r="B773" s="70" t="s">
        <v>8730</v>
      </c>
      <c r="C773" s="1">
        <v>0</v>
      </c>
    </row>
    <row r="774" spans="1:3" ht="16">
      <c r="A774" s="31" t="s">
        <v>1105</v>
      </c>
      <c r="B774" s="70" t="s">
        <v>8434</v>
      </c>
      <c r="C774" s="1">
        <v>1</v>
      </c>
    </row>
    <row r="775" spans="1:3" ht="16">
      <c r="A775" s="31" t="s">
        <v>1816</v>
      </c>
      <c r="B775" s="70" t="s">
        <v>8790</v>
      </c>
      <c r="C775" s="1">
        <v>0</v>
      </c>
    </row>
    <row r="776" spans="1:3" ht="16">
      <c r="A776" s="31" t="s">
        <v>373</v>
      </c>
      <c r="B776" s="70" t="s">
        <v>8011</v>
      </c>
      <c r="C776" s="1">
        <v>1</v>
      </c>
    </row>
    <row r="777" spans="1:3" ht="16">
      <c r="A777" s="31" t="s">
        <v>238</v>
      </c>
      <c r="B777" s="70" t="s">
        <v>7981</v>
      </c>
      <c r="C777" s="1">
        <v>0</v>
      </c>
    </row>
    <row r="778" spans="1:3" ht="16">
      <c r="A778" s="31" t="s">
        <v>885</v>
      </c>
      <c r="B778" s="70" t="s">
        <v>8287</v>
      </c>
      <c r="C778" s="1">
        <v>0</v>
      </c>
    </row>
    <row r="779" spans="1:3" ht="16">
      <c r="A779" s="31" t="s">
        <v>305</v>
      </c>
      <c r="B779" s="70" t="s">
        <v>7992</v>
      </c>
      <c r="C779" s="1">
        <v>0</v>
      </c>
    </row>
    <row r="780" spans="1:3" ht="16">
      <c r="A780" s="32" t="s">
        <v>659</v>
      </c>
      <c r="B780" s="70" t="s">
        <v>8163</v>
      </c>
      <c r="C780" s="1">
        <v>0</v>
      </c>
    </row>
    <row r="781" spans="1:3" ht="16">
      <c r="A781" s="31" t="s">
        <v>506</v>
      </c>
      <c r="B781" s="70" t="s">
        <v>8097</v>
      </c>
      <c r="C781" s="1">
        <v>0</v>
      </c>
    </row>
    <row r="782" spans="1:3" ht="16">
      <c r="A782" s="31" t="s">
        <v>1302</v>
      </c>
      <c r="B782" s="70" t="s">
        <v>8503</v>
      </c>
      <c r="C782" s="1">
        <v>0</v>
      </c>
    </row>
    <row r="783" spans="1:3" ht="16">
      <c r="A783" s="31" t="s">
        <v>577</v>
      </c>
      <c r="B783" s="70" t="s">
        <v>8204</v>
      </c>
      <c r="C783" s="1">
        <v>0</v>
      </c>
    </row>
    <row r="784" spans="1:3" ht="16">
      <c r="A784" s="31" t="s">
        <v>1723</v>
      </c>
      <c r="B784" s="70" t="s">
        <v>8682</v>
      </c>
      <c r="C784" s="1">
        <v>0</v>
      </c>
    </row>
    <row r="785" spans="1:3" ht="16">
      <c r="A785" s="31" t="s">
        <v>1969</v>
      </c>
      <c r="B785" s="70" t="s">
        <v>8789</v>
      </c>
      <c r="C785" s="1">
        <v>0</v>
      </c>
    </row>
    <row r="786" spans="1:3" ht="16">
      <c r="A786" s="31" t="s">
        <v>177</v>
      </c>
      <c r="B786" s="70" t="s">
        <v>7947</v>
      </c>
      <c r="C786" s="1">
        <v>1</v>
      </c>
    </row>
    <row r="787" spans="1:3" ht="16">
      <c r="A787" s="31" t="s">
        <v>886</v>
      </c>
      <c r="B787" s="70" t="s">
        <v>8294</v>
      </c>
      <c r="C787" s="1">
        <v>1</v>
      </c>
    </row>
    <row r="788" spans="1:3" ht="16">
      <c r="A788" s="31" t="s">
        <v>832</v>
      </c>
      <c r="B788" s="70" t="s">
        <v>8216</v>
      </c>
      <c r="C788" s="1">
        <v>0</v>
      </c>
    </row>
    <row r="789" spans="1:3" ht="16">
      <c r="A789" s="31" t="s">
        <v>377</v>
      </c>
      <c r="B789" s="70" t="s">
        <v>8043</v>
      </c>
      <c r="C789" s="1">
        <v>1</v>
      </c>
    </row>
    <row r="790" spans="1:3" ht="16">
      <c r="A790" s="31" t="s">
        <v>1082</v>
      </c>
      <c r="B790" s="70" t="s">
        <v>8357</v>
      </c>
      <c r="C790" s="1">
        <v>0</v>
      </c>
    </row>
    <row r="791" spans="1:3" ht="16">
      <c r="A791" s="31" t="s">
        <v>943</v>
      </c>
      <c r="B791" s="70" t="s">
        <v>8297</v>
      </c>
      <c r="C791" s="1">
        <v>0</v>
      </c>
    </row>
    <row r="792" spans="1:3" ht="16">
      <c r="A792" s="33" t="s">
        <v>263</v>
      </c>
      <c r="B792" s="70" t="s">
        <v>8006</v>
      </c>
      <c r="C792" s="1">
        <v>1</v>
      </c>
    </row>
    <row r="793" spans="1:3" ht="16">
      <c r="A793" s="31" t="s">
        <v>393</v>
      </c>
      <c r="B793" s="70" t="s">
        <v>8068</v>
      </c>
      <c r="C793" s="1">
        <v>0</v>
      </c>
    </row>
    <row r="794" spans="1:3" ht="16">
      <c r="A794" s="31" t="s">
        <v>1392</v>
      </c>
      <c r="B794" s="70" t="s">
        <v>8523</v>
      </c>
      <c r="C794" s="1">
        <v>0</v>
      </c>
    </row>
    <row r="795" spans="1:3" ht="16">
      <c r="A795" s="31" t="s">
        <v>486</v>
      </c>
      <c r="B795" s="70" t="s">
        <v>8111</v>
      </c>
      <c r="C795" s="1">
        <v>1</v>
      </c>
    </row>
    <row r="796" spans="1:3" ht="16">
      <c r="A796" s="31" t="s">
        <v>997</v>
      </c>
      <c r="B796" s="70" t="s">
        <v>8376</v>
      </c>
      <c r="C796" s="1">
        <v>0</v>
      </c>
    </row>
    <row r="797" spans="1:3" ht="16">
      <c r="A797" s="31" t="s">
        <v>102</v>
      </c>
      <c r="B797" s="70" t="s">
        <v>7890</v>
      </c>
      <c r="C797" s="1">
        <v>1</v>
      </c>
    </row>
    <row r="798" spans="1:3" ht="16">
      <c r="A798" s="31" t="s">
        <v>56</v>
      </c>
      <c r="B798" s="70" t="s">
        <v>7902</v>
      </c>
      <c r="C798" s="1">
        <v>0</v>
      </c>
    </row>
    <row r="799" spans="1:3" ht="16">
      <c r="A799" s="31" t="s">
        <v>309</v>
      </c>
      <c r="B799" s="70" t="s">
        <v>8024</v>
      </c>
      <c r="C799" s="1">
        <v>0</v>
      </c>
    </row>
    <row r="800" spans="1:3" ht="16">
      <c r="A800" s="31" t="s">
        <v>745</v>
      </c>
      <c r="B800" s="70" t="s">
        <v>8220</v>
      </c>
      <c r="C800" s="1">
        <v>1</v>
      </c>
    </row>
    <row r="801" spans="1:3" ht="16">
      <c r="A801" s="31" t="s">
        <v>1395</v>
      </c>
      <c r="B801" s="70" t="s">
        <v>8546</v>
      </c>
      <c r="C801" s="1">
        <v>0</v>
      </c>
    </row>
    <row r="802" spans="1:3" ht="16">
      <c r="A802" s="31" t="s">
        <v>1299</v>
      </c>
      <c r="B802" s="70" t="s">
        <v>8479</v>
      </c>
      <c r="C802" s="1">
        <v>0</v>
      </c>
    </row>
    <row r="803" spans="1:3" ht="16">
      <c r="A803" s="31" t="s">
        <v>1190</v>
      </c>
      <c r="B803" s="70" t="s">
        <v>8414</v>
      </c>
      <c r="C803" s="1">
        <v>0</v>
      </c>
    </row>
    <row r="804" spans="1:3" ht="16">
      <c r="A804" s="31" t="s">
        <v>1524</v>
      </c>
      <c r="B804" s="70" t="s">
        <v>8598</v>
      </c>
      <c r="C804" s="1">
        <v>0</v>
      </c>
    </row>
    <row r="805" spans="1:3" ht="16">
      <c r="A805" s="31" t="s">
        <v>196</v>
      </c>
      <c r="B805" s="70" t="s">
        <v>7924</v>
      </c>
      <c r="C805" s="1">
        <v>1</v>
      </c>
    </row>
    <row r="806" spans="1:3" ht="16">
      <c r="A806" s="31" t="s">
        <v>685</v>
      </c>
      <c r="B806" s="70" t="s">
        <v>8194</v>
      </c>
      <c r="C806" s="1">
        <v>1</v>
      </c>
    </row>
    <row r="807" spans="1:3" ht="16">
      <c r="A807" s="31" t="s">
        <v>970</v>
      </c>
      <c r="B807" s="70" t="s">
        <v>8336</v>
      </c>
      <c r="C807" s="1">
        <v>1</v>
      </c>
    </row>
    <row r="808" spans="1:3" ht="16">
      <c r="A808" s="31" t="s">
        <v>750</v>
      </c>
      <c r="B808" s="70" t="s">
        <v>8257</v>
      </c>
      <c r="C808" s="1">
        <v>0</v>
      </c>
    </row>
    <row r="809" spans="1:3" ht="16">
      <c r="A809" s="31" t="s">
        <v>1985</v>
      </c>
      <c r="B809" s="70" t="s">
        <v>8802</v>
      </c>
      <c r="C809" s="1">
        <v>0</v>
      </c>
    </row>
    <row r="810" spans="1:3" ht="16">
      <c r="A810" s="31" t="s">
        <v>1594</v>
      </c>
      <c r="B810" s="70" t="s">
        <v>8630</v>
      </c>
      <c r="C810" s="1">
        <v>0</v>
      </c>
    </row>
    <row r="811" spans="1:3" ht="16">
      <c r="A811" s="31" t="s">
        <v>1916</v>
      </c>
      <c r="B811" s="70" t="s">
        <v>8718</v>
      </c>
      <c r="C811" s="1">
        <v>0</v>
      </c>
    </row>
    <row r="812" spans="1:3" ht="16">
      <c r="A812" s="31" t="s">
        <v>416</v>
      </c>
      <c r="B812" s="70" t="s">
        <v>8077</v>
      </c>
      <c r="C812" s="1">
        <v>1</v>
      </c>
    </row>
    <row r="813" spans="1:3" ht="16">
      <c r="A813" s="31" t="s">
        <v>1017</v>
      </c>
      <c r="B813" s="70" t="s">
        <v>8362</v>
      </c>
      <c r="C813" s="1">
        <v>1</v>
      </c>
    </row>
    <row r="814" spans="1:3" ht="16">
      <c r="A814" s="31" t="s">
        <v>1254</v>
      </c>
      <c r="B814" s="70" t="s">
        <v>8401</v>
      </c>
      <c r="C814" s="1">
        <v>0</v>
      </c>
    </row>
    <row r="815" spans="1:3" ht="16">
      <c r="A815" s="31" t="s">
        <v>374</v>
      </c>
      <c r="B815" s="70" t="s">
        <v>8019</v>
      </c>
      <c r="C815" s="1">
        <v>1</v>
      </c>
    </row>
    <row r="816" spans="1:3" ht="16">
      <c r="A816" s="31" t="s">
        <v>1300</v>
      </c>
      <c r="B816" s="70" t="s">
        <v>8487</v>
      </c>
      <c r="C816" s="1">
        <v>0</v>
      </c>
    </row>
    <row r="817" spans="1:3" ht="16">
      <c r="A817" s="31" t="s">
        <v>1829</v>
      </c>
      <c r="B817" s="70" t="s">
        <v>8722</v>
      </c>
      <c r="C817" s="1">
        <v>0</v>
      </c>
    </row>
    <row r="818" spans="1:3" ht="16">
      <c r="A818" s="31" t="s">
        <v>1785</v>
      </c>
      <c r="B818" s="70" t="s">
        <v>8654</v>
      </c>
      <c r="C818" s="1">
        <v>0</v>
      </c>
    </row>
    <row r="819" spans="1:3" ht="16">
      <c r="A819" s="31" t="s">
        <v>856</v>
      </c>
      <c r="B819" s="70" t="s">
        <v>8231</v>
      </c>
      <c r="C819" s="1">
        <v>0</v>
      </c>
    </row>
    <row r="820" spans="1:3" ht="16">
      <c r="A820" s="31" t="s">
        <v>1828</v>
      </c>
      <c r="B820" s="70" t="s">
        <v>8714</v>
      </c>
      <c r="C820" s="1">
        <v>0</v>
      </c>
    </row>
    <row r="821" spans="1:3" ht="16">
      <c r="A821" s="31" t="s">
        <v>1761</v>
      </c>
      <c r="B821" s="70" t="s">
        <v>8637</v>
      </c>
      <c r="C821" s="1">
        <v>0</v>
      </c>
    </row>
    <row r="822" spans="1:3" ht="16">
      <c r="A822" s="31" t="s">
        <v>1235</v>
      </c>
      <c r="B822" s="70" t="s">
        <v>8424</v>
      </c>
      <c r="C822" s="1">
        <v>1</v>
      </c>
    </row>
    <row r="823" spans="1:3" ht="16">
      <c r="A823" s="31" t="s">
        <v>746</v>
      </c>
      <c r="B823" s="70" t="s">
        <v>8226</v>
      </c>
      <c r="C823" s="1">
        <v>0</v>
      </c>
    </row>
    <row r="824" spans="1:3" ht="16">
      <c r="A824" s="31" t="s">
        <v>1569</v>
      </c>
      <c r="B824" s="70" t="s">
        <v>8608</v>
      </c>
      <c r="C824" s="1">
        <v>0</v>
      </c>
    </row>
    <row r="825" spans="1:3" ht="16">
      <c r="A825" s="31" t="s">
        <v>1589</v>
      </c>
      <c r="B825" s="70" t="s">
        <v>8593</v>
      </c>
      <c r="C825" s="1">
        <v>0</v>
      </c>
    </row>
    <row r="826" spans="1:3" ht="16">
      <c r="A826" s="31" t="s">
        <v>1454</v>
      </c>
      <c r="B826" s="70" t="s">
        <v>8565</v>
      </c>
      <c r="C826" s="1">
        <v>0</v>
      </c>
    </row>
    <row r="827" spans="1:3" ht="16">
      <c r="A827" s="31" t="s">
        <v>1880</v>
      </c>
      <c r="B827" s="70" t="s">
        <v>8778</v>
      </c>
      <c r="C827" s="1">
        <v>1</v>
      </c>
    </row>
    <row r="828" spans="1:3" ht="16">
      <c r="A828" s="31" t="s">
        <v>1744</v>
      </c>
      <c r="B828" s="70" t="s">
        <v>8675</v>
      </c>
      <c r="C828" s="1">
        <v>0</v>
      </c>
    </row>
    <row r="829" spans="1:3" ht="16">
      <c r="A829" s="31" t="s">
        <v>1497</v>
      </c>
      <c r="B829" s="70" t="s">
        <v>8559</v>
      </c>
      <c r="C829" s="1">
        <v>0</v>
      </c>
    </row>
    <row r="830" spans="1:3" ht="16">
      <c r="A830" s="31" t="s">
        <v>1151</v>
      </c>
      <c r="B830" s="70" t="s">
        <v>8451</v>
      </c>
      <c r="C830" s="1">
        <v>0</v>
      </c>
    </row>
    <row r="831" spans="1:3" ht="16">
      <c r="A831" s="31" t="s">
        <v>1390</v>
      </c>
      <c r="B831" s="70" t="s">
        <v>8507</v>
      </c>
      <c r="C831" s="1">
        <v>0</v>
      </c>
    </row>
    <row r="832" spans="1:3" ht="16">
      <c r="A832" s="31" t="s">
        <v>1746</v>
      </c>
      <c r="B832" s="70" t="s">
        <v>8688</v>
      </c>
      <c r="C832" s="1">
        <v>0</v>
      </c>
    </row>
    <row r="833" spans="1:3" ht="16">
      <c r="A833" s="31" t="s">
        <v>1106</v>
      </c>
      <c r="B833" s="70" t="s">
        <v>8442</v>
      </c>
      <c r="C833" s="1">
        <v>0</v>
      </c>
    </row>
    <row r="834" spans="1:3" ht="16">
      <c r="A834" s="31" t="s">
        <v>1307</v>
      </c>
      <c r="B834" s="70" t="s">
        <v>8543</v>
      </c>
      <c r="C834" s="1">
        <v>0</v>
      </c>
    </row>
    <row r="835" spans="1:3" ht="16">
      <c r="A835" s="31" t="s">
        <v>1608</v>
      </c>
      <c r="B835" s="70" t="s">
        <v>8572</v>
      </c>
      <c r="C835" s="1">
        <v>0</v>
      </c>
    </row>
    <row r="836" spans="1:3" ht="16">
      <c r="A836" s="31" t="s">
        <v>1875</v>
      </c>
      <c r="B836" s="70" t="s">
        <v>8739</v>
      </c>
      <c r="C836" s="1">
        <v>0</v>
      </c>
    </row>
    <row r="837" spans="1:3" ht="16">
      <c r="A837" s="31" t="s">
        <v>570</v>
      </c>
      <c r="B837" s="70" t="s">
        <v>8151</v>
      </c>
      <c r="C837" s="1">
        <v>1</v>
      </c>
    </row>
    <row r="838" spans="1:3" ht="16">
      <c r="A838" s="31" t="s">
        <v>1304</v>
      </c>
      <c r="B838" s="70" t="s">
        <v>8519</v>
      </c>
      <c r="C838" s="1">
        <v>0</v>
      </c>
    </row>
    <row r="839" spans="1:3" ht="16">
      <c r="A839" s="31" t="s">
        <v>348</v>
      </c>
      <c r="B839" s="70" t="s">
        <v>7986</v>
      </c>
      <c r="C839" s="1">
        <v>1</v>
      </c>
    </row>
    <row r="840" spans="1:3" ht="16">
      <c r="A840" s="31" t="s">
        <v>1165</v>
      </c>
      <c r="B840" s="70" t="s">
        <v>8390</v>
      </c>
      <c r="C840" s="1">
        <v>0</v>
      </c>
    </row>
    <row r="841" spans="1:3" ht="16">
      <c r="A841" s="31" t="s">
        <v>546</v>
      </c>
      <c r="B841" s="70" t="s">
        <v>8067</v>
      </c>
      <c r="C841" s="1">
        <v>1</v>
      </c>
    </row>
    <row r="842" spans="1:3" ht="16">
      <c r="A842" s="31" t="s">
        <v>414</v>
      </c>
      <c r="B842" s="70" t="s">
        <v>8061</v>
      </c>
      <c r="C842" s="1">
        <v>0</v>
      </c>
    </row>
    <row r="843" spans="1:3" ht="16">
      <c r="A843" s="31" t="s">
        <v>333</v>
      </c>
      <c r="B843" s="70" t="s">
        <v>8041</v>
      </c>
      <c r="C843" s="1">
        <v>1</v>
      </c>
    </row>
    <row r="844" spans="1:3" ht="16">
      <c r="A844" s="31" t="s">
        <v>681</v>
      </c>
      <c r="B844" s="70" t="s">
        <v>8164</v>
      </c>
      <c r="C844" s="1">
        <v>0</v>
      </c>
    </row>
    <row r="845" spans="1:3" ht="16">
      <c r="A845" s="31" t="s">
        <v>1432</v>
      </c>
      <c r="B845" s="70" t="s">
        <v>8493</v>
      </c>
      <c r="C845" s="1">
        <v>0</v>
      </c>
    </row>
    <row r="846" spans="1:3" ht="16">
      <c r="A846" s="31" t="s">
        <v>1856</v>
      </c>
      <c r="B846" s="70" t="s">
        <v>8762</v>
      </c>
      <c r="C846" s="1">
        <v>0</v>
      </c>
    </row>
    <row r="847" spans="1:3" ht="16">
      <c r="A847" s="31" t="s">
        <v>1683</v>
      </c>
      <c r="B847" s="70" t="s">
        <v>8708</v>
      </c>
      <c r="C847" s="1">
        <v>0</v>
      </c>
    </row>
    <row r="848" spans="1:3" ht="16">
      <c r="A848" s="31" t="s">
        <v>307</v>
      </c>
      <c r="B848" s="70" t="s">
        <v>8008</v>
      </c>
      <c r="C848" s="1">
        <v>1</v>
      </c>
    </row>
    <row r="849" spans="1:3" ht="16">
      <c r="A849" s="31" t="s">
        <v>1975</v>
      </c>
      <c r="B849" s="70" t="s">
        <v>8806</v>
      </c>
      <c r="C849" s="1">
        <v>0</v>
      </c>
    </row>
    <row r="850" spans="1:3" ht="16">
      <c r="A850" s="31" t="s">
        <v>1193</v>
      </c>
      <c r="B850" s="70" t="s">
        <v>8438</v>
      </c>
      <c r="C850" s="1">
        <v>0</v>
      </c>
    </row>
    <row r="851" spans="1:3" ht="16">
      <c r="A851" s="31" t="s">
        <v>1416</v>
      </c>
      <c r="B851" s="70" t="s">
        <v>8540</v>
      </c>
      <c r="C851" s="1">
        <v>1</v>
      </c>
    </row>
    <row r="852" spans="1:3" ht="16">
      <c r="A852" s="31" t="s">
        <v>36</v>
      </c>
      <c r="B852" s="70" t="s">
        <v>7925</v>
      </c>
      <c r="C852" s="1">
        <v>1</v>
      </c>
    </row>
    <row r="853" spans="1:3" ht="16">
      <c r="A853" s="31" t="s">
        <v>753</v>
      </c>
      <c r="B853" s="70" t="s">
        <v>8281</v>
      </c>
      <c r="C853" s="1">
        <v>0</v>
      </c>
    </row>
    <row r="854" spans="1:3" ht="16">
      <c r="A854" s="31" t="s">
        <v>1918</v>
      </c>
      <c r="B854" s="70" t="s">
        <v>8734</v>
      </c>
      <c r="C854" s="1">
        <v>0</v>
      </c>
    </row>
    <row r="855" spans="1:3" ht="16">
      <c r="A855" s="31" t="s">
        <v>412</v>
      </c>
      <c r="B855" s="70" t="s">
        <v>8045</v>
      </c>
      <c r="C855" s="1">
        <v>0</v>
      </c>
    </row>
    <row r="856" spans="1:3" ht="16">
      <c r="A856" s="32" t="s">
        <v>953</v>
      </c>
      <c r="B856" s="70" t="s">
        <v>8374</v>
      </c>
      <c r="C856" s="1">
        <v>0</v>
      </c>
    </row>
    <row r="857" spans="1:3" ht="16">
      <c r="A857" s="32" t="s">
        <v>1084</v>
      </c>
      <c r="B857" s="70" t="s">
        <v>8372</v>
      </c>
      <c r="C857" s="1">
        <v>1</v>
      </c>
    </row>
    <row r="858" spans="1:3" ht="16">
      <c r="A858" s="31" t="s">
        <v>931</v>
      </c>
      <c r="B858" s="70" t="s">
        <v>8373</v>
      </c>
      <c r="C858" s="1">
        <v>0</v>
      </c>
    </row>
    <row r="859" spans="1:3" ht="16">
      <c r="A859" s="31" t="s">
        <v>1505</v>
      </c>
      <c r="B859" s="70" t="s">
        <v>8621</v>
      </c>
      <c r="C859" s="1">
        <v>0</v>
      </c>
    </row>
    <row r="860" spans="1:3" ht="16">
      <c r="A860" s="31" t="s">
        <v>523</v>
      </c>
      <c r="B860" s="70" t="s">
        <v>8058</v>
      </c>
      <c r="C860" s="1">
        <v>0</v>
      </c>
    </row>
    <row r="861" spans="1:3" ht="16">
      <c r="A861" s="32" t="s">
        <v>395</v>
      </c>
      <c r="B861" s="70" t="s">
        <v>8084</v>
      </c>
      <c r="C861" s="1">
        <v>0</v>
      </c>
    </row>
    <row r="862" spans="1:3" ht="16">
      <c r="A862" s="31" t="s">
        <v>770</v>
      </c>
      <c r="B862" s="70" t="s">
        <v>8243</v>
      </c>
      <c r="C862" s="1">
        <v>0</v>
      </c>
    </row>
    <row r="863" spans="1:3" ht="16">
      <c r="A863" s="31" t="s">
        <v>1018</v>
      </c>
      <c r="B863" s="70" t="s">
        <v>8369</v>
      </c>
      <c r="C863" s="1">
        <v>0</v>
      </c>
    </row>
    <row r="864" spans="1:3" ht="16">
      <c r="A864" s="31" t="s">
        <v>1851</v>
      </c>
      <c r="B864" s="70" t="s">
        <v>8723</v>
      </c>
      <c r="C864" s="1">
        <v>0</v>
      </c>
    </row>
    <row r="865" spans="1:3" ht="16">
      <c r="A865" s="31" t="s">
        <v>966</v>
      </c>
      <c r="B865" s="70" t="s">
        <v>8305</v>
      </c>
      <c r="C865" s="1">
        <v>0</v>
      </c>
    </row>
    <row r="866" spans="1:3" ht="16">
      <c r="A866" s="31" t="s">
        <v>994</v>
      </c>
      <c r="B866" s="70" t="s">
        <v>8353</v>
      </c>
      <c r="C866" s="1">
        <v>0</v>
      </c>
    </row>
    <row r="867" spans="1:3" ht="16">
      <c r="A867" s="32" t="s">
        <v>1366</v>
      </c>
      <c r="B867" s="70" t="s">
        <v>8490</v>
      </c>
      <c r="C867" s="1">
        <v>0</v>
      </c>
    </row>
    <row r="868" spans="1:3" ht="16">
      <c r="A868" s="32" t="s">
        <v>1832</v>
      </c>
      <c r="B868" s="70" t="s">
        <v>8745</v>
      </c>
      <c r="C868" s="1">
        <v>0</v>
      </c>
    </row>
    <row r="869" spans="1:3" ht="16">
      <c r="A869" s="31" t="s">
        <v>548</v>
      </c>
      <c r="B869" s="70" t="s">
        <v>8083</v>
      </c>
      <c r="C869" s="1">
        <v>1</v>
      </c>
    </row>
    <row r="870" spans="1:3" ht="16">
      <c r="A870" s="31" t="s">
        <v>814</v>
      </c>
      <c r="B870" s="70" t="s">
        <v>8245</v>
      </c>
      <c r="C870" s="1">
        <v>0</v>
      </c>
    </row>
    <row r="871" spans="1:3" ht="16">
      <c r="A871" s="31" t="s">
        <v>1240</v>
      </c>
      <c r="B871" s="70" t="s">
        <v>8463</v>
      </c>
      <c r="C871" s="1">
        <v>0</v>
      </c>
    </row>
    <row r="872" spans="1:3" ht="16">
      <c r="A872" s="31" t="s">
        <v>216</v>
      </c>
      <c r="B872" s="70" t="s">
        <v>7980</v>
      </c>
      <c r="C872" s="1">
        <v>0</v>
      </c>
    </row>
    <row r="873" spans="1:3" ht="16">
      <c r="A873" s="31" t="s">
        <v>1850</v>
      </c>
      <c r="B873" s="70" t="s">
        <v>8715</v>
      </c>
      <c r="C873" s="1">
        <v>0</v>
      </c>
    </row>
    <row r="874" spans="1:3" ht="16">
      <c r="A874" s="31" t="s">
        <v>1979</v>
      </c>
      <c r="B874" s="70" t="s">
        <v>8807</v>
      </c>
      <c r="C874" s="1">
        <v>0</v>
      </c>
    </row>
    <row r="875" spans="1:3" ht="16">
      <c r="A875" s="31" t="s">
        <v>478</v>
      </c>
      <c r="B875" s="70" t="s">
        <v>8048</v>
      </c>
      <c r="C875" s="1">
        <v>0</v>
      </c>
    </row>
    <row r="876" spans="1:3" ht="16">
      <c r="A876" s="31" t="s">
        <v>463</v>
      </c>
      <c r="B876" s="70" t="s">
        <v>8103</v>
      </c>
      <c r="C876" s="1">
        <v>0</v>
      </c>
    </row>
    <row r="877" spans="1:3" ht="16">
      <c r="A877" s="31" t="s">
        <v>1320</v>
      </c>
      <c r="B877" s="70" t="s">
        <v>8472</v>
      </c>
      <c r="C877" s="1">
        <v>0</v>
      </c>
    </row>
    <row r="878" spans="1:3" ht="16">
      <c r="A878" s="31" t="s">
        <v>149</v>
      </c>
      <c r="B878" s="70" t="s">
        <v>7906</v>
      </c>
      <c r="C878" s="1">
        <v>1</v>
      </c>
    </row>
    <row r="879" spans="1:3" ht="16">
      <c r="A879" s="31" t="s">
        <v>285</v>
      </c>
      <c r="B879" s="70" t="s">
        <v>8007</v>
      </c>
      <c r="C879" s="1">
        <v>0</v>
      </c>
    </row>
    <row r="880" spans="1:3" ht="16">
      <c r="A880" s="31" t="s">
        <v>1452</v>
      </c>
      <c r="B880" s="70" t="s">
        <v>8549</v>
      </c>
      <c r="C880" s="1">
        <v>0</v>
      </c>
    </row>
    <row r="881" spans="1:3" ht="16">
      <c r="A881" s="32" t="s">
        <v>1504</v>
      </c>
      <c r="B881" s="70" t="s">
        <v>8613</v>
      </c>
      <c r="C881" s="1">
        <v>0</v>
      </c>
    </row>
    <row r="882" spans="1:3" ht="16">
      <c r="A882" s="31" t="s">
        <v>152</v>
      </c>
      <c r="B882" s="70" t="s">
        <v>7930</v>
      </c>
      <c r="C882" s="1">
        <v>1</v>
      </c>
    </row>
    <row r="883" spans="1:3" ht="16">
      <c r="A883" s="31" t="s">
        <v>554</v>
      </c>
      <c r="B883" s="70" t="s">
        <v>8127</v>
      </c>
      <c r="C883" s="1">
        <v>0</v>
      </c>
    </row>
    <row r="884" spans="1:3" ht="16">
      <c r="A884" s="31" t="s">
        <v>104</v>
      </c>
      <c r="B884" s="70" t="s">
        <v>7904</v>
      </c>
      <c r="C884" s="1">
        <v>0</v>
      </c>
    </row>
    <row r="885" spans="1:3" ht="16">
      <c r="A885" s="31" t="s">
        <v>488</v>
      </c>
      <c r="B885" s="70" t="s">
        <v>8124</v>
      </c>
      <c r="C885" s="1">
        <v>1</v>
      </c>
    </row>
    <row r="886" spans="1:3" ht="16">
      <c r="A886" s="31" t="s">
        <v>747</v>
      </c>
      <c r="B886" s="70" t="s">
        <v>8234</v>
      </c>
      <c r="C886" s="1">
        <v>0</v>
      </c>
    </row>
    <row r="887" spans="1:3" ht="16">
      <c r="A887" s="31" t="s">
        <v>81</v>
      </c>
      <c r="B887" s="70" t="s">
        <v>7911</v>
      </c>
      <c r="C887" s="1">
        <v>0</v>
      </c>
    </row>
    <row r="888" spans="1:3" ht="16">
      <c r="A888" s="31" t="s">
        <v>172</v>
      </c>
      <c r="B888" s="70" t="s">
        <v>7907</v>
      </c>
      <c r="C888" s="1">
        <v>1</v>
      </c>
    </row>
    <row r="889" spans="1:3" ht="16">
      <c r="A889" s="31" t="s">
        <v>1831</v>
      </c>
      <c r="B889" s="70" t="s">
        <v>8737</v>
      </c>
      <c r="C889" s="1">
        <v>0</v>
      </c>
    </row>
    <row r="890" spans="1:3" ht="16">
      <c r="A890" s="31" t="s">
        <v>332</v>
      </c>
      <c r="B890" s="70" t="s">
        <v>8033</v>
      </c>
      <c r="C890" s="1">
        <v>0</v>
      </c>
    </row>
    <row r="891" spans="1:3" ht="16">
      <c r="A891" s="31" t="s">
        <v>1462</v>
      </c>
      <c r="B891" s="70" t="s">
        <v>8626</v>
      </c>
      <c r="C891" s="1">
        <v>0</v>
      </c>
    </row>
    <row r="892" spans="1:3" ht="16">
      <c r="A892" s="31" t="s">
        <v>288</v>
      </c>
      <c r="B892" s="70" t="s">
        <v>8031</v>
      </c>
      <c r="C892" s="1">
        <v>0</v>
      </c>
    </row>
    <row r="893" spans="1:3" ht="16">
      <c r="A893" s="31" t="s">
        <v>1500</v>
      </c>
      <c r="B893" s="70" t="s">
        <v>8583</v>
      </c>
      <c r="C893" s="1">
        <v>0</v>
      </c>
    </row>
    <row r="894" spans="1:3" ht="16">
      <c r="A894" s="31" t="s">
        <v>1459</v>
      </c>
      <c r="B894" s="70" t="s">
        <v>8603</v>
      </c>
      <c r="C894" s="1">
        <v>0</v>
      </c>
    </row>
    <row r="895" spans="1:3" ht="16">
      <c r="A895" s="31" t="s">
        <v>214</v>
      </c>
      <c r="B895" s="70" t="s">
        <v>7964</v>
      </c>
      <c r="C895" s="1">
        <v>0</v>
      </c>
    </row>
    <row r="896" spans="1:3" ht="16">
      <c r="A896" s="31" t="s">
        <v>1195</v>
      </c>
      <c r="B896" s="70" t="s">
        <v>8453</v>
      </c>
      <c r="C896" s="1">
        <v>0</v>
      </c>
    </row>
    <row r="897" spans="1:3" ht="16">
      <c r="A897" s="31" t="s">
        <v>1917</v>
      </c>
      <c r="B897" s="70" t="s">
        <v>8726</v>
      </c>
      <c r="C897" s="1">
        <v>0</v>
      </c>
    </row>
    <row r="898" spans="1:3" ht="16">
      <c r="A898" s="32" t="s">
        <v>529</v>
      </c>
      <c r="B898" s="70" t="s">
        <v>8106</v>
      </c>
      <c r="C898" s="1">
        <v>0</v>
      </c>
    </row>
    <row r="899" spans="1:3" ht="16">
      <c r="A899" s="31" t="s">
        <v>1784</v>
      </c>
      <c r="B899" s="70" t="s">
        <v>8646</v>
      </c>
      <c r="C899" s="1">
        <v>0</v>
      </c>
    </row>
    <row r="900" spans="1:3" ht="16">
      <c r="A900" s="31" t="s">
        <v>1305</v>
      </c>
      <c r="B900" s="70" t="s">
        <v>8527</v>
      </c>
      <c r="C900" s="1">
        <v>0</v>
      </c>
    </row>
    <row r="901" spans="1:3" ht="16">
      <c r="A901" s="31" t="s">
        <v>1238</v>
      </c>
      <c r="B901" s="70" t="s">
        <v>8447</v>
      </c>
      <c r="C901" s="1">
        <v>0</v>
      </c>
    </row>
    <row r="902" spans="1:3" ht="16">
      <c r="A902" s="31" t="s">
        <v>1239</v>
      </c>
      <c r="B902" s="70" t="s">
        <v>8455</v>
      </c>
      <c r="C902" s="1">
        <v>0</v>
      </c>
    </row>
    <row r="903" spans="1:3" ht="16">
      <c r="A903" s="31" t="s">
        <v>525</v>
      </c>
      <c r="B903" s="70" t="s">
        <v>8074</v>
      </c>
      <c r="C903" s="1">
        <v>1</v>
      </c>
    </row>
    <row r="904" spans="1:3" ht="16">
      <c r="A904" s="31" t="s">
        <v>553</v>
      </c>
      <c r="B904" s="70" t="s">
        <v>8120</v>
      </c>
      <c r="C904" s="1">
        <v>1</v>
      </c>
    </row>
    <row r="905" spans="1:3" ht="16">
      <c r="A905" s="31" t="s">
        <v>613</v>
      </c>
      <c r="B905" s="70" t="s">
        <v>8145</v>
      </c>
      <c r="C905" s="1">
        <v>1</v>
      </c>
    </row>
    <row r="906" spans="1:3" ht="16">
      <c r="A906" s="31" t="s">
        <v>700</v>
      </c>
      <c r="B906" s="70" t="s">
        <v>8142</v>
      </c>
      <c r="C906" s="1">
        <v>1</v>
      </c>
    </row>
    <row r="907" spans="1:3" ht="16">
      <c r="A907" s="31" t="s">
        <v>1061</v>
      </c>
      <c r="B907" s="70" t="s">
        <v>8364</v>
      </c>
      <c r="C907" s="1">
        <v>1</v>
      </c>
    </row>
    <row r="908" spans="1:3" ht="16">
      <c r="A908" s="31" t="s">
        <v>110</v>
      </c>
      <c r="B908" s="70" t="s">
        <v>7952</v>
      </c>
      <c r="C908" s="1">
        <v>1</v>
      </c>
    </row>
    <row r="909" spans="1:3" ht="16">
      <c r="A909" s="31" t="s">
        <v>1483</v>
      </c>
      <c r="B909" s="70" t="s">
        <v>8620</v>
      </c>
      <c r="C909" s="1">
        <v>0</v>
      </c>
    </row>
    <row r="910" spans="1:3" ht="16">
      <c r="A910" s="31" t="s">
        <v>1562</v>
      </c>
      <c r="B910" s="70" t="s">
        <v>8554</v>
      </c>
      <c r="C910" s="1">
        <v>0</v>
      </c>
    </row>
    <row r="911" spans="1:3" ht="16">
      <c r="A911" s="31" t="s">
        <v>1475</v>
      </c>
      <c r="B911" s="70" t="s">
        <v>8558</v>
      </c>
      <c r="C911" s="1">
        <v>0</v>
      </c>
    </row>
    <row r="912" spans="1:3" ht="16">
      <c r="A912" s="31" t="s">
        <v>131</v>
      </c>
      <c r="B912" s="70" t="s">
        <v>7937</v>
      </c>
      <c r="C912" s="1">
        <v>1</v>
      </c>
    </row>
    <row r="913" spans="1:3" ht="16">
      <c r="A913" s="31" t="s">
        <v>1364</v>
      </c>
      <c r="B913" s="70" t="s">
        <v>8474</v>
      </c>
      <c r="C913" s="1">
        <v>0</v>
      </c>
    </row>
    <row r="914" spans="1:3" ht="16">
      <c r="A914" s="31" t="s">
        <v>612</v>
      </c>
      <c r="B914" s="70" t="s">
        <v>8138</v>
      </c>
      <c r="C914" s="1">
        <v>1</v>
      </c>
    </row>
    <row r="915" spans="1:3" ht="16">
      <c r="A915" s="31" t="s">
        <v>394</v>
      </c>
      <c r="B915" s="70" t="s">
        <v>8076</v>
      </c>
      <c r="C915" s="1">
        <v>1</v>
      </c>
    </row>
    <row r="916" spans="1:3" ht="16">
      <c r="A916" s="31" t="s">
        <v>993</v>
      </c>
      <c r="B916" s="70" t="s">
        <v>8345</v>
      </c>
      <c r="C916" s="1">
        <v>0</v>
      </c>
    </row>
    <row r="917" spans="1:3" ht="16">
      <c r="A917" s="31" t="s">
        <v>1547</v>
      </c>
      <c r="B917" s="70" t="s">
        <v>8607</v>
      </c>
      <c r="C917" s="1">
        <v>1</v>
      </c>
    </row>
    <row r="918" spans="1:3" ht="16">
      <c r="A918" s="31" t="s">
        <v>771</v>
      </c>
      <c r="B918" s="70" t="s">
        <v>8251</v>
      </c>
      <c r="C918" s="1">
        <v>0</v>
      </c>
    </row>
    <row r="919" spans="1:3" ht="16">
      <c r="A919" s="31" t="s">
        <v>239</v>
      </c>
      <c r="B919" s="70" t="s">
        <v>7989</v>
      </c>
      <c r="C919" s="1">
        <v>1</v>
      </c>
    </row>
    <row r="920" spans="1:3" ht="16">
      <c r="A920" s="32" t="s">
        <v>1543</v>
      </c>
      <c r="B920" s="70" t="s">
        <v>8577</v>
      </c>
      <c r="C920" s="1">
        <v>0</v>
      </c>
    </row>
    <row r="921" spans="1:3" ht="16">
      <c r="A921" s="31" t="s">
        <v>1408</v>
      </c>
      <c r="B921" s="70" t="s">
        <v>8476</v>
      </c>
      <c r="C921" s="1">
        <v>0</v>
      </c>
    </row>
    <row r="922" spans="1:3" ht="16">
      <c r="A922" s="31" t="s">
        <v>460</v>
      </c>
      <c r="B922" s="70" t="s">
        <v>8079</v>
      </c>
      <c r="C922" s="1">
        <v>1</v>
      </c>
    </row>
    <row r="923" spans="1:3" ht="16">
      <c r="A923" s="31" t="s">
        <v>1367</v>
      </c>
      <c r="B923" s="70" t="s">
        <v>8498</v>
      </c>
      <c r="C923" s="1">
        <v>0</v>
      </c>
    </row>
    <row r="924" spans="1:3" ht="16">
      <c r="A924" s="31" t="s">
        <v>456</v>
      </c>
      <c r="B924" s="70" t="s">
        <v>8047</v>
      </c>
      <c r="C924" s="1">
        <v>0</v>
      </c>
    </row>
    <row r="925" spans="1:3" ht="16">
      <c r="A925" s="32" t="s">
        <v>1040</v>
      </c>
      <c r="B925" s="70" t="s">
        <v>8370</v>
      </c>
      <c r="C925" s="1">
        <v>0</v>
      </c>
    </row>
    <row r="926" spans="1:3" ht="16">
      <c r="A926" s="31" t="s">
        <v>465</v>
      </c>
      <c r="B926" s="70" t="s">
        <v>8117</v>
      </c>
      <c r="C926" s="1">
        <v>1</v>
      </c>
    </row>
    <row r="927" spans="1:3" ht="16">
      <c r="A927" s="33" t="s">
        <v>421</v>
      </c>
      <c r="B927" s="70" t="s">
        <v>8115</v>
      </c>
      <c r="C927" s="1">
        <v>0</v>
      </c>
    </row>
    <row r="928" spans="1:3" ht="16">
      <c r="A928" s="31" t="s">
        <v>1414</v>
      </c>
      <c r="B928" s="70" t="s">
        <v>8524</v>
      </c>
      <c r="C928" s="1">
        <v>0</v>
      </c>
    </row>
    <row r="929" spans="1:3" ht="16">
      <c r="A929" s="31" t="s">
        <v>1718</v>
      </c>
      <c r="B929" s="70" t="s">
        <v>8643</v>
      </c>
      <c r="C929" s="1">
        <v>0</v>
      </c>
    </row>
    <row r="930" spans="1:3" ht="16">
      <c r="A930" s="31" t="s">
        <v>443</v>
      </c>
      <c r="B930" s="70" t="s">
        <v>8116</v>
      </c>
      <c r="C930" s="1">
        <v>1</v>
      </c>
    </row>
    <row r="931" spans="1:3" ht="16">
      <c r="A931" s="31" t="s">
        <v>289</v>
      </c>
      <c r="B931" s="70" t="s">
        <v>8039</v>
      </c>
      <c r="C931" s="1">
        <v>1</v>
      </c>
    </row>
    <row r="932" spans="1:3" ht="16">
      <c r="A932" s="31" t="s">
        <v>500</v>
      </c>
      <c r="B932" s="70" t="s">
        <v>8049</v>
      </c>
      <c r="C932" s="1">
        <v>1</v>
      </c>
    </row>
    <row r="933" spans="1:3" ht="16">
      <c r="A933" s="31" t="s">
        <v>261</v>
      </c>
      <c r="B933" s="70" t="s">
        <v>7990</v>
      </c>
      <c r="C933" s="1">
        <v>1</v>
      </c>
    </row>
    <row r="934" spans="1:3" ht="16">
      <c r="A934" s="31" t="s">
        <v>1252</v>
      </c>
      <c r="B934" s="70" t="s">
        <v>8386</v>
      </c>
      <c r="C934" s="1">
        <v>0</v>
      </c>
    </row>
    <row r="935" spans="1:3" ht="16">
      <c r="A935" s="31" t="s">
        <v>748</v>
      </c>
      <c r="B935" s="70" t="s">
        <v>8242</v>
      </c>
      <c r="C935" s="1">
        <v>0</v>
      </c>
    </row>
    <row r="936" spans="1:3" ht="16">
      <c r="A936" s="31" t="s">
        <v>773</v>
      </c>
      <c r="B936" s="70" t="s">
        <v>8266</v>
      </c>
      <c r="C936" s="1">
        <v>0</v>
      </c>
    </row>
    <row r="937" spans="1:3" ht="16">
      <c r="A937" s="31" t="s">
        <v>904</v>
      </c>
      <c r="B937" s="70" t="s">
        <v>8264</v>
      </c>
      <c r="C937" s="1">
        <v>0</v>
      </c>
    </row>
    <row r="938" spans="1:3" ht="16">
      <c r="A938" s="31" t="s">
        <v>1372</v>
      </c>
      <c r="B938" s="70" t="s">
        <v>8538</v>
      </c>
      <c r="C938" s="1">
        <v>0</v>
      </c>
    </row>
    <row r="939" spans="1:3" ht="16">
      <c r="A939" s="31" t="s">
        <v>280</v>
      </c>
      <c r="B939" s="70" t="s">
        <v>7967</v>
      </c>
      <c r="C939" s="1">
        <v>1</v>
      </c>
    </row>
    <row r="940" spans="1:3" ht="16">
      <c r="A940" s="31" t="s">
        <v>1696</v>
      </c>
      <c r="B940" s="70" t="s">
        <v>8642</v>
      </c>
      <c r="C940" s="1">
        <v>0</v>
      </c>
    </row>
    <row r="941" spans="1:3" ht="16">
      <c r="A941" s="32" t="s">
        <v>1062</v>
      </c>
      <c r="B941" s="70" t="s">
        <v>8371</v>
      </c>
      <c r="C941" s="1">
        <v>0</v>
      </c>
    </row>
    <row r="942" spans="1:3" ht="16">
      <c r="A942" s="31" t="s">
        <v>400</v>
      </c>
      <c r="B942" s="70" t="s">
        <v>8121</v>
      </c>
      <c r="C942" s="1">
        <v>1</v>
      </c>
    </row>
    <row r="943" spans="1:3" ht="16">
      <c r="A943" s="31" t="s">
        <v>876</v>
      </c>
      <c r="B943" s="70" t="s">
        <v>8218</v>
      </c>
      <c r="C943" s="1">
        <v>1</v>
      </c>
    </row>
    <row r="944" spans="1:3" ht="16">
      <c r="A944" s="31" t="s">
        <v>1143</v>
      </c>
      <c r="B944" s="70" t="s">
        <v>8389</v>
      </c>
      <c r="C944" s="1">
        <v>0</v>
      </c>
    </row>
    <row r="945" spans="1:3" ht="16">
      <c r="A945" s="31" t="s">
        <v>726</v>
      </c>
      <c r="B945" s="70" t="s">
        <v>8174</v>
      </c>
      <c r="C945" s="1">
        <v>0</v>
      </c>
    </row>
    <row r="946" spans="1:3" ht="16">
      <c r="A946" s="31" t="s">
        <v>572</v>
      </c>
      <c r="B946" s="70" t="s">
        <v>8167</v>
      </c>
      <c r="C946" s="1">
        <v>0</v>
      </c>
    </row>
    <row r="947" spans="1:3" ht="16">
      <c r="A947" s="31" t="s">
        <v>1895</v>
      </c>
      <c r="B947" s="70" t="s">
        <v>8725</v>
      </c>
      <c r="C947" s="1">
        <v>0</v>
      </c>
    </row>
    <row r="948" spans="1:3" ht="16">
      <c r="A948" s="31" t="s">
        <v>178</v>
      </c>
      <c r="B948" s="70" t="s">
        <v>7955</v>
      </c>
      <c r="C948" s="1">
        <v>1</v>
      </c>
    </row>
    <row r="949" spans="1:3" ht="16">
      <c r="A949" s="31" t="s">
        <v>595</v>
      </c>
      <c r="B949" s="70" t="s">
        <v>8176</v>
      </c>
      <c r="C949" s="1">
        <v>0</v>
      </c>
    </row>
    <row r="950" spans="1:3" ht="16">
      <c r="A950" s="31" t="s">
        <v>310</v>
      </c>
      <c r="B950" s="70" t="s">
        <v>8032</v>
      </c>
      <c r="C950" s="1">
        <v>0</v>
      </c>
    </row>
    <row r="951" spans="1:3" ht="16">
      <c r="A951" s="31" t="s">
        <v>1653</v>
      </c>
      <c r="B951" s="70" t="s">
        <v>8648</v>
      </c>
      <c r="C951" s="1">
        <v>0</v>
      </c>
    </row>
    <row r="952" spans="1:3" ht="16">
      <c r="A952" s="31" t="s">
        <v>642</v>
      </c>
      <c r="B952" s="70" t="s">
        <v>8199</v>
      </c>
      <c r="C952" s="1">
        <v>1</v>
      </c>
    </row>
    <row r="953" spans="1:3" ht="16">
      <c r="A953" s="31" t="s">
        <v>505</v>
      </c>
      <c r="B953" s="70" t="s">
        <v>8089</v>
      </c>
      <c r="C953" s="1">
        <v>1</v>
      </c>
    </row>
    <row r="954" spans="1:3" ht="16">
      <c r="A954" s="31" t="s">
        <v>729</v>
      </c>
      <c r="B954" s="70" t="s">
        <v>8196</v>
      </c>
      <c r="C954" s="1">
        <v>1</v>
      </c>
    </row>
    <row r="955" spans="1:3" ht="16">
      <c r="A955" s="31" t="s">
        <v>547</v>
      </c>
      <c r="B955" s="70" t="s">
        <v>8075</v>
      </c>
      <c r="C955" s="1">
        <v>1</v>
      </c>
    </row>
    <row r="956" spans="1:3" ht="16">
      <c r="A956" s="31" t="s">
        <v>923</v>
      </c>
      <c r="B956" s="70" t="s">
        <v>8310</v>
      </c>
      <c r="C956" s="1">
        <v>0</v>
      </c>
    </row>
    <row r="957" spans="1:3" ht="16">
      <c r="A957" s="31" t="s">
        <v>767</v>
      </c>
      <c r="B957" s="70" t="s">
        <v>8221</v>
      </c>
      <c r="C957" s="1">
        <v>1</v>
      </c>
    </row>
    <row r="958" spans="1:3" ht="16">
      <c r="A958" s="31" t="s">
        <v>899</v>
      </c>
      <c r="B958" s="70" t="s">
        <v>8225</v>
      </c>
      <c r="C958" s="1">
        <v>0</v>
      </c>
    </row>
    <row r="959" spans="1:3" ht="16">
      <c r="A959" s="31" t="s">
        <v>813</v>
      </c>
      <c r="B959" s="70" t="s">
        <v>8237</v>
      </c>
      <c r="C959" s="1">
        <v>0</v>
      </c>
    </row>
    <row r="960" spans="1:3" ht="16">
      <c r="A960" s="31" t="s">
        <v>1789</v>
      </c>
      <c r="B960" s="70" t="s">
        <v>8684</v>
      </c>
      <c r="C960" s="1">
        <v>0</v>
      </c>
    </row>
    <row r="961" spans="1:3" ht="16">
      <c r="A961" s="31" t="s">
        <v>1788</v>
      </c>
      <c r="B961" s="70" t="s">
        <v>8677</v>
      </c>
      <c r="C961" s="1">
        <v>1</v>
      </c>
    </row>
    <row r="962" spans="1:3" ht="16">
      <c r="A962" s="31" t="s">
        <v>1237</v>
      </c>
      <c r="B962" s="70" t="s">
        <v>8440</v>
      </c>
      <c r="C962" s="1">
        <v>0</v>
      </c>
    </row>
    <row r="963" spans="1:3" ht="16">
      <c r="A963" s="31" t="s">
        <v>702</v>
      </c>
      <c r="B963" s="70" t="s">
        <v>8157</v>
      </c>
      <c r="C963" s="1">
        <v>1</v>
      </c>
    </row>
    <row r="964" spans="1:3" ht="16">
      <c r="A964" s="31" t="s">
        <v>989</v>
      </c>
      <c r="B964" s="70" t="s">
        <v>8313</v>
      </c>
      <c r="C964" s="1">
        <v>0</v>
      </c>
    </row>
    <row r="965" spans="1:3" ht="16">
      <c r="A965" s="31" t="s">
        <v>1016</v>
      </c>
      <c r="B965" s="70" t="s">
        <v>8354</v>
      </c>
      <c r="C965" s="1">
        <v>0</v>
      </c>
    </row>
    <row r="966" spans="1:3" ht="16">
      <c r="A966" s="31" t="s">
        <v>706</v>
      </c>
      <c r="B966" s="70" t="s">
        <v>8188</v>
      </c>
      <c r="C966" s="1">
        <v>1</v>
      </c>
    </row>
    <row r="967" spans="1:3" ht="16">
      <c r="A967" s="31" t="s">
        <v>480</v>
      </c>
      <c r="B967" s="70" t="s">
        <v>8064</v>
      </c>
      <c r="C967" s="1">
        <v>1</v>
      </c>
    </row>
    <row r="968" spans="1:3" ht="16">
      <c r="A968" s="31" t="s">
        <v>1347</v>
      </c>
      <c r="B968" s="70" t="s">
        <v>8513</v>
      </c>
      <c r="C968" s="1">
        <v>0</v>
      </c>
    </row>
    <row r="969" spans="1:3" ht="16">
      <c r="A969" s="31" t="s">
        <v>1681</v>
      </c>
      <c r="B969" s="70" t="s">
        <v>8693</v>
      </c>
      <c r="C969" s="1">
        <v>0</v>
      </c>
    </row>
    <row r="970" spans="1:3" ht="16">
      <c r="A970" s="31" t="s">
        <v>1876</v>
      </c>
      <c r="B970" s="70" t="s">
        <v>8747</v>
      </c>
      <c r="C970" s="1">
        <v>0</v>
      </c>
    </row>
    <row r="971" spans="1:3" ht="16">
      <c r="A971" s="31" t="s">
        <v>552</v>
      </c>
      <c r="B971" s="70" t="s">
        <v>8113</v>
      </c>
      <c r="C971" s="1">
        <v>0</v>
      </c>
    </row>
    <row r="972" spans="1:3" ht="16">
      <c r="A972" s="31" t="s">
        <v>1837</v>
      </c>
      <c r="B972" s="70" t="s">
        <v>8783</v>
      </c>
      <c r="C972" s="1">
        <v>0</v>
      </c>
    </row>
    <row r="973" spans="1:3" ht="16">
      <c r="A973" s="31" t="s">
        <v>838</v>
      </c>
      <c r="B973" s="70" t="s">
        <v>8261</v>
      </c>
      <c r="C973" s="1">
        <v>0</v>
      </c>
    </row>
    <row r="974" spans="1:3" ht="16">
      <c r="A974" s="31" t="s">
        <v>1590</v>
      </c>
      <c r="B974" s="70" t="s">
        <v>8601</v>
      </c>
      <c r="C974" s="1">
        <v>0</v>
      </c>
    </row>
    <row r="975" spans="1:3" ht="16">
      <c r="A975" s="32" t="s">
        <v>1502</v>
      </c>
      <c r="B975" s="70" t="s">
        <v>8597</v>
      </c>
      <c r="C975" s="1">
        <v>0</v>
      </c>
    </row>
    <row r="976" spans="1:3" ht="16">
      <c r="A976" s="31" t="s">
        <v>329</v>
      </c>
      <c r="B976" s="70" t="s">
        <v>8009</v>
      </c>
      <c r="C976" s="1">
        <v>1</v>
      </c>
    </row>
    <row r="977" spans="1:3" ht="16">
      <c r="A977" s="31" t="s">
        <v>372</v>
      </c>
      <c r="B977" s="70" t="s">
        <v>8003</v>
      </c>
      <c r="C977" s="1">
        <v>1</v>
      </c>
    </row>
    <row r="978" spans="1:3" ht="16">
      <c r="A978" s="31" t="s">
        <v>1189</v>
      </c>
      <c r="B978" s="70" t="s">
        <v>8406</v>
      </c>
      <c r="C978" s="1">
        <v>0</v>
      </c>
    </row>
    <row r="979" spans="1:3" ht="16">
      <c r="A979" s="33" t="s">
        <v>950</v>
      </c>
      <c r="B979" s="70" t="s">
        <v>8351</v>
      </c>
      <c r="C979" s="1">
        <v>0</v>
      </c>
    </row>
    <row r="980" spans="1:3">
      <c r="A980" s="1" t="s">
        <v>8814</v>
      </c>
      <c r="B980" s="1" t="s">
        <v>8813</v>
      </c>
      <c r="C980" s="1">
        <v>1</v>
      </c>
    </row>
    <row r="981" spans="1:3">
      <c r="A981" s="1" t="s">
        <v>8816</v>
      </c>
      <c r="B981" s="1" t="s">
        <v>8815</v>
      </c>
      <c r="C981" s="1">
        <v>1</v>
      </c>
    </row>
    <row r="982" spans="1:3">
      <c r="A982" s="1" t="s">
        <v>8818</v>
      </c>
      <c r="B982" s="1" t="s">
        <v>8817</v>
      </c>
      <c r="C982" s="1">
        <v>1</v>
      </c>
    </row>
    <row r="983" spans="1:3">
      <c r="A983" s="1" t="s">
        <v>8820</v>
      </c>
      <c r="B983" s="1" t="s">
        <v>8819</v>
      </c>
      <c r="C983" s="1">
        <v>1</v>
      </c>
    </row>
    <row r="984" spans="1:3">
      <c r="A984" s="1" t="s">
        <v>350</v>
      </c>
      <c r="B984" s="1" t="s">
        <v>8821</v>
      </c>
      <c r="C984" s="1">
        <v>1</v>
      </c>
    </row>
    <row r="985" spans="1:3">
      <c r="A985" s="1" t="s">
        <v>350</v>
      </c>
      <c r="B985" s="1" t="s">
        <v>8821</v>
      </c>
      <c r="C985" s="1">
        <v>1</v>
      </c>
    </row>
    <row r="986" spans="1:3">
      <c r="A986" s="1" t="s">
        <v>8823</v>
      </c>
      <c r="B986" s="1" t="s">
        <v>8822</v>
      </c>
      <c r="C986" s="1">
        <v>1</v>
      </c>
    </row>
    <row r="987" spans="1:3">
      <c r="A987" s="1" t="s">
        <v>746</v>
      </c>
      <c r="B987" s="1" t="s">
        <v>8824</v>
      </c>
      <c r="C987" s="1">
        <v>1</v>
      </c>
    </row>
    <row r="988" spans="1:3">
      <c r="A988" s="1" t="s">
        <v>8826</v>
      </c>
      <c r="B988" s="1" t="s">
        <v>8825</v>
      </c>
      <c r="C988" s="1">
        <v>1</v>
      </c>
    </row>
    <row r="989" spans="1:3">
      <c r="A989" s="1" t="s">
        <v>8828</v>
      </c>
      <c r="B989" s="1" t="s">
        <v>8827</v>
      </c>
      <c r="C989" s="1">
        <v>1</v>
      </c>
    </row>
    <row r="990" spans="1:3">
      <c r="A990" s="1" t="s">
        <v>8830</v>
      </c>
      <c r="B990" s="1" t="s">
        <v>8829</v>
      </c>
      <c r="C990" s="1">
        <v>1</v>
      </c>
    </row>
    <row r="991" spans="1:3">
      <c r="A991" s="1" t="s">
        <v>8832</v>
      </c>
      <c r="B991" s="1" t="s">
        <v>8831</v>
      </c>
      <c r="C991" s="1">
        <v>1</v>
      </c>
    </row>
    <row r="992" spans="1:3">
      <c r="A992" s="1" t="s">
        <v>1852</v>
      </c>
      <c r="B992" s="1" t="s">
        <v>8833</v>
      </c>
      <c r="C992" s="1">
        <v>1</v>
      </c>
    </row>
    <row r="993" spans="1:3">
      <c r="A993" s="1" t="s">
        <v>1700</v>
      </c>
      <c r="B993" s="1" t="s">
        <v>8834</v>
      </c>
      <c r="C993" s="1">
        <v>1</v>
      </c>
    </row>
    <row r="994" spans="1:3">
      <c r="A994" s="1" t="s">
        <v>8836</v>
      </c>
      <c r="B994" s="1" t="s">
        <v>8835</v>
      </c>
      <c r="C994" s="1">
        <v>1</v>
      </c>
    </row>
    <row r="995" spans="1:3">
      <c r="A995" s="1" t="s">
        <v>8838</v>
      </c>
      <c r="B995" s="1" t="s">
        <v>8837</v>
      </c>
      <c r="C995" s="1">
        <v>1</v>
      </c>
    </row>
    <row r="996" spans="1:3">
      <c r="A996" s="1" t="s">
        <v>8840</v>
      </c>
      <c r="B996" s="1" t="s">
        <v>8839</v>
      </c>
      <c r="C996" s="1">
        <v>1</v>
      </c>
    </row>
    <row r="997" spans="1:3">
      <c r="A997" s="1" t="s">
        <v>8842</v>
      </c>
      <c r="B997" s="1" t="s">
        <v>8841</v>
      </c>
      <c r="C997" s="1">
        <v>1</v>
      </c>
    </row>
    <row r="998" spans="1:3">
      <c r="A998" s="1" t="s">
        <v>8844</v>
      </c>
      <c r="B998" s="1" t="s">
        <v>8843</v>
      </c>
      <c r="C998" s="1">
        <v>1</v>
      </c>
    </row>
    <row r="999" spans="1:3">
      <c r="A999" s="1" t="s">
        <v>8846</v>
      </c>
      <c r="B999" s="1" t="s">
        <v>8845</v>
      </c>
      <c r="C999" s="1">
        <v>1</v>
      </c>
    </row>
    <row r="1000" spans="1:3">
      <c r="A1000" s="1" t="s">
        <v>238</v>
      </c>
      <c r="B1000" s="1" t="s">
        <v>8847</v>
      </c>
      <c r="C1000" s="1">
        <v>1</v>
      </c>
    </row>
    <row r="1001" spans="1:3">
      <c r="A1001" s="1" t="s">
        <v>8849</v>
      </c>
      <c r="B1001" s="1" t="s">
        <v>8848</v>
      </c>
      <c r="C1001" s="1">
        <v>1</v>
      </c>
    </row>
    <row r="1002" spans="1:3">
      <c r="A1002" s="1" t="s">
        <v>8851</v>
      </c>
      <c r="B1002" s="1" t="s">
        <v>8850</v>
      </c>
      <c r="C1002" s="1">
        <v>1</v>
      </c>
    </row>
    <row r="1003" spans="1:3">
      <c r="A1003" s="1" t="s">
        <v>8853</v>
      </c>
      <c r="B1003" s="1" t="s">
        <v>8852</v>
      </c>
      <c r="C1003" s="1">
        <v>1</v>
      </c>
    </row>
    <row r="1004" spans="1:3">
      <c r="A1004" s="1" t="s">
        <v>8855</v>
      </c>
      <c r="B1004" s="1" t="s">
        <v>8854</v>
      </c>
      <c r="C1004" s="1">
        <v>1</v>
      </c>
    </row>
    <row r="1005" spans="1:3">
      <c r="A1005" s="1" t="s">
        <v>8856</v>
      </c>
      <c r="B1005" s="1" t="s">
        <v>8854</v>
      </c>
      <c r="C1005" s="1">
        <v>1</v>
      </c>
    </row>
    <row r="1006" spans="1:3">
      <c r="A1006" s="1" t="s">
        <v>8858</v>
      </c>
      <c r="B1006" s="1" t="s">
        <v>8857</v>
      </c>
      <c r="C1006" s="1">
        <v>1</v>
      </c>
    </row>
    <row r="1007" spans="1:3">
      <c r="A1007" s="1" t="s">
        <v>1722</v>
      </c>
      <c r="B1007" s="1" t="s">
        <v>8859</v>
      </c>
      <c r="C1007" s="1">
        <v>1</v>
      </c>
    </row>
    <row r="1008" spans="1:3">
      <c r="A1008" s="1" t="s">
        <v>8861</v>
      </c>
      <c r="B1008" s="1" t="s">
        <v>8860</v>
      </c>
      <c r="C1008" s="1">
        <v>1</v>
      </c>
    </row>
    <row r="1009" spans="1:3">
      <c r="A1009" s="1" t="s">
        <v>8863</v>
      </c>
      <c r="B1009" s="1" t="s">
        <v>8862</v>
      </c>
      <c r="C1009" s="1">
        <v>1</v>
      </c>
    </row>
    <row r="1010" spans="1:3">
      <c r="A1010" s="1" t="s">
        <v>8865</v>
      </c>
      <c r="B1010" s="1" t="s">
        <v>8864</v>
      </c>
      <c r="C1010" s="1">
        <v>1</v>
      </c>
    </row>
    <row r="1011" spans="1:3">
      <c r="A1011" s="1" t="s">
        <v>8867</v>
      </c>
      <c r="B1011" s="1" t="s">
        <v>8866</v>
      </c>
      <c r="C1011" s="1">
        <v>1</v>
      </c>
    </row>
    <row r="1012" spans="1:3">
      <c r="A1012" s="1" t="s">
        <v>8868</v>
      </c>
      <c r="B1012" s="1" t="s">
        <v>8866</v>
      </c>
      <c r="C1012" s="1">
        <v>1</v>
      </c>
    </row>
    <row r="1013" spans="1:3">
      <c r="A1013" s="1" t="s">
        <v>8870</v>
      </c>
      <c r="B1013" s="1" t="s">
        <v>8869</v>
      </c>
      <c r="C1013" s="1">
        <v>1</v>
      </c>
    </row>
    <row r="1014" spans="1:3">
      <c r="A1014" s="1" t="s">
        <v>8872</v>
      </c>
      <c r="B1014" s="1" t="s">
        <v>8871</v>
      </c>
      <c r="C1014" s="1">
        <v>1</v>
      </c>
    </row>
    <row r="1015" spans="1:3">
      <c r="A1015" s="1" t="s">
        <v>8874</v>
      </c>
      <c r="B1015" s="1" t="s">
        <v>8873</v>
      </c>
      <c r="C1015" s="1">
        <v>1</v>
      </c>
    </row>
    <row r="1016" spans="1:3">
      <c r="A1016" s="1" t="s">
        <v>8876</v>
      </c>
      <c r="B1016" s="1" t="s">
        <v>8875</v>
      </c>
      <c r="C1016" s="1">
        <v>1</v>
      </c>
    </row>
    <row r="1017" spans="1:3">
      <c r="A1017" s="1" t="s">
        <v>8878</v>
      </c>
      <c r="B1017" s="1" t="s">
        <v>8877</v>
      </c>
      <c r="C1017" s="1">
        <v>1</v>
      </c>
    </row>
    <row r="1018" spans="1:3">
      <c r="A1018" s="1" t="s">
        <v>8880</v>
      </c>
      <c r="B1018" s="1" t="s">
        <v>8879</v>
      </c>
      <c r="C1018" s="1">
        <v>1</v>
      </c>
    </row>
    <row r="1019" spans="1:3">
      <c r="A1019" s="1" t="s">
        <v>8882</v>
      </c>
      <c r="B1019" s="1" t="s">
        <v>8881</v>
      </c>
      <c r="C1019" s="1">
        <v>1</v>
      </c>
    </row>
    <row r="1020" spans="1:3">
      <c r="A1020" s="1" t="s">
        <v>260</v>
      </c>
      <c r="B1020" s="1" t="s">
        <v>8883</v>
      </c>
      <c r="C1020" s="1">
        <v>1</v>
      </c>
    </row>
    <row r="1021" spans="1:3">
      <c r="A1021" s="1" t="s">
        <v>8885</v>
      </c>
      <c r="B1021" s="1" t="s">
        <v>8884</v>
      </c>
      <c r="C1021" s="1">
        <v>1</v>
      </c>
    </row>
    <row r="1022" spans="1:3">
      <c r="A1022" s="1" t="s">
        <v>8887</v>
      </c>
      <c r="B1022" s="1" t="s">
        <v>8886</v>
      </c>
      <c r="C1022" s="1">
        <v>1</v>
      </c>
    </row>
    <row r="1023" spans="1:3">
      <c r="A1023" s="1" t="s">
        <v>8889</v>
      </c>
      <c r="B1023" s="1" t="s">
        <v>8888</v>
      </c>
      <c r="C1023" s="1">
        <v>1</v>
      </c>
    </row>
    <row r="1024" spans="1:3">
      <c r="A1024" s="1" t="s">
        <v>8891</v>
      </c>
      <c r="B1024" s="1" t="s">
        <v>8890</v>
      </c>
      <c r="C1024" s="1">
        <v>1</v>
      </c>
    </row>
    <row r="1025" spans="1:3">
      <c r="A1025" s="1" t="s">
        <v>8893</v>
      </c>
      <c r="B1025" s="1" t="s">
        <v>8892</v>
      </c>
      <c r="C1025" s="1">
        <v>1</v>
      </c>
    </row>
    <row r="1026" spans="1:3">
      <c r="A1026" s="1" t="s">
        <v>8895</v>
      </c>
      <c r="B1026" s="1" t="s">
        <v>8894</v>
      </c>
      <c r="C1026" s="1">
        <v>1</v>
      </c>
    </row>
    <row r="1027" spans="1:3">
      <c r="A1027" s="1" t="s">
        <v>8897</v>
      </c>
      <c r="B1027" s="1" t="s">
        <v>8896</v>
      </c>
      <c r="C1027" s="1">
        <v>1</v>
      </c>
    </row>
    <row r="1028" spans="1:3">
      <c r="A1028" s="1" t="s">
        <v>8899</v>
      </c>
      <c r="B1028" s="1" t="s">
        <v>8898</v>
      </c>
      <c r="C1028" s="1">
        <v>1</v>
      </c>
    </row>
    <row r="1029" spans="1:3">
      <c r="A1029" s="1" t="s">
        <v>8901</v>
      </c>
      <c r="B1029" s="1" t="s">
        <v>8900</v>
      </c>
      <c r="C1029" s="1">
        <v>1</v>
      </c>
    </row>
    <row r="1030" spans="1:3">
      <c r="A1030" s="1" t="s">
        <v>261</v>
      </c>
      <c r="B1030" s="1" t="s">
        <v>8902</v>
      </c>
      <c r="C1030" s="1">
        <v>1</v>
      </c>
    </row>
    <row r="1031" spans="1:3">
      <c r="A1031" s="1" t="s">
        <v>8904</v>
      </c>
      <c r="B1031" s="1" t="s">
        <v>8903</v>
      </c>
      <c r="C1031" s="1">
        <v>1</v>
      </c>
    </row>
    <row r="1032" spans="1:3">
      <c r="A1032" s="1" t="s">
        <v>110</v>
      </c>
      <c r="B1032" s="1" t="s">
        <v>8905</v>
      </c>
      <c r="C1032" s="1">
        <v>1</v>
      </c>
    </row>
    <row r="1033" spans="1:3">
      <c r="A1033" s="1" t="s">
        <v>8907</v>
      </c>
      <c r="B1033" s="1" t="s">
        <v>8906</v>
      </c>
      <c r="C1033" s="1">
        <v>1</v>
      </c>
    </row>
    <row r="1034" spans="1:3">
      <c r="A1034" s="1" t="s">
        <v>8909</v>
      </c>
      <c r="B1034" s="1" t="s">
        <v>8908</v>
      </c>
      <c r="C1034" s="1">
        <v>1</v>
      </c>
    </row>
    <row r="1035" spans="1:3">
      <c r="A1035" s="1" t="s">
        <v>8909</v>
      </c>
      <c r="B1035" s="1" t="s">
        <v>8908</v>
      </c>
      <c r="C1035" s="1">
        <v>1</v>
      </c>
    </row>
    <row r="1036" spans="1:3">
      <c r="A1036" s="1" t="s">
        <v>8911</v>
      </c>
      <c r="B1036" s="1" t="s">
        <v>8910</v>
      </c>
      <c r="C1036" s="1">
        <v>1</v>
      </c>
    </row>
    <row r="1037" spans="1:3">
      <c r="A1037" s="1" t="s">
        <v>8913</v>
      </c>
      <c r="B1037" s="1" t="s">
        <v>8912</v>
      </c>
      <c r="C1037" s="1">
        <v>1</v>
      </c>
    </row>
    <row r="1038" spans="1:3">
      <c r="A1038" s="1" t="s">
        <v>8915</v>
      </c>
      <c r="B1038" s="1" t="s">
        <v>8914</v>
      </c>
      <c r="C1038" s="1">
        <v>1</v>
      </c>
    </row>
    <row r="1039" spans="1:3">
      <c r="A1039" s="1" t="s">
        <v>8917</v>
      </c>
      <c r="B1039" s="1" t="s">
        <v>8916</v>
      </c>
      <c r="C1039" s="1">
        <v>1</v>
      </c>
    </row>
    <row r="1040" spans="1:3">
      <c r="A1040" s="1" t="s">
        <v>8919</v>
      </c>
      <c r="B1040" s="1" t="s">
        <v>8918</v>
      </c>
      <c r="C1040" s="1">
        <v>1</v>
      </c>
    </row>
    <row r="1041" spans="1:3">
      <c r="A1041" s="1" t="s">
        <v>8921</v>
      </c>
      <c r="B1041" s="1" t="s">
        <v>8920</v>
      </c>
      <c r="C1041" s="1">
        <v>1</v>
      </c>
    </row>
    <row r="1042" spans="1:3">
      <c r="A1042" s="1" t="s">
        <v>8923</v>
      </c>
      <c r="B1042" s="1" t="s">
        <v>8922</v>
      </c>
      <c r="C1042" s="1">
        <v>1</v>
      </c>
    </row>
    <row r="1043" spans="1:3">
      <c r="A1043" s="1" t="s">
        <v>8925</v>
      </c>
      <c r="B1043" s="1" t="s">
        <v>8924</v>
      </c>
      <c r="C1043" s="1">
        <v>1</v>
      </c>
    </row>
    <row r="1044" spans="1:3">
      <c r="A1044" s="1" t="s">
        <v>8927</v>
      </c>
      <c r="B1044" s="1" t="s">
        <v>8926</v>
      </c>
      <c r="C1044" s="1">
        <v>1</v>
      </c>
    </row>
    <row r="1045" spans="1:3">
      <c r="A1045" s="1" t="s">
        <v>8929</v>
      </c>
      <c r="B1045" s="1" t="s">
        <v>8928</v>
      </c>
      <c r="C1045" s="1">
        <v>1</v>
      </c>
    </row>
    <row r="1046" spans="1:3">
      <c r="A1046" s="1" t="s">
        <v>975</v>
      </c>
      <c r="B1046" s="1" t="s">
        <v>8930</v>
      </c>
      <c r="C1046" s="1">
        <v>1</v>
      </c>
    </row>
    <row r="1047" spans="1:3">
      <c r="A1047" s="1" t="s">
        <v>8932</v>
      </c>
      <c r="B1047" s="1" t="s">
        <v>8931</v>
      </c>
      <c r="C1047" s="1">
        <v>1</v>
      </c>
    </row>
    <row r="1048" spans="1:3">
      <c r="A1048" s="1" t="s">
        <v>1152</v>
      </c>
      <c r="B1048" s="1" t="s">
        <v>8933</v>
      </c>
      <c r="C1048" s="1">
        <v>1</v>
      </c>
    </row>
    <row r="1049" spans="1:3">
      <c r="A1049" s="1" t="s">
        <v>8935</v>
      </c>
      <c r="B1049" s="1" t="s">
        <v>8934</v>
      </c>
      <c r="C1049" s="1">
        <v>1</v>
      </c>
    </row>
    <row r="1050" spans="1:3">
      <c r="A1050" s="1" t="s">
        <v>8937</v>
      </c>
      <c r="B1050" s="1" t="s">
        <v>8936</v>
      </c>
      <c r="C1050" s="1">
        <v>1</v>
      </c>
    </row>
    <row r="1051" spans="1:3">
      <c r="A1051" s="1" t="s">
        <v>8939</v>
      </c>
      <c r="B1051" s="1" t="s">
        <v>8938</v>
      </c>
      <c r="C1051" s="1">
        <v>1</v>
      </c>
    </row>
    <row r="1052" spans="1:3">
      <c r="A1052" s="1" t="s">
        <v>8941</v>
      </c>
      <c r="B1052" s="1" t="s">
        <v>8940</v>
      </c>
      <c r="C1052" s="1">
        <v>1</v>
      </c>
    </row>
    <row r="1053" spans="1:3">
      <c r="A1053" s="1" t="s">
        <v>8943</v>
      </c>
      <c r="B1053" s="1" t="s">
        <v>8942</v>
      </c>
      <c r="C1053" s="1">
        <v>1</v>
      </c>
    </row>
    <row r="1054" spans="1:3">
      <c r="A1054" s="1" t="s">
        <v>8945</v>
      </c>
      <c r="B1054" s="1" t="s">
        <v>8944</v>
      </c>
      <c r="C1054" s="1">
        <v>1</v>
      </c>
    </row>
    <row r="1055" spans="1:3">
      <c r="A1055" s="1" t="s">
        <v>8947</v>
      </c>
      <c r="B1055" s="1" t="s">
        <v>8946</v>
      </c>
      <c r="C1055" s="1">
        <v>1</v>
      </c>
    </row>
    <row r="1056" spans="1:3">
      <c r="A1056" s="1" t="s">
        <v>8949</v>
      </c>
      <c r="B1056" s="1" t="s">
        <v>8948</v>
      </c>
      <c r="C1056" s="1">
        <v>1</v>
      </c>
    </row>
    <row r="1057" spans="1:3">
      <c r="A1057" s="1" t="s">
        <v>8951</v>
      </c>
      <c r="B1057" s="1" t="s">
        <v>8950</v>
      </c>
      <c r="C1057" s="1">
        <v>1</v>
      </c>
    </row>
    <row r="1058" spans="1:3">
      <c r="A1058" s="1" t="s">
        <v>1394</v>
      </c>
      <c r="B1058" s="1" t="s">
        <v>8952</v>
      </c>
      <c r="C1058" s="1">
        <v>1</v>
      </c>
    </row>
    <row r="1059" spans="1:3">
      <c r="A1059" s="1" t="s">
        <v>8954</v>
      </c>
      <c r="B1059" s="1" t="s">
        <v>8953</v>
      </c>
      <c r="C1059" s="1">
        <v>1</v>
      </c>
    </row>
    <row r="1060" spans="1:3">
      <c r="A1060" s="1" t="s">
        <v>8955</v>
      </c>
      <c r="B1060" s="1" t="s">
        <v>8953</v>
      </c>
      <c r="C1060" s="1">
        <v>1</v>
      </c>
    </row>
    <row r="1061" spans="1:3">
      <c r="A1061" s="1" t="s">
        <v>8957</v>
      </c>
      <c r="B1061" s="1" t="s">
        <v>8956</v>
      </c>
      <c r="C1061" s="1">
        <v>1</v>
      </c>
    </row>
    <row r="1062" spans="1:3">
      <c r="A1062" s="1" t="s">
        <v>8959</v>
      </c>
      <c r="B1062" s="1" t="s">
        <v>8958</v>
      </c>
      <c r="C1062" s="1">
        <v>1</v>
      </c>
    </row>
    <row r="1063" spans="1:3" ht="36">
      <c r="A1063" s="1" t="s">
        <v>8960</v>
      </c>
      <c r="B1063" s="71" t="s">
        <v>8961</v>
      </c>
      <c r="C1063" s="1">
        <v>0</v>
      </c>
    </row>
    <row r="1064" spans="1:3">
      <c r="A1064" s="1" t="s">
        <v>8963</v>
      </c>
      <c r="B1064" s="73" t="s">
        <v>8962</v>
      </c>
      <c r="C1064" s="1">
        <v>0</v>
      </c>
    </row>
    <row r="1065" spans="1:3" ht="16" thickBot="1">
      <c r="A1065" s="1" t="s">
        <v>8964</v>
      </c>
      <c r="B1065" s="73" t="s">
        <v>8965</v>
      </c>
      <c r="C1065" s="1">
        <v>0</v>
      </c>
    </row>
    <row r="1066" spans="1:3" ht="31" thickBot="1">
      <c r="A1066" s="72" t="s">
        <v>8967</v>
      </c>
      <c r="B1066" s="74" t="s">
        <v>8966</v>
      </c>
      <c r="C1066" s="1">
        <v>0</v>
      </c>
    </row>
    <row r="1067" spans="1:3">
      <c r="A1067" s="1" t="s">
        <v>8968</v>
      </c>
      <c r="B1067" s="73" t="s">
        <v>8969</v>
      </c>
      <c r="C1067" s="1">
        <v>0</v>
      </c>
    </row>
    <row r="1068" spans="1:3">
      <c r="A1068" s="1" t="s">
        <v>8970</v>
      </c>
      <c r="B1068" s="73" t="s">
        <v>8971</v>
      </c>
      <c r="C1068" s="1">
        <v>0</v>
      </c>
    </row>
    <row r="1069" spans="1:3">
      <c r="A1069" s="1" t="s">
        <v>8972</v>
      </c>
      <c r="B1069" s="73" t="s">
        <v>8973</v>
      </c>
      <c r="C1069" s="1">
        <v>0</v>
      </c>
    </row>
  </sheetData>
  <conditionalFormatting sqref="A1:A30">
    <cfRule type="duplicateValues" dxfId="1" priority="1"/>
  </conditionalFormatting>
  <conditionalFormatting sqref="A31:A979">
    <cfRule type="duplicateValues" dxfId="0" priority="2"/>
  </conditionalFormatting>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650"/>
  <sheetViews>
    <sheetView topLeftCell="A22" workbookViewId="0">
      <selection activeCell="B1" sqref="B1:C650"/>
    </sheetView>
  </sheetViews>
  <sheetFormatPr baseColWidth="10" defaultColWidth="8.83203125" defaultRowHeight="15"/>
  <cols>
    <col min="1" max="1" width="9.1640625" style="44"/>
    <col min="4" max="4" width="9.1640625" style="44"/>
  </cols>
  <sheetData>
    <row r="1" spans="1:4">
      <c r="A1" s="44" t="s">
        <v>8974</v>
      </c>
      <c r="B1" t="str">
        <f>VLOOKUP(A1,'JAMES WORK 2'!A:D,4)</f>
        <v>CC(C)C[C@H](NC(=O)[C@H](CC1=CC=CC=C1)NC(=O)C1=NC=CN=C1)B(O)O</v>
      </c>
      <c r="C1" s="1" t="str">
        <f>VLOOKUP(A1,'JAMES WORK 2'!A:D,2)</f>
        <v>Bortezomib (Velcade)</v>
      </c>
      <c r="D1" s="44">
        <v>4.2194902743928004</v>
      </c>
    </row>
    <row r="2" spans="1:4">
      <c r="A2" s="44" t="s">
        <v>8975</v>
      </c>
      <c r="B2" s="1" t="str">
        <f>VLOOKUP(A2,'JAMES WORK 2'!A:D,4)</f>
        <v>NC1=C2CN(C3CCC(=O)NC3=O)C(=O)C2=CC=C1</v>
      </c>
      <c r="C2" s="1" t="str">
        <f>VLOOKUP(A2,'JAMES WORK 2'!A:D,2)</f>
        <v>Lenalidomide</v>
      </c>
      <c r="D2" s="44">
        <v>4.8686474040569498</v>
      </c>
    </row>
    <row r="3" spans="1:4">
      <c r="A3" s="44" t="s">
        <v>8976</v>
      </c>
      <c r="B3" s="1" t="str">
        <f>VLOOKUP(A3,'JAMES WORK 2'!A:D,4)</f>
        <v>ONC(=O)CCCCCCC(=O)NC1=CC=CC=C1</v>
      </c>
      <c r="C3" s="1" t="str">
        <f>VLOOKUP(A3,'JAMES WORK 2'!A:D,2)</f>
        <v>Vorinostat (SAHA)</v>
      </c>
      <c r="D3" s="44">
        <v>4.5430262402770802</v>
      </c>
    </row>
    <row r="4" spans="1:4">
      <c r="A4" s="44" t="s">
        <v>8977</v>
      </c>
      <c r="B4" s="1" t="str">
        <f>VLOOKUP(A4,'JAMES WORK 2'!A:D,4)</f>
        <v>C[C@@H](OC1=C(N)N=CC(=C1)C1=CN(N=C1)C1CCNCC1)C1=C(Cl)C=CC(F)=C1Cl</v>
      </c>
      <c r="C4" s="1" t="str">
        <f>VLOOKUP(A4,'JAMES WORK 2'!A:D,2)</f>
        <v>Crizotinib (PF-02341066)</v>
      </c>
      <c r="D4" s="44">
        <v>4.4781472887417504</v>
      </c>
    </row>
    <row r="5" spans="1:4">
      <c r="A5" s="44" t="s">
        <v>8978</v>
      </c>
      <c r="B5" s="1" t="str">
        <f>VLOOKUP(A5,'JAMES WORK 2'!A:D,4)</f>
        <v>C[C@@H](OC1=C(N)N=CC(=C1)C1=CN(N=C1)C1CCNCC1)C1=C(Cl)C=CC(F)=C1Cl</v>
      </c>
      <c r="C5" s="1" t="str">
        <f>VLOOKUP(A5,'JAMES WORK 2'!A:D,2)</f>
        <v>Crizotinib (PF-02341066)</v>
      </c>
      <c r="D5" s="44">
        <v>4.61370448704049</v>
      </c>
    </row>
    <row r="6" spans="1:4">
      <c r="A6" s="44" t="s">
        <v>8979</v>
      </c>
      <c r="B6" s="1" t="str">
        <f>VLOOKUP(A6,'JAMES WORK 2'!A:D,4)</f>
        <v>CC(C)OC(=O)C(C(=O)OC(C)C)=C1SC=CS1</v>
      </c>
      <c r="C6" s="1" t="str">
        <f>VLOOKUP(A6,'JAMES WORK 2'!A:D,2)</f>
        <v>Malotilate</v>
      </c>
      <c r="D6" s="44">
        <v>5.57321431000942</v>
      </c>
    </row>
    <row r="7" spans="1:4">
      <c r="A7" s="44" t="s">
        <v>8980</v>
      </c>
      <c r="B7" s="1" t="str">
        <f>VLOOKUP(A7,'JAMES WORK 2'!A:D,4)</f>
        <v>CCCCCOC(=O)NC1=NC(=O)N(C=C1F)[C@@H]1O[C@H](C)[C@@H](O)[C@H]1O</v>
      </c>
      <c r="C7" s="1" t="str">
        <f>VLOOKUP(A7,'JAMES WORK 2'!A:D,2)</f>
        <v>Capecitabine (Xeloda)</v>
      </c>
      <c r="D7" s="44">
        <v>4.4851676186737297</v>
      </c>
    </row>
    <row r="8" spans="1:4">
      <c r="A8" s="44" t="s">
        <v>8981</v>
      </c>
      <c r="B8" s="1" t="e">
        <f>VLOOKUP(A8,'JAMES WORK 2'!A:D,4)</f>
        <v>#VALUE!</v>
      </c>
      <c r="C8" s="1" t="str">
        <f>VLOOKUP(A8,'JAMES WORK 2'!A:D,2)</f>
        <v>Cisplatin</v>
      </c>
      <c r="D8" s="44">
        <v>4.4737269194226297</v>
      </c>
    </row>
    <row r="9" spans="1:4">
      <c r="A9" s="44" t="s">
        <v>8982</v>
      </c>
      <c r="B9" s="1" t="e">
        <f>VLOOKUP(A9,'JAMES WORK 2'!A:D,4)</f>
        <v>#VALUE!</v>
      </c>
      <c r="C9" s="1" t="str">
        <f>VLOOKUP(A9,'JAMES WORK 2'!A:D,2)</f>
        <v>Valproic acid sodium salt (Sodium valproate)</v>
      </c>
      <c r="D9" s="44">
        <v>4.6644774142286103</v>
      </c>
    </row>
    <row r="10" spans="1:4">
      <c r="A10" s="44" t="s">
        <v>8983</v>
      </c>
      <c r="B10" s="1" t="str">
        <f>VLOOKUP(A10,'JAMES WORK 2'!A:D,4)</f>
        <v>CC(O)(CS(=O)(=O)C1=CC=C(F)C=C1)C(=O)NC1=CC=C(C#N)C(=C1)C(F)(F)F</v>
      </c>
      <c r="C10" s="1" t="str">
        <f>VLOOKUP(A10,'JAMES WORK 2'!A:D,2)</f>
        <v>Bicalutamide (Casodex)</v>
      </c>
      <c r="D10" s="44">
        <v>4.5366501083961497</v>
      </c>
    </row>
    <row r="11" spans="1:4">
      <c r="A11" s="44" t="s">
        <v>8984</v>
      </c>
      <c r="B11" s="1" t="str">
        <f>VLOOKUP(A11,'JAMES WORK 2'!A:D,4)</f>
        <v>O=C1N(C2CCC(=O)NC2=O)C(=O)C2=C1C=CC=C2</v>
      </c>
      <c r="C11" s="1" t="str">
        <f>VLOOKUP(A11,'JAMES WORK 2'!A:D,2)</f>
        <v>Thalidomide</v>
      </c>
      <c r="D11" s="44">
        <v>4.3990435884744201</v>
      </c>
    </row>
    <row r="12" spans="1:4">
      <c r="A12" s="44" t="s">
        <v>8985</v>
      </c>
      <c r="B12" s="1" t="str">
        <f>VLOOKUP(A12,'JAMES WORK 2'!A:D,4)</f>
        <v>[H][C@@]12CCC(=O)[C@@]1(C)CC[C@@]1([H])[C@@]2([H])CC(=C)C2=CC(=O)C=C[C@]12C</v>
      </c>
      <c r="C12" s="1" t="str">
        <f>VLOOKUP(A12,'JAMES WORK 2'!A:D,2)</f>
        <v>Exemestane</v>
      </c>
      <c r="D12" s="44">
        <v>4.7094316812243697</v>
      </c>
    </row>
    <row r="13" spans="1:4">
      <c r="A13" s="44" t="s">
        <v>8986</v>
      </c>
      <c r="B13" s="1" t="str">
        <f>VLOOKUP(A13,'JAMES WORK 2'!A:D,4)</f>
        <v>[H][C@@]12CC[C@H](C(=O)NC(C)(C)C)[C@@]1(C)CC[C@@]1([H])[C@@]2([H])CC[C@@]2([H])NC(=O)C=C[C@]12C</v>
      </c>
      <c r="C13" s="1" t="str">
        <f>VLOOKUP(A13,'JAMES WORK 2'!A:D,2)</f>
        <v>Finasteride</v>
      </c>
      <c r="D13" s="44">
        <v>4.5117977955161503</v>
      </c>
    </row>
    <row r="14" spans="1:4">
      <c r="A14" s="44" t="s">
        <v>8987</v>
      </c>
      <c r="B14" s="1" t="str">
        <f>VLOOKUP(A14,'JAMES WORK 2'!A:D,4)</f>
        <v>NC1=NC(Cl)=NC2=C1N=CN2[C@H]1C[C@H](O)[C@@H](CO)O1</v>
      </c>
      <c r="C14" s="1" t="str">
        <f>VLOOKUP(A14,'JAMES WORK 2'!A:D,2)</f>
        <v>Cladribine</v>
      </c>
      <c r="D14" s="44">
        <v>4.4246486924749604</v>
      </c>
    </row>
    <row r="15" spans="1:4">
      <c r="A15" s="44" t="s">
        <v>8988</v>
      </c>
      <c r="B15" s="1" t="str">
        <f>VLOOKUP(A15,'JAMES WORK 2'!A:D,4)</f>
        <v>NC1=NC(=O)N(C=N1)[C@H]1C[C@H](O)[C@@H](CO)O1</v>
      </c>
      <c r="C15" s="1" t="str">
        <f>VLOOKUP(A15,'JAMES WORK 2'!A:D,2)</f>
        <v>Decitabine</v>
      </c>
      <c r="D15" s="44">
        <v>4.55014357512042</v>
      </c>
    </row>
    <row r="16" spans="1:4">
      <c r="A16" s="44" t="s">
        <v>8989</v>
      </c>
      <c r="B16" s="1" t="str">
        <f>VLOOKUP(A16,'JAMES WORK 2'!A:D,4)</f>
        <v>COC1=CC2=C(NC=C2CCNC(C)=O)C=C1</v>
      </c>
      <c r="C16" s="1" t="str">
        <f>VLOOKUP(A16,'JAMES WORK 2'!A:D,2)</f>
        <v>Melatonin</v>
      </c>
      <c r="D16" s="44">
        <v>4.51170092666678</v>
      </c>
    </row>
    <row r="17" spans="1:4">
      <c r="A17" s="44" t="s">
        <v>8990</v>
      </c>
      <c r="B17" s="1" t="str">
        <f>VLOOKUP(A17,'JAMES WORK 2'!A:D,4)</f>
        <v>OC(=O)\C=C\C(O)=O.CC(C)NCC(O)COC1=CC=C(COCCOC(C)C)C=C1</v>
      </c>
      <c r="C17" s="1" t="str">
        <f>VLOOKUP(A17,'JAMES WORK 2'!A:D,2)</f>
        <v>Bisoprolol fumarate</v>
      </c>
      <c r="D17" s="44">
        <v>4.4114406763992902</v>
      </c>
    </row>
    <row r="18" spans="1:4">
      <c r="A18" s="44" t="s">
        <v>8991</v>
      </c>
      <c r="B18" s="1" t="str">
        <f>VLOOKUP(A18,'JAMES WORK 2'!A:D,4)</f>
        <v>FC1=CNC(=O)NC1=O</v>
      </c>
      <c r="C18" s="1" t="str">
        <f>VLOOKUP(A18,'JAMES WORK 2'!A:D,2)</f>
        <v>Adrucil (Fluorouracil)</v>
      </c>
      <c r="D18" s="44">
        <v>4.1971643149204398</v>
      </c>
    </row>
    <row r="19" spans="1:4">
      <c r="A19" s="44" t="s">
        <v>8992</v>
      </c>
      <c r="B19" s="1" t="str">
        <f>VLOOKUP(A19,'JAMES WORK 2'!A:D,4)</f>
        <v>Cl.CN1C(CCCC(O)=O)=NC2=CC(=CC=C12)N(CCCl)CCCl</v>
      </c>
      <c r="C19" s="1" t="str">
        <f>VLOOKUP(A19,'JAMES WORK 2'!A:D,2)</f>
        <v>Bendamustine HCL</v>
      </c>
      <c r="D19" s="44">
        <v>4.3831957708231197</v>
      </c>
    </row>
    <row r="20" spans="1:4">
      <c r="A20" s="44" t="s">
        <v>8993</v>
      </c>
      <c r="B20" s="1" t="str">
        <f>VLOOKUP(A20,'JAMES WORK 2'!A:D,4)</f>
        <v>COC1=NC(N)=NC2=C1N=CN2[C@@H]1O[C@H](CO)[C@@H](O)[C@@H]1O</v>
      </c>
      <c r="C20" s="1" t="str">
        <f>VLOOKUP(A20,'JAMES WORK 2'!A:D,2)</f>
        <v>Nelarabine (Arranon)</v>
      </c>
      <c r="D20" s="44">
        <v>12723.2846213266</v>
      </c>
    </row>
    <row r="21" spans="1:4">
      <c r="A21" s="44" t="s">
        <v>8994</v>
      </c>
      <c r="B21" s="1" t="str">
        <f>VLOOKUP(A21,'JAMES WORK 2'!A:D,4)</f>
        <v>OS([O-])(=O)=O.[H][C@]1(O[C@H]2O[C@H](CO)[C@@H](O)[C@H](OC(N)=O)[C@@H]2O)[C@@H](OC([C@H](NC(=O)C2=C(C)C(N)=NC(=N2)[C@H](CC(N)=O)NC[C@@H](N)C(N)=O)C(=O)N[C@@H](C)[C@H](O)[C@@H](C)C(=O)N[C@H]([C@@H](C)O)C(=O)NCCC2=NC(=CS2)C2=NC(=CS2)C(=O)NCCC[S+](C)C)C2=CNC=N2)O[C@H](CO)[C@H](O)[C@H]1O</v>
      </c>
      <c r="C21" s="1" t="str">
        <f>VLOOKUP(A21,'JAMES WORK 2'!A:D,2)</f>
        <v>Bleomycin sulfate</v>
      </c>
      <c r="D21" s="44">
        <v>4.5045097678454997</v>
      </c>
    </row>
    <row r="22" spans="1:4">
      <c r="A22" s="44" t="s">
        <v>8995</v>
      </c>
      <c r="B22" s="1" t="str">
        <f>VLOOKUP(A22,'JAMES WORK 2'!A:D,4)</f>
        <v>NC1=C2N=CN([C@@H]3O[C@H](CO)[C@@H](O)[C@@H]3F)C2=NC(Cl)=N1</v>
      </c>
      <c r="C22" s="1" t="str">
        <f>VLOOKUP(A22,'JAMES WORK 2'!A:D,2)</f>
        <v>Clofarabine</v>
      </c>
      <c r="D22" s="44">
        <v>4.6200785971941398</v>
      </c>
    </row>
    <row r="23" spans="1:4">
      <c r="A23" s="44" t="s">
        <v>8996</v>
      </c>
      <c r="B23" s="1" t="str">
        <f>VLOOKUP(A23,'JAMES WORK 2'!A:D,4)</f>
        <v>Cl.C[C@@H](CN1CC(=O)NC(=O)C1)N1CC(=O)NC(=O)C1</v>
      </c>
      <c r="C23" s="1" t="str">
        <f>VLOOKUP(A23,'JAMES WORK 2'!A:D,2)</f>
        <v>Dexrazoxane Hydrochloride</v>
      </c>
      <c r="D23" s="44">
        <v>5.1141192741385897</v>
      </c>
    </row>
    <row r="24" spans="1:4">
      <c r="A24" s="44" t="s">
        <v>8997</v>
      </c>
      <c r="B24" s="1" t="str">
        <f>VLOOKUP(A24,'JAMES WORK 2'!A:D,4)</f>
        <v>[Pt++].[O-]C(=O)C([O-])=O.N[C@@H]1CCCC[C@H]1N</v>
      </c>
      <c r="C24" s="1" t="str">
        <f>VLOOKUP(A24,'JAMES WORK 2'!A:D,2)</f>
        <v>Oxaliplatin (Eloxatin)</v>
      </c>
      <c r="D24" s="44">
        <v>4.6840259922107101</v>
      </c>
    </row>
    <row r="25" spans="1:4">
      <c r="A25" s="44" t="s">
        <v>8998</v>
      </c>
      <c r="B25" s="1" t="str">
        <f>VLOOKUP(A25,'JAMES WORK 2'!A:D,4)</f>
        <v>[H][C@]12COC(=O)[C@]1([H])[C@H](C1=CC(OC)=C(O)C(OC)=C1)C1=C(C=C3OCOC3=C1)[C@H]2O[C@]1([H])O[C@]2([H])CO[C@@H](C)O[C@@]2([H])[C@H](O)[C@H]1O</v>
      </c>
      <c r="C25" s="1" t="str">
        <f>VLOOKUP(A25,'JAMES WORK 2'!A:D,2)</f>
        <v xml:space="preserve">Etoposide (VP-16)
</v>
      </c>
      <c r="D25" s="44">
        <v>4.3616228953423501</v>
      </c>
    </row>
    <row r="26" spans="1:4">
      <c r="A26" s="44" t="s">
        <v>8999</v>
      </c>
      <c r="B26" s="1" t="str">
        <f>VLOOKUP(A26,'JAMES WORK 2'!A:D,4)</f>
        <v>NC1=NC(F)=NC2=C1N=CN2[C@@H]1O[C@H](COP(O)(O)=O)[C@@H](O)[C@@H]1O</v>
      </c>
      <c r="C26" s="1" t="str">
        <f>VLOOKUP(A26,'JAMES WORK 2'!A:D,2)</f>
        <v>Fludarabine Phosphate (Fludara)</v>
      </c>
      <c r="D26" s="44">
        <v>4.6906086753052598</v>
      </c>
    </row>
    <row r="27" spans="1:4">
      <c r="A27" s="44" t="s">
        <v>9000</v>
      </c>
      <c r="B27" s="1" t="str">
        <f>VLOOKUP(A27,'JAMES WORK 2'!A:D,4)</f>
        <v>[H][C@@]12CC[C@H](O)[C@@]1(C)CC[C@]1([H])C3=CC(OC)=C(O)C=C3CC[C@@]21[H]</v>
      </c>
      <c r="C27" s="1" t="str">
        <f>VLOOKUP(A27,'JAMES WORK 2'!A:D,2)</f>
        <v>2-Methoxyestradiol</v>
      </c>
      <c r="D27" s="44">
        <v>4.8121837657989497</v>
      </c>
    </row>
    <row r="28" spans="1:4">
      <c r="A28" s="44" t="s">
        <v>9001</v>
      </c>
      <c r="B28" s="1" t="str">
        <f>VLOOKUP(A28,'JAMES WORK 2'!A:D,4)</f>
        <v>CN1N=NC2=C(N=CN2C1=O)C(N)=O</v>
      </c>
      <c r="C28" s="1" t="str">
        <f>VLOOKUP(A28,'JAMES WORK 2'!A:D,2)</f>
        <v>Methazolastone</v>
      </c>
      <c r="D28" s="44">
        <v>4.4397968310136102</v>
      </c>
    </row>
    <row r="29" spans="1:4">
      <c r="A29" s="44" t="s">
        <v>9002</v>
      </c>
      <c r="B29" s="1" t="str">
        <f>VLOOKUP(A29,'JAMES WORK 2'!A:D,4)</f>
        <v>OS(O)(=O)=O.[H][C@@]12N3CCC11C4=C(C=C(OC)C(=C4)[C@]4(C[C@@]5([H])CN(C[C@](O)(CC)C5)CCC5=C4NC4=C5C=CC=C4)C(=O)OC)N(C=O)[C@@]1([H])[C@](O)([C@H](OC(C)=O)[C@]2(CC)C=CC3)C(=O)OC</v>
      </c>
      <c r="C29" s="1" t="str">
        <f>VLOOKUP(A29,'JAMES WORK 2'!A:D,2)</f>
        <v xml:space="preserve">Vincristine sulfate    </v>
      </c>
      <c r="D29" s="44">
        <v>4.4325620410448101</v>
      </c>
    </row>
    <row r="30" spans="1:4">
      <c r="A30" s="44" t="s">
        <v>9003</v>
      </c>
      <c r="B30" s="1" t="str">
        <f>VLOOKUP(A30,'JAMES WORK 2'!A:D,4)</f>
        <v>COC1=CC2=C(CCNC(C)=O)C=CC=C2C=C1</v>
      </c>
      <c r="C30" s="1" t="str">
        <f>VLOOKUP(A30,'JAMES WORK 2'!A:D,2)</f>
        <v>Agomelatine</v>
      </c>
      <c r="D30" s="44">
        <v>12723.2846213266</v>
      </c>
    </row>
    <row r="31" spans="1:4">
      <c r="A31" s="44" t="s">
        <v>9004</v>
      </c>
      <c r="B31" s="1" t="str">
        <f>VLOOKUP(A31,'JAMES WORK 2'!A:D,4)</f>
        <v>CC1=C(C=NO1)C(=O)NC1=CC=C(C=C1)C(F)(F)F</v>
      </c>
      <c r="C31" s="1" t="str">
        <f>VLOOKUP(A31,'JAMES WORK 2'!A:D,2)</f>
        <v>Leflunomide</v>
      </c>
      <c r="D31" s="44">
        <v>4.7583152062914102</v>
      </c>
    </row>
    <row r="32" spans="1:4">
      <c r="A32" s="44" t="s">
        <v>9005</v>
      </c>
      <c r="B32" s="1" t="str">
        <f>VLOOKUP(A32,'JAMES WORK 2'!A:D,4)</f>
        <v>[H][C@@]12CC[C@@](O)(CC#N)[C@@]1(C)CCC1=C3CCC(=O)C=C3CC[C@@]21[H]</v>
      </c>
      <c r="C32" s="1" t="str">
        <f>VLOOKUP(A32,'JAMES WORK 2'!A:D,2)</f>
        <v>Dienogest</v>
      </c>
      <c r="D32" s="44">
        <v>4.5113531030713503</v>
      </c>
    </row>
    <row r="33" spans="1:4">
      <c r="A33" s="44" t="s">
        <v>9006</v>
      </c>
      <c r="B33" s="1" t="str">
        <f>VLOOKUP(A33,'JAMES WORK 2'!A:D,4)</f>
        <v>O.NC1=NC(=O)C2=C(N1)N(C=N2)C1C[C@H](O)[C@@H](CO)C1=C</v>
      </c>
      <c r="C33" s="1" t="str">
        <f>VLOOKUP(A33,'JAMES WORK 2'!A:D,2)</f>
        <v>Entecavir hydrate</v>
      </c>
      <c r="D33" s="44">
        <v>4.3049463113121096</v>
      </c>
    </row>
    <row r="34" spans="1:4">
      <c r="A34" s="44" t="s">
        <v>9007</v>
      </c>
      <c r="B34" s="1" t="str">
        <f>VLOOKUP(A34,'JAMES WORK 2'!A:D,4)</f>
        <v>NC(=O)C1=CN(CC2=C(F)C=CC=C2F)N=N1</v>
      </c>
      <c r="C34" s="1" t="str">
        <f>VLOOKUP(A34,'JAMES WORK 2'!A:D,2)</f>
        <v>Rufinamide (Banzel)</v>
      </c>
      <c r="D34" s="44">
        <v>4.2914991565850498</v>
      </c>
    </row>
    <row r="35" spans="1:4">
      <c r="A35" s="44" t="s">
        <v>9008</v>
      </c>
      <c r="B35" s="1" t="str">
        <f>VLOOKUP(A35,'JAMES WORK 2'!A:D,4)</f>
        <v>CCC(=O)NCC[C@@H]1CCC2=CC=C3OCCC3=C12</v>
      </c>
      <c r="C35" s="1" t="str">
        <f>VLOOKUP(A35,'JAMES WORK 2'!A:D,2)</f>
        <v>Ramelteon (TAK-375)</v>
      </c>
      <c r="D35" s="44">
        <v>4.43945165473367</v>
      </c>
    </row>
    <row r="36" spans="1:4">
      <c r="A36" s="44" t="s">
        <v>9009</v>
      </c>
      <c r="B36" s="1" t="str">
        <f>VLOOKUP(A36,'JAMES WORK 2'!A:D,4)</f>
        <v>CC1=CC=C(C=C1)C1=CC(=NN1C1=CC=C(C=C1)S(N)(=O)=O)C(F)(F)F</v>
      </c>
      <c r="C36" s="1" t="str">
        <f>VLOOKUP(A36,'JAMES WORK 2'!A:D,2)</f>
        <v>Celecoxib</v>
      </c>
      <c r="D36" s="44">
        <v>4.4842013894980397</v>
      </c>
    </row>
    <row r="37" spans="1:4">
      <c r="A37" s="44" t="s">
        <v>9010</v>
      </c>
      <c r="B37" s="1" t="str">
        <f>VLOOKUP(A37,'JAMES WORK 2'!A:D,4)</f>
        <v>C[C@H]1O[C@H](O[C@@H]2[C@@H](CO)O[C@H](O[C@@H]3[C@@H](CO)O[C@@H](O)[C@H](O)[C@H]3O)[C@H](O)[C@H]2O)[C@H](O)[C@@H](O)[C@@H]1N[C@H]1C=C(CO)[C@@H](O)[C@H](O)[C@H]1O</v>
      </c>
      <c r="C37" s="1" t="str">
        <f>VLOOKUP(A37,'JAMES WORK 2'!A:D,2)</f>
        <v>Acarbose</v>
      </c>
      <c r="D37" s="44">
        <v>4.6957238673538599</v>
      </c>
    </row>
    <row r="38" spans="1:4">
      <c r="A38" s="44" t="s">
        <v>9011</v>
      </c>
      <c r="B38" s="1" t="str">
        <f>VLOOKUP(A38,'JAMES WORK 2'!A:D,4)</f>
        <v>CN(C)C1=NC(=NC(=N1)N(C)C)N(C)C</v>
      </c>
      <c r="C38" s="1" t="str">
        <f>VLOOKUP(A38,'JAMES WORK 2'!A:D,2)</f>
        <v>Altretamine (Hexalen)</v>
      </c>
      <c r="D38" s="44">
        <v>4.0872074109818701</v>
      </c>
    </row>
    <row r="39" spans="1:4">
      <c r="A39" s="44" t="s">
        <v>9012</v>
      </c>
      <c r="B39" s="1" t="str">
        <f>VLOOKUP(A39,'JAMES WORK 2'!A:D,4)</f>
        <v>CCN1CCCC1CNC(=O)C1=CC(=C(N)C=C1OC)S(=O)(=O)CC</v>
      </c>
      <c r="C39" s="1" t="str">
        <f>VLOOKUP(A39,'JAMES WORK 2'!A:D,2)</f>
        <v>Amisulpride</v>
      </c>
      <c r="D39" s="44">
        <v>4.4357757142866596</v>
      </c>
    </row>
    <row r="40" spans="1:4">
      <c r="A40" s="44" t="s">
        <v>9013</v>
      </c>
      <c r="B40" s="1" t="str">
        <f>VLOOKUP(A40,'JAMES WORK 2'!A:D,4)</f>
        <v>COC1=CC=C(C=C1)C(=O)N1CCCC1=O</v>
      </c>
      <c r="C40" s="1" t="str">
        <f>VLOOKUP(A40,'JAMES WORK 2'!A:D,2)</f>
        <v>Aniracetam</v>
      </c>
      <c r="D40" s="44">
        <v>4.6133603997138399</v>
      </c>
    </row>
    <row r="41" spans="1:4">
      <c r="A41" s="44" t="s">
        <v>9014</v>
      </c>
      <c r="B41" s="1" t="str">
        <f>VLOOKUP(A41,'JAMES WORK 2'!A:D,4)</f>
        <v>[H][C@@]12CC[C@@H](C)[C@]3([H])CC[C@@]4(C)OO[C@@]13[C@]([H])(OC(=O)[C@@H]2C)O4</v>
      </c>
      <c r="C41" s="1" t="str">
        <f>VLOOKUP(A41,'JAMES WORK 2'!A:D,2)</f>
        <v>Artemisinin</v>
      </c>
      <c r="D41" s="44">
        <v>4.3617327209352297</v>
      </c>
    </row>
    <row r="42" spans="1:4">
      <c r="A42" s="44" t="s">
        <v>9015</v>
      </c>
      <c r="B42" s="1" t="str">
        <f>VLOOKUP(A42,'JAMES WORK 2'!A:D,4)</f>
        <v>OC(=O)\C=C/C(O)=O.[H][C@]12CN(C)C[C@]1([H])C1=C(OC3=C2C=CC=C3)C=CC(Cl)=C1</v>
      </c>
      <c r="C42" s="1" t="str">
        <f>VLOOKUP(A42,'JAMES WORK 2'!A:D,2)</f>
        <v>Asenapine</v>
      </c>
      <c r="D42" s="44">
        <v>4.8835202085787799</v>
      </c>
    </row>
    <row r="43" spans="1:4">
      <c r="A43" s="44" t="s">
        <v>9016</v>
      </c>
      <c r="B43" s="1" t="str">
        <f>VLOOKUP(A43,'JAMES WORK 2'!A:D,4)</f>
        <v>Cl.CCOC(=O)[C@H](CCC1=CC=CC=C1)N[C@H]1CCC2=C(C=CC=C2)N(CC(O)=O)C1=O</v>
      </c>
      <c r="C43" s="1" t="str">
        <f>VLOOKUP(A43,'JAMES WORK 2'!A:D,2)</f>
        <v>Benazepril hydrochloride</v>
      </c>
      <c r="D43" s="44">
        <v>4.5346964099848304</v>
      </c>
    </row>
    <row r="44" spans="1:4">
      <c r="A44" s="44" t="s">
        <v>9017</v>
      </c>
      <c r="B44" s="1" t="str">
        <f>VLOOKUP(A44,'JAMES WORK 2'!A:D,4)</f>
        <v>[H][C@@]1(CCC)O[C@@H]2C[C@@]3([H])[C@]4([H])CCC5=CC(=O)C=C[C@]5(C)[C@@]4([H])[C@@H](O)C[C@]3(C)[C@@]2(O1)C(=O)CO</v>
      </c>
      <c r="C44" s="1" t="str">
        <f>VLOOKUP(A44,'JAMES WORK 2'!A:D,2)</f>
        <v>Budesonide</v>
      </c>
      <c r="D44" s="44">
        <v>4.3930164561351699</v>
      </c>
    </row>
    <row r="45" spans="1:4">
      <c r="A45" s="44" t="s">
        <v>9018</v>
      </c>
      <c r="B45" s="1" t="str">
        <f>VLOOKUP(A45,'JAMES WORK 2'!A:D,4)</f>
        <v>CCCCNC1=C(OC2=CC=CC=C2)C(=CC(=C1)C(O)=O)S(N)(=O)=O</v>
      </c>
      <c r="C45" s="1" t="str">
        <f>VLOOKUP(A45,'JAMES WORK 2'!A:D,2)</f>
        <v>Bumetanide</v>
      </c>
      <c r="D45" s="44">
        <v>4.9772140993509</v>
      </c>
    </row>
    <row r="46" spans="1:4">
      <c r="A46" s="44" t="s">
        <v>9019</v>
      </c>
      <c r="B46" s="1" t="str">
        <f>VLOOKUP(A46,'JAMES WORK 2'!A:D,4)</f>
        <v>CCCCCCNC(=O)N1C=C(F)C(=O)NC1=O</v>
      </c>
      <c r="C46" s="1" t="str">
        <f>VLOOKUP(A46,'JAMES WORK 2'!A:D,2)</f>
        <v>Carmofur</v>
      </c>
      <c r="D46" s="44">
        <v>5.2419033512091699</v>
      </c>
    </row>
    <row r="47" spans="1:4">
      <c r="A47" s="44" t="s">
        <v>9020</v>
      </c>
      <c r="B47" s="1" t="str">
        <f>VLOOKUP(A47,'JAMES WORK 2'!A:D,4)</f>
        <v>Cl.Cl.OC(=O)COCCN1CCN(CC1)C(C1=CC=CC=C1)C1=CC=C(Cl)C=C1</v>
      </c>
      <c r="C47" s="1" t="str">
        <f>VLOOKUP(A47,'JAMES WORK 2'!A:D,2)</f>
        <v>Cetirizine Dihydrochloride</v>
      </c>
      <c r="D47" s="44">
        <v>4.4151001678220103</v>
      </c>
    </row>
    <row r="48" spans="1:4">
      <c r="A48" s="44" t="s">
        <v>9021</v>
      </c>
      <c r="B48" s="1" t="str">
        <f>VLOOKUP(A48,'JAMES WORK 2'!A:D,4)</f>
        <v>O=C1CCC2=C(N1)C=CC(OCCCCC1=NN=NN1C1CCCCC1)=C2</v>
      </c>
      <c r="C48" s="1" t="str">
        <f>VLOOKUP(A48,'JAMES WORK 2'!A:D,2)</f>
        <v>Cilostazol</v>
      </c>
      <c r="D48" s="44">
        <v>4.44682988231125</v>
      </c>
    </row>
    <row r="49" spans="1:4">
      <c r="A49" s="44" t="s">
        <v>9022</v>
      </c>
      <c r="B49" s="1" t="str">
        <f>VLOOKUP(A49,'JAMES WORK 2'!A:D,4)</f>
        <v>OC[C@H]1O[C@H](C[C@@H]1O)N1C=C(F)C(=O)NC1=O</v>
      </c>
      <c r="C49" s="1" t="str">
        <f>VLOOKUP(A49,'JAMES WORK 2'!A:D,2)</f>
        <v>Floxuridine</v>
      </c>
      <c r="D49" s="44">
        <v>4.0393275418236598</v>
      </c>
    </row>
    <row r="50" spans="1:4">
      <c r="A50" s="44" t="s">
        <v>9023</v>
      </c>
      <c r="B50" s="1" t="str">
        <f>VLOOKUP(A50,'JAMES WORK 2'!A:D,4)</f>
        <v>FC1=CN([C@H]2CCCO2)C(=O)NC1=O</v>
      </c>
      <c r="C50" s="1" t="str">
        <f>VLOOKUP(A50,'JAMES WORK 2'!A:D,2)</f>
        <v>Ftorafur</v>
      </c>
      <c r="D50" s="44" t="s">
        <v>9024</v>
      </c>
    </row>
    <row r="51" spans="1:4">
      <c r="A51" s="44" t="s">
        <v>9025</v>
      </c>
      <c r="B51" s="1" t="e">
        <f>VLOOKUP(A51,'JAMES WORK 2'!A:D,4)</f>
        <v>#VALUE!</v>
      </c>
      <c r="C51" s="1" t="str">
        <f>VLOOKUP(A51,'JAMES WORK 2'!A:D,2)</f>
        <v>Ifosfamide</v>
      </c>
      <c r="D51" s="44">
        <v>4.5040237518749997</v>
      </c>
    </row>
    <row r="52" spans="1:4">
      <c r="A52" s="44" t="s">
        <v>9026</v>
      </c>
      <c r="B52" s="1" t="str">
        <f>VLOOKUP(A52,'JAMES WORK 2'!A:D,4)</f>
        <v>S=C1N=CNC2=C1NC=N2</v>
      </c>
      <c r="C52" s="1" t="str">
        <f>VLOOKUP(A52,'JAMES WORK 2'!A:D,2)</f>
        <v>Mercaptopurine</v>
      </c>
      <c r="D52" s="44">
        <v>4.44661071552766</v>
      </c>
    </row>
    <row r="53" spans="1:4">
      <c r="A53" s="44" t="s">
        <v>9027</v>
      </c>
      <c r="B53" s="1" t="str">
        <f>VLOOKUP(A53,'JAMES WORK 2'!A:D,4)</f>
        <v>CN(N=O)C(=O)N[C@H]1[C@@H](O)O[C@H](CO)[C@@H](O)[C@@H]1O</v>
      </c>
      <c r="C53" s="1" t="str">
        <f>VLOOKUP(A53,'JAMES WORK 2'!A:D,2)</f>
        <v>Streptozotocin (Zanosar)</v>
      </c>
      <c r="D53" s="44">
        <v>4.9269519656115603</v>
      </c>
    </row>
    <row r="54" spans="1:4">
      <c r="A54" s="44" t="s">
        <v>9028</v>
      </c>
      <c r="B54" s="1" t="str">
        <f>VLOOKUP(A54,'JAMES WORK 2'!A:D,4)</f>
        <v>[H][C@@]12C[C@@H](C)[C@](O)(C(=O)CO)[C@@]1(C)C[C@H](O)[C@@]1(F)[C@@]2([H])CCC2=CC(=O)C=C[C@]12C</v>
      </c>
      <c r="C54" s="1" t="str">
        <f>VLOOKUP(A54,'JAMES WORK 2'!A:D,2)</f>
        <v>Dexamethasone</v>
      </c>
      <c r="D54" s="44">
        <v>4.6523069911698602</v>
      </c>
    </row>
    <row r="55" spans="1:4">
      <c r="A55" s="44" t="s">
        <v>9029</v>
      </c>
      <c r="B55" s="1" t="str">
        <f>VLOOKUP(A55,'JAMES WORK 2'!A:D,4)</f>
        <v>CS(O)(=O)=O.COC1=C(OC)C=C2C(N)=NC(=NC2=C1)N1CCN(CC1)C(=O)C1COC2=C(O1)C=CC=C2</v>
      </c>
      <c r="C55" s="1" t="str">
        <f>VLOOKUP(A55,'JAMES WORK 2'!A:D,2)</f>
        <v>Doxazosin mesylate</v>
      </c>
      <c r="D55" s="44">
        <v>4.3189055076558702</v>
      </c>
    </row>
    <row r="56" spans="1:4">
      <c r="A56" s="44" t="s">
        <v>9030</v>
      </c>
      <c r="B56" s="1" t="str">
        <f>VLOOKUP(A56,'JAMES WORK 2'!A:D,4)</f>
        <v>CC1=NN(C(=O)C1)C1=CC=CC=C1</v>
      </c>
      <c r="C56" s="1" t="str">
        <f>VLOOKUP(A56,'JAMES WORK 2'!A:D,2)</f>
        <v>Edaravone (MCI-186)</v>
      </c>
      <c r="D56" s="44">
        <v>4.0672562243787498</v>
      </c>
    </row>
    <row r="57" spans="1:4">
      <c r="A57" s="44" t="s">
        <v>9031</v>
      </c>
      <c r="B57" s="1" t="str">
        <f>VLOOKUP(A57,'JAMES WORK 2'!A:D,4)</f>
        <v>CCC1=CC=CC2=C1NC1=C2CCO[C@]1(CC)CC(O)=O</v>
      </c>
      <c r="C57" s="1" t="str">
        <f>VLOOKUP(A57,'JAMES WORK 2'!A:D,2)</f>
        <v>Etodolac (Lodine)</v>
      </c>
      <c r="D57" s="44">
        <v>4.4563299892416302</v>
      </c>
    </row>
    <row r="58" spans="1:4">
      <c r="A58" s="44" t="s">
        <v>9032</v>
      </c>
      <c r="B58" s="1" t="str">
        <f>VLOOKUP(A58,'JAMES WORK 2'!A:D,4)</f>
        <v>NC(=O)OCC(COC(N)=O)C1=CC=CC=C1</v>
      </c>
      <c r="C58" s="1" t="str">
        <f>VLOOKUP(A58,'JAMES WORK 2'!A:D,2)</f>
        <v>Felbamate</v>
      </c>
      <c r="D58" s="44">
        <v>4.2604517883331097</v>
      </c>
    </row>
    <row r="59" spans="1:4">
      <c r="A59" s="44" t="s">
        <v>9033</v>
      </c>
      <c r="B59" s="1" t="str">
        <f>VLOOKUP(A59,'JAMES WORK 2'!A:D,4)</f>
        <v>CCOC(=O)C1=C2CN(C)C(=O)C3=CC(F)=CC=C3N2C=N1</v>
      </c>
      <c r="C59" s="1" t="str">
        <f>VLOOKUP(A59,'JAMES WORK 2'!A:D,2)</f>
        <v>Flumazenil</v>
      </c>
      <c r="D59" s="44">
        <v>4.3978394729922199</v>
      </c>
    </row>
    <row r="60" spans="1:4">
      <c r="A60" s="44" t="s">
        <v>9034</v>
      </c>
      <c r="B60" s="1" t="str">
        <f>VLOOKUP(A60,'JAMES WORK 2'!A:D,4)</f>
        <v>Cl.CNCCC(OC1=CC=C(C=C1)C(F)(F)F)C1=CC=CC=C1</v>
      </c>
      <c r="C60" s="1" t="str">
        <f>VLOOKUP(A60,'JAMES WORK 2'!A:D,2)</f>
        <v>Fluoxetine  HCl</v>
      </c>
      <c r="D60" s="44">
        <v>4.4189607792879197</v>
      </c>
    </row>
    <row r="61" spans="1:4">
      <c r="A61" s="44" t="s">
        <v>9035</v>
      </c>
      <c r="B61" s="1" t="str">
        <f>VLOOKUP(A61,'JAMES WORK 2'!A:D,4)</f>
        <v>COC1=C2N(C=C(C(O)=O)C(=O)C2=CC(F)=C1N1CCNC(C)C1)C1CC1</v>
      </c>
      <c r="C61" s="1" t="str">
        <f>VLOOKUP(A61,'JAMES WORK 2'!A:D,2)</f>
        <v>Gatifloxacin</v>
      </c>
      <c r="D61" s="44">
        <v>3.8479424451606201</v>
      </c>
    </row>
    <row r="62" spans="1:4">
      <c r="A62" s="44" t="s">
        <v>9036</v>
      </c>
      <c r="B62" s="1" t="str">
        <f>VLOOKUP(A62,'JAMES WORK 2'!A:D,4)</f>
        <v>CCC1=C(C)CN(C(=O)NCCC2=CC=C(C=C2)S(=O)(=O)NC(=O)N[C@H]2CC[C@H](C)CC2)C1=O</v>
      </c>
      <c r="C62" s="1" t="str">
        <f>VLOOKUP(A62,'JAMES WORK 2'!A:D,2)</f>
        <v>Glimepiride</v>
      </c>
      <c r="D62" s="44">
        <v>4.4117097769777898</v>
      </c>
    </row>
    <row r="63" spans="1:4">
      <c r="A63" s="44" t="s">
        <v>9037</v>
      </c>
      <c r="B63" s="1" t="str">
        <f>VLOOKUP(A63,'JAMES WORK 2'!A:D,4)</f>
        <v>CC1=C(OCC(F)(F)F)C=CN=C1CS(=O)C1=NC2=CC=CC=C2N1</v>
      </c>
      <c r="C63" s="1" t="str">
        <f>VLOOKUP(A63,'JAMES WORK 2'!A:D,2)</f>
        <v>Lansoprazole</v>
      </c>
      <c r="D63" s="44">
        <v>12723.571407908799</v>
      </c>
    </row>
    <row r="64" spans="1:4">
      <c r="A64" s="44" t="s">
        <v>9038</v>
      </c>
      <c r="B64" s="1" t="str">
        <f>VLOOKUP(A64,'JAMES WORK 2'!A:D,4)</f>
        <v>CC[C@H](N1CCCC1=O)C(N)=O</v>
      </c>
      <c r="C64" s="1" t="str">
        <f>VLOOKUP(A64,'JAMES WORK 2'!A:D,2)</f>
        <v>Levetiracetam</v>
      </c>
      <c r="D64" s="44">
        <v>4.44161379952416</v>
      </c>
    </row>
    <row r="65" spans="1:4">
      <c r="A65" s="44" t="s">
        <v>9039</v>
      </c>
      <c r="B65" s="1" t="str">
        <f>VLOOKUP(A65,'JAMES WORK 2'!A:D,4)</f>
        <v>CCN(CC)CC(=O)NC1=C(C)C=CC=C1C</v>
      </c>
      <c r="C65" s="1" t="str">
        <f>VLOOKUP(A65,'JAMES WORK 2'!A:D,2)</f>
        <v>Lidocaine (Alphacaine)</v>
      </c>
      <c r="D65" s="44">
        <v>3.9850350992474901</v>
      </c>
    </row>
    <row r="66" spans="1:4">
      <c r="A66" s="44" t="s">
        <v>9040</v>
      </c>
      <c r="B66" s="1" t="str">
        <f>VLOOKUP(A66,'JAMES WORK 2'!A:D,4)</f>
        <v>[K].CCCCC1=NC(Cl)=C(CO)N1CC1=CC=C(C=C1)C1=C(C=CC=C1)C1=NN=NN1</v>
      </c>
      <c r="C66" s="1" t="str">
        <f>VLOOKUP(A66,'JAMES WORK 2'!A:D,2)</f>
        <v>Losartan potassium</v>
      </c>
      <c r="D66" s="44">
        <v>4.13555801937125</v>
      </c>
    </row>
    <row r="67" spans="1:4">
      <c r="A67" s="44" t="s">
        <v>9041</v>
      </c>
      <c r="B67" s="1" t="str">
        <f>VLOOKUP(A67,'JAMES WORK 2'!A:D,4)</f>
        <v>[H][C@@]12C=C[C@@](O)(C#C)[C@@]1(CC)CC[C@]1([H])[C@@]3([H])CCC(=O)C=C3CC[C@@]21[H]</v>
      </c>
      <c r="C67" s="1" t="str">
        <f>VLOOKUP(A67,'JAMES WORK 2'!A:D,2)</f>
        <v>Gestodene</v>
      </c>
      <c r="D67" s="44">
        <v>4.4723428396487304</v>
      </c>
    </row>
    <row r="68" spans="1:4">
      <c r="A68" s="44" t="s">
        <v>9042</v>
      </c>
      <c r="B68" s="1" t="str">
        <f>VLOOKUP(A68,'JAMES WORK 2'!A:D,4)</f>
        <v>[H][C@@]12C[C@]1([H])[C@@]1([H])[C@]3([H])[C@]4([H])C[C@]4([H])[C@@]4(CCC(=O)O4)[C@@]3(C)CC[C@]1([H])[C@@]1(C)CCC(=O)C=C21</v>
      </c>
      <c r="C68" s="1" t="str">
        <f>VLOOKUP(A68,'JAMES WORK 2'!A:D,2)</f>
        <v>Drospirenone</v>
      </c>
      <c r="D68" s="44">
        <v>4.3687070966239396</v>
      </c>
    </row>
    <row r="69" spans="1:4">
      <c r="A69" s="44" t="s">
        <v>9043</v>
      </c>
      <c r="B69" s="1" t="str">
        <f>VLOOKUP(A69,'JAMES WORK 2'!A:D,4)</f>
        <v>N#CC[C@H](C1CCCC1)N1C=C(C=N1)C1=NC=NC2=C1C=CN2</v>
      </c>
      <c r="C69" s="1" t="str">
        <f>VLOOKUP(A69,'JAMES WORK 2'!A:D,2)</f>
        <v>Ruxolitinib (INCB018424)</v>
      </c>
      <c r="D69" s="44">
        <v>4.1927746211720098</v>
      </c>
    </row>
    <row r="70" spans="1:4">
      <c r="A70" s="44" t="s">
        <v>9044</v>
      </c>
      <c r="B70" s="1" t="str">
        <f>VLOOKUP(A70,'JAMES WORK 2'!A:D,4)</f>
        <v>Cl.CN1CCN2C(C1)C1=C(CC3=C2C=CC=C3)C=CC=C1</v>
      </c>
      <c r="C70" s="1" t="str">
        <f>VLOOKUP(A70,'JAMES WORK 2'!A:D,2)</f>
        <v>Mianserin hydrochloride</v>
      </c>
      <c r="D70" s="44">
        <v>4.4674833177163196</v>
      </c>
    </row>
    <row r="71" spans="1:4">
      <c r="A71" s="44" t="s">
        <v>9045</v>
      </c>
      <c r="B71" s="1" t="str">
        <f>VLOOKUP(A71,'JAMES WORK 2'!A:D,4)</f>
        <v>Cl.CN1CCN2C(C1)C1=C(CC3=C2C=CC=C3)C=CC=C1</v>
      </c>
      <c r="C71" s="1" t="str">
        <f>VLOOKUP(A71,'JAMES WORK 2'!A:D,2)</f>
        <v>Mianserin hydrochloride</v>
      </c>
      <c r="D71" s="44">
        <v>4.0983036622824596</v>
      </c>
    </row>
    <row r="72" spans="1:4">
      <c r="A72" s="44" t="s">
        <v>9046</v>
      </c>
      <c r="B72" s="1" t="str">
        <f>VLOOKUP(A72,'JAMES WORK 2'!A:D,4)</f>
        <v>Cl.CN1C2=CC=CC=C2C2=C1CCC(CN1C=CN=C1C)C2=O</v>
      </c>
      <c r="C72" s="1" t="str">
        <f>VLOOKUP(A72,'JAMES WORK 2'!A:D,2)</f>
        <v>Ondansetron hydrochloride (Zofran)</v>
      </c>
      <c r="D72" s="44">
        <v>3.9445764141847102</v>
      </c>
    </row>
    <row r="73" spans="1:4">
      <c r="A73" s="44" t="s">
        <v>9047</v>
      </c>
      <c r="B73" s="1" t="str">
        <f>VLOOKUP(A73,'JAMES WORK 2'!A:D,4)</f>
        <v>NC(=O)N1C2=C(CC(=O)C3=C1C=CC=C3)C=CC=C2</v>
      </c>
      <c r="C73" s="1" t="str">
        <f>VLOOKUP(A73,'JAMES WORK 2'!A:D,2)</f>
        <v>Oxcarbazepine</v>
      </c>
      <c r="D73" s="44">
        <v>4.0729593264293698</v>
      </c>
    </row>
    <row r="74" spans="1:4">
      <c r="A74" s="44" t="s">
        <v>9048</v>
      </c>
      <c r="B74" s="1" t="str">
        <f>VLOOKUP(A74,'JAMES WORK 2'!A:D,4)</f>
        <v>OC(CC(O)=O)C(O)=O.CN1CCC(CC1)=C1C2=C(CCC3=C1C=CC=C3)SC=C2</v>
      </c>
      <c r="C74" s="1" t="str">
        <f>VLOOKUP(A74,'JAMES WORK 2'!A:D,2)</f>
        <v>Pizotifen malate</v>
      </c>
      <c r="D74" s="44">
        <v>4.1263634762566896</v>
      </c>
    </row>
    <row r="75" spans="1:4">
      <c r="A75" s="44" t="s">
        <v>9049</v>
      </c>
      <c r="B75" s="1" t="str">
        <f>VLOOKUP(A75,'JAMES WORK 2'!A:D,4)</f>
        <v>OC1=CC=C(\C=C\C2=CC(O)=CC(O)=C2)C=C1</v>
      </c>
      <c r="C75" s="1" t="str">
        <f>VLOOKUP(A75,'JAMES WORK 2'!A:D,2)</f>
        <v>Resveratrol</v>
      </c>
      <c r="D75" s="44">
        <v>4.3437415215403901</v>
      </c>
    </row>
    <row r="76" spans="1:4">
      <c r="A76" s="44" t="s">
        <v>9050</v>
      </c>
      <c r="B76" s="1" t="str">
        <f>VLOOKUP(A76,'JAMES WORK 2'!A:D,4)</f>
        <v>[Br-].[H][C@@]12C[C@@H]([C@H](OC(C)=O)[C@@]1(C)CC[C@@]1([H])[C@@]2([H])CC[C@@]2([H])C[C@H](O)[C@H](C[C@]12C)N1CCOCC1)[N+]1(CC=C)CCCC1</v>
      </c>
      <c r="C76" s="1" t="str">
        <f>VLOOKUP(A76,'JAMES WORK 2'!A:D,2)</f>
        <v>Rocuronium bromide</v>
      </c>
      <c r="D76" s="44">
        <v>4.6766250738445496</v>
      </c>
    </row>
    <row r="77" spans="1:4">
      <c r="A77" s="44" t="s">
        <v>9051</v>
      </c>
      <c r="B77" s="1" t="str">
        <f>VLOOKUP(A77,'JAMES WORK 2'!A:D,4)</f>
        <v>CC1=CN(C2OC(CO)C=C2)C(=O)NC1=O</v>
      </c>
      <c r="C77" s="1" t="str">
        <f>VLOOKUP(A77,'JAMES WORK 2'!A:D,2)</f>
        <v>Stavudine</v>
      </c>
      <c r="D77" s="44">
        <v>4.4314505349653404</v>
      </c>
    </row>
    <row r="78" spans="1:4">
      <c r="A78" s="44" t="s">
        <v>9052</v>
      </c>
      <c r="B78" s="1" t="str">
        <f>VLOOKUP(A78,'JAMES WORK 2'!A:D,4)</f>
        <v>C[C@H](CN1C=NC2=C(N)N=CN=C12)OCP(O)(O)=O</v>
      </c>
      <c r="C78" s="1" t="str">
        <f>VLOOKUP(A78,'JAMES WORK 2'!A:D,2)</f>
        <v xml:space="preserve">Tenofovir </v>
      </c>
      <c r="D78" s="44">
        <v>4.7089179298989698</v>
      </c>
    </row>
    <row r="79" spans="1:4">
      <c r="A79" s="44" t="s">
        <v>9053</v>
      </c>
      <c r="B79" s="1" t="str">
        <f>VLOOKUP(A79,'JAMES WORK 2'!A:D,4)</f>
        <v>[H][C@]12O[C@]11CC[C@@]3([H])[C@]4([H])CC[C@H](O)[C@@]4(C)CC[C@]3([H])[C@@]1(C)CC(C#N)=C2O</v>
      </c>
      <c r="C79" s="1" t="str">
        <f>VLOOKUP(A79,'JAMES WORK 2'!A:D,2)</f>
        <v>Trilostane</v>
      </c>
      <c r="D79" s="44">
        <v>4.2446715091859497</v>
      </c>
    </row>
    <row r="80" spans="1:4">
      <c r="A80" s="44" t="s">
        <v>9054</v>
      </c>
      <c r="B80" s="1" t="str">
        <f>VLOOKUP(A80,'JAMES WORK 2'!A:D,4)</f>
        <v>[Br-].[H][C@@]12C[C@@H]([C@H](OC(C)=O)[C@@]1(C)CC[C@@]1([H])[C@@]2([H])CC[C@@]2([H])C[C@H](OC(C)=O)[C@H](C[C@]12C)N1CCCCC1)[N+]1(C)CCCCC1</v>
      </c>
      <c r="C80" s="1" t="str">
        <f>VLOOKUP(A80,'JAMES WORK 2'!A:D,2)</f>
        <v>Vecuronium Bromide</v>
      </c>
      <c r="D80" s="44">
        <v>4.0347954987377204</v>
      </c>
    </row>
    <row r="81" spans="1:4">
      <c r="A81" s="44" t="s">
        <v>9055</v>
      </c>
      <c r="B81" s="1" t="str">
        <f>VLOOKUP(A81,'JAMES WORK 2'!A:D,4)</f>
        <v>CCNC(=O)CCC\C=C/C[C@H]1[C@@H](O)C[C@H](O)[C@@H]1\C=C\C(O)CCC1=CC=CC=C1</v>
      </c>
      <c r="C81" s="1" t="str">
        <f>VLOOKUP(A81,'JAMES WORK 2'!A:D,2)</f>
        <v>Bimatoprost</v>
      </c>
      <c r="D81" s="44">
        <v>4.2583358006115501</v>
      </c>
    </row>
    <row r="82" spans="1:4">
      <c r="A82" s="44" t="s">
        <v>9056</v>
      </c>
      <c r="B82" s="1" t="str">
        <f>VLOOKUP(A82,'JAMES WORK 2'!A:D,4)</f>
        <v>CC(=O)NC[C@H]1CN(C(=O)O1)C1=CC=C(N2CCOCC2)C(F)=C1</v>
      </c>
      <c r="C82" s="1" t="str">
        <f>VLOOKUP(A82,'JAMES WORK 2'!A:D,2)</f>
        <v>Linezolid (Zyvox)</v>
      </c>
      <c r="D82" s="44">
        <v>4.1806101541998304</v>
      </c>
    </row>
    <row r="83" spans="1:4">
      <c r="A83" s="44" t="s">
        <v>9057</v>
      </c>
      <c r="B83" s="1" t="str">
        <f>VLOOKUP(A83,'JAMES WORK 2'!A:D,4)</f>
        <v>Cl.COC1=C(OC)C=C2C(N)=NC(=NC2=C1)N(C)CCCNC(=O)C1CCCO1</v>
      </c>
      <c r="C83" s="1" t="str">
        <f>VLOOKUP(A83,'JAMES WORK 2'!A:D,2)</f>
        <v>Alfuzosin hydrochloride (Uroxatral)</v>
      </c>
      <c r="D83" s="44">
        <v>4.7558413261830896</v>
      </c>
    </row>
    <row r="84" spans="1:4">
      <c r="A84" s="44" t="s">
        <v>9058</v>
      </c>
      <c r="B84" s="1" t="str">
        <f>VLOOKUP(A84,'JAMES WORK 2'!A:D,4)</f>
        <v>Cl.Cl.COC1=CC=CC=C1OCC(O)CN1CCN(CC(=O)NC2=C(C)C=CC=C2C)CC1</v>
      </c>
      <c r="C84" s="1" t="str">
        <f>VLOOKUP(A84,'JAMES WORK 2'!A:D,2)</f>
        <v>Ranolazine dihydrochloride</v>
      </c>
      <c r="D84" s="44">
        <v>4.3449270249212297</v>
      </c>
    </row>
    <row r="85" spans="1:4">
      <c r="A85" s="44" t="s">
        <v>9059</v>
      </c>
      <c r="B85" s="1" t="str">
        <f>VLOOKUP(A85,'JAMES WORK 2'!A:D,4)</f>
        <v>CCOC1=C(C=CC(CC(=O)N[C@@H](CC(C)C)C2=CC=CC=C2N2CCCCC2)=C1)C(O)=O</v>
      </c>
      <c r="C85" s="1" t="str">
        <f>VLOOKUP(A85,'JAMES WORK 2'!A:D,2)</f>
        <v>Repaglinide</v>
      </c>
      <c r="D85" s="44">
        <v>4.3161491058226904</v>
      </c>
    </row>
    <row r="86" spans="1:4">
      <c r="A86" s="44" t="s">
        <v>9060</v>
      </c>
      <c r="B86" s="1" t="str">
        <f>VLOOKUP(A86,'JAMES WORK 2'!A:D,4)</f>
        <v>COC1=C(OC2CCCC2)C=C(C=C1)C1CNC(=O)C1</v>
      </c>
      <c r="C86" s="1" t="str">
        <f>VLOOKUP(A86,'JAMES WORK 2'!A:D,2)</f>
        <v>Rolipram</v>
      </c>
      <c r="D86" s="44">
        <v>4.1076736128816798</v>
      </c>
    </row>
    <row r="87" spans="1:4">
      <c r="A87" s="44" t="s">
        <v>9061</v>
      </c>
      <c r="B87" s="1" t="str">
        <f>VLOOKUP(A87,'JAMES WORK 2'!A:D,4)</f>
        <v>OC(=O)CC(O)(CC(O)=O)C(O)=O.CCCC1=NN(C)C2=C1N=C(NC2=O)C1=CC(=CC=C1OCC)S(=O)(=O)N1CCN(C)CC1</v>
      </c>
      <c r="C87" s="1" t="str">
        <f>VLOOKUP(A87,'JAMES WORK 2'!A:D,2)</f>
        <v>Sildenafil citrate</v>
      </c>
      <c r="D87" s="44">
        <v>3.9970762839093399</v>
      </c>
    </row>
    <row r="88" spans="1:4">
      <c r="A88" s="44" t="s">
        <v>9062</v>
      </c>
      <c r="B88" s="1" t="str">
        <f>VLOOKUP(A88,'JAMES WORK 2'!A:D,4)</f>
        <v>OC(=O)CCC(O)=O.CNS(=O)(=O)CC1=CC=C2NC=C(CCN(C)C)C2=C1</v>
      </c>
      <c r="C88" s="1" t="str">
        <f>VLOOKUP(A88,'JAMES WORK 2'!A:D,2)</f>
        <v>Sumatriptan succinate</v>
      </c>
      <c r="D88" s="44">
        <v>3.9589244615004202</v>
      </c>
    </row>
    <row r="89" spans="1:4">
      <c r="A89" s="44" t="s">
        <v>9063</v>
      </c>
      <c r="B89" s="1" t="str">
        <f>VLOOKUP(A89,'JAMES WORK 2'!A:D,4)</f>
        <v>[Na+].CN1C2=C(C=CC=C2)C(NCCCCCCC([O-])=O)C2=CC=C(Cl)C=C2S1(=O)=O</v>
      </c>
      <c r="C89" s="1" t="str">
        <f>VLOOKUP(A89,'JAMES WORK 2'!A:D,2)</f>
        <v>Tianeptine sodium</v>
      </c>
      <c r="D89" s="44">
        <v>4.2784323741085801</v>
      </c>
    </row>
    <row r="90" spans="1:4">
      <c r="A90" s="44" t="s">
        <v>9064</v>
      </c>
      <c r="B90" s="1" t="str">
        <f>VLOOKUP(A90,'JAMES WORK 2'!A:D,4)</f>
        <v>CC1(C)O[C@@H]2CO[C@@]3(COS(N)(=O)=O)OC(C)(C)O[C@H]3[C@@H]2O1</v>
      </c>
      <c r="C90" s="1" t="str">
        <f>VLOOKUP(A90,'JAMES WORK 2'!A:D,2)</f>
        <v>Topiramate</v>
      </c>
      <c r="D90" s="44">
        <v>4.2556421902275803</v>
      </c>
    </row>
    <row r="91" spans="1:4">
      <c r="A91" s="44" t="s">
        <v>9065</v>
      </c>
      <c r="B91" s="1" t="str">
        <f>VLOOKUP(A91,'JAMES WORK 2'!A:D,4)</f>
        <v>COC1=C(OC)C=C(\C=C\C(=O)NC2=CC=CC=C2C(O)=O)C=C1</v>
      </c>
      <c r="C91" s="1" t="str">
        <f>VLOOKUP(A91,'JAMES WORK 2'!A:D,2)</f>
        <v>Tranilast (SB 252218)</v>
      </c>
      <c r="D91" s="44">
        <v>5.01660070992867</v>
      </c>
    </row>
    <row r="92" spans="1:4">
      <c r="A92" s="44" t="s">
        <v>9066</v>
      </c>
      <c r="B92" s="1" t="str">
        <f>VLOOKUP(A92,'JAMES WORK 2'!A:D,4)</f>
        <v>Cl.COC1=CC=C(C=C1)C(CN(C)C)C1(O)CCCCC1</v>
      </c>
      <c r="C92" s="1" t="str">
        <f>VLOOKUP(A92,'JAMES WORK 2'!A:D,2)</f>
        <v>Venlafaxine</v>
      </c>
      <c r="D92" s="44">
        <v>4.4883785900933901</v>
      </c>
    </row>
    <row r="93" spans="1:4">
      <c r="A93" s="44" t="s">
        <v>9067</v>
      </c>
      <c r="B93" s="1" t="str">
        <f>VLOOKUP(A93,'JAMES WORK 2'!A:D,4)</f>
        <v>CC(N(O)C(N)=O)C1=CC2=CC=CC=C2S1</v>
      </c>
      <c r="C93" s="1" t="str">
        <f>VLOOKUP(A93,'JAMES WORK 2'!A:D,2)</f>
        <v>Zileuton</v>
      </c>
      <c r="D93" s="44">
        <v>4.1335969963424102</v>
      </c>
    </row>
    <row r="94" spans="1:4">
      <c r="A94" s="44" t="s">
        <v>9068</v>
      </c>
      <c r="B94" s="1" t="str">
        <f>VLOOKUP(A94,'JAMES WORK 2'!A:D,4)</f>
        <v>NS(=O)(=O)CC1=NOC2=CC=CC=C12</v>
      </c>
      <c r="C94" s="1" t="str">
        <f>VLOOKUP(A94,'JAMES WORK 2'!A:D,2)</f>
        <v>Zonisamide</v>
      </c>
      <c r="D94" s="44">
        <v>4.40086605159195</v>
      </c>
    </row>
    <row r="95" spans="1:4">
      <c r="A95" s="44" t="s">
        <v>9069</v>
      </c>
      <c r="B95" s="1" t="str">
        <f>VLOOKUP(A95,'JAMES WORK 2'!A:D,4)</f>
        <v>CN1CCN(CC1)C1=C(F)C=C2C(=O)C(=CN3N(C)COC1=C23)C(O)=O</v>
      </c>
      <c r="C95" s="1" t="str">
        <f>VLOOKUP(A95,'JAMES WORK 2'!A:D,2)</f>
        <v>Marbofloxacin</v>
      </c>
      <c r="D95" s="44">
        <v>4.8981400493293199</v>
      </c>
    </row>
    <row r="96" spans="1:4">
      <c r="A96" s="44" t="s">
        <v>9070</v>
      </c>
      <c r="B96" s="1" t="str">
        <f>VLOOKUP(A96,'JAMES WORK 2'!A:D,4)</f>
        <v>COC1=C(OCCCN2CCC(CC2)C2=NOC3=C2C=CC(F)=C3)C=CC(=C1)C(C)=O</v>
      </c>
      <c r="C96" s="1" t="str">
        <f>VLOOKUP(A96,'JAMES WORK 2'!A:D,2)</f>
        <v>Iloperidone (Fanapt)</v>
      </c>
      <c r="D96" s="44">
        <v>4.3741786167425403</v>
      </c>
    </row>
    <row r="97" spans="1:4">
      <c r="A97" s="44" t="s">
        <v>9071</v>
      </c>
      <c r="B97" s="1" t="str">
        <f>VLOOKUP(A97,'JAMES WORK 2'!A:D,4)</f>
        <v>Cl.CNS(=O)(=O)CCC1=CC=C2NC=C(C3CCN(C)CC3)C2=C1</v>
      </c>
      <c r="C97" s="1" t="str">
        <f>VLOOKUP(A97,'JAMES WORK 2'!A:D,2)</f>
        <v>Naratriptan HCl</v>
      </c>
      <c r="D97" s="44">
        <v>4.1720171374717898</v>
      </c>
    </row>
    <row r="98" spans="1:4">
      <c r="A98" s="44" t="s">
        <v>9072</v>
      </c>
      <c r="B98" s="1" t="str">
        <f>VLOOKUP(A98,'JAMES WORK 2'!A:D,4)</f>
        <v>NC1=NC(F)=NC2=C1N=CN2[C@@H]1O[C@H](CO)[C@@H](O)[C@@H]1O</v>
      </c>
      <c r="C98" s="1" t="str">
        <f>VLOOKUP(A98,'JAMES WORK 2'!A:D,2)</f>
        <v>Fludarabine (Fludara)</v>
      </c>
      <c r="D98" s="44">
        <v>4.4447570015547102</v>
      </c>
    </row>
    <row r="99" spans="1:4">
      <c r="A99" s="44" t="s">
        <v>9073</v>
      </c>
      <c r="B99" s="1" t="str">
        <f>VLOOKUP(A99,'JAMES WORK 2'!A:D,4)</f>
        <v>[H][C@@]12C[C@H](C)[C@](O)(C(=O)CO)[C@@]1(C)C[C@H](O)[C@@]1(F)[C@@]2([H])CCC2=CC(=O)C=C[C@]12C</v>
      </c>
      <c r="C99" s="1" t="str">
        <f>VLOOKUP(A99,'JAMES WORK 2'!A:D,2)</f>
        <v>Betamethasone (Celestone)</v>
      </c>
      <c r="D99" s="44">
        <v>4.2704456083236604</v>
      </c>
    </row>
    <row r="100" spans="1:4">
      <c r="A100" s="44" t="s">
        <v>9074</v>
      </c>
      <c r="B100" s="1" t="str">
        <f>VLOOKUP(A100,'JAMES WORK 2'!A:D,4)</f>
        <v>[H][C@]12SCC(C)=C(N1C(=O)[C@H]2NC(=O)[C@H](N)C1=CC=CC=C1)C(O)=O</v>
      </c>
      <c r="C100" s="1" t="str">
        <f>VLOOKUP(A100,'JAMES WORK 2'!A:D,2)</f>
        <v>Cephalexin (Cefalexin)</v>
      </c>
      <c r="D100" s="44">
        <v>4.4402554446618101</v>
      </c>
    </row>
    <row r="101" spans="1:4">
      <c r="A101" s="44" t="s">
        <v>9075</v>
      </c>
      <c r="B101" s="1" t="str">
        <f>VLOOKUP(A101,'JAMES WORK 2'!A:D,4)</f>
        <v>CN1C2=C(N(CC(O)CO)C=N2)C(=O)N(C)C1=O</v>
      </c>
      <c r="C101" s="1" t="str">
        <f>VLOOKUP(A101,'JAMES WORK 2'!A:D,2)</f>
        <v>Dyphylline (Dilor)</v>
      </c>
      <c r="D101" s="44">
        <v>4.7651378144325998</v>
      </c>
    </row>
    <row r="102" spans="1:4">
      <c r="A102" s="44" t="s">
        <v>9076</v>
      </c>
      <c r="B102" s="1" t="str">
        <f>VLOOKUP(A102,'JAMES WORK 2'!A:D,4)</f>
        <v>C[C@H]1[C@H](NC(=O)C(=N/OC(C)(C)C(O)=O)\C2=CSC(N)=N2)C(=O)N1S(O)(=O)=O</v>
      </c>
      <c r="C102" s="1" t="str">
        <f>VLOOKUP(A102,'JAMES WORK 2'!A:D,2)</f>
        <v>Aztreonam (Azactam, Cayston)</v>
      </c>
      <c r="D102" s="44">
        <v>4.2575683781409497</v>
      </c>
    </row>
    <row r="103" spans="1:4">
      <c r="A103" s="44" t="s">
        <v>9077</v>
      </c>
      <c r="B103" s="1" t="str">
        <f>VLOOKUP(A103,'JAMES WORK 2'!A:D,4)</f>
        <v>[H][C@@]12C[C@]1([H])N([C@@H](C2)C#N)C(=O)[C@@H](N)C12CC3CC(CC(O)(C3)C1)C2</v>
      </c>
      <c r="C103" s="1" t="str">
        <f>VLOOKUP(A103,'JAMES WORK 2'!A:D,2)</f>
        <v>Saxagliptin (BMS-477118,Onglyza)</v>
      </c>
      <c r="D103" s="44">
        <v>3.9906300382239301</v>
      </c>
    </row>
    <row r="104" spans="1:4">
      <c r="A104" s="44" t="s">
        <v>9078</v>
      </c>
      <c r="B104" s="1" t="str">
        <f>VLOOKUP(A104,'JAMES WORK 2'!A:D,4)</f>
        <v>CC(C)COC1=C(C=C(C=C1)C1=NC(C)=C(S1)C(O)=O)C#N</v>
      </c>
      <c r="C104" s="1" t="str">
        <f>VLOOKUP(A104,'JAMES WORK 2'!A:D,2)</f>
        <v>Febuxostat (Uloric)</v>
      </c>
      <c r="D104" s="44">
        <v>4.0259549414944997</v>
      </c>
    </row>
    <row r="105" spans="1:4">
      <c r="A105" s="44" t="s">
        <v>9079</v>
      </c>
      <c r="B105" s="1" t="str">
        <f>VLOOKUP(A105,'JAMES WORK 2'!A:D,4)</f>
        <v>COC1=CC=C(C=C1)C1=NC2=CC(=CC=C2N1)C1=NNC(=O)CC1C</v>
      </c>
      <c r="C105" s="1" t="str">
        <f>VLOOKUP(A105,'JAMES WORK 2'!A:D,2)</f>
        <v>Pimobendan (Vetmedin)</v>
      </c>
      <c r="D105" s="44">
        <v>4.9323353602217104</v>
      </c>
    </row>
    <row r="106" spans="1:4">
      <c r="A106" s="44" t="s">
        <v>9080</v>
      </c>
      <c r="B106" s="1" t="str">
        <f>VLOOKUP(A106,'JAMES WORK 2'!A:D,4)</f>
        <v>CCOC1=NC2=C(N1CC1=CC=C(C=C1)C1=CC=CC=C1C1=NNN=N1)C(=CC=C2)C(O)=O</v>
      </c>
      <c r="C106" s="1" t="str">
        <f>VLOOKUP(A106,'JAMES WORK 2'!A:D,2)</f>
        <v>Candesartan (Atacand)</v>
      </c>
      <c r="D106" s="44">
        <v>3.9249232026411098</v>
      </c>
    </row>
    <row r="107" spans="1:4">
      <c r="A107" s="44" t="s">
        <v>9081</v>
      </c>
      <c r="B107" s="1" t="str">
        <f>VLOOKUP(A107,'JAMES WORK 2'!A:D,4)</f>
        <v>COC1=CC=C(C=C1)N1N=C(C(N)=O)C2=C1C(=O)N(CC2)C1=CC=C(C=C1)N1CCCCC1=O</v>
      </c>
      <c r="C107" s="1" t="str">
        <f>VLOOKUP(A107,'JAMES WORK 2'!A:D,2)</f>
        <v>Apixaban</v>
      </c>
      <c r="D107" s="44">
        <v>4.0107673029789304</v>
      </c>
    </row>
    <row r="108" spans="1:4">
      <c r="A108" s="44" t="s">
        <v>9082</v>
      </c>
      <c r="B108" s="1" t="str">
        <f>VLOOKUP(A108,'JAMES WORK 2'!A:D,4)</f>
        <v>NS(=O)(=O)C1=C(Cl)C=C(NCC2=CC=CO2)C(=C1)C(O)=O</v>
      </c>
      <c r="C108" s="1" t="str">
        <f>VLOOKUP(A108,'JAMES WORK 2'!A:D,2)</f>
        <v>Furosemide (Lasix)</v>
      </c>
      <c r="D108" s="44">
        <v>3.93960160173024</v>
      </c>
    </row>
    <row r="109" spans="1:4">
      <c r="A109" s="44" t="s">
        <v>9083</v>
      </c>
      <c r="B109" s="1" t="str">
        <f>VLOOKUP(A109,'JAMES WORK 2'!A:D,4)</f>
        <v>CCCC1=NC(=C(N1CC1=CC=C(C=C1)C1=CC=CC=C1C1=NNN=N1)C(=O)OCC1=C(C)OC(=O)O1)C(C)(C)O</v>
      </c>
      <c r="C109" s="1" t="str">
        <f>VLOOKUP(A109,'JAMES WORK 2'!A:D,2)</f>
        <v>Olmesartan medoxomil (Benicar)</v>
      </c>
      <c r="D109" s="44">
        <v>4.3910088886325198</v>
      </c>
    </row>
    <row r="110" spans="1:4">
      <c r="A110" s="44" t="s">
        <v>9084</v>
      </c>
      <c r="B110" s="1" t="str">
        <f>VLOOKUP(A110,'JAMES WORK 2'!A:D,4)</f>
        <v>[H][C@]12SCC(C=C)=C(N1C(=O)[C@@]2([H])NC(=O)C(=N/O)\C1=CSC(N)=N1)C(O)=O</v>
      </c>
      <c r="C110" s="1" t="str">
        <f>VLOOKUP(A110,'JAMES WORK 2'!A:D,2)</f>
        <v>Cefdinir (Omnicef)</v>
      </c>
      <c r="D110" s="44">
        <v>4.8522045303515</v>
      </c>
    </row>
    <row r="111" spans="1:4">
      <c r="A111" s="44" t="s">
        <v>9085</v>
      </c>
      <c r="B111" s="1" t="str">
        <f>VLOOKUP(A111,'JAMES WORK 2'!A:D,4)</f>
        <v>OC(=O)C1=CC=CC=C1.CN(C)CCC1=CNC2=C1C=C(CN1C=NC=N1)C=C2</v>
      </c>
      <c r="C111" s="1" t="str">
        <f>VLOOKUP(A111,'JAMES WORK 2'!A:D,2)</f>
        <v xml:space="preserve">Rizatriptan Benzoate </v>
      </c>
      <c r="D111" s="44">
        <v>3.7090447206406898</v>
      </c>
    </row>
    <row r="112" spans="1:4">
      <c r="A112" s="44" t="s">
        <v>9086</v>
      </c>
      <c r="B112" s="1" t="str">
        <f>VLOOKUP(A112,'JAMES WORK 2'!A:D,4)</f>
        <v>[Br-].CN(C)C(=O)OC1=C[N+](C)=CC=C1</v>
      </c>
      <c r="C112" s="1" t="str">
        <f>VLOOKUP(A112,'JAMES WORK 2'!A:D,2)</f>
        <v>Pyridostigmine Bromide (Mestinon)</v>
      </c>
      <c r="D112" s="44">
        <v>4.1007165007990301</v>
      </c>
    </row>
    <row r="113" spans="1:4">
      <c r="A113" s="44" t="s">
        <v>9087</v>
      </c>
      <c r="B113" s="1" t="str">
        <f>VLOOKUP(A113,'JAMES WORK 2'!A:D,4)</f>
        <v>CN1C=CNC1=S</v>
      </c>
      <c r="C113" s="1" t="str">
        <f>VLOOKUP(A113,'JAMES WORK 2'!A:D,2)</f>
        <v>Methimazole (Tapazole, Northyx)</v>
      </c>
      <c r="D113" s="44">
        <v>4.0466950570739302</v>
      </c>
    </row>
    <row r="114" spans="1:4">
      <c r="A114" s="44" t="s">
        <v>9088</v>
      </c>
      <c r="B114" s="1" t="str">
        <f>VLOOKUP(A114,'JAMES WORK 2'!A:D,4)</f>
        <v>[H][C@]12SCC(CSC3=NN=NN3C)=C(N1C(=O)[C@H]2NC(=O)[C@H](NC(=O)N1CCN(CC)C(=O)C1=O)C1=CC=C(O)C=C1)C(O)=O</v>
      </c>
      <c r="C114" s="1" t="str">
        <f>VLOOKUP(A114,'JAMES WORK 2'!A:D,2)</f>
        <v>Cefoperazone (Cefobid)</v>
      </c>
      <c r="D114" s="44">
        <v>4.3164072386128298</v>
      </c>
    </row>
    <row r="115" spans="1:4">
      <c r="A115" s="44" t="s">
        <v>9089</v>
      </c>
      <c r="B115" s="1" t="str">
        <f>VLOOKUP(A115,'JAMES WORK 2'!A:D,4)</f>
        <v>NC1=NC2=C(S1)C=C(OC(F)(F)F)C=C2</v>
      </c>
      <c r="C115" s="1" t="str">
        <f>VLOOKUP(A115,'JAMES WORK 2'!A:D,2)</f>
        <v>Riluzole (Rilutek)</v>
      </c>
      <c r="D115" s="44">
        <v>4.1277686933019</v>
      </c>
    </row>
    <row r="116" spans="1:4">
      <c r="A116" s="44" t="s">
        <v>9090</v>
      </c>
      <c r="B116" s="1" t="str">
        <f>VLOOKUP(A116,'JAMES WORK 2'!A:D,4)</f>
        <v>CC1=C(CCN2CCC(CC2)C2=NOC3=C2C=CC(F)=C3)C(=O)N2CCCCC2=N1</v>
      </c>
      <c r="C116" s="1" t="str">
        <f>VLOOKUP(A116,'JAMES WORK 2'!A:D,2)</f>
        <v>Risperidone (Risperdal)</v>
      </c>
      <c r="D116" s="44">
        <v>4.0875405683468298</v>
      </c>
    </row>
    <row r="117" spans="1:4">
      <c r="A117" s="44" t="s">
        <v>9091</v>
      </c>
      <c r="B117" s="1" t="str">
        <f>VLOOKUP(A117,'JAMES WORK 2'!A:D,4)</f>
        <v>CC1=C(CCN2CCC(CC2)C2=NOC3=C2C=CC(F)=C3)C(=O)N2CCCCC2=N1</v>
      </c>
      <c r="C117" s="1" t="str">
        <f>VLOOKUP(A117,'JAMES WORK 2'!A:D,2)</f>
        <v>Risperidone (Risperdal)</v>
      </c>
      <c r="D117" s="44">
        <v>4.4040144374491499</v>
      </c>
    </row>
    <row r="118" spans="1:4">
      <c r="A118" s="44" t="s">
        <v>9092</v>
      </c>
      <c r="B118" s="1" t="str">
        <f>VLOOKUP(A118,'JAMES WORK 2'!A:D,4)</f>
        <v>COC1=CN=C(NS(=O)(=O)C2=CC=C(N)C=C2)N=C1</v>
      </c>
      <c r="C118" s="1" t="str">
        <f>VLOOKUP(A118,'JAMES WORK 2'!A:D,2)</f>
        <v>Sulfameter (Bayrena)</v>
      </c>
      <c r="D118" s="44">
        <v>4.0117284017205499</v>
      </c>
    </row>
    <row r="119" spans="1:4">
      <c r="A119" s="44" t="s">
        <v>9093</v>
      </c>
      <c r="B119" s="1" t="str">
        <f>VLOOKUP(A119,'JAMES WORK 2'!A:D,4)</f>
        <v>CCCNC(C)C(=O)NC1=C(C)C=CC=C1</v>
      </c>
      <c r="C119" s="1" t="str">
        <f>VLOOKUP(A119,'JAMES WORK 2'!A:D,2)</f>
        <v>Prilocaine</v>
      </c>
      <c r="D119" s="44">
        <v>4.0346455174483999</v>
      </c>
    </row>
    <row r="120" spans="1:4">
      <c r="A120" s="44" t="s">
        <v>9094</v>
      </c>
      <c r="B120" s="1" t="str">
        <f>VLOOKUP(A120,'JAMES WORK 2'!A:D,4)</f>
        <v>CCO.[H][C@@](O)(CN(CC(C)C)S(=O)(=O)C1=CC=C(N)C=C1)[C@]([H])(CC1=CC=CC=C1)NC(=O)O[C@@]1([H])CO[C@@]2([H])OCC[C@@]12[H]</v>
      </c>
      <c r="C120" s="1" t="str">
        <f>VLOOKUP(A120,'JAMES WORK 2'!A:D,2)</f>
        <v>Darunavir Ethanolate (Prezista)</v>
      </c>
      <c r="D120" s="44">
        <v>4.0273942582800002</v>
      </c>
    </row>
    <row r="121" spans="1:4">
      <c r="A121" s="44" t="s">
        <v>9095</v>
      </c>
      <c r="B121" s="1" t="str">
        <f>VLOOKUP(A121,'JAMES WORK 2'!A:D,4)</f>
        <v>[H][C@@]12CC[C@](O)(C(=O)CO)[C@@]1(C)CC(=O)[C@@]1([H])[C@@]2([H])CCC2=CC(=O)C=C[C@]12C</v>
      </c>
      <c r="C121" s="1" t="str">
        <f>VLOOKUP(A121,'JAMES WORK 2'!A:D,2)</f>
        <v>Prednisone (Adasone)</v>
      </c>
      <c r="D121" s="44">
        <v>3.8837331034073901</v>
      </c>
    </row>
    <row r="122" spans="1:4">
      <c r="A122" s="44" t="s">
        <v>9096</v>
      </c>
      <c r="B122" s="1" t="str">
        <f>VLOOKUP(A122,'JAMES WORK 2'!A:D,4)</f>
        <v>[H][C@@](CS)(NC(C)=O)C(O)=O</v>
      </c>
      <c r="C122" s="1" t="str">
        <f>VLOOKUP(A122,'JAMES WORK 2'!A:D,2)</f>
        <v>Acetylcysteine</v>
      </c>
      <c r="D122" s="44">
        <v>4.3415214843918797</v>
      </c>
    </row>
    <row r="123" spans="1:4">
      <c r="A123" s="44" t="s">
        <v>9097</v>
      </c>
      <c r="B123" s="1" t="str">
        <f>VLOOKUP(A123,'JAMES WORK 2'!A:D,4)</f>
        <v>[H][C@@]12CC[C@@](O)(C#C)[C@@]1(C)CC[C@]1([H])C3=CC=C(O)C=C3CC[C@@]21[H]</v>
      </c>
      <c r="C123" s="1" t="str">
        <f>VLOOKUP(A123,'JAMES WORK 2'!A:D,2)</f>
        <v>Ethinyl Estradiol</v>
      </c>
      <c r="D123" s="44">
        <v>5.0642197923558303</v>
      </c>
    </row>
    <row r="124" spans="1:4">
      <c r="A124" s="44" t="s">
        <v>9098</v>
      </c>
      <c r="B124" s="1" t="str">
        <f>VLOOKUP(A124,'JAMES WORK 2'!A:D,4)</f>
        <v>[Na+].COC1=CC=C2C=C(C=CC2=C1)[C@H](C)C([O-])=O</v>
      </c>
      <c r="C124" s="1" t="str">
        <f>VLOOKUP(A124,'JAMES WORK 2'!A:D,2)</f>
        <v>Naproxen (Aleve)</v>
      </c>
      <c r="D124" s="44">
        <v>4.2822322404379998</v>
      </c>
    </row>
    <row r="125" spans="1:4">
      <c r="A125" s="44" t="s">
        <v>9099</v>
      </c>
      <c r="B125" s="1" t="str">
        <f>VLOOKUP(A125,'JAMES WORK 2'!A:D,4)</f>
        <v>[H][C@@]12C[C@H]3OC(C)(C)O[C@@]3(C(=O)CO)[C@@]1(C)C[C@H](O)[C@@]1(F)[C@@]2([H])CCC2=CC(=O)C=C[C@]12C</v>
      </c>
      <c r="C125" s="1" t="str">
        <f>VLOOKUP(A125,'JAMES WORK 2'!A:D,2)</f>
        <v>Triamcinolone Acetonide</v>
      </c>
      <c r="D125" s="44">
        <v>3.98444754162304</v>
      </c>
    </row>
    <row r="126" spans="1:4">
      <c r="A126" s="44" t="s">
        <v>9100</v>
      </c>
      <c r="B126" s="1" t="str">
        <f>VLOOKUP(A126,'JAMES WORK 2'!A:D,4)</f>
        <v>O=C1N=CN=C2NNC=C12</v>
      </c>
      <c r="C126" s="1" t="str">
        <f>VLOOKUP(A126,'JAMES WORK 2'!A:D,2)</f>
        <v>Allopurinol (Zyloprim)</v>
      </c>
      <c r="D126" s="44">
        <v>3.9795508813044802</v>
      </c>
    </row>
    <row r="127" spans="1:4">
      <c r="A127" s="44" t="s">
        <v>9101</v>
      </c>
      <c r="B127" s="1" t="str">
        <f>VLOOKUP(A127,'JAMES WORK 2'!A:D,4)</f>
        <v>[H][C@]1(O[C@@H]2[C@@H](C)[C@H](O[C@H]3C[C@@](C)(OC)[C@@H](O)[C@H](C)O3)[C@@H](C)C(=O)O[C@H](CC)[C@@](C)(O)[C@H](O)[C@@H](C)C(=O)[C@H](C)C[C@@]2(C)O)O[C@H](C)C[C@@H]([C@H]1O)N(C)C</v>
      </c>
      <c r="C127" s="1" t="str">
        <f>VLOOKUP(A127,'JAMES WORK 2'!A:D,2)</f>
        <v>Erythromycin (E-Mycin)</v>
      </c>
      <c r="D127" s="44">
        <v>3.98635444210711</v>
      </c>
    </row>
    <row r="128" spans="1:4">
      <c r="A128" s="44" t="s">
        <v>9102</v>
      </c>
      <c r="B128" s="1" t="str">
        <f>VLOOKUP(A128,'JAMES WORK 2'!A:D,4)</f>
        <v>CC(C)CC1=CC=C(C=C1)C(C)C(O)=O</v>
      </c>
      <c r="C128" s="1" t="str">
        <f>VLOOKUP(A128,'JAMES WORK 2'!A:D,2)</f>
        <v>Ibuprofen (Advil)</v>
      </c>
      <c r="D128" s="44">
        <v>4.2463925124808997</v>
      </c>
    </row>
    <row r="129" spans="1:4">
      <c r="A129" s="44" t="s">
        <v>9103</v>
      </c>
      <c r="B129" s="1" t="str">
        <f>VLOOKUP(A129,'JAMES WORK 2'!A:D,4)</f>
        <v>CC(C)CN(C[C@@H](O)[C@H](CC1=CC=CC=C1)NC(=O)O[C@H]1CCOC1)S(=O)(=O)C1=CC=C(N)C=C1</v>
      </c>
      <c r="C129" s="1" t="str">
        <f>VLOOKUP(A129,'JAMES WORK 2'!A:D,2)</f>
        <v>Amprenavir (Agenerase)</v>
      </c>
      <c r="D129" s="44">
        <v>5.23330873566369</v>
      </c>
    </row>
    <row r="130" spans="1:4">
      <c r="A130" s="44" t="s">
        <v>9104</v>
      </c>
      <c r="B130" s="1" t="str">
        <f>VLOOKUP(A130,'JAMES WORK 2'!A:D,4)</f>
        <v>NS(=O)(=O)C1=C(Cl)C=C2N=CNS(=O)(=O)C2=C1</v>
      </c>
      <c r="C130" s="1" t="str">
        <f>VLOOKUP(A130,'JAMES WORK 2'!A:D,2)</f>
        <v>Chlorothiazide</v>
      </c>
      <c r="D130" s="44">
        <v>4.6792797056021698</v>
      </c>
    </row>
    <row r="131" spans="1:4">
      <c r="A131" s="44" t="s">
        <v>9105</v>
      </c>
      <c r="B131" s="1" t="str">
        <f>VLOOKUP(A131,'JAMES WORK 2'!A:D,4)</f>
        <v>[H][C@@]1(CC[C@@]2([H])[C@]3([H])[C@@H](O)C[C@]4([H])C[C@H](O)CC[C@]4(C)[C@@]3([H])CC[C@]12C)[C@H](C)CCC(O)=O</v>
      </c>
      <c r="C131" s="1" t="str">
        <f>VLOOKUP(A131,'JAMES WORK 2'!A:D,2)</f>
        <v>Ursodiol (Actigal Urso)</v>
      </c>
      <c r="D131" s="44">
        <v>4.26707532092896</v>
      </c>
    </row>
    <row r="132" spans="1:4">
      <c r="A132" s="44" t="s">
        <v>9106</v>
      </c>
      <c r="B132" s="1" t="str">
        <f>VLOOKUP(A132,'JAMES WORK 2'!A:D,4)</f>
        <v>CC(C(O)=O)C1=CC(=CC=C1)C(=O)C1=CC=CC=C1</v>
      </c>
      <c r="C132" s="1" t="str">
        <f>VLOOKUP(A132,'JAMES WORK 2'!A:D,2)</f>
        <v>Ketoprofen (Actron)</v>
      </c>
      <c r="D132" s="44">
        <v>4.0125504271332897</v>
      </c>
    </row>
    <row r="133" spans="1:4">
      <c r="A133" s="44" t="s">
        <v>9107</v>
      </c>
      <c r="B133" s="1" t="str">
        <f>VLOOKUP(A133,'JAMES WORK 2'!A:D,4)</f>
        <v>OC(=O)C1CCN2C1=CC=C2C(=O)C1=CC=CC=C1</v>
      </c>
      <c r="C133" s="1" t="str">
        <f>VLOOKUP(A133,'JAMES WORK 2'!A:D,2)</f>
        <v>Ketorolac (Toradol)</v>
      </c>
      <c r="D133" s="44">
        <v>5.0930335773103703</v>
      </c>
    </row>
    <row r="134" spans="1:4">
      <c r="A134" s="44" t="s">
        <v>9108</v>
      </c>
      <c r="B134" s="1" t="str">
        <f>VLOOKUP(A134,'JAMES WORK 2'!A:D,4)</f>
        <v>NC1=NC=NC2=C1N=CN2[C@@H]1O[C@H](CO)[C@@H](O)[C@H]1O</v>
      </c>
      <c r="C134" s="1" t="str">
        <f>VLOOKUP(A134,'JAMES WORK 2'!A:D,2)</f>
        <v>Adenosine (Adenocard)</v>
      </c>
      <c r="D134" s="44">
        <v>4.0914669986883796</v>
      </c>
    </row>
    <row r="135" spans="1:4">
      <c r="A135" s="44" t="s">
        <v>9109</v>
      </c>
      <c r="B135" s="1" t="str">
        <f>VLOOKUP(A135,'JAMES WORK 2'!A:D,4)</f>
        <v>CN(C)CCC1=CNC2=C1C=C(C[C@H]1COC(=O)N1)C=C2</v>
      </c>
      <c r="C135" s="1" t="str">
        <f>VLOOKUP(A135,'JAMES WORK 2'!A:D,2)</f>
        <v>Zolmitriptan (Zomig)</v>
      </c>
      <c r="D135" s="44">
        <v>4.2188401211881299</v>
      </c>
    </row>
    <row r="136" spans="1:4">
      <c r="A136" s="44" t="s">
        <v>9110</v>
      </c>
      <c r="B136" s="1" t="str">
        <f>VLOOKUP(A136,'JAMES WORK 2'!A:D,4)</f>
        <v>CC1=CN([C@@H]2C[C@@H](O)[C@H](CO)O2)C(=O)NC1=O</v>
      </c>
      <c r="C136" s="1" t="str">
        <f>VLOOKUP(A136,'JAMES WORK 2'!A:D,2)</f>
        <v>Telbivudine (Sebivo, Tyzeka)</v>
      </c>
      <c r="D136" s="44">
        <v>4.1392704296410097</v>
      </c>
    </row>
    <row r="137" spans="1:4">
      <c r="A137" s="44" t="s">
        <v>9111</v>
      </c>
      <c r="B137" s="1" t="str">
        <f>VLOOKUP(A137,'JAMES WORK 2'!A:D,4)</f>
        <v>OC1=CC=C(OCC2=CC=CC=C2)C=C1</v>
      </c>
      <c r="C137" s="1" t="str">
        <f>VLOOKUP(A137,'JAMES WORK 2'!A:D,2)</f>
        <v>Monobenzone (Benoquin)</v>
      </c>
      <c r="D137" s="44">
        <v>4.1210713099261502</v>
      </c>
    </row>
    <row r="138" spans="1:4">
      <c r="A138" s="44" t="s">
        <v>9112</v>
      </c>
      <c r="B138" s="1" t="str">
        <f>VLOOKUP(A138,'JAMES WORK 2'!A:D,4)</f>
        <v>CCCCC1C(=O)N(N(C1=O)C1=CC=CC=C1)C1=CC=CC=C1</v>
      </c>
      <c r="C138" s="1" t="str">
        <f>VLOOKUP(A138,'JAMES WORK 2'!A:D,2)</f>
        <v>Phenylbutazone (Butazolidin, Butatron)</v>
      </c>
      <c r="D138" s="44">
        <v>4.0608969880215504</v>
      </c>
    </row>
    <row r="139" spans="1:4">
      <c r="A139" s="44" t="s">
        <v>9113</v>
      </c>
      <c r="B139" s="1" t="str">
        <f>VLOOKUP(A139,'JAMES WORK 2'!A:D,4)</f>
        <v>O.O.C[C@H](N[C@@H](CCC1=CC=CC=C1)C(O)=O)C(=O)N1CCC[C@H]1C(O)=O</v>
      </c>
      <c r="C139" s="1" t="str">
        <f>VLOOKUP(A139,'JAMES WORK 2'!A:D,2)</f>
        <v>Enalaprilat dihydrate</v>
      </c>
      <c r="D139" s="44">
        <v>4.3005130743478297</v>
      </c>
    </row>
    <row r="140" spans="1:4">
      <c r="A140" s="44" t="s">
        <v>9114</v>
      </c>
      <c r="B140" s="1" t="str">
        <f>VLOOKUP(A140,'JAMES WORK 2'!A:D,4)</f>
        <v>CN(CCOC1=CC=C(NS(C)(=O)=O)C=C1)CCC1=CC=C(NS(C)(=O)=O)C=C1</v>
      </c>
      <c r="C140" s="1" t="str">
        <f>VLOOKUP(A140,'JAMES WORK 2'!A:D,2)</f>
        <v>Dofetilide (Tikosyn)</v>
      </c>
      <c r="D140" s="44">
        <v>4.3710424854637502</v>
      </c>
    </row>
    <row r="141" spans="1:4">
      <c r="A141" s="44" t="s">
        <v>9115</v>
      </c>
      <c r="B141" s="1" t="str">
        <f>VLOOKUP(A141,'JAMES WORK 2'!A:D,4)</f>
        <v>NC1=NC(=O)NC=C1F</v>
      </c>
      <c r="C141" s="1" t="str">
        <f>VLOOKUP(A141,'JAMES WORK 2'!A:D,2)</f>
        <v>Flucytosine (Ancobon)</v>
      </c>
      <c r="D141" s="44">
        <v>5.0324514302960397</v>
      </c>
    </row>
    <row r="142" spans="1:4">
      <c r="A142" s="44" t="s">
        <v>9116</v>
      </c>
      <c r="B142" s="1" t="str">
        <f>VLOOKUP(A142,'JAMES WORK 2'!A:D,4)</f>
        <v>NS(=O)(=O)C1=C(Cl)C=C2NC(NS(=O)(=O)C2=C1)C(Cl)Cl</v>
      </c>
      <c r="C142" s="1" t="str">
        <f>VLOOKUP(A142,'JAMES WORK 2'!A:D,2)</f>
        <v>Trichlormethiazide (Achletin)</v>
      </c>
      <c r="D142" s="44">
        <v>3.9604953245745902</v>
      </c>
    </row>
    <row r="143" spans="1:4">
      <c r="A143" s="44" t="s">
        <v>9117</v>
      </c>
      <c r="B143" s="1" t="str">
        <f>VLOOKUP(A143,'JAMES WORK 2'!A:D,4)</f>
        <v>NCCN.CN1C2=C(NC=N2)C(=O)N(C)C1=O.CN1C2=C(NC=N2)C(=O)N(C)C1=O</v>
      </c>
      <c r="C143" s="1" t="str">
        <f>VLOOKUP(A143,'JAMES WORK 2'!A:D,2)</f>
        <v>Aminophylline (Truphylline)</v>
      </c>
      <c r="D143" s="44">
        <v>4.4058307213871801</v>
      </c>
    </row>
    <row r="144" spans="1:4">
      <c r="A144" s="44" t="s">
        <v>9118</v>
      </c>
      <c r="B144" s="1" t="str">
        <f>VLOOKUP(A144,'JAMES WORK 2'!A:D,4)</f>
        <v>OC[C@@H](NC(=O)C(Cl)Cl)[C@H](O)C1=CC=C(C=C1)[N+]([O-])=O</v>
      </c>
      <c r="C144" s="1" t="str">
        <f>VLOOKUP(A144,'JAMES WORK 2'!A:D,2)</f>
        <v>Chloramphenicol (Chloromycetin)</v>
      </c>
      <c r="D144" s="44">
        <v>4.2243803344433202</v>
      </c>
    </row>
    <row r="145" spans="1:4">
      <c r="A145" s="44" t="s">
        <v>9119</v>
      </c>
      <c r="B145" s="1" t="str">
        <f>VLOOKUP(A145,'JAMES WORK 2'!A:D,4)</f>
        <v>C[C@H](C(O)=O)C1=CC(F)=C(C=C1)C1=CC=CC=C1</v>
      </c>
      <c r="C145" s="1" t="str">
        <f>VLOOKUP(A145,'JAMES WORK 2'!A:D,2)</f>
        <v>Flurbiprofen (Ansaid)</v>
      </c>
      <c r="D145" s="44">
        <v>4.0204489764632196</v>
      </c>
    </row>
    <row r="146" spans="1:4">
      <c r="A146" s="44" t="s">
        <v>9120</v>
      </c>
      <c r="B146" s="1" t="str">
        <f>VLOOKUP(A146,'JAMES WORK 2'!A:D,4)</f>
        <v>NC1=CC=C(C=C1)S(N)(=O)=O</v>
      </c>
      <c r="C146" s="1" t="str">
        <f>VLOOKUP(A146,'JAMES WORK 2'!A:D,2)</f>
        <v>Sulfanilamide</v>
      </c>
      <c r="D146" s="44">
        <v>5.3491277833675897</v>
      </c>
    </row>
    <row r="147" spans="1:4">
      <c r="A147" s="44" t="s">
        <v>9121</v>
      </c>
      <c r="B147" s="1" t="str">
        <f>VLOOKUP(A147,'JAMES WORK 2'!A:D,4)</f>
        <v>[H][C@@]12C[C@H](C)[C@](OC(=O)CCCC)(C(=O)CO)[C@@]1(C)C[C@H](O)[C@@]1(F)[C@@]2([H])CCC2=CC(=O)C=C[C@]12C</v>
      </c>
      <c r="C147" s="1" t="str">
        <f>VLOOKUP(A147,'JAMES WORK 2'!A:D,2)</f>
        <v>Betamethasone valerate (Betnovate)</v>
      </c>
      <c r="D147" s="44">
        <v>4.2426936244551401</v>
      </c>
    </row>
    <row r="148" spans="1:4">
      <c r="A148" s="44" t="s">
        <v>9122</v>
      </c>
      <c r="B148" s="1" t="str">
        <f>VLOOKUP(A148,'JAMES WORK 2'!A:D,4)</f>
        <v>O=C(C1CCCCC1)N1CC2N(CCC3=CC=CC=C23)C(=O)C1</v>
      </c>
      <c r="C148" s="1" t="str">
        <f>VLOOKUP(A148,'JAMES WORK 2'!A:D,2)</f>
        <v>Praziquantel (Biltricide)</v>
      </c>
      <c r="D148" s="44">
        <v>3.9424131086133198</v>
      </c>
    </row>
    <row r="149" spans="1:4">
      <c r="A149" s="44" t="s">
        <v>9123</v>
      </c>
      <c r="B149" s="1" t="e">
        <f>VLOOKUP(A149,'JAMES WORK 2'!A:D,4)</f>
        <v>#VALUE!</v>
      </c>
      <c r="C149" s="1" t="str">
        <f>VLOOKUP(A149,'JAMES WORK 2'!A:D,2)</f>
        <v>Busulfan (Myleran, Busulfex)</v>
      </c>
      <c r="D149" s="44">
        <v>3.9348856825201701</v>
      </c>
    </row>
    <row r="150" spans="1:4">
      <c r="A150" s="44" t="s">
        <v>9124</v>
      </c>
      <c r="B150" s="1" t="str">
        <f>VLOOKUP(A150,'JAMES WORK 2'!A:D,4)</f>
        <v>NC(=O)N1C2=C(C=CC=C2)C=CC2=C1C=CC=C2</v>
      </c>
      <c r="C150" s="1" t="str">
        <f>VLOOKUP(A150,'JAMES WORK 2'!A:D,2)</f>
        <v>Carbamazepine (Carbatrol)</v>
      </c>
      <c r="D150" s="44">
        <v>3.95928672872865</v>
      </c>
    </row>
    <row r="151" spans="1:4">
      <c r="A151" s="44" t="s">
        <v>9125</v>
      </c>
      <c r="B151" s="1" t="str">
        <f>VLOOKUP(A151,'JAMES WORK 2'!A:D,4)</f>
        <v>[H][C@@]12CC[C@](O)(C(=O)CO)[C@@]1(C)C[C@H](O)[C@@]1([H])[C@@]2([H])CCC2=CC(=O)CC[C@]12C</v>
      </c>
      <c r="C151" s="1" t="str">
        <f>VLOOKUP(A151,'JAMES WORK 2'!A:D,2)</f>
        <v>Hydrocortisone (Cortisol)</v>
      </c>
      <c r="D151" s="44">
        <v>3.6408349704237</v>
      </c>
    </row>
    <row r="152" spans="1:4">
      <c r="A152" s="44" t="s">
        <v>9126</v>
      </c>
      <c r="B152" s="1" t="str">
        <f>VLOOKUP(A152,'JAMES WORK 2'!A:D,4)</f>
        <v>[H][C@@]12C[C@@]3([H])[C@]4([H])CCC5=CC(=O)C=C[C@]5(C)[C@@]4([H])[C@@H](O)C[C@]3(C)[C@@]1(OC(C)(C)O2)C(=O)CO</v>
      </c>
      <c r="C152" s="1" t="str">
        <f>VLOOKUP(A152,'JAMES WORK 2'!A:D,2)</f>
        <v>Desonide</v>
      </c>
      <c r="D152" s="44">
        <v>4.52577938811012</v>
      </c>
    </row>
    <row r="153" spans="1:4">
      <c r="A153" s="44" t="s">
        <v>9127</v>
      </c>
      <c r="B153" s="1" t="str">
        <f>VLOOKUP(A153,'JAMES WORK 2'!A:D,4)</f>
        <v>OC[C@@H]1CC[C@@H](O1)N1C=NC2=C1N=CNC2=O</v>
      </c>
      <c r="C153" s="1" t="str">
        <f>VLOOKUP(A153,'JAMES WORK 2'!A:D,2)</f>
        <v>Didanosine (Videx)</v>
      </c>
      <c r="D153" s="44">
        <v>4.39245366396813</v>
      </c>
    </row>
    <row r="154" spans="1:4">
      <c r="A154" s="44" t="s">
        <v>9128</v>
      </c>
      <c r="B154" s="1" t="e">
        <f>VLOOKUP(A154,'JAMES WORK 2'!A:D,4)</f>
        <v>#VALUE!</v>
      </c>
      <c r="C154" s="1" t="str">
        <f>VLOOKUP(A154,'JAMES WORK 2'!A:D,2)</f>
        <v>Divalproex sodium</v>
      </c>
      <c r="D154" s="44">
        <v>4.2044466881923102</v>
      </c>
    </row>
    <row r="155" spans="1:4">
      <c r="A155" s="44" t="s">
        <v>9129</v>
      </c>
      <c r="B155" s="1" t="str">
        <f>VLOOKUP(A155,'JAMES WORK 2'!A:D,4)</f>
        <v>NC1=NC(=O)N(C=C1F)[C@@H]1CS[C@H](CO)O1</v>
      </c>
      <c r="C155" s="1" t="str">
        <f>VLOOKUP(A155,'JAMES WORK 2'!A:D,2)</f>
        <v>Emtricitabine (Emtriva)</v>
      </c>
      <c r="D155" s="44">
        <v>3.9792923574635801</v>
      </c>
    </row>
    <row r="156" spans="1:4">
      <c r="A156" s="44" t="s">
        <v>9130</v>
      </c>
      <c r="B156" s="1" t="str">
        <f>VLOOKUP(A156,'JAMES WORK 2'!A:D,4)</f>
        <v>[H][C@@]12CC[C@H](C(C)=O)[C@@]1(C)CC[C@@]1([H])[C@@]2([H])CCC2=CC(=O)CC[C@]12C</v>
      </c>
      <c r="C156" s="1" t="str">
        <f>VLOOKUP(A156,'JAMES WORK 2'!A:D,2)</f>
        <v>Progesterone (Prometrium)</v>
      </c>
      <c r="D156" s="44">
        <v>4.1121270843177999</v>
      </c>
    </row>
    <row r="157" spans="1:4">
      <c r="A157" s="44" t="s">
        <v>9131</v>
      </c>
      <c r="B157" s="1" t="str">
        <f>VLOOKUP(A157,'JAMES WORK 2'!A:D,4)</f>
        <v>NC1=NC(=O)N(C=C1)[C@@H]1CS[C@H](CO)O1</v>
      </c>
      <c r="C157" s="1" t="str">
        <f>VLOOKUP(A157,'JAMES WORK 2'!A:D,2)</f>
        <v>Lamivudine (Epivir)</v>
      </c>
      <c r="D157" s="44">
        <v>3.9970371025057001</v>
      </c>
    </row>
    <row r="158" spans="1:4">
      <c r="A158" s="44" t="s">
        <v>9132</v>
      </c>
      <c r="B158" s="1" t="str">
        <f>VLOOKUP(A158,'JAMES WORK 2'!A:D,4)</f>
        <v>NS(=O)(=O)C1=C(Cl)C=C2NCNS(=O)(=O)C2=C1</v>
      </c>
      <c r="C158" s="1" t="str">
        <f>VLOOKUP(A158,'JAMES WORK 2'!A:D,2)</f>
        <v>Hydrochlorothiazide</v>
      </c>
      <c r="D158" s="44">
        <v>3.9614733438262002</v>
      </c>
    </row>
    <row r="159" spans="1:4">
      <c r="A159" s="44" t="s">
        <v>9133</v>
      </c>
      <c r="B159" s="1" t="str">
        <f>VLOOKUP(A159,'JAMES WORK 2'!A:D,4)</f>
        <v>OC(=O)C1=CC=C(C=C1)N1N=C(N=C1C1=CC=CC=C1O)C1=CC=CC=C1O</v>
      </c>
      <c r="C159" s="1" t="str">
        <f>VLOOKUP(A159,'JAMES WORK 2'!A:D,2)</f>
        <v>Deferasirox (Exjade)</v>
      </c>
      <c r="D159" s="44">
        <v>4.3347607529589096</v>
      </c>
    </row>
    <row r="160" spans="1:4">
      <c r="A160" s="44" t="s">
        <v>9134</v>
      </c>
      <c r="B160" s="1" t="str">
        <f>VLOOKUP(A160,'JAMES WORK 2'!A:D,4)</f>
        <v>CC1=NC=C(N=C1)C(=O)NCCC1=CC=C(C=C1)S(=O)(=O)NC(=O)NC1CCCCC1</v>
      </c>
      <c r="C160" s="1" t="str">
        <f>VLOOKUP(A160,'JAMES WORK 2'!A:D,2)</f>
        <v>Glipizide (Glucotrol)</v>
      </c>
      <c r="D160" s="44">
        <v>4.0945817466293102</v>
      </c>
    </row>
    <row r="161" spans="1:4">
      <c r="A161" s="44" t="s">
        <v>9135</v>
      </c>
      <c r="B161" s="1" t="str">
        <f>VLOOKUP(A161,'JAMES WORK 2'!A:D,4)</f>
        <v>COC1=C(C=C(Cl)C=C1)C(=O)NCCC1=CC=C(C=C1)S(=O)(=O)NC(=O)NC1CCCCC1</v>
      </c>
      <c r="C161" s="1" t="str">
        <f>VLOOKUP(A161,'JAMES WORK 2'!A:D,2)</f>
        <v>Glyburide (Diabeta)</v>
      </c>
      <c r="D161" s="44">
        <v>7.5491073327582399</v>
      </c>
    </row>
    <row r="162" spans="1:4">
      <c r="A162" s="44" t="s">
        <v>9136</v>
      </c>
      <c r="B162" s="1" t="str">
        <f>VLOOKUP(A162,'JAMES WORK 2'!A:D,4)</f>
        <v>CC(C)(C)C(=O)OCOP(=O)(COCCN1C=NC2=C1N=CN=C2N)OCOC(=O)C(C)(C)C</v>
      </c>
      <c r="C162" s="1" t="str">
        <f>VLOOKUP(A162,'JAMES WORK 2'!A:D,2)</f>
        <v>Adefovir Dipivoxil (Preveon, Hepsera)</v>
      </c>
      <c r="D162" s="44">
        <v>4.1200522473619596</v>
      </c>
    </row>
    <row r="163" spans="1:4">
      <c r="A163" s="44" t="s">
        <v>9137</v>
      </c>
      <c r="B163" s="1" t="str">
        <f>VLOOKUP(A163,'JAMES WORK 2'!A:D,4)</f>
        <v>NC1=NC(=O)N(C=C1)[C@H]1CC[C@@H](CO)O1</v>
      </c>
      <c r="C163" s="1" t="str">
        <f>VLOOKUP(A163,'JAMES WORK 2'!A:D,2)</f>
        <v>Zalcitabine</v>
      </c>
      <c r="D163" s="44">
        <v>4.0334472105622803</v>
      </c>
    </row>
    <row r="164" spans="1:4">
      <c r="A164" s="44" t="s">
        <v>9138</v>
      </c>
      <c r="B164" s="1" t="str">
        <f>VLOOKUP(A164,'JAMES WORK 2'!A:D,4)</f>
        <v>[H][C@@]12CC[C@@](O)(C#C)[C@@]1(CC)CC[C@]1([H])[C@@]3([H])CCC(=O)C=C3CC[C@@]21[H]</v>
      </c>
      <c r="C164" s="1" t="str">
        <f>VLOOKUP(A164,'JAMES WORK 2'!A:D,2)</f>
        <v>Levonorgestrel (Levonelle)</v>
      </c>
      <c r="D164" s="44">
        <v>4.5069629202328798</v>
      </c>
    </row>
    <row r="165" spans="1:4">
      <c r="A165" s="44" t="s">
        <v>9139</v>
      </c>
      <c r="B165" s="1" t="str">
        <f>VLOOKUP(A165,'JAMES WORK 2'!A:D,4)</f>
        <v>CC1=CC(OCCCC(C)(C)C(O)=O)=C(C)C=C1</v>
      </c>
      <c r="C165" s="1" t="str">
        <f>VLOOKUP(A165,'JAMES WORK 2'!A:D,2)</f>
        <v>Gemfibrozil (Lopid)</v>
      </c>
      <c r="D165" s="44">
        <v>4.3123682020163896</v>
      </c>
    </row>
    <row r="166" spans="1:4">
      <c r="A166" s="44" t="s">
        <v>9140</v>
      </c>
      <c r="B166" s="1" t="str">
        <f>VLOOKUP(A166,'JAMES WORK 2'!A:D,4)</f>
        <v>CC1CC2=C(C=CC=C2)N1NC(=O)C1=CC=C(Cl)C(=C1)S(N)(=O)=O</v>
      </c>
      <c r="C166" s="1" t="str">
        <f>VLOOKUP(A166,'JAMES WORK 2'!A:D,2)</f>
        <v>Indapamide (Lozol)</v>
      </c>
      <c r="D166" s="44">
        <v>3.9629410956973201</v>
      </c>
    </row>
    <row r="167" spans="1:4">
      <c r="A167" s="44" t="s">
        <v>9141</v>
      </c>
      <c r="B167" s="1" t="str">
        <f>VLOOKUP(A167,'JAMES WORK 2'!A:D,4)</f>
        <v>[H][C@@]12CC[C@](O)(C(=O)CO)[C@@]1(C)C[C@H](O)[C@@]1([H])[C@@]2([H])C[C@H](C)C2=CC(=O)C=C[C@]12C</v>
      </c>
      <c r="C167" s="1" t="str">
        <f>VLOOKUP(A167,'JAMES WORK 2'!A:D,2)</f>
        <v>Methylprednisolone</v>
      </c>
      <c r="D167" s="44">
        <v>4.0602622034239797</v>
      </c>
    </row>
    <row r="168" spans="1:4">
      <c r="A168" s="44" t="s">
        <v>9142</v>
      </c>
      <c r="B168" s="1" t="e">
        <f>VLOOKUP(A168,'JAMES WORK 2'!A:D,4)</f>
        <v>#VALUE!</v>
      </c>
      <c r="C168" s="1" t="str">
        <f>VLOOKUP(A168,'JAMES WORK 2'!A:D,2)</f>
        <v>Mesna (Uromitexan, Mesnex)</v>
      </c>
      <c r="D168" s="44">
        <v>4.0561777812262498</v>
      </c>
    </row>
    <row r="169" spans="1:4">
      <c r="A169" s="44" t="s">
        <v>9143</v>
      </c>
      <c r="B169" s="1" t="str">
        <f>VLOOKUP(A169,'JAMES WORK 2'!A:D,4)</f>
        <v>COC1=C(OCC(O)COC(N)=O)C=CC=C1</v>
      </c>
      <c r="C169" s="1" t="str">
        <f>VLOOKUP(A169,'JAMES WORK 2'!A:D,2)</f>
        <v>Methocarbamol (Robaxin)</v>
      </c>
      <c r="D169" s="44">
        <v>4.2232439516372597</v>
      </c>
    </row>
    <row r="170" spans="1:4">
      <c r="A170" s="44" t="s">
        <v>9144</v>
      </c>
      <c r="B170" s="1" t="str">
        <f>VLOOKUP(A170,'JAMES WORK 2'!A:D,4)</f>
        <v>[H][C@@]12CC[C@](O)(C(=O)CO)[C@@]1(C)C[C@H](O)[C@@]1([H])[C@@]2([H])CCC2=CC(=O)C=C[C@]12C</v>
      </c>
      <c r="C170" s="1" t="str">
        <f>VLOOKUP(A170,'JAMES WORK 2'!A:D,2)</f>
        <v>Prednisolone (Hydroretrocortine)</v>
      </c>
      <c r="D170" s="44">
        <v>4.6010487238322897</v>
      </c>
    </row>
    <row r="171" spans="1:4">
      <c r="A171" s="44" t="s">
        <v>9145</v>
      </c>
      <c r="B171" s="1" t="str">
        <f>VLOOKUP(A171,'JAMES WORK 2'!A:D,4)</f>
        <v>CCCC1=NC2=C(C=C(C=C2C)C2=NC3=C(C=CC=C3)N2C)N1CC1=CC=C(C=C1)C1=CC=CC=C1C(O)=O</v>
      </c>
      <c r="C171" s="1" t="str">
        <f>VLOOKUP(A171,'JAMES WORK 2'!A:D,2)</f>
        <v>Telmisartan (Micardis)</v>
      </c>
      <c r="D171" s="44">
        <v>4.2359108136737396</v>
      </c>
    </row>
    <row r="172" spans="1:4">
      <c r="A172" s="44" t="s">
        <v>9146</v>
      </c>
      <c r="B172" s="1" t="str">
        <f>VLOOKUP(A172,'JAMES WORK 2'!A:D,4)</f>
        <v>N1C2=C(C=CC=C2)N=C1C1=CSC=N1</v>
      </c>
      <c r="C172" s="1" t="str">
        <f>VLOOKUP(A172,'JAMES WORK 2'!A:D,2)</f>
        <v>Thiabendazole</v>
      </c>
      <c r="D172" s="44">
        <v>4.2918380391096198</v>
      </c>
    </row>
    <row r="173" spans="1:4">
      <c r="A173" s="44" t="s">
        <v>9147</v>
      </c>
      <c r="B173" s="1" t="str">
        <f>VLOOKUP(A173,'JAMES WORK 2'!A:D,4)</f>
        <v>COC1=C(OCC(O)CO)C=CC=C1</v>
      </c>
      <c r="C173" s="1" t="str">
        <f>VLOOKUP(A173,'JAMES WORK 2'!A:D,2)</f>
        <v>Guaifenesin (Guaiphenesin)</v>
      </c>
      <c r="D173" s="44">
        <v>3.9501239299439899</v>
      </c>
    </row>
    <row r="174" spans="1:4">
      <c r="A174" s="44" t="s">
        <v>9148</v>
      </c>
      <c r="B174" s="1" t="str">
        <f>VLOOKUP(A174,'JAMES WORK 2'!A:D,4)</f>
        <v>CC1=CC=NC2=C1NC(=O)C1=C(N=CC=C1)N2C1CC1</v>
      </c>
      <c r="C174" s="1" t="str">
        <f>VLOOKUP(A174,'JAMES WORK 2'!A:D,2)</f>
        <v>Nevirapine (Viramune)</v>
      </c>
      <c r="D174" s="44">
        <v>3.8554041760009299</v>
      </c>
    </row>
    <row r="175" spans="1:4">
      <c r="A175" s="44" t="s">
        <v>9149</v>
      </c>
      <c r="B175" s="1" t="str">
        <f>VLOOKUP(A175,'JAMES WORK 2'!A:D,4)</f>
        <v>[Mg++].COC1=CC2=C([N-]C(=N2)S(=O)CC2=C(C)C(OC)=C(C)C=N2)C=C1.COC1=CC2=C([N-]C(=N2)S(=O)CC2=C(C)C(OC)=C(C)C=N2)C=C1</v>
      </c>
      <c r="C175" s="1" t="str">
        <f>VLOOKUP(A175,'JAMES WORK 2'!A:D,2)</f>
        <v>Esomeprazole magnesium (Nexium)</v>
      </c>
      <c r="D175" s="44">
        <v>12723.0611479482</v>
      </c>
    </row>
    <row r="176" spans="1:4">
      <c r="A176" s="44" t="s">
        <v>9150</v>
      </c>
      <c r="B176" s="1" t="str">
        <f>VLOOKUP(A176,'JAMES WORK 2'!A:D,4)</f>
        <v>OC(=O)C1=CC=CN=C1</v>
      </c>
      <c r="C176" s="1" t="str">
        <f>VLOOKUP(A176,'JAMES WORK 2'!A:D,2)</f>
        <v>Niacin (Nicotinic acid)</v>
      </c>
      <c r="D176" s="44">
        <v>4.2397972051409996</v>
      </c>
    </row>
    <row r="177" spans="1:4">
      <c r="A177" s="44" t="s">
        <v>9151</v>
      </c>
      <c r="B177" s="1" t="str">
        <f>VLOOKUP(A177,'JAMES WORK 2'!A:D,4)</f>
        <v>CCN(CC)CC#CCOC(=O)C(O)(C1CCCCC1)C1=CC=CC=C1</v>
      </c>
      <c r="C177" s="1" t="str">
        <f>VLOOKUP(A177,'JAMES WORK 2'!A:D,2)</f>
        <v>Oxybutynin (Ditropan)</v>
      </c>
      <c r="D177" s="44">
        <v>4.4844711389573702</v>
      </c>
    </row>
    <row r="178" spans="1:4">
      <c r="A178" s="44" t="s">
        <v>9152</v>
      </c>
      <c r="B178" s="1" t="str">
        <f>VLOOKUP(A178,'JAMES WORK 2'!A:D,4)</f>
        <v>CCN1C=C(C(O)=O)C(=O)C2=CC(F)=C(N=C12)N1CCNCC1</v>
      </c>
      <c r="C178" s="1" t="str">
        <f>VLOOKUP(A178,'JAMES WORK 2'!A:D,2)</f>
        <v>Enoxacin (Penetrex)</v>
      </c>
      <c r="D178" s="44">
        <v>4.2992478268134802</v>
      </c>
    </row>
    <row r="179" spans="1:4">
      <c r="A179" s="44" t="s">
        <v>9153</v>
      </c>
      <c r="B179" s="1" t="str">
        <f>VLOOKUP(A179,'JAMES WORK 2'!A:D,4)</f>
        <v>[Ca++].O[C@H](C[C@H](O)C=CC1=C(C2=CC=C(F)C=C2)C2=CC=CC=C2N=C1C1CC1)CC([O-])=O.O[C@H](C[C@H](O)C=CC1=C(C2=CC=C(F)C=C2)C2=CC=CC=C2N=C1C1CC1)CC([O-])=O</v>
      </c>
      <c r="C179" s="1" t="str">
        <f>VLOOKUP(A179,'JAMES WORK 2'!A:D,2)</f>
        <v>Pitavastatin calcium (Livalo)</v>
      </c>
      <c r="D179" s="44">
        <v>4.0391815083489897</v>
      </c>
    </row>
    <row r="180" spans="1:4">
      <c r="A180" s="44" t="s">
        <v>9154</v>
      </c>
      <c r="B180" s="1" t="str">
        <f>VLOOKUP(A180,'JAMES WORK 2'!A:D,4)</f>
        <v>CC(C(O)=O)C1=CC=C(C=C1)C(=O)C1=CC=CS1</v>
      </c>
      <c r="C180" s="1" t="str">
        <f>VLOOKUP(A180,'JAMES WORK 2'!A:D,2)</f>
        <v>Suprofen (Profenal)</v>
      </c>
      <c r="D180" s="44">
        <v>3.28315644591419</v>
      </c>
    </row>
    <row r="181" spans="1:4">
      <c r="A181" s="44" t="s">
        <v>9155</v>
      </c>
      <c r="B181" s="1" t="str">
        <f>VLOOKUP(A181,'JAMES WORK 2'!A:D,4)</f>
        <v>NC(=O)C1=NC=CN=C1</v>
      </c>
      <c r="C181" s="1" t="str">
        <f>VLOOKUP(A181,'JAMES WORK 2'!A:D,2)</f>
        <v>Pyrazinamide (Pyrazinoic acid amide)</v>
      </c>
      <c r="D181" s="44">
        <v>4.2477009406404198</v>
      </c>
    </row>
    <row r="182" spans="1:4">
      <c r="A182" s="44" t="s">
        <v>9156</v>
      </c>
      <c r="B182" s="1" t="str">
        <f>VLOOKUP(A182,'JAMES WORK 2'!A:D,4)</f>
        <v>NC1=CC=C(C=C1)S(=O)(=O)NC1=NC=CC=N1</v>
      </c>
      <c r="C182" s="1" t="str">
        <f>VLOOKUP(A182,'JAMES WORK 2'!A:D,2)</f>
        <v>Sulfadiazine</v>
      </c>
      <c r="D182" s="44">
        <v>4.1447191461434496</v>
      </c>
    </row>
    <row r="183" spans="1:4">
      <c r="A183" s="44" t="s">
        <v>9157</v>
      </c>
      <c r="B183" s="1" t="str">
        <f>VLOOKUP(A183,'JAMES WORK 2'!A:D,4)</f>
        <v>CN(C)CC\C=C1\C2=CC=CC=C2SC2=C1C=C(Cl)C=C2</v>
      </c>
      <c r="C183" s="1" t="str">
        <f>VLOOKUP(A183,'JAMES WORK 2'!A:D,2)</f>
        <v>Chlorprothixene</v>
      </c>
      <c r="D183" s="44">
        <v>4.1102655313300698</v>
      </c>
    </row>
    <row r="184" spans="1:4">
      <c r="A184" s="44" t="s">
        <v>9158</v>
      </c>
      <c r="B184" s="1" t="str">
        <f>VLOOKUP(A184,'JAMES WORK 2'!A:D,4)</f>
        <v>OC[C@H]1O[C@H](C[C@@H]1O)N1C=C(C(=O)NC1=O)C(F)(F)F</v>
      </c>
      <c r="C184" s="1" t="str">
        <f>VLOOKUP(A184,'JAMES WORK 2'!A:D,2)</f>
        <v>Trifluridine (Viroptic)</v>
      </c>
      <c r="D184" s="44">
        <v>4.7702897823738404</v>
      </c>
    </row>
    <row r="185" spans="1:4">
      <c r="A185" s="44" t="s">
        <v>9159</v>
      </c>
      <c r="B185" s="1" t="str">
        <f>VLOOKUP(A185,'JAMES WORK 2'!A:D,4)</f>
        <v>NC1=NC(=O)N(C=N1)[C@@H]1O[C@H](CO)[C@@H](O)[C@H]1O</v>
      </c>
      <c r="C185" s="1" t="str">
        <f>VLOOKUP(A185,'JAMES WORK 2'!A:D,2)</f>
        <v>Azacitidine (Vidaza)</v>
      </c>
      <c r="D185" s="44">
        <v>4.2491535485845597</v>
      </c>
    </row>
    <row r="186" spans="1:4">
      <c r="A186" s="44" t="s">
        <v>9160</v>
      </c>
      <c r="B186" s="1" t="str">
        <f>VLOOKUP(A186,'JAMES WORK 2'!A:D,4)</f>
        <v>NC1=C2N=CN([C@@H]3O[C@H](CO)[C@@H](O)[C@@H]3O)C2=NC=N1</v>
      </c>
      <c r="C186" s="1" t="str">
        <f>VLOOKUP(A186,'JAMES WORK 2'!A:D,2)</f>
        <v>Vidarabine (Vira-A)</v>
      </c>
      <c r="D186" s="44">
        <v>4.1943213790873397</v>
      </c>
    </row>
    <row r="187" spans="1:4">
      <c r="A187" s="44" t="s">
        <v>9161</v>
      </c>
      <c r="B187" s="1" t="str">
        <f>VLOOKUP(A187,'JAMES WORK 2'!A:D,4)</f>
        <v>CCOC(=O)[C@H](CCC1=CC=CC=C1)N[C@@H](C)C(=O)N1[C@H]2CCC[C@H]2C[C@H]1C(O)=O</v>
      </c>
      <c r="C187" s="1" t="str">
        <f>VLOOKUP(A187,'JAMES WORK 2'!A:D,2)</f>
        <v>Ramipril (Altace)</v>
      </c>
      <c r="D187" s="44">
        <v>4.3880687345799103</v>
      </c>
    </row>
    <row r="188" spans="1:4">
      <c r="A188" s="44" t="s">
        <v>9162</v>
      </c>
      <c r="B188" s="1" t="str">
        <f>VLOOKUP(A188,'JAMES WORK 2'!A:D,4)</f>
        <v>COC1=CC=CC=C1OCC(O)CN1CCN(CC(=O)NC2=C(C)C=CC=C2C)CC1</v>
      </c>
      <c r="C188" s="1" t="str">
        <f>VLOOKUP(A188,'JAMES WORK 2'!A:D,2)</f>
        <v>Ranolazine (Ranexa)</v>
      </c>
      <c r="D188" s="44">
        <v>4.9686471873627402</v>
      </c>
    </row>
    <row r="189" spans="1:4">
      <c r="A189" s="44" t="s">
        <v>9163</v>
      </c>
      <c r="B189" s="1" t="str">
        <f>VLOOKUP(A189,'JAMES WORK 2'!A:D,4)</f>
        <v>Cl.CN\C(NCCSCC1=CC=C(CN(C)C)O1)=C/[N+]([O-])=O</v>
      </c>
      <c r="C189" s="1" t="str">
        <f>VLOOKUP(A189,'JAMES WORK 2'!A:D,2)</f>
        <v>Ranitidine (Zantac)</v>
      </c>
      <c r="D189" s="44">
        <v>4.3997713522102204</v>
      </c>
    </row>
    <row r="190" spans="1:4">
      <c r="A190" s="44" t="s">
        <v>9164</v>
      </c>
      <c r="B190" s="1" t="str">
        <f>VLOOKUP(A190,'JAMES WORK 2'!A:D,4)</f>
        <v>NC(=O)C1=C(N)N(C=N1)[C@@H]1O[C@H](CO)[C@@H](O)[C@H]1O</v>
      </c>
      <c r="C190" s="1" t="str">
        <f>VLOOKUP(A190,'JAMES WORK 2'!A:D,2)</f>
        <v>Acadesine</v>
      </c>
      <c r="D190" s="44">
        <v>4.1552817724466404</v>
      </c>
    </row>
    <row r="191" spans="1:4">
      <c r="A191" s="44" t="s">
        <v>9165</v>
      </c>
      <c r="B191" s="1" t="e">
        <f>VLOOKUP(A191,'JAMES WORK 2'!A:D,4)</f>
        <v>#VALUE!</v>
      </c>
      <c r="C191" s="1" t="str">
        <f>VLOOKUP(A191,'JAMES WORK 2'!A:D,2)</f>
        <v>Acetylcholine chloride</v>
      </c>
      <c r="D191" s="44">
        <v>3.9039855490671198</v>
      </c>
    </row>
    <row r="192" spans="1:4">
      <c r="A192" s="44" t="s">
        <v>9166</v>
      </c>
      <c r="B192" s="1" t="str">
        <f>VLOOKUP(A192,'JAMES WORK 2'!A:D,4)</f>
        <v>CC1=CN=C(C=[N+]1[O-])C(O)=O</v>
      </c>
      <c r="C192" s="1" t="str">
        <f>VLOOKUP(A192,'JAMES WORK 2'!A:D,2)</f>
        <v>Acipimox</v>
      </c>
      <c r="D192" s="44">
        <v>3.7951256507548399</v>
      </c>
    </row>
    <row r="193" spans="1:4">
      <c r="A193" s="44" t="s">
        <v>9167</v>
      </c>
      <c r="B193" s="1" t="str">
        <f>VLOOKUP(A193,'JAMES WORK 2'!A:D,4)</f>
        <v>NC1=NC2=C(N=CN2COCCO)C(=O)N1</v>
      </c>
      <c r="C193" s="1" t="str">
        <f>VLOOKUP(A193,'JAMES WORK 2'!A:D,2)</f>
        <v>Acyclovir (Aciclovir)</v>
      </c>
      <c r="D193" s="44">
        <v>4.2919733982753803</v>
      </c>
    </row>
    <row r="194" spans="1:4">
      <c r="A194" s="44" t="s">
        <v>9168</v>
      </c>
      <c r="B194" s="1" t="str">
        <f>VLOOKUP(A194,'JAMES WORK 2'!A:D,4)</f>
        <v>Cl.NC(=N)NC(=O)C1=NC(Cl)=C(N)N=C1N</v>
      </c>
      <c r="C194" s="1" t="str">
        <f>VLOOKUP(A194,'JAMES WORK 2'!A:D,2)</f>
        <v>Amiloride hydrochloride (Midamor)</v>
      </c>
      <c r="D194" s="44">
        <v>6.1765795823571299</v>
      </c>
    </row>
    <row r="195" spans="1:4">
      <c r="A195" s="44" t="s">
        <v>9169</v>
      </c>
      <c r="B195" s="1" t="str">
        <f>VLOOKUP(A195,'JAMES WORK 2'!A:D,4)</f>
        <v>OC(=O)\C=C/C(O)=O.CN(C)CCC(C1=CC=C(Cl)C=C1)C1=NC=CC=C1</v>
      </c>
      <c r="C195" s="1" t="str">
        <f>VLOOKUP(A195,'JAMES WORK 2'!A:D,2)</f>
        <v>Chlorpheniramine Maleate</v>
      </c>
      <c r="D195" s="44">
        <v>4.1670752618541202</v>
      </c>
    </row>
    <row r="196" spans="1:4">
      <c r="A196" s="44" t="s">
        <v>9170</v>
      </c>
      <c r="B196" s="1" t="str">
        <f>VLOOKUP(A196,'JAMES WORK 2'!A:D,4)</f>
        <v>[Ca++].CC(C([O-])=O)C1=CC(OC2=CC=CC=C2)=CC=C1.CC(C([O-])=O)C1=CC(OC2=CC=CC=C2)=CC=C1</v>
      </c>
      <c r="C196" s="1" t="str">
        <f>VLOOKUP(A196,'JAMES WORK 2'!A:D,2)</f>
        <v>Fenoprofen calcium</v>
      </c>
      <c r="D196" s="44">
        <v>3.6314334203673502</v>
      </c>
    </row>
    <row r="197" spans="1:4">
      <c r="A197" s="44" t="s">
        <v>9171</v>
      </c>
      <c r="B197" s="1" t="e">
        <f>VLOOKUP(A197,'JAMES WORK 2'!A:D,4)</f>
        <v>#VALUE!</v>
      </c>
      <c r="C197" s="1" t="str">
        <f>VLOOKUP(A197,'JAMES WORK 2'!A:D,2)</f>
        <v>Erdosteine</v>
      </c>
      <c r="D197" s="44">
        <v>4.2425966651993097</v>
      </c>
    </row>
    <row r="198" spans="1:4">
      <c r="A198" s="44" t="s">
        <v>9172</v>
      </c>
      <c r="B198" s="1" t="str">
        <f>VLOOKUP(A198,'JAMES WORK 2'!A:D,4)</f>
        <v>Cl.CC(C)NCC(O)COC1=CC=C(CCOCC2CC2)C=C1</v>
      </c>
      <c r="C198" s="1" t="str">
        <f>VLOOKUP(A198,'JAMES WORK 2'!A:D,2)</f>
        <v>Betaxolol hydrochloride (Betoptic)</v>
      </c>
      <c r="D198" s="44">
        <v>4.0939135221646801</v>
      </c>
    </row>
    <row r="199" spans="1:4">
      <c r="A199" s="44" t="s">
        <v>9173</v>
      </c>
      <c r="B199" s="1" t="str">
        <f>VLOOKUP(A199,'JAMES WORK 2'!A:D,4)</f>
        <v>Cl.CCCOC1=C(N)C=C(C=C1)C(=O)OCCN(CC)CC</v>
      </c>
      <c r="C199" s="1" t="str">
        <f>VLOOKUP(A199,'JAMES WORK 2'!A:D,2)</f>
        <v>Proparacaine HCl</v>
      </c>
      <c r="D199" s="44">
        <v>4.3731749686708499</v>
      </c>
    </row>
    <row r="200" spans="1:4">
      <c r="A200" s="44" t="s">
        <v>9174</v>
      </c>
      <c r="B200" s="1" t="str">
        <f>VLOOKUP(A200,'JAMES WORK 2'!A:D,4)</f>
        <v>O=C(NC1=CC2=C(C=C1)C(=O)C=C(O2)C1=NN=NN1)C1=CC=C(OCCCCC2=CC=CC=C2)C=C1</v>
      </c>
      <c r="C200" s="1" t="str">
        <f>VLOOKUP(A200,'JAMES WORK 2'!A:D,2)</f>
        <v>Pranlukast</v>
      </c>
      <c r="D200" s="44">
        <v>12.2727459409586</v>
      </c>
    </row>
    <row r="201" spans="1:4">
      <c r="A201" s="44" t="s">
        <v>9175</v>
      </c>
      <c r="B201" s="1" t="str">
        <f>VLOOKUP(A201,'JAMES WORK 2'!A:D,4)</f>
        <v>COC1=CC=CC=C1OCCNCC(O)COC1=C2C(NC3=C2C=CC=C3)=CC=C1</v>
      </c>
      <c r="C201" s="1" t="str">
        <f>VLOOKUP(A201,'JAMES WORK 2'!A:D,2)</f>
        <v>Carvedilol</v>
      </c>
      <c r="D201" s="44">
        <v>3.91806402095991</v>
      </c>
    </row>
    <row r="202" spans="1:4">
      <c r="A202" s="44" t="s">
        <v>9176</v>
      </c>
      <c r="B202" s="1" t="str">
        <f>VLOOKUP(A202,'JAMES WORK 2'!A:D,4)</f>
        <v>[O-]S(=O)(=O)C1=CC=CC=C1.[O-]S(=O)(=O)C1=CC=CC=C1.COC1=CC=C(CC2C3=CC(OC)=C(OC)C=C3CC[N+]2(C)CCC(=O)OCCCCCOC(=O)CC[N+]2(C)CCC3=CC(OC)=C(OC)C=C3C2CC2=CC=C(OC)C(OC)=C2)C=C1OC</v>
      </c>
      <c r="C202" s="1" t="str">
        <f>VLOOKUP(A202,'JAMES WORK 2'!A:D,2)</f>
        <v>Atracurium besylate</v>
      </c>
      <c r="D202" s="44">
        <v>4.1736932070001203</v>
      </c>
    </row>
    <row r="203" spans="1:4">
      <c r="A203" s="44" t="s">
        <v>9177</v>
      </c>
      <c r="B203" s="1" t="str">
        <f>VLOOKUP(A203,'JAMES WORK 2'!A:D,4)</f>
        <v>[H][C@@]1(C[C@@](C)(OC)[C@@H](O)[C@H](C)O1)O[C@H]1[C@H](C)[C@@H](O[C@@]2([H])O[C@H](C)C[C@@H]([C@H]2O)N(C)C)C(C)(O)C[C@@H](C)CN(C)[C@H](C)[C@@H](O)[C@](C)(O)[C@@H](CC)OC(=O)[C@@H]1C</v>
      </c>
      <c r="C203" s="1" t="str">
        <f>VLOOKUP(A203,'JAMES WORK 2'!A:D,2)</f>
        <v>Azithromycin (Zithromax)</v>
      </c>
      <c r="D203" s="44">
        <v>3.8456720681726999</v>
      </c>
    </row>
    <row r="204" spans="1:4">
      <c r="A204" s="44" t="s">
        <v>9178</v>
      </c>
      <c r="B204" s="1" t="str">
        <f>VLOOKUP(A204,'JAMES WORK 2'!A:D,4)</f>
        <v>CCCS(=O)C1=CC2=C(C=C1)N=C(NC(=O)OC)N2</v>
      </c>
      <c r="C204" s="1" t="str">
        <f>VLOOKUP(A204,'JAMES WORK 2'!A:D,2)</f>
        <v>Albendazole Oxide (Ricobendazole)</v>
      </c>
      <c r="D204" s="44">
        <v>4.6157337099623899</v>
      </c>
    </row>
    <row r="205" spans="1:4">
      <c r="A205" s="44" t="s">
        <v>9179</v>
      </c>
      <c r="B205" s="1" t="e">
        <f>VLOOKUP(A205,'JAMES WORK 2'!A:D,4)</f>
        <v>#VALUE!</v>
      </c>
      <c r="C205" s="1" t="str">
        <f>VLOOKUP(A205,'JAMES WORK 2'!A:D,2)</f>
        <v>Lomustine (CeeNU)</v>
      </c>
      <c r="D205" s="44">
        <v>4.7107917593246302</v>
      </c>
    </row>
    <row r="206" spans="1:4">
      <c r="A206" s="44" t="s">
        <v>9180</v>
      </c>
      <c r="B206" s="1" t="str">
        <f>VLOOKUP(A206,'JAMES WORK 2'!A:D,4)</f>
        <v>[H][C@@]1(CC[C@@]2([H])[C@]3([H])[C@H](O)C[C@]4([H])C[C@H](O)CC[C@]4(C)[C@@]3([H])CC[C@]12C)[C@H](C)CCC(O)=O</v>
      </c>
      <c r="C206" s="1" t="str">
        <f>VLOOKUP(A206,'JAMES WORK 2'!A:D,2)</f>
        <v>Chenodeoxycholic acid</v>
      </c>
      <c r="D206" s="44">
        <v>4.3455362669721396</v>
      </c>
    </row>
    <row r="207" spans="1:4">
      <c r="A207" s="44" t="s">
        <v>9181</v>
      </c>
      <c r="B207" s="1" t="str">
        <f>VLOOKUP(A207,'JAMES WORK 2'!A:D,4)</f>
        <v>CN\C(NCCSCC1=C(C)NC=N1)=N/C#N</v>
      </c>
      <c r="C207" s="1" t="str">
        <f>VLOOKUP(A207,'JAMES WORK 2'!A:D,2)</f>
        <v>Cimetidine (Tagamet)</v>
      </c>
      <c r="D207" s="44">
        <v>3.77076255967118</v>
      </c>
    </row>
    <row r="208" spans="1:4">
      <c r="A208" s="44" t="s">
        <v>9182</v>
      </c>
      <c r="B208" s="1" t="str">
        <f>VLOOKUP(A208,'JAMES WORK 2'!A:D,4)</f>
        <v>OC(=O)\C=C\C(O)=O.CN1CCC[C@@H]1CCO[C@](C)(C1=CC=CC=C1)C1=CC=C(Cl)C=C1</v>
      </c>
      <c r="C208" s="1" t="str">
        <f>VLOOKUP(A208,'JAMES WORK 2'!A:D,2)</f>
        <v>Clemastine Fumarate</v>
      </c>
      <c r="D208" s="44">
        <v>4.0470601513455797</v>
      </c>
    </row>
    <row r="209" spans="1:4">
      <c r="A209" s="44" t="s">
        <v>9183</v>
      </c>
      <c r="B209" s="1" t="str">
        <f>VLOOKUP(A209,'JAMES WORK 2'!A:D,4)</f>
        <v>OC1=CC=C(C=C1)C1=COC2=CC(O)=CC=C2C1=O</v>
      </c>
      <c r="C209" s="1" t="str">
        <f>VLOOKUP(A209,'JAMES WORK 2'!A:D,2)</f>
        <v>Daidzein</v>
      </c>
      <c r="D209" s="44">
        <v>3.0023420828874001</v>
      </c>
    </row>
    <row r="210" spans="1:4">
      <c r="A210" s="44" t="s">
        <v>9184</v>
      </c>
      <c r="B210" s="1" t="str">
        <f>VLOOKUP(A210,'JAMES WORK 2'!A:D,4)</f>
        <v>CS(O)(=O)=O.CCN1C=C(C(O)=O)C(=O)C2=CC(F)=C(C=C12)N1CCN(C)CC1</v>
      </c>
      <c r="C210" s="1" t="str">
        <f>VLOOKUP(A210,'JAMES WORK 2'!A:D,2)</f>
        <v>Pefloxacin mesylate</v>
      </c>
      <c r="D210" s="44">
        <v>4.3842072559232097</v>
      </c>
    </row>
    <row r="211" spans="1:4">
      <c r="A211" s="44" t="s">
        <v>9185</v>
      </c>
      <c r="B211" s="1" t="str">
        <f>VLOOKUP(A211,'JAMES WORK 2'!A:D,4)</f>
        <v>O[C@H]([C@@H](O)C(O)=O)C(O)=O.COCCC1=CC=C(OCC(O)CNC(C)C)C=C1.COCCC1=CC=C(OCC(O)CNC(C)C)C=C1</v>
      </c>
      <c r="C211" s="1" t="str">
        <f>VLOOKUP(A211,'JAMES WORK 2'!A:D,2)</f>
        <v>Metoprolol tartrate</v>
      </c>
      <c r="D211" s="44">
        <v>4.3322064491250796</v>
      </c>
    </row>
    <row r="212" spans="1:4">
      <c r="A212" s="44" t="s">
        <v>9186</v>
      </c>
      <c r="B212" s="1" t="str">
        <f>VLOOKUP(A212,'JAMES WORK 2'!A:D,4)</f>
        <v>Cl.COC1=CC=C(C=C1)[C@@H]1SC2=C(C=CC=C2)N(CCN(C)C)C(=O)[C@@H]1OC(C)=O</v>
      </c>
      <c r="C212" s="1" t="str">
        <f>VLOOKUP(A212,'JAMES WORK 2'!A:D,2)</f>
        <v>Diltiazem HCl (Tiazac)</v>
      </c>
      <c r="D212" s="44">
        <v>4.0470715011907901</v>
      </c>
    </row>
    <row r="213" spans="1:4">
      <c r="A213" s="44" t="s">
        <v>9187</v>
      </c>
      <c r="B213" s="1" t="str">
        <f>VLOOKUP(A213,'JAMES WORK 2'!A:D,4)</f>
        <v>Cl.CN(C)CCOC(C1=CC=CC=C1)C1=CC=CC=C1</v>
      </c>
      <c r="C213" s="1" t="str">
        <f>VLOOKUP(A213,'JAMES WORK 2'!A:D,2)</f>
        <v>Diphenhydramine HCl (Benadryl)</v>
      </c>
      <c r="D213" s="44">
        <v>3.8775611181602399</v>
      </c>
    </row>
    <row r="214" spans="1:4">
      <c r="A214" s="44" t="s">
        <v>9188</v>
      </c>
      <c r="B214" s="1" t="str">
        <f>VLOOKUP(A214,'JAMES WORK 2'!A:D,4)</f>
        <v>Cl.CN(C)[C@@H](CCOC1=C2C=CC=CC2=CC=C1)C1=CC=CC=C1</v>
      </c>
      <c r="C214" s="1" t="str">
        <f>VLOOKUP(A214,'JAMES WORK 2'!A:D,2)</f>
        <v>Dapoxetine hydrochloride (Priligy)</v>
      </c>
      <c r="D214" s="44">
        <v>4.2016531608286902</v>
      </c>
    </row>
    <row r="215" spans="1:4">
      <c r="A215" s="44" t="s">
        <v>9189</v>
      </c>
      <c r="B215" s="1" t="str">
        <f>VLOOKUP(A215,'JAMES WORK 2'!A:D,4)</f>
        <v>NC1=NC2=C(N=CN2COC(CO)CO)C(=O)N1</v>
      </c>
      <c r="C215" s="1" t="str">
        <f>VLOOKUP(A215,'JAMES WORK 2'!A:D,2)</f>
        <v>Ganciclovir</v>
      </c>
      <c r="D215" s="44">
        <v>4.0872107696131197</v>
      </c>
    </row>
    <row r="216" spans="1:4">
      <c r="A216" s="44" t="s">
        <v>9190</v>
      </c>
      <c r="B216" s="1" t="str">
        <f>VLOOKUP(A216,'JAMES WORK 2'!A:D,4)</f>
        <v>Cl.CC(=O)OCC(=O)NCCCOC1=CC=CC(CN2CCCCC2)=C1</v>
      </c>
      <c r="C216" s="1" t="str">
        <f>VLOOKUP(A216,'JAMES WORK 2'!A:D,2)</f>
        <v>Roxatidine acetate HCl</v>
      </c>
      <c r="D216" s="44">
        <v>4.4275183066155099</v>
      </c>
    </row>
    <row r="217" spans="1:4">
      <c r="A217" s="44" t="s">
        <v>9191</v>
      </c>
      <c r="B217" s="1" t="str">
        <f>VLOOKUP(A217,'JAMES WORK 2'!A:D,4)</f>
        <v>OC[C@H]1O[C@H](C[C@@H]1O)N1C=C(I)C(=O)NC1=O</v>
      </c>
      <c r="C217" s="1" t="str">
        <f>VLOOKUP(A217,'JAMES WORK 2'!A:D,2)</f>
        <v>Idoxuridine</v>
      </c>
      <c r="D217" s="44">
        <v>4.2815777267756499</v>
      </c>
    </row>
    <row r="218" spans="1:4">
      <c r="A218" s="44" t="s">
        <v>9192</v>
      </c>
      <c r="B218" s="1" t="str">
        <f>VLOOKUP(A218,'JAMES WORK 2'!A:D,4)</f>
        <v>[H][C@@]12C[C@@]3([H])[C@]4([H])CCC5=CC(=O)C=C[C@]5(C)[C@@]4([H])[C@@H](O)C[C@]3(C)[C@@]1(N=C(C)O2)C(=O)COC(C)=O</v>
      </c>
      <c r="C218" s="1" t="str">
        <f>VLOOKUP(A218,'JAMES WORK 2'!A:D,2)</f>
        <v>Deflazacort (Calcort)</v>
      </c>
      <c r="D218" s="44">
        <v>4.2294812395937402</v>
      </c>
    </row>
    <row r="219" spans="1:4">
      <c r="A219" s="44" t="s">
        <v>9193</v>
      </c>
      <c r="B219" s="1" t="str">
        <f>VLOOKUP(A219,'JAMES WORK 2'!A:D,4)</f>
        <v>CN\C(NCCSCC1=CSC(CN(C)C)=N1)=C\[N+]([O-])=O</v>
      </c>
      <c r="C219" s="1" t="str">
        <f>VLOOKUP(A219,'JAMES WORK 2'!A:D,2)</f>
        <v>Nizatidine</v>
      </c>
      <c r="D219" s="44">
        <v>3.9566086037124402</v>
      </c>
    </row>
    <row r="220" spans="1:4">
      <c r="A220" s="44" t="s">
        <v>9194</v>
      </c>
      <c r="B220" s="1" t="str">
        <f>VLOOKUP(A220,'JAMES WORK 2'!A:D,4)</f>
        <v>C[C@@](CC1=CC(O)=C(O)C=C1)(NN)C(O)=O</v>
      </c>
      <c r="C220" s="1" t="str">
        <f>VLOOKUP(A220,'JAMES WORK 2'!A:D,2)</f>
        <v>Carbidopa</v>
      </c>
      <c r="D220" s="44">
        <v>3.76536172223856</v>
      </c>
    </row>
    <row r="221" spans="1:4">
      <c r="A221" s="44" t="s">
        <v>9195</v>
      </c>
      <c r="B221" s="1" t="str">
        <f>VLOOKUP(A221,'JAMES WORK 2'!A:D,4)</f>
        <v>[H][C@@](C(C)C)(N(CC1=CC=C(C=C1)C1=CC=CC=C1C1=NNN=N1)C(=O)CCCC)C(O)=O</v>
      </c>
      <c r="C221" s="1" t="str">
        <f>VLOOKUP(A221,'JAMES WORK 2'!A:D,2)</f>
        <v>Valsartan (Diovan)</v>
      </c>
      <c r="D221" s="44">
        <v>4.1185582796116096</v>
      </c>
    </row>
    <row r="222" spans="1:4">
      <c r="A222" s="44" t="s">
        <v>9196</v>
      </c>
      <c r="B222" s="1" t="e">
        <f>VLOOKUP(A222,'JAMES WORK 2'!A:D,4)</f>
        <v>#VALUE!</v>
      </c>
      <c r="C222" s="1" t="str">
        <f>VLOOKUP(A222,'JAMES WORK 2'!A:D,2)</f>
        <v>Hydroxyurea (Cytodrox)</v>
      </c>
      <c r="D222" s="44">
        <v>4.09471983696002</v>
      </c>
    </row>
    <row r="223" spans="1:4">
      <c r="A223" s="44" t="s">
        <v>9197</v>
      </c>
      <c r="B223" s="1" t="e">
        <f>VLOOKUP(A223,'JAMES WORK 2'!A:D,4)</f>
        <v>#VALUE!</v>
      </c>
      <c r="C223" s="1" t="str">
        <f>VLOOKUP(A223,'JAMES WORK 2'!A:D,2)</f>
        <v>Potassium iodide</v>
      </c>
      <c r="D223" s="44">
        <v>4.1350570599873402</v>
      </c>
    </row>
    <row r="224" spans="1:4">
      <c r="A224" s="44" t="s">
        <v>9198</v>
      </c>
      <c r="B224" s="1" t="str">
        <f>VLOOKUP(A224,'JAMES WORK 2'!A:D,4)</f>
        <v>Cl.[H][C@]12CC[C@]([H])(CC(C1)OC(=O)C1C=NC3=CC=CC=C13)N2C</v>
      </c>
      <c r="C224" s="1" t="str">
        <f>VLOOKUP(A224,'JAMES WORK 2'!A:D,2)</f>
        <v>Tropisetron</v>
      </c>
      <c r="D224" s="44">
        <v>4.07844213998409</v>
      </c>
    </row>
    <row r="225" spans="1:4">
      <c r="A225" s="44" t="s">
        <v>9199</v>
      </c>
      <c r="B225" s="1" t="str">
        <f>VLOOKUP(A225,'JAMES WORK 2'!A:D,4)</f>
        <v>NC(=O)C1=CC=CN=C1</v>
      </c>
      <c r="C225" s="1" t="str">
        <f>VLOOKUP(A225,'JAMES WORK 2'!A:D,2)</f>
        <v>Nicotinamide (Niacinamide)</v>
      </c>
      <c r="D225" s="44">
        <v>4.02795961626276</v>
      </c>
    </row>
    <row r="226" spans="1:4">
      <c r="A226" s="44" t="s">
        <v>9200</v>
      </c>
      <c r="B226" s="1" t="str">
        <f>VLOOKUP(A226,'JAMES WORK 2'!A:D,4)</f>
        <v>[Na+].[O-]C(=O)CC1=C(NC2=C(Cl)C=CC=C2Cl)C=CC=C1</v>
      </c>
      <c r="C226" s="1" t="str">
        <f>VLOOKUP(A226,'JAMES WORK 2'!A:D,2)</f>
        <v>Diclofenac</v>
      </c>
      <c r="D226" s="44">
        <v>3.7301074734049902</v>
      </c>
    </row>
    <row r="227" spans="1:4">
      <c r="A227" s="44" t="s">
        <v>9201</v>
      </c>
      <c r="B227" s="1" t="str">
        <f>VLOOKUP(A227,'JAMES WORK 2'!A:D,4)</f>
        <v>CC1=NC=C(N1CCO)[N+]([O-])=O</v>
      </c>
      <c r="C227" s="1" t="str">
        <f>VLOOKUP(A227,'JAMES WORK 2'!A:D,2)</f>
        <v>Metronidazole (Flagyl)</v>
      </c>
      <c r="D227" s="44">
        <v>4.5210205360311697</v>
      </c>
    </row>
    <row r="228" spans="1:4">
      <c r="A228" s="44" t="s">
        <v>9202</v>
      </c>
      <c r="B228" s="1" t="str">
        <f>VLOOKUP(A228,'JAMES WORK 2'!A:D,4)</f>
        <v>[Na+].CC(C)N1C(\C=C\[C@@H](O)C[C@@H](O)CC([O-])=O)=C(C2=C1C=CC=C2)C1=CC=C(F)C=C1</v>
      </c>
      <c r="C228" s="1" t="str">
        <f>VLOOKUP(A228,'JAMES WORK 2'!A:D,2)</f>
        <v>Fluvastatin sodium (Lescol)</v>
      </c>
      <c r="D228" s="44">
        <v>4.2953335306001099</v>
      </c>
    </row>
    <row r="229" spans="1:4">
      <c r="A229" s="44" t="s">
        <v>9203</v>
      </c>
      <c r="B229" s="1" t="str">
        <f>VLOOKUP(A229,'JAMES WORK 2'!A:D,4)</f>
        <v>CC1=CC(NS(=O)(=O)C2=CC=C(N)C=C2)=NO1</v>
      </c>
      <c r="C229" s="1" t="str">
        <f>VLOOKUP(A229,'JAMES WORK 2'!A:D,2)</f>
        <v>Sulfamethoxazole</v>
      </c>
      <c r="D229" s="44">
        <v>4.3288216318482</v>
      </c>
    </row>
    <row r="230" spans="1:4">
      <c r="A230" s="44" t="s">
        <v>9204</v>
      </c>
      <c r="B230" s="1" t="str">
        <f>VLOOKUP(A230,'JAMES WORK 2'!A:D,4)</f>
        <v>CC1=NOC(NS(=O)(=O)C2=CC=C(N)C=C2)=C1C</v>
      </c>
      <c r="C230" s="1" t="str">
        <f>VLOOKUP(A230,'JAMES WORK 2'!A:D,2)</f>
        <v>Sulfisoxazole</v>
      </c>
      <c r="D230" s="44">
        <v>4.7035593726633902</v>
      </c>
    </row>
    <row r="231" spans="1:4">
      <c r="A231" s="44" t="s">
        <v>9205</v>
      </c>
      <c r="B231" s="1" t="str">
        <f>VLOOKUP(A231,'JAMES WORK 2'!A:D,4)</f>
        <v>OC1(CCN(CCCC(=O)C2=CC=C(F)C=C2)CC1)C1=CC=C(Cl)C=C1</v>
      </c>
      <c r="C231" s="1" t="str">
        <f>VLOOKUP(A231,'JAMES WORK 2'!A:D,2)</f>
        <v>Haloperidol (Haldol)</v>
      </c>
      <c r="D231" s="44">
        <v>3.99775653615254</v>
      </c>
    </row>
    <row r="232" spans="1:4">
      <c r="A232" s="44" t="s">
        <v>9206</v>
      </c>
      <c r="B232" s="1" t="str">
        <f>VLOOKUP(A232,'JAMES WORK 2'!A:D,4)</f>
        <v>COC1=CC(CC=C)=CC(C(=O)NCCO)=C1O</v>
      </c>
      <c r="C232" s="1" t="str">
        <f>VLOOKUP(A232,'JAMES WORK 2'!A:D,2)</f>
        <v>Alibendol</v>
      </c>
      <c r="D232" s="44">
        <v>4.0891785700990804</v>
      </c>
    </row>
    <row r="233" spans="1:4">
      <c r="A233" s="44" t="s">
        <v>9207</v>
      </c>
      <c r="B233" s="1" t="str">
        <f>VLOOKUP(A233,'JAMES WORK 2'!A:D,4)</f>
        <v>NC1=NC(=NC(N)=N1)C1=C(Cl)C=CC(Cl)=C1</v>
      </c>
      <c r="C233" s="1" t="str">
        <f>VLOOKUP(A233,'JAMES WORK 2'!A:D,2)</f>
        <v>Irsogladine</v>
      </c>
      <c r="D233" s="44">
        <v>3.9771002955505099</v>
      </c>
    </row>
    <row r="234" spans="1:4">
      <c r="A234" s="44" t="s">
        <v>9208</v>
      </c>
      <c r="B234" s="1" t="str">
        <f>VLOOKUP(A234,'JAMES WORK 2'!A:D,4)</f>
        <v>[H][C@@]12C[C@@H](O)[C@](O)(C(=O)CO)[C@@]1(C)C[C@H](O)[C@@]1(F)[C@@]2([H])CCC2=CC(=O)C=C[C@]12C</v>
      </c>
      <c r="C234" s="1" t="str">
        <f>VLOOKUP(A234,'JAMES WORK 2'!A:D,2)</f>
        <v>Triamcinolone (Aristocort)</v>
      </c>
      <c r="D234" s="44">
        <v>3.8896727348068798</v>
      </c>
    </row>
    <row r="235" spans="1:4">
      <c r="A235" s="44" t="s">
        <v>9209</v>
      </c>
      <c r="B235" s="1" t="str">
        <f>VLOOKUP(A235,'JAMES WORK 2'!A:D,4)</f>
        <v>NNC(=O)C1=CC=NC=C1</v>
      </c>
      <c r="C235" s="1" t="str">
        <f>VLOOKUP(A235,'JAMES WORK 2'!A:D,2)</f>
        <v>Isoniazid (Tubizid)</v>
      </c>
      <c r="D235" s="44">
        <v>4.2701577418199399</v>
      </c>
    </row>
    <row r="236" spans="1:4">
      <c r="A236" s="44" t="s">
        <v>9210</v>
      </c>
      <c r="B236" s="1" t="str">
        <f>VLOOKUP(A236,'JAMES WORK 2'!A:D,4)</f>
        <v>OC(=O)\C=C/C(O)=O.CCOC(=O)[C@H](CCC1=CC=CC=C1)N[C@@H](C)C(=O)N1CCC[C@H]1C(O)=O</v>
      </c>
      <c r="C236" s="1" t="str">
        <f>VLOOKUP(A236,'JAMES WORK 2'!A:D,2)</f>
        <v>Enalapril maleate (Vasotec)</v>
      </c>
      <c r="D236" s="44">
        <v>4.0176198988473804</v>
      </c>
    </row>
    <row r="237" spans="1:4">
      <c r="A237" s="44" t="s">
        <v>9211</v>
      </c>
      <c r="B237" s="1" t="str">
        <f>VLOOKUP(A237,'JAMES WORK 2'!A:D,4)</f>
        <v>COC1=C2OC=CC2=CC2=C1OC(=O)C=C2</v>
      </c>
      <c r="C237" s="1" t="str">
        <f>VLOOKUP(A237,'JAMES WORK 2'!A:D,2)</f>
        <v>Methoxsalen (Oxsoralen)</v>
      </c>
      <c r="D237" s="44">
        <v>4.3166240757931398</v>
      </c>
    </row>
    <row r="238" spans="1:4">
      <c r="A238" s="44" t="s">
        <v>9212</v>
      </c>
      <c r="B238" s="1" t="str">
        <f>VLOOKUP(A238,'JAMES WORK 2'!A:D,4)</f>
        <v>CC1=NN=C(NS(=O)(=O)C2=CC=C(N)C=C2)S1</v>
      </c>
      <c r="C238" s="1" t="str">
        <f>VLOOKUP(A238,'JAMES WORK 2'!A:D,2)</f>
        <v>Sulfamethizole (Proklar)</v>
      </c>
      <c r="D238" s="44">
        <v>3.6900446866224099</v>
      </c>
    </row>
    <row r="239" spans="1:4">
      <c r="A239" s="44" t="s">
        <v>9213</v>
      </c>
      <c r="B239" s="1" t="str">
        <f>VLOOKUP(A239,'JAMES WORK 2'!A:D,4)</f>
        <v>[H][C@@]12CC(=O)N1[C@@]([H])(C(O)=O)C(C)(C)S2(=O)=O</v>
      </c>
      <c r="C239" s="1" t="str">
        <f>VLOOKUP(A239,'JAMES WORK 2'!A:D,2)</f>
        <v>Sulbactam</v>
      </c>
      <c r="D239" s="44">
        <v>4.2971029769494598</v>
      </c>
    </row>
    <row r="240" spans="1:4">
      <c r="A240" s="44" t="s">
        <v>9214</v>
      </c>
      <c r="B240" s="1" t="str">
        <f>VLOOKUP(A240,'JAMES WORK 2'!A:D,4)</f>
        <v>CC1=C(Cl)C=CC=C1NC1=C(C=CC=C1)C(O)=O</v>
      </c>
      <c r="C240" s="1" t="str">
        <f>VLOOKUP(A240,'JAMES WORK 2'!A:D,2)</f>
        <v>Tolfenamic acid</v>
      </c>
      <c r="D240" s="44">
        <v>4.3495663886905396</v>
      </c>
    </row>
    <row r="241" spans="1:4">
      <c r="A241" s="44" t="s">
        <v>9215</v>
      </c>
      <c r="B241" s="1" t="str">
        <f>VLOOKUP(A241,'JAMES WORK 2'!A:D,4)</f>
        <v>CC(C(O)=O)C1=CC2=C(OC3=NC=CC=C3C2)C=C1</v>
      </c>
      <c r="C241" s="1" t="str">
        <f>VLOOKUP(A241,'JAMES WORK 2'!A:D,2)</f>
        <v>Pranoprofen</v>
      </c>
      <c r="D241" s="44">
        <v>4.3847916124279003</v>
      </c>
    </row>
    <row r="242" spans="1:4">
      <c r="A242" s="44" t="s">
        <v>9216</v>
      </c>
      <c r="B242" s="1" t="str">
        <f>VLOOKUP(A242,'JAMES WORK 2'!A:D,4)</f>
        <v>COC1=CC(NS(=O)(=O)C2=CC=C(N)C=C2)=NC(OC)=N1</v>
      </c>
      <c r="C242" s="1" t="str">
        <f>VLOOKUP(A242,'JAMES WORK 2'!A:D,2)</f>
        <v>Sulphadimethoxine</v>
      </c>
      <c r="D242" s="44">
        <v>4.1334973051868298</v>
      </c>
    </row>
    <row r="243" spans="1:4">
      <c r="A243" s="44" t="s">
        <v>9217</v>
      </c>
      <c r="B243" s="1" t="e">
        <f>VLOOKUP(A243,'JAMES WORK 2'!A:D,4)</f>
        <v>#VALUE!</v>
      </c>
      <c r="C243" s="1" t="str">
        <f>VLOOKUP(A243,'JAMES WORK 2'!A:D,2)</f>
        <v>Rimantadine (Flumadine)</v>
      </c>
      <c r="D243" s="44">
        <v>3.71402262816544</v>
      </c>
    </row>
    <row r="244" spans="1:4">
      <c r="A244" s="44" t="s">
        <v>9218</v>
      </c>
      <c r="B244" s="1" t="str">
        <f>VLOOKUP(A244,'JAMES WORK 2'!A:D,4)</f>
        <v>CCC1(C(=O)NCNC1=O)C1=CC=CC=C1</v>
      </c>
      <c r="C244" s="1" t="str">
        <f>VLOOKUP(A244,'JAMES WORK 2'!A:D,2)</f>
        <v>Primidone (Mysoline)</v>
      </c>
      <c r="D244" s="44">
        <v>3.9583645038368198</v>
      </c>
    </row>
    <row r="245" spans="1:4">
      <c r="A245" s="44" t="s">
        <v>9219</v>
      </c>
      <c r="B245" s="1" t="str">
        <f>VLOOKUP(A245,'JAMES WORK 2'!A:D,4)</f>
        <v>CC1=CC=CC(C)=C1NC(=O)CN1CCCC1=O</v>
      </c>
      <c r="C245" s="1" t="str">
        <f>VLOOKUP(A245,'JAMES WORK 2'!A:D,2)</f>
        <v>Nefiracetam (Translon)</v>
      </c>
      <c r="D245" s="44">
        <v>4.1447203168795301</v>
      </c>
    </row>
    <row r="246" spans="1:4">
      <c r="A246" s="44" t="s">
        <v>9220</v>
      </c>
      <c r="B246" s="1" t="str">
        <f>VLOOKUP(A246,'JAMES WORK 2'!A:D,4)</f>
        <v>CNC[C@H](O)[C@@H](O)[C@H](O)[C@H](O)CO</v>
      </c>
      <c r="C246" s="1" t="str">
        <f>VLOOKUP(A246,'JAMES WORK 2'!A:D,2)</f>
        <v>Meglumine</v>
      </c>
      <c r="D246" s="44">
        <v>4.3902385174593004</v>
      </c>
    </row>
    <row r="247" spans="1:4">
      <c r="A247" s="44" t="s">
        <v>9221</v>
      </c>
      <c r="B247" s="1" t="str">
        <f>VLOOKUP(A247,'JAMES WORK 2'!A:D,4)</f>
        <v>[Br-].[H][C@]12O[C@@]1([H])[C@]1([H])C[C@@H](C[C@@]2([H])[N+]1(C)C)OC(=O)[C@H](CO)C1=CC=CC=C1</v>
      </c>
      <c r="C247" s="1" t="str">
        <f>VLOOKUP(A247,'JAMES WORK 2'!A:D,2)</f>
        <v>Methscopolamine (Pamine)</v>
      </c>
      <c r="D247" s="44">
        <v>4.1607831766144603</v>
      </c>
    </row>
    <row r="248" spans="1:4">
      <c r="A248" s="44" t="s">
        <v>9222</v>
      </c>
      <c r="B248" s="1" t="str">
        <f>VLOOKUP(A248,'JAMES WORK 2'!A:D,4)</f>
        <v>Cl.NC1=NC=NC2=C1N=CN2</v>
      </c>
      <c r="C248" s="1" t="str">
        <f>VLOOKUP(A248,'JAMES WORK 2'!A:D,2)</f>
        <v>Adenine hydrochloride</v>
      </c>
      <c r="D248" s="44">
        <v>3.83966780082454</v>
      </c>
    </row>
    <row r="249" spans="1:4">
      <c r="A249" s="44" t="s">
        <v>9223</v>
      </c>
      <c r="B249" s="1" t="str">
        <f>VLOOKUP(A249,'JAMES WORK 2'!A:D,4)</f>
        <v>CC(C)C1=NN=C(C)N1C1CC2CCC(C1)N2CC[C@H](NC(=O)C1CCC(F)(F)CC1)C1=CC=CC=C1</v>
      </c>
      <c r="C249" s="1" t="str">
        <f>VLOOKUP(A249,'JAMES WORK 2'!A:D,2)</f>
        <v>Maraviroc</v>
      </c>
      <c r="D249" s="44">
        <v>4.1602193593712</v>
      </c>
    </row>
    <row r="250" spans="1:4">
      <c r="A250" s="44" t="s">
        <v>9224</v>
      </c>
      <c r="B250" s="1" t="str">
        <f>VLOOKUP(A250,'JAMES WORK 2'!A:D,4)</f>
        <v>CN1C(=O)C(O)=C(N=C1C(C)(C)NC(=O)C1=NN=C(C)O1)C(=O)NCC1=CC=C(F)C=C1</v>
      </c>
      <c r="C250" s="1" t="str">
        <f>VLOOKUP(A250,'JAMES WORK 2'!A:D,2)</f>
        <v>Raltegravir (MK-0518)</v>
      </c>
      <c r="D250" s="44">
        <v>4.1085905867889396</v>
      </c>
    </row>
    <row r="251" spans="1:4">
      <c r="A251" s="44" t="s">
        <v>9225</v>
      </c>
      <c r="B251" s="1" t="str">
        <f>VLOOKUP(A251,'JAMES WORK 2'!A:D,4)</f>
        <v>CCC1=NC(N)=NC(N)=C1C1=CC=C(Cl)C=C1</v>
      </c>
      <c r="C251" s="1" t="str">
        <f>VLOOKUP(A251,'JAMES WORK 2'!A:D,2)</f>
        <v>Pyrimethamine</v>
      </c>
      <c r="D251" s="44">
        <v>4.0750091048116301</v>
      </c>
    </row>
    <row r="252" spans="1:4">
      <c r="A252" s="44" t="s">
        <v>9226</v>
      </c>
      <c r="B252" s="1" t="str">
        <f>VLOOKUP(A252,'JAMES WORK 2'!A:D,4)</f>
        <v>O.Cl.Cl.CCCN[C@H]1CCC2=C(C1)SC(N)=N2</v>
      </c>
      <c r="C252" s="1" t="str">
        <f>VLOOKUP(A252,'JAMES WORK 2'!A:D,2)</f>
        <v>Pramipexole dihydrochloride monohydrate</v>
      </c>
      <c r="D252" s="44">
        <v>4.2582590933039199</v>
      </c>
    </row>
    <row r="253" spans="1:4">
      <c r="A253" s="44" t="s">
        <v>9227</v>
      </c>
      <c r="B253" s="1" t="str">
        <f>VLOOKUP(A253,'JAMES WORK 2'!A:D,4)</f>
        <v>CC1=CC=C(C=C1)S([O-])(=O)=O.CCOCC(O)COC1=CC=C(NC(=O)CC[S+](C)C)C=C1</v>
      </c>
      <c r="C253" s="1" t="str">
        <f>VLOOKUP(A253,'JAMES WORK 2'!A:D,2)</f>
        <v>Suplatast tosylate</v>
      </c>
      <c r="D253" s="44">
        <v>4.1989071457890503</v>
      </c>
    </row>
    <row r="254" spans="1:4">
      <c r="A254" s="44" t="s">
        <v>9228</v>
      </c>
      <c r="B254" s="1" t="str">
        <f>VLOOKUP(A254,'JAMES WORK 2'!A:D,4)</f>
        <v>CN1CCN2C(C1)C1=C(CC3=C2N=CC=C3)C=CC=C1</v>
      </c>
      <c r="C254" s="1" t="str">
        <f>VLOOKUP(A254,'JAMES WORK 2'!A:D,2)</f>
        <v>Mirtazapine (Remeron, Avanza)</v>
      </c>
      <c r="D254" s="44">
        <v>4.2433904209914797</v>
      </c>
    </row>
    <row r="255" spans="1:4">
      <c r="A255" s="44" t="s">
        <v>9229</v>
      </c>
      <c r="B255" s="1" t="str">
        <f>VLOOKUP(A255,'JAMES WORK 2'!A:D,4)</f>
        <v>OC(=O)\C=C\C(O)=O.COC1=CC=C(C[C@H](C)NC[C@@H](O)C2=CC=C(O)C(NC=O)=C2)C=C1.COC1=CC=C(C[C@H](C)NC[C@@H](O)C2=CC=C(O)C(NC=O)=C2)C=C1</v>
      </c>
      <c r="C255" s="1" t="str">
        <f>VLOOKUP(A255,'JAMES WORK 2'!A:D,2)</f>
        <v>Formoterol hemifumarate</v>
      </c>
      <c r="D255" s="44">
        <v>3.9745970535029298</v>
      </c>
    </row>
    <row r="256" spans="1:4">
      <c r="A256" s="44" t="s">
        <v>9230</v>
      </c>
      <c r="B256" s="1" t="str">
        <f>VLOOKUP(A256,'JAMES WORK 2'!A:D,4)</f>
        <v>OC(=O)\C=C\C(O)=O.CN1CCC(CC1)=C1C2=C(SC=C2)C(=O)CC2=C1C=CC=C2</v>
      </c>
      <c r="C256" s="1" t="str">
        <f>VLOOKUP(A256,'JAMES WORK 2'!A:D,2)</f>
        <v>Ketotifen fumarate (Zaditor)</v>
      </c>
      <c r="D256" s="44">
        <v>4.1468798263383997</v>
      </c>
    </row>
    <row r="257" spans="1:4">
      <c r="A257" s="44" t="s">
        <v>9231</v>
      </c>
      <c r="B257" s="1" t="str">
        <f>VLOOKUP(A257,'JAMES WORK 2'!A:D,4)</f>
        <v>Cl.COC1=CC=CC=C1N1CCN(CCCNC2=CC(=O)N(C)C(=O)N2C)CC1</v>
      </c>
      <c r="C257" s="1" t="str">
        <f>VLOOKUP(A257,'JAMES WORK 2'!A:D,2)</f>
        <v>Urapidil HCl</v>
      </c>
      <c r="D257" s="44">
        <v>4.0152724951995999</v>
      </c>
    </row>
    <row r="258" spans="1:4">
      <c r="A258" s="44" t="s">
        <v>9232</v>
      </c>
      <c r="B258" s="1" t="str">
        <f>VLOOKUP(A258,'JAMES WORK 2'!A:D,4)</f>
        <v>[H][C@]12CC34[C@@]5([H])C[C@@H](C(C)(C)C)C33[C@@H](O)C(=O)O[C@H]3O[C@@]4(C(=O)O5)[C@@]1(O)[C@H](C)C(=O)O2</v>
      </c>
      <c r="C258" s="1" t="str">
        <f>VLOOKUP(A258,'JAMES WORK 2'!A:D,2)</f>
        <v>Ginkgolide A</v>
      </c>
      <c r="D258" s="44">
        <v>4.4002612964098402</v>
      </c>
    </row>
    <row r="259" spans="1:4">
      <c r="A259" s="44" t="s">
        <v>9233</v>
      </c>
      <c r="B259" s="1" t="str">
        <f>VLOOKUP(A259,'JAMES WORK 2'!A:D,4)</f>
        <v>OC[C@H]1O[C@H]([C@H](O)[C@@H]1O)N1C=CC(=O)NC1=O</v>
      </c>
      <c r="C259" s="1" t="str">
        <f>VLOOKUP(A259,'JAMES WORK 2'!A:D,2)</f>
        <v>Uridine</v>
      </c>
      <c r="D259" s="44">
        <v>4.3315325957875901</v>
      </c>
    </row>
    <row r="260" spans="1:4">
      <c r="A260" s="44" t="s">
        <v>9234</v>
      </c>
      <c r="B260" s="1" t="str">
        <f>VLOOKUP(A260,'JAMES WORK 2'!A:D,4)</f>
        <v>OC(=O)C(CC1=CC(=O)NC2=C1C=CC=C2)NC(=O)C1=CC=C(Cl)C=C1</v>
      </c>
      <c r="C260" s="1" t="str">
        <f>VLOOKUP(A260,'JAMES WORK 2'!A:D,2)</f>
        <v>Rebamipide</v>
      </c>
      <c r="D260" s="44">
        <v>3.9687720036068299</v>
      </c>
    </row>
    <row r="261" spans="1:4">
      <c r="A261" s="44" t="s">
        <v>9235</v>
      </c>
      <c r="B261" s="1" t="str">
        <f>VLOOKUP(A261,'JAMES WORK 2'!A:D,4)</f>
        <v>COC(=O)[C@H](CC1=CC=CC=C1)NC(=O)[C@@H](N)CC(O)=O</v>
      </c>
      <c r="C261" s="1" t="str">
        <f>VLOOKUP(A261,'JAMES WORK 2'!A:D,2)</f>
        <v>Aspartame</v>
      </c>
      <c r="D261" s="44">
        <v>4.1018425408254302</v>
      </c>
    </row>
    <row r="262" spans="1:4">
      <c r="A262" s="44" t="s">
        <v>9236</v>
      </c>
      <c r="B262" s="1" t="str">
        <f>VLOOKUP(A262,'JAMES WORK 2'!A:D,4)</f>
        <v>CCOC1=NC2=C(N1CC1=CC=C(C=C1)C1=C(C=CC=C1)C1=NN=NN1)C(=CC=C2)C(=O)OC(C)OC(=O)OC1CCCCC1</v>
      </c>
      <c r="C262" s="1" t="str">
        <f>VLOOKUP(A262,'JAMES WORK 2'!A:D,2)</f>
        <v>Candesartan cilexetil (Atacand)</v>
      </c>
      <c r="D262" s="44">
        <v>4.82773277611967</v>
      </c>
    </row>
    <row r="263" spans="1:4">
      <c r="A263" s="44" t="s">
        <v>9237</v>
      </c>
      <c r="B263" s="1" t="str">
        <f>VLOOKUP(A263,'JAMES WORK 2'!A:D,4)</f>
        <v>CS(O)(=O)=O.CC1=CC=C(C=C1)N(CC1=NCCN1)C1=CC(O)=CC=C1</v>
      </c>
      <c r="C263" s="1" t="str">
        <f>VLOOKUP(A263,'JAMES WORK 2'!A:D,2)</f>
        <v>Phentolamine mesilate</v>
      </c>
      <c r="D263" s="44">
        <v>4.2471864961577399</v>
      </c>
    </row>
    <row r="264" spans="1:4">
      <c r="A264" s="44" t="s">
        <v>9238</v>
      </c>
      <c r="B264" s="1" t="str">
        <f>VLOOKUP(A264,'JAMES WORK 2'!A:D,4)</f>
        <v>Cl.CCCCOC1=CC=C(C=C1)C(=O)CCN1CCCCC1</v>
      </c>
      <c r="C264" s="1" t="str">
        <f>VLOOKUP(A264,'JAMES WORK 2'!A:D,2)</f>
        <v>Dyclonine HCl</v>
      </c>
      <c r="D264" s="44">
        <v>3.8522201311390298</v>
      </c>
    </row>
    <row r="265" spans="1:4">
      <c r="A265" s="44" t="s">
        <v>9239</v>
      </c>
      <c r="B265" s="1" t="e">
        <f>VLOOKUP(A265,'JAMES WORK 2'!A:D,4)</f>
        <v>#VALUE!</v>
      </c>
      <c r="C265" s="1" t="str">
        <f>VLOOKUP(A265,'JAMES WORK 2'!A:D,2)</f>
        <v>Memantine HCl (Namenda)</v>
      </c>
      <c r="D265" s="44">
        <v>4.2753686501544301</v>
      </c>
    </row>
    <row r="266" spans="1:4">
      <c r="A266" s="44" t="s">
        <v>9240</v>
      </c>
      <c r="B266" s="1" t="str">
        <f>VLOOKUP(A266,'JAMES WORK 2'!A:D,4)</f>
        <v>Cl.CN1CCC(CC1)=C1C2=C(C=CC=C2)C=CC2=C1C=CC=C2</v>
      </c>
      <c r="C266" s="1" t="str">
        <f>VLOOKUP(A266,'JAMES WORK 2'!A:D,2)</f>
        <v>Cyproheptadine HCl (Periactin)</v>
      </c>
      <c r="D266" s="44">
        <v>3.9178535924797999</v>
      </c>
    </row>
    <row r="267" spans="1:4">
      <c r="A267" s="44" t="s">
        <v>9241</v>
      </c>
      <c r="B267" s="1" t="str">
        <f>VLOOKUP(A267,'JAMES WORK 2'!A:D,4)</f>
        <v>C[C@H]1O[C@H]([C@H](O)[C@@H]1O)N1C=C(F)C(=O)NC1=O</v>
      </c>
      <c r="C267" s="1" t="str">
        <f>VLOOKUP(A267,'JAMES WORK 2'!A:D,2)</f>
        <v>Doxifluridine</v>
      </c>
      <c r="D267" s="44">
        <v>4.1540936080051498</v>
      </c>
    </row>
    <row r="268" spans="1:4">
      <c r="A268" s="44" t="s">
        <v>9242</v>
      </c>
      <c r="B268" s="1" t="str">
        <f>VLOOKUP(A268,'JAMES WORK 2'!A:D,4)</f>
        <v>Cl.CCC1=CC=C(CCOC2=CC=C(CC3SC(=O)NC3=O)C=C2)N=C1</v>
      </c>
      <c r="C268" s="1" t="str">
        <f>VLOOKUP(A268,'JAMES WORK 2'!A:D,2)</f>
        <v>Pioglitazone hydrochloride (Actos)</v>
      </c>
      <c r="D268" s="44">
        <v>6.1336239217046202</v>
      </c>
    </row>
    <row r="269" spans="1:4">
      <c r="A269" s="44" t="s">
        <v>9243</v>
      </c>
      <c r="B269" s="1" t="str">
        <f>VLOOKUP(A269,'JAMES WORK 2'!A:D,4)</f>
        <v>C[C@H](CS)C(=O)N1CCC[C@H]1C(O)=O</v>
      </c>
      <c r="C269" s="1" t="str">
        <f>VLOOKUP(A269,'JAMES WORK 2'!A:D,2)</f>
        <v>Captopril (Capoten)</v>
      </c>
      <c r="D269" s="44">
        <v>3.7620480516208401</v>
      </c>
    </row>
    <row r="270" spans="1:4">
      <c r="A270" s="44" t="s">
        <v>9244</v>
      </c>
      <c r="B270" s="1" t="str">
        <f>VLOOKUP(A270,'JAMES WORK 2'!A:D,4)</f>
        <v>NC1=NC(=O)N(C=C1)[C@@H]1O[C@H](CO)[C@@H](O)[C@H]1O</v>
      </c>
      <c r="C270" s="1" t="str">
        <f>VLOOKUP(A270,'JAMES WORK 2'!A:D,2)</f>
        <v>Cytidine</v>
      </c>
      <c r="D270" s="44">
        <v>4.0151950782731101</v>
      </c>
    </row>
    <row r="271" spans="1:4">
      <c r="A271" s="44" t="s">
        <v>9245</v>
      </c>
      <c r="B271" s="1" t="str">
        <f>VLOOKUP(A271,'JAMES WORK 2'!A:D,4)</f>
        <v>OC(=O)CC(O)(CC(O)=O)C(O)=O.CN(C)CCOC(C1=CC=CC=C1)C1=CC=CC=C1C</v>
      </c>
      <c r="C271" s="1" t="str">
        <f>VLOOKUP(A271,'JAMES WORK 2'!A:D,2)</f>
        <v>Orphenadrine citrate (Norflex)</v>
      </c>
      <c r="D271" s="44">
        <v>4.1267779894302397</v>
      </c>
    </row>
    <row r="272" spans="1:4">
      <c r="A272" s="44" t="s">
        <v>9246</v>
      </c>
      <c r="B272" s="1" t="str">
        <f>VLOOKUP(A272,'JAMES WORK 2'!A:D,4)</f>
        <v>OC1=CC(=O)NC=C1Cl</v>
      </c>
      <c r="C272" s="1" t="str">
        <f>VLOOKUP(A272,'JAMES WORK 2'!A:D,2)</f>
        <v>Gimeracil</v>
      </c>
      <c r="D272" s="44">
        <v>4.5201053703027503</v>
      </c>
    </row>
    <row r="273" spans="1:4">
      <c r="A273" s="44" t="s">
        <v>9247</v>
      </c>
      <c r="B273" s="1" t="e">
        <f>VLOOKUP(A273,'JAMES WORK 2'!A:D,4)</f>
        <v>#VALUE!</v>
      </c>
      <c r="C273" s="1" t="str">
        <f>VLOOKUP(A273,'JAMES WORK 2'!A:D,2)</f>
        <v>Cyclophosphamide monohydrate</v>
      </c>
      <c r="D273" s="44">
        <v>4.2389278972725402</v>
      </c>
    </row>
    <row r="274" spans="1:4">
      <c r="A274" s="44" t="s">
        <v>9248</v>
      </c>
      <c r="B274" s="1" t="str">
        <f>VLOOKUP(A274,'JAMES WORK 2'!A:D,4)</f>
        <v>O.O.Cl.COC1=CC2=C(C=C1OC)C(N)=NC(=N2)N1CCN(CC1)C(=O)C1CCCO1</v>
      </c>
      <c r="C274" s="1" t="str">
        <f>VLOOKUP(A274,'JAMES WORK 2'!A:D,2)</f>
        <v>Terazosin HCl (Hytrin)</v>
      </c>
      <c r="D274" s="44">
        <v>4.3761321204470498</v>
      </c>
    </row>
    <row r="275" spans="1:4">
      <c r="A275" s="44" t="s">
        <v>9249</v>
      </c>
      <c r="B275" s="1" t="str">
        <f>VLOOKUP(A275,'JAMES WORK 2'!A:D,4)</f>
        <v>[H][C@]12[C@H](C[C@@H](C)C=C1C=C[C@H](C)[C@@H]2CC[C@@H]1C[C@@H](O)CC(=O)O1)OC(=O)[C@@H](C)CC</v>
      </c>
      <c r="C275" s="1" t="str">
        <f>VLOOKUP(A275,'JAMES WORK 2'!A:D,2)</f>
        <v>Lovastatin (Mevacor)</v>
      </c>
      <c r="D275" s="44">
        <v>4.5111013378651803</v>
      </c>
    </row>
    <row r="276" spans="1:4">
      <c r="A276" s="44" t="s">
        <v>9250</v>
      </c>
      <c r="B276" s="1" t="e">
        <f>VLOOKUP(A276,'JAMES WORK 2'!A:D,4)</f>
        <v>#VALUE!</v>
      </c>
      <c r="C276" s="1" t="str">
        <f>VLOOKUP(A276,'JAMES WORK 2'!A:D,2)</f>
        <v>Tiopronin (Thiola)</v>
      </c>
      <c r="D276" s="44">
        <v>4.1586199122953298</v>
      </c>
    </row>
    <row r="277" spans="1:4">
      <c r="A277" s="44" t="s">
        <v>9251</v>
      </c>
      <c r="B277" s="1" t="str">
        <f>VLOOKUP(A277,'JAMES WORK 2'!A:D,4)</f>
        <v>O=C(CS(=O)CC1=CC=CO1)NC\C=C/COC1=CC(CN2CCCCC2)=CC=N1</v>
      </c>
      <c r="C277" s="1" t="str">
        <f>VLOOKUP(A277,'JAMES WORK 2'!A:D,2)</f>
        <v>Lafutidine</v>
      </c>
      <c r="D277" s="44">
        <v>4.0126778483578098</v>
      </c>
    </row>
    <row r="278" spans="1:4">
      <c r="A278" s="44" t="s">
        <v>9252</v>
      </c>
      <c r="B278" s="1" t="str">
        <f>VLOOKUP(A278,'JAMES WORK 2'!A:D,4)</f>
        <v>COC1=NC(C)=NC(Cl)=C1NC1=NCCN1</v>
      </c>
      <c r="C278" s="1" t="str">
        <f>VLOOKUP(A278,'JAMES WORK 2'!A:D,2)</f>
        <v>Moxonidine</v>
      </c>
      <c r="D278" s="44">
        <v>4.1584761540533597</v>
      </c>
    </row>
    <row r="279" spans="1:4">
      <c r="A279" s="44" t="s">
        <v>9253</v>
      </c>
      <c r="B279" s="1" t="str">
        <f>VLOOKUP(A279,'JAMES WORK 2'!A:D,4)</f>
        <v>[H][C@@](CCCNC(N)=N)(NS(=O)(=O)C1=CC=CC2=C1NCC(C)C2)C(=O)N1CC[C@@H](C)C[C@@H]1C(O)=O</v>
      </c>
      <c r="C279" s="1" t="str">
        <f>VLOOKUP(A279,'JAMES WORK 2'!A:D,2)</f>
        <v>Argatroban</v>
      </c>
      <c r="D279" s="44">
        <v>3.9504859757747401</v>
      </c>
    </row>
    <row r="280" spans="1:4">
      <c r="A280" s="44" t="s">
        <v>9254</v>
      </c>
      <c r="B280" s="1" t="str">
        <f>VLOOKUP(A280,'JAMES WORK 2'!A:D,4)</f>
        <v>CCOC(=O)C1=C(C)N(C)C2=CC=C(O)C=C12</v>
      </c>
      <c r="C280" s="1" t="str">
        <f>VLOOKUP(A280,'JAMES WORK 2'!A:D,2)</f>
        <v>Mecarbinate</v>
      </c>
      <c r="D280" s="44">
        <v>4.4185482058740302</v>
      </c>
    </row>
    <row r="281" spans="1:4">
      <c r="A281" s="44" t="s">
        <v>9255</v>
      </c>
      <c r="B281" s="1" t="str">
        <f>VLOOKUP(A281,'JAMES WORK 2'!A:D,4)</f>
        <v>Cl.CN(CCOC1=CC=C(CC2SC(=O)NC2=O)C=C1)C1=CC=CC=N1</v>
      </c>
      <c r="C281" s="1" t="str">
        <f>VLOOKUP(A281,'JAMES WORK 2'!A:D,2)</f>
        <v>Rosiglitazone HCl</v>
      </c>
      <c r="D281" s="44">
        <v>4.2494779325890502</v>
      </c>
    </row>
    <row r="282" spans="1:4">
      <c r="A282" s="44" t="s">
        <v>9256</v>
      </c>
      <c r="B282" s="1" t="str">
        <f>VLOOKUP(A282,'JAMES WORK 2'!A:D,4)</f>
        <v>[Ca++].CC(C)C1=C(C(=O)NC2=CC=CC=C2)C(=C(N1CC[C@@H](O)C[C@@H](O)CC([O-])=O)C1=CC=C(F)C=C1)C1=CC=CC=C1.CC(C)C1=C(C(=O)NC2=CC=CC=C2)C(=C(N1CC[C@@H](O)C[C@@H](O)CC([O-])=O)C1=CC=C(F)C=C1)C1=CC=CC=C1</v>
      </c>
      <c r="C282" s="1" t="str">
        <f>VLOOKUP(A282,'JAMES WORK 2'!A:D,2)</f>
        <v>Atorvastatin calcium (Lipitor)</v>
      </c>
      <c r="D282" s="44">
        <v>4.4713064958392099</v>
      </c>
    </row>
    <row r="283" spans="1:4">
      <c r="A283" s="44" t="s">
        <v>9257</v>
      </c>
      <c r="B283" s="1" t="str">
        <f>VLOOKUP(A283,'JAMES WORK 2'!A:D,4)</f>
        <v>NC(=N)NC1=NC(CSCCC(=N)NS(N)(=O)=O)=CS1</v>
      </c>
      <c r="C283" s="1" t="str">
        <f>VLOOKUP(A283,'JAMES WORK 2'!A:D,2)</f>
        <v>Famotidine (Pepcid)</v>
      </c>
      <c r="D283" s="44">
        <v>4.1283588496182198</v>
      </c>
    </row>
    <row r="284" spans="1:4">
      <c r="A284" s="44" t="s">
        <v>9258</v>
      </c>
      <c r="B284" s="1" t="str">
        <f>VLOOKUP(A284,'JAMES WORK 2'!A:D,4)</f>
        <v>Cl.CCOC(=O)[C@H](CCC1=CC=CC=C1)N[C@@H](C)C(=O)N1CC2=CC(OC)=C(OC)C=C2C[C@H]1C(O)=O</v>
      </c>
      <c r="C284" s="1" t="str">
        <f>VLOOKUP(A284,'JAMES WORK 2'!A:D,2)</f>
        <v>Moexipril HCl</v>
      </c>
      <c r="D284" s="44">
        <v>4.0083831211968803</v>
      </c>
    </row>
    <row r="285" spans="1:4">
      <c r="A285" s="44" t="s">
        <v>9259</v>
      </c>
      <c r="B285" s="1" t="str">
        <f>VLOOKUP(A285,'JAMES WORK 2'!A:D,4)</f>
        <v>Cl.CCN(CC)CCOC(=O)C(C1=CC=CC=C1)C1=CC=CC=C1</v>
      </c>
      <c r="C285" s="1" t="str">
        <f>VLOOKUP(A285,'JAMES WORK 2'!A:D,2)</f>
        <v>Adiphenine HCl</v>
      </c>
      <c r="D285" s="44">
        <v>4.0933735503113704</v>
      </c>
    </row>
    <row r="286" spans="1:4">
      <c r="A286" s="44" t="s">
        <v>9260</v>
      </c>
      <c r="B286" s="1" t="str">
        <f>VLOOKUP(A286,'JAMES WORK 2'!A:D,4)</f>
        <v>Cl.COC1=CC2=C(CC(=O)N(CCCN(C)C[C@H]3CC4=CC(OC)=C(OC)C=C34)CC2)C=C1OC</v>
      </c>
      <c r="C286" s="1" t="str">
        <f>VLOOKUP(A286,'JAMES WORK 2'!A:D,2)</f>
        <v>Ivabradine HCl (Procoralan)</v>
      </c>
      <c r="D286" s="44">
        <v>4.3643809939682301</v>
      </c>
    </row>
    <row r="287" spans="1:4">
      <c r="A287" s="44" t="s">
        <v>9261</v>
      </c>
      <c r="B287" s="1" t="str">
        <f>VLOOKUP(A287,'JAMES WORK 2'!A:D,4)</f>
        <v>O[C@H]([C@@H](O)C(O)=O)C(O)=O.CCN(C)C(=O)OC1=CC=CC(=C1)[C@H](C)N(C)C</v>
      </c>
      <c r="C287" s="1" t="str">
        <f>VLOOKUP(A287,'JAMES WORK 2'!A:D,2)</f>
        <v>Rivastigmine tartrate (Exelon)</v>
      </c>
      <c r="D287" s="44">
        <v>4.0428812438817099</v>
      </c>
    </row>
    <row r="288" spans="1:4">
      <c r="A288" s="44" t="s">
        <v>9262</v>
      </c>
      <c r="B288" s="1" t="str">
        <f>VLOOKUP(A288,'JAMES WORK 2'!A:D,4)</f>
        <v>CC(C)NCC(O)COC1=CC=C(CCOCC2CC2)C=C1</v>
      </c>
      <c r="C288" s="1" t="str">
        <f>VLOOKUP(A288,'JAMES WORK 2'!A:D,2)</f>
        <v>Betaxolol (Betoptic)</v>
      </c>
      <c r="D288" s="44">
        <v>4.0729210664576803</v>
      </c>
    </row>
    <row r="289" spans="1:4">
      <c r="A289" s="44" t="s">
        <v>9263</v>
      </c>
      <c r="B289" s="1" t="str">
        <f>VLOOKUP(A289,'JAMES WORK 2'!A:D,4)</f>
        <v>OC(CC(O)=O)C(O)=O.CN(C)CCC1=CNC2=CC=C(CS(=O)(=O)N3CCCC3)C=C12</v>
      </c>
      <c r="C289" s="1" t="str">
        <f>VLOOKUP(A289,'JAMES WORK 2'!A:D,2)</f>
        <v>Almotriptan malate (Axert)</v>
      </c>
      <c r="D289" s="44">
        <v>3.91742323936568</v>
      </c>
    </row>
    <row r="290" spans="1:4">
      <c r="A290" s="44" t="s">
        <v>9264</v>
      </c>
      <c r="B290" s="1" t="str">
        <f>VLOOKUP(A290,'JAMES WORK 2'!A:D,4)</f>
        <v>COC([C@H](OC1=NC(C)=CC(C)=N1)C(O)=O)(C1=CC=CC=C1)C1=CC=CC=C1</v>
      </c>
      <c r="C290" s="1" t="str">
        <f>VLOOKUP(A290,'JAMES WORK 2'!A:D,2)</f>
        <v>Ambrisentan</v>
      </c>
      <c r="D290" s="44">
        <v>4.31367016959467</v>
      </c>
    </row>
    <row r="291" spans="1:4">
      <c r="A291" s="44" t="s">
        <v>9265</v>
      </c>
      <c r="B291" s="1" t="str">
        <f>VLOOKUP(A291,'JAMES WORK 2'!A:D,4)</f>
        <v>Cl.CCOC(=O)[C@H](CCC1=CC=CC=C1)N[C@H]1CS[C@@H](CN(CC(O)=O)C1=O)C1=CC=CS1</v>
      </c>
      <c r="C291" s="1" t="str">
        <f>VLOOKUP(A291,'JAMES WORK 2'!A:D,2)</f>
        <v>Temocapril HCl</v>
      </c>
      <c r="D291" s="44">
        <v>4.2018423487748997</v>
      </c>
    </row>
    <row r="292" spans="1:4">
      <c r="A292" s="44" t="s">
        <v>9266</v>
      </c>
      <c r="B292" s="1" t="str">
        <f>VLOOKUP(A292,'JAMES WORK 2'!A:D,4)</f>
        <v>CS(O)(=O)=O.CCOC(=O)C1=CC=C(OC(=O)CCCCCNC(N)=N)C=C1</v>
      </c>
      <c r="C292" s="1" t="str">
        <f>VLOOKUP(A292,'JAMES WORK 2'!A:D,2)</f>
        <v>Gabexate mesylate</v>
      </c>
      <c r="D292" s="44">
        <v>3.9697827382267001</v>
      </c>
    </row>
    <row r="293" spans="1:4">
      <c r="A293" s="44" t="s">
        <v>9267</v>
      </c>
      <c r="B293" s="1" t="str">
        <f>VLOOKUP(A293,'JAMES WORK 2'!A:D,4)</f>
        <v>CS(O)(=O)=O.C#CCN[C@@H]1CCC2=CC=CC=C12</v>
      </c>
      <c r="C293" s="1" t="str">
        <f>VLOOKUP(A293,'JAMES WORK 2'!A:D,2)</f>
        <v>Rasagiline mesylate</v>
      </c>
      <c r="D293" s="44">
        <v>4.2092005146202798</v>
      </c>
    </row>
    <row r="294" spans="1:4">
      <c r="A294" s="44" t="s">
        <v>9268</v>
      </c>
      <c r="B294" s="1" t="str">
        <f>VLOOKUP(A294,'JAMES WORK 2'!A:D,4)</f>
        <v>Cl.OC1=CC=C2C[C@H]3N(CC4CC4)CC[C@@]45[C@@H](OC1=C24)C(=O)CC[C@@]35O</v>
      </c>
      <c r="C294" s="1" t="str">
        <f>VLOOKUP(A294,'JAMES WORK 2'!A:D,2)</f>
        <v>Naltrexone HCl</v>
      </c>
      <c r="D294" s="44">
        <v>3.9726105297678398</v>
      </c>
    </row>
    <row r="295" spans="1:4">
      <c r="A295" s="44" t="s">
        <v>9269</v>
      </c>
      <c r="B295" s="1" t="str">
        <f>VLOOKUP(A295,'JAMES WORK 2'!A:D,4)</f>
        <v>CCN1CCC[C@H]1CNC(=O)C1=C(OC)C=CC(=C1)S(N)(=O)=O</v>
      </c>
      <c r="C295" s="1" t="str">
        <f>VLOOKUP(A295,'JAMES WORK 2'!A:D,2)</f>
        <v>Levosulpiride (Levogastrol)</v>
      </c>
      <c r="D295" s="44">
        <v>3.9773496432075701</v>
      </c>
    </row>
    <row r="296" spans="1:4">
      <c r="A296" s="44" t="s">
        <v>9270</v>
      </c>
      <c r="B296" s="1" t="str">
        <f>VLOOKUP(A296,'JAMES WORK 2'!A:D,4)</f>
        <v>CNC[C@H](O)[C@@H](O)[C@H](O)[C@H](O)CO.CC1=C(C=CC=C1NC1=NC=CC=C1C(O)=O)C(F)(F)F</v>
      </c>
      <c r="C296" s="1" t="str">
        <f>VLOOKUP(A296,'JAMES WORK 2'!A:D,2)</f>
        <v>Flunixin meglumin</v>
      </c>
      <c r="D296" s="44">
        <v>3.8974611754205202</v>
      </c>
    </row>
    <row r="297" spans="1:4">
      <c r="A297" s="44" t="s">
        <v>9271</v>
      </c>
      <c r="B297" s="1" t="str">
        <f>VLOOKUP(A297,'JAMES WORK 2'!A:D,4)</f>
        <v>CCOC(=O)[C@H](CCC1=CC=CC=C1)N[C@@H](C)C(=O)N1[C@@H](CN(C)C1=O)C(O)=O</v>
      </c>
      <c r="C297" s="1" t="str">
        <f>VLOOKUP(A297,'JAMES WORK 2'!A:D,2)</f>
        <v>Imidapril (Tanatril) HCl</v>
      </c>
      <c r="D297" s="44">
        <v>4.1661939094074896</v>
      </c>
    </row>
    <row r="298" spans="1:4">
      <c r="A298" s="44" t="s">
        <v>9272</v>
      </c>
      <c r="B298" s="1" t="str">
        <f>VLOOKUP(A298,'JAMES WORK 2'!A:D,4)</f>
        <v>[O-]S(=O)(=O)C1=CC=CC=C1.[O-]S(=O)(=O)C1=CC=CC=C1.COC1=CC=C(C[C@@H]2C3=CC(OC)=C(OC)C=C3CC[N@+]2(C)CCC(=O)OCCCCCOC(=O)CC[N@@+]2(C)CCC3=CC(OC)=C(OC)C=C3[C@H]2CC2=CC=C(OC)C(OC)=C2)C=C1OC</v>
      </c>
      <c r="C298" s="1" t="str">
        <f>VLOOKUP(A298,'JAMES WORK 2'!A:D,2)</f>
        <v>Cisatracurium besylate (Nimbex)</v>
      </c>
      <c r="D298" s="44">
        <v>4.2182002004696901</v>
      </c>
    </row>
    <row r="299" spans="1:4">
      <c r="A299" s="44" t="s">
        <v>9273</v>
      </c>
      <c r="B299" s="1" t="str">
        <f>VLOOKUP(A299,'JAMES WORK 2'!A:D,4)</f>
        <v>OC(=O)\C=C\C(O)=O.CCCCCCCN(CC)CCCC(O)C1=CC=C(NS(C)(=O)=O)C=C1.CCCCCCCN(CC)CCCC(O)C1=CC=C(NS(C)(=O)=O)C=C1</v>
      </c>
      <c r="C299" s="1" t="str">
        <f>VLOOKUP(A299,'JAMES WORK 2'!A:D,2)</f>
        <v>Ibutilide fumarate</v>
      </c>
      <c r="D299" s="44">
        <v>4.2764268637902401</v>
      </c>
    </row>
    <row r="300" spans="1:4">
      <c r="A300" s="44" t="s">
        <v>9274</v>
      </c>
      <c r="B300" s="1" t="str">
        <f>VLOOKUP(A300,'JAMES WORK 2'!A:D,4)</f>
        <v>CC1(C)CN2C(CC(O)=O)=C(C(=C2C1)C1=CC=CC=C1)C1=CC=C(Cl)C=C1</v>
      </c>
      <c r="C300" s="1" t="str">
        <f>VLOOKUP(A300,'JAMES WORK 2'!A:D,2)</f>
        <v>Licofelone</v>
      </c>
      <c r="D300" s="44">
        <v>4.7543769619475</v>
      </c>
    </row>
    <row r="301" spans="1:4">
      <c r="A301" s="44" t="s">
        <v>9275</v>
      </c>
      <c r="B301" s="1" t="str">
        <f>VLOOKUP(A301,'JAMES WORK 2'!A:D,4)</f>
        <v>OC[C@@H](O)[C@H](O)[C@@H](O)C=O</v>
      </c>
      <c r="C301" s="1" t="str">
        <f>VLOOKUP(A301,'JAMES WORK 2'!A:D,2)</f>
        <v>Xylose</v>
      </c>
      <c r="D301" s="44">
        <v>4.2296457278825601</v>
      </c>
    </row>
    <row r="302" spans="1:4">
      <c r="A302" s="44" t="s">
        <v>9276</v>
      </c>
      <c r="B302" s="1" t="str">
        <f>VLOOKUP(A302,'JAMES WORK 2'!A:D,4)</f>
        <v>COC1=C(OC2CCCC2)C=C(C=C1)[C@H]1CNC(=O)C1</v>
      </c>
      <c r="C302" s="1" t="str">
        <f>VLOOKUP(A302,'JAMES WORK 2'!A:D,2)</f>
        <v>S-(+)-Rolipram</v>
      </c>
      <c r="D302" s="44">
        <v>4.4080170604288096</v>
      </c>
    </row>
    <row r="303" spans="1:4">
      <c r="A303" s="44" t="s">
        <v>9277</v>
      </c>
      <c r="B303" s="1" t="str">
        <f>VLOOKUP(A303,'JAMES WORK 2'!A:D,4)</f>
        <v>O.OS(O)(=O)=O.[H][C@]12CC[C@]([H])(C[C@@H](C1)OC(=O)C(CO)C1=CC=CC=C1)N2C.[H][C@]12CC[C@]([H])(C[C@@H](C1)OC(=O)C(CO)C1=CC=CC=C1)N2C</v>
      </c>
      <c r="C303" s="1" t="str">
        <f>VLOOKUP(A303,'JAMES WORK 2'!A:D,2)</f>
        <v>Atropine sulfate monohydrate</v>
      </c>
      <c r="D303" s="44">
        <v>3.7079842349493601</v>
      </c>
    </row>
    <row r="304" spans="1:4">
      <c r="A304" s="44" t="s">
        <v>9278</v>
      </c>
      <c r="B304" s="1" t="str">
        <f>VLOOKUP(A304,'JAMES WORK 2'!A:D,4)</f>
        <v>[H][C@]12[C@@H](C)C(SC3CN(C3)C3=NCCS3)=C(N1C(=O)[C@]2([H])[C@@H](C)O)C(=O)OCOC(=O)C(C)(C)C</v>
      </c>
      <c r="C304" s="1" t="str">
        <f>VLOOKUP(A304,'JAMES WORK 2'!A:D,2)</f>
        <v>Tebipenem pivoxil (L-084)</v>
      </c>
      <c r="D304" s="44">
        <v>4.6229208519143503</v>
      </c>
    </row>
    <row r="305" spans="1:4">
      <c r="A305" s="44" t="s">
        <v>9279</v>
      </c>
      <c r="B305" s="1" t="str">
        <f>VLOOKUP(A305,'JAMES WORK 2'!A:D,4)</f>
        <v>[Ca++].CC(C)C1=C(\C=C\[C@@H](O)C[C@@H](O)CC([O-])=O)C(=NC(=N1)N(C)S(C)(=O)=O)C1=CC=C(F)C=C1.CC(C)C1=C(\C=C\[C@@H](O)C[C@@H](O)CC([O-])=O)C(=NC(=N1)N(C)S(C)(=O)=O)C1=CC=C(F)C=C1</v>
      </c>
      <c r="C305" s="1" t="str">
        <f>VLOOKUP(A305,'JAMES WORK 2'!A:D,2)</f>
        <v>Rosuvastatin calcium (Crestor)</v>
      </c>
      <c r="D305" s="44">
        <v>4.4831881437694401</v>
      </c>
    </row>
    <row r="306" spans="1:4">
      <c r="A306" s="44" t="s">
        <v>9280</v>
      </c>
      <c r="B306" s="1" t="str">
        <f>VLOOKUP(A306,'JAMES WORK 2'!A:D,4)</f>
        <v>OC(=O)\C=C\C(O)=O.COCCCOC1=C(OC)C=CC(C[C@@H](C[C@H](N)[C@@H](O)C[C@@H](C(C)C)C(=O)NCC(C)(C)C(N)=O)C(C)C)=C1.COCCCOC1=C(OC)C=CC(C[C@@H](C[C@H](N)[C@@H](O)C[C@@H](C(C)C)C(=O)NCC(C)(C)C(N)=O)C(C)C)=C1</v>
      </c>
      <c r="C306" s="1" t="str">
        <f>VLOOKUP(A306,'JAMES WORK 2'!A:D,2)</f>
        <v>Aliskiren hemifumarate</v>
      </c>
      <c r="D306" s="44">
        <v>4.2433210991124302</v>
      </c>
    </row>
    <row r="307" spans="1:4">
      <c r="A307" s="44" t="s">
        <v>9281</v>
      </c>
      <c r="B307" s="1" t="str">
        <f>VLOOKUP(A307,'JAMES WORK 2'!A:D,4)</f>
        <v>Cl.COCCOC1=CC2=C(C=C1OCCO)C(NC1=CC=CC(=C1)C#C)=NC=N2</v>
      </c>
      <c r="C307" s="1" t="str">
        <f>VLOOKUP(A307,'JAMES WORK 2'!A:D,2)</f>
        <v>OSI-420 (Desmethyl Erlotinib)</v>
      </c>
      <c r="D307" s="44">
        <v>4.5107178964161596</v>
      </c>
    </row>
    <row r="308" spans="1:4">
      <c r="A308" s="44" t="s">
        <v>9282</v>
      </c>
      <c r="B308" s="1" t="str">
        <f>VLOOKUP(A308,'JAMES WORK 2'!A:D,4)</f>
        <v>COC(=O)[C@H](CCCNC(N)=N)NS(=O)(=O)C1=CC=C(C)C=C1</v>
      </c>
      <c r="C308" s="1" t="str">
        <f>VLOOKUP(A308,'JAMES WORK 2'!A:D,2)</f>
        <v>TAME</v>
      </c>
      <c r="D308" s="44">
        <v>4.0919584959060096</v>
      </c>
    </row>
    <row r="309" spans="1:4">
      <c r="A309" s="44" t="s">
        <v>9283</v>
      </c>
      <c r="B309" s="1" t="str">
        <f>VLOOKUP(A309,'JAMES WORK 2'!A:D,4)</f>
        <v>[Na+].COC1=CC=C2[N-]C(=NC2=C1)S(=O)CC1=NC=C(C)C(OC)=C1C</v>
      </c>
      <c r="C309" s="1" t="str">
        <f>VLOOKUP(A309,'JAMES WORK 2'!A:D,2)</f>
        <v>Esomeprazole sodium (Nexium)</v>
      </c>
      <c r="D309" s="44">
        <v>4.3877352110873504</v>
      </c>
    </row>
    <row r="310" spans="1:4">
      <c r="A310" s="44" t="s">
        <v>9284</v>
      </c>
      <c r="B310" s="1" t="str">
        <f>VLOOKUP(A310,'JAMES WORK 2'!A:D,4)</f>
        <v>OC(=O)\C=C\C(O)=O.CC(C)N(CC[C@H](C1=CC=CC=C1)C1=CC(CO)=CC=C1OC(=O)C(C)C)C(C)C</v>
      </c>
      <c r="C310" s="1" t="str">
        <f>VLOOKUP(A310,'JAMES WORK 2'!A:D,2)</f>
        <v>Fesoterodine fumarate (Toviaz)</v>
      </c>
      <c r="D310" s="44">
        <v>3.9758915224246301</v>
      </c>
    </row>
    <row r="311" spans="1:4">
      <c r="A311" s="44" t="s">
        <v>9285</v>
      </c>
      <c r="B311" s="1" t="str">
        <f>VLOOKUP(A311,'JAMES WORK 2'!A:D,4)</f>
        <v>[H][C@@]12CC[C@@H](C)[C@]3([H])CC[C@]4(C)OO[C@@]13[C@]([H])(O[C@H](OC)[C@@H]2C)O4</v>
      </c>
      <c r="C311" s="1" t="str">
        <f>VLOOKUP(A311,'JAMES WORK 2'!A:D,2)</f>
        <v>Artemether (SM-224)</v>
      </c>
      <c r="D311" s="44">
        <v>4.4407709819589396</v>
      </c>
    </row>
    <row r="312" spans="1:4">
      <c r="A312" s="44" t="s">
        <v>9286</v>
      </c>
      <c r="B312" s="1" t="e">
        <f>VLOOKUP(A312,'JAMES WORK 2'!A:D,4)</f>
        <v>#VALUE!</v>
      </c>
      <c r="C312" s="1" t="str">
        <f>VLOOKUP(A312,'JAMES WORK 2'!A:D,2)</f>
        <v>DL-Carnitine hydrochloride</v>
      </c>
      <c r="D312" s="44">
        <v>3.8124751459267698</v>
      </c>
    </row>
    <row r="313" spans="1:4">
      <c r="A313" s="44" t="s">
        <v>9287</v>
      </c>
      <c r="B313" s="1" t="str">
        <f>VLOOKUP(A313,'JAMES WORK 2'!A:D,4)</f>
        <v>CCN1C=C(C(O)=O)C(=O)C2=C1N=C(C)C=C2</v>
      </c>
      <c r="C313" s="1" t="str">
        <f>VLOOKUP(A313,'JAMES WORK 2'!A:D,2)</f>
        <v>Nalidixic acid (NegGram)</v>
      </c>
      <c r="D313" s="44">
        <v>4.1702663754218099</v>
      </c>
    </row>
    <row r="314" spans="1:4">
      <c r="A314" s="44" t="s">
        <v>9288</v>
      </c>
      <c r="B314" s="1" t="str">
        <f>VLOOKUP(A314,'JAMES WORK 2'!A:D,4)</f>
        <v>N.[H][C@@]1(O[C@@H]2[C@@H](O)[C@H](O)[C@H](O[C@]2([H])O[C@H]2CC[C@@]3(C)[C@@]([H])(CC[C@]4(C)[C@]3([H])C(=O)C=C3[C@]5([H])C[C@](C)(CC[C@]5(C)CC[C@@]43C)C(O)=O)C2(C)C)C(O)=O)O[C@@H]([C@@H](O)[C@H](O)[C@H]1O)C(O)=O</v>
      </c>
      <c r="C314" s="1" t="str">
        <f>VLOOKUP(A314,'JAMES WORK 2'!A:D,2)</f>
        <v>Ammonium Glycyrrhizinate</v>
      </c>
      <c r="D314" s="44">
        <v>4.1749515303760099</v>
      </c>
    </row>
    <row r="315" spans="1:4">
      <c r="A315" s="44" t="s">
        <v>9289</v>
      </c>
      <c r="B315" s="1" t="str">
        <f>VLOOKUP(A315,'JAMES WORK 2'!A:D,4)</f>
        <v>OC[C@@H](O)[C@@H](O)[C@H](O)[C@H](O)CO</v>
      </c>
      <c r="C315" s="1" t="str">
        <f>VLOOKUP(A315,'JAMES WORK 2'!A:D,2)</f>
        <v>D-Mannitol (Osmitrol)</v>
      </c>
      <c r="D315" s="44">
        <v>4.0593116927387403</v>
      </c>
    </row>
    <row r="316" spans="1:4">
      <c r="A316" s="44" t="s">
        <v>9290</v>
      </c>
      <c r="B316" s="1" t="str">
        <f>VLOOKUP(A316,'JAMES WORK 2'!A:D,4)</f>
        <v>OC[C@H](O)[C@@H](O)[C@H](O)[C@H](O)CO</v>
      </c>
      <c r="C316" s="1" t="str">
        <f>VLOOKUP(A316,'JAMES WORK 2'!A:D,2)</f>
        <v>Sorbitol (Glucitol)</v>
      </c>
      <c r="D316" s="44">
        <v>4.3950318227822098</v>
      </c>
    </row>
    <row r="317" spans="1:4">
      <c r="A317" s="44" t="s">
        <v>9291</v>
      </c>
      <c r="B317" s="1" t="str">
        <f>VLOOKUP(A317,'JAMES WORK 2'!A:D,4)</f>
        <v>[H][C@@]12C[C@H](O)[C@@]3(C)C(=O)[C@H](O)C4=C(C)[C@@H](O)C[C@@](O)([C@@H](OC(=O)C5=CC=CC=C5)[C@]3([H])[C@@]1(CO2)OC(C)=O)C4(C)C</v>
      </c>
      <c r="C317" s="1" t="str">
        <f>VLOOKUP(A317,'JAMES WORK 2'!A:D,2)</f>
        <v>10-Deacetylbaccatin-III</v>
      </c>
      <c r="D317" s="44">
        <v>4.1711682412367601</v>
      </c>
    </row>
    <row r="318" spans="1:4">
      <c r="A318" s="44" t="s">
        <v>9292</v>
      </c>
      <c r="B318" s="1" t="str">
        <f>VLOOKUP(A318,'JAMES WORK 2'!A:D,4)</f>
        <v>[H][C@@]12C[C@@]3(O[C@@H]4O[C@H](CO)[C@@H](O)[C@H](O)[C@H]4O)[C@]1(COC(=O)C1=CC=CC=C1)[C@@]1([H])O[C@]2(O)C[C@]3(C)O1</v>
      </c>
      <c r="C318" s="1" t="str">
        <f>VLOOKUP(A318,'JAMES WORK 2'!A:D,2)</f>
        <v>Paeoniflorin</v>
      </c>
      <c r="D318" s="44">
        <v>4.8035461045257604</v>
      </c>
    </row>
    <row r="319" spans="1:4">
      <c r="A319" s="44" t="s">
        <v>9293</v>
      </c>
      <c r="B319" s="1" t="str">
        <f>VLOOKUP(A319,'JAMES WORK 2'!A:D,4)</f>
        <v>[H][C@]12CC=C(CO)[C@@]1([H])[C@H](O[C@@H]1O[C@H](CO)[C@@H](O)[C@H](O)[C@H]1O)OC=C2C(=O)OC</v>
      </c>
      <c r="C319" s="1" t="str">
        <f>VLOOKUP(A319,'JAMES WORK 2'!A:D,2)</f>
        <v>Geniposide</v>
      </c>
      <c r="D319" s="44">
        <v>3.90629856911871</v>
      </c>
    </row>
    <row r="320" spans="1:4">
      <c r="A320" s="44" t="s">
        <v>9294</v>
      </c>
      <c r="B320" s="1" t="str">
        <f>VLOOKUP(A320,'JAMES WORK 2'!A:D,4)</f>
        <v>[H][C@]12CC=C(CO)[C@@]1([H])[C@H](O)OC=C2C(=O)OC</v>
      </c>
      <c r="C320" s="1" t="str">
        <f>VLOOKUP(A320,'JAMES WORK 2'!A:D,2)</f>
        <v>Genipin</v>
      </c>
      <c r="D320" s="44">
        <v>4.2072578561200498</v>
      </c>
    </row>
    <row r="321" spans="1:4">
      <c r="A321" s="44" t="s">
        <v>9295</v>
      </c>
      <c r="B321" s="1" t="str">
        <f>VLOOKUP(A321,'JAMES WORK 2'!A:D,4)</f>
        <v>[H][C@]12CC=C(CO)[C@@]1([H])[C@H](O[C@@H]1O[C@H](CO)[C@@H](O)[C@H](O)[C@H]1O)OC=C2C(O)=O</v>
      </c>
      <c r="C321" s="1" t="str">
        <f>VLOOKUP(A321,'JAMES WORK 2'!A:D,2)</f>
        <v>Geniposidic acid</v>
      </c>
      <c r="D321" s="44">
        <v>4.8714390813119799</v>
      </c>
    </row>
    <row r="322" spans="1:4">
      <c r="A322" s="44" t="s">
        <v>9296</v>
      </c>
      <c r="B322" s="1" t="str">
        <f>VLOOKUP(A322,'JAMES WORK 2'!A:D,4)</f>
        <v>CCCCNC(=O)NS(=O)(=O)C1=CC=C(C)C=C1</v>
      </c>
      <c r="C322" s="1" t="str">
        <f>VLOOKUP(A322,'JAMES WORK 2'!A:D,2)</f>
        <v>Tolbutamide</v>
      </c>
      <c r="D322" s="44">
        <v>4.1415462421788796</v>
      </c>
    </row>
    <row r="323" spans="1:4">
      <c r="A323" s="44" t="s">
        <v>9297</v>
      </c>
      <c r="B323" s="1" t="e">
        <f>VLOOKUP(A323,'JAMES WORK 2'!A:D,4)</f>
        <v>#VALUE!</v>
      </c>
      <c r="C323" s="1" t="str">
        <f>VLOOKUP(A323,'JAMES WORK 2'!A:D,2)</f>
        <v>Amantadine hydrochloride (Symmetrel)</v>
      </c>
      <c r="D323" s="44">
        <v>3.9827001708091498</v>
      </c>
    </row>
    <row r="324" spans="1:4">
      <c r="A324" s="44" t="s">
        <v>9298</v>
      </c>
      <c r="B324" s="1" t="str">
        <f>VLOOKUP(A324,'JAMES WORK 2'!A:D,4)</f>
        <v>Cl.CC(NC(C)(C)C)C(=O)C1=CC=CC(Cl)=C1</v>
      </c>
      <c r="C324" s="1" t="str">
        <f>VLOOKUP(A324,'JAMES WORK 2'!A:D,2)</f>
        <v>Amfebutamone (Bupropion)</v>
      </c>
      <c r="D324" s="44">
        <v>4.3367938046338397</v>
      </c>
    </row>
    <row r="325" spans="1:4">
      <c r="A325" s="44" t="s">
        <v>9299</v>
      </c>
      <c r="B325" s="1" t="str">
        <f>VLOOKUP(A325,'JAMES WORK 2'!A:D,4)</f>
        <v>Cl.NC(CO)C(=O)NNCC1=C(O)C(O)=C(O)C=C1</v>
      </c>
      <c r="C325" s="1" t="str">
        <f>VLOOKUP(A325,'JAMES WORK 2'!A:D,2)</f>
        <v>Benserazide</v>
      </c>
      <c r="D325" s="44">
        <v>4.3591312490226501</v>
      </c>
    </row>
    <row r="326" spans="1:4">
      <c r="A326" s="44" t="s">
        <v>9300</v>
      </c>
      <c r="B326" s="1" t="str">
        <f>VLOOKUP(A326,'JAMES WORK 2'!A:D,4)</f>
        <v>Cl.CCCCN1CCCCC1C(=O)NC1=C(C)C=CC=C1C</v>
      </c>
      <c r="C326" s="1" t="str">
        <f>VLOOKUP(A326,'JAMES WORK 2'!A:D,2)</f>
        <v>Bupivacaine hydrochloride (Marcain)</v>
      </c>
      <c r="D326" s="44">
        <v>3.9162366928386398</v>
      </c>
    </row>
    <row r="327" spans="1:4">
      <c r="A327" s="44" t="s">
        <v>9301</v>
      </c>
      <c r="B327" s="1" t="e">
        <f>VLOOKUP(A327,'JAMES WORK 2'!A:D,4)</f>
        <v>#VALUE!</v>
      </c>
      <c r="C327" s="1" t="str">
        <f>VLOOKUP(A327,'JAMES WORK 2'!A:D,2)</f>
        <v>Bethanechol chloride</v>
      </c>
      <c r="D327" s="44">
        <v>4.2528068894037299</v>
      </c>
    </row>
    <row r="328" spans="1:4">
      <c r="A328" s="44" t="s">
        <v>9302</v>
      </c>
      <c r="B328" s="1" t="str">
        <f>VLOOKUP(A328,'JAMES WORK 2'!A:D,4)</f>
        <v>Cl.CN(C)CCCN1C2=C(SC3=C1C=C(Cl)C=C3)C=CC=C2</v>
      </c>
      <c r="C328" s="1" t="str">
        <f>VLOOKUP(A328,'JAMES WORK 2'!A:D,2)</f>
        <v>Chlorpromazine (Sonazine)</v>
      </c>
      <c r="D328" s="44">
        <v>3.8664884991029398</v>
      </c>
    </row>
    <row r="329" spans="1:4">
      <c r="A329" s="44" t="s">
        <v>9303</v>
      </c>
      <c r="B329" s="1" t="str">
        <f>VLOOKUP(A329,'JAMES WORK 2'!A:D,4)</f>
        <v>Cl.CCC[C@@H]1C[C@H](N(C)C1)C(=O)N[C@H](C(C)Cl)[C@H]1O[C@H](SC)[C@H](O)[C@@H](O)[C@H]1O</v>
      </c>
      <c r="C329" s="1" t="str">
        <f>VLOOKUP(A329,'JAMES WORK 2'!A:D,2)</f>
        <v>Clindamycin hydrochloride (Dalacin)</v>
      </c>
      <c r="D329" s="44">
        <v>4.5410783132043901</v>
      </c>
    </row>
    <row r="330" spans="1:4">
      <c r="A330" s="44" t="s">
        <v>9304</v>
      </c>
      <c r="B330" s="1" t="str">
        <f>VLOOKUP(A330,'JAMES WORK 2'!A:D,4)</f>
        <v>CCCN[C@H]1CCC2=C(C1)SC(N)=N2</v>
      </c>
      <c r="C330" s="1" t="str">
        <f>VLOOKUP(A330,'JAMES WORK 2'!A:D,2)</f>
        <v>Pramipexole (Mirapex)</v>
      </c>
      <c r="D330" s="44">
        <v>4.6744848351944501</v>
      </c>
    </row>
    <row r="331" spans="1:4">
      <c r="A331" s="44" t="s">
        <v>9305</v>
      </c>
      <c r="B331" s="1" t="str">
        <f>VLOOKUP(A331,'JAMES WORK 2'!A:D,4)</f>
        <v>ClC1=CC2=C(C=C1)N(C1CCN(CCCN3C(=O)NC4=C3C=CC=C4)CC1)C(=O)N2</v>
      </c>
      <c r="C331" s="1" t="str">
        <f>VLOOKUP(A331,'JAMES WORK 2'!A:D,2)</f>
        <v>Domperidone (Motilium)</v>
      </c>
      <c r="D331" s="44">
        <v>4.2023379083673396</v>
      </c>
    </row>
    <row r="332" spans="1:4">
      <c r="A332" s="44" t="s">
        <v>9306</v>
      </c>
      <c r="B332" s="1" t="str">
        <f>VLOOKUP(A332,'JAMES WORK 2'!A:D,4)</f>
        <v>[H][C@@]12C[C@@H](O)[C@H](O)[C@@]1(C)CC[C@]1([H])C3=CC=C(O)C=C3CC[C@@]21[H]</v>
      </c>
      <c r="C332" s="1" t="str">
        <f>VLOOKUP(A332,'JAMES WORK 2'!A:D,2)</f>
        <v>Estriol</v>
      </c>
      <c r="D332" s="44">
        <v>4.0098397128323304</v>
      </c>
    </row>
    <row r="333" spans="1:4">
      <c r="A333" s="44" t="s">
        <v>9307</v>
      </c>
      <c r="B333" s="1" t="str">
        <f>VLOOKUP(A333,'JAMES WORK 2'!A:D,4)</f>
        <v>CC(=O)OCC(CCN1C=NC2=CN=C(N)N=C12)COC(C)=O</v>
      </c>
      <c r="C333" s="1" t="str">
        <f>VLOOKUP(A333,'JAMES WORK 2'!A:D,2)</f>
        <v>Famciclovir (Famvir)</v>
      </c>
      <c r="D333" s="44">
        <v>4.2055216508267002</v>
      </c>
    </row>
    <row r="334" spans="1:4">
      <c r="A334" s="44" t="s">
        <v>9308</v>
      </c>
      <c r="B334" s="1" t="str">
        <f>VLOOKUP(A334,'JAMES WORK 2'!A:D,4)</f>
        <v>[H][C@@]12C[C@@]3([H])[C@]4([H])C[C@]([H])(F)C5=CC(=O)C=C[C@]5(C)[C@@]4(F)[C@@H](O)C[C@]3(C)[C@@]1(OC(C)(C)O2)C(=O)CO</v>
      </c>
      <c r="C334" s="1" t="str">
        <f>VLOOKUP(A334,'JAMES WORK 2'!A:D,2)</f>
        <v>Fluocinolone acetonide (Flucort-N)</v>
      </c>
      <c r="D334" s="44">
        <v>3.8518192991568698</v>
      </c>
    </row>
    <row r="335" spans="1:4">
      <c r="A335" s="44" t="s">
        <v>9309</v>
      </c>
      <c r="B335" s="1" t="str">
        <f>VLOOKUP(A335,'JAMES WORK 2'!A:D,4)</f>
        <v>[I-].[I-].[I-].CC[N+](CC)(CC)CCOC1=CC=CC(OCC[N+](CC)(CC)CC)=C1OCC[N+](CC)(CC)CC</v>
      </c>
      <c r="C335" s="1" t="str">
        <f>VLOOKUP(A335,'JAMES WORK 2'!A:D,2)</f>
        <v>Gallamine triethiodide (Flaxedil)</v>
      </c>
      <c r="D335" s="44">
        <v>4.2787880404788101</v>
      </c>
    </row>
    <row r="336" spans="1:4">
      <c r="A336" s="44" t="s">
        <v>9310</v>
      </c>
      <c r="B336" s="1" t="str">
        <f>VLOOKUP(A336,'JAMES WORK 2'!A:D,4)</f>
        <v>Cl.[H][C@@]1(O[C@H](SC)[C@H](O)[C@@H](O)[C@@H]1O)[C@H](NC(=O)[C@@H]1C[C@@H](CCC)CN1C)[C@@H](C)O</v>
      </c>
      <c r="C336" s="1" t="str">
        <f>VLOOKUP(A336,'JAMES WORK 2'!A:D,2)</f>
        <v>Lincomycin hydrochloride (Lincocin)</v>
      </c>
      <c r="D336" s="44">
        <v>4.3530309559100697</v>
      </c>
    </row>
    <row r="337" spans="1:4">
      <c r="A337" s="44" t="s">
        <v>9311</v>
      </c>
      <c r="B337" s="1" t="str">
        <f>VLOOKUP(A337,'JAMES WORK 2'!A:D,4)</f>
        <v>Cl.CN(C)C(=O)C(CCN1CCC(O)(CC1)C1=CC=C(Cl)C=C1)(C1=CC=CC=C1)C1=CC=CC=C1</v>
      </c>
      <c r="C337" s="1" t="str">
        <f>VLOOKUP(A337,'JAMES WORK 2'!A:D,2)</f>
        <v>Loperamide hydrochloride</v>
      </c>
      <c r="D337" s="44">
        <v>4.1811943828690303</v>
      </c>
    </row>
    <row r="338" spans="1:4">
      <c r="A338" s="44" t="s">
        <v>9312</v>
      </c>
      <c r="B338" s="1" t="str">
        <f>VLOOKUP(A338,'JAMES WORK 2'!A:D,4)</f>
        <v>CC1=C(C=C(C#N)C(=O)N1)C1=CC=NC=C1</v>
      </c>
      <c r="C338" s="1" t="str">
        <f>VLOOKUP(A338,'JAMES WORK 2'!A:D,2)</f>
        <v>Milrinone (Primacor)</v>
      </c>
      <c r="D338" s="44">
        <v>4.1719286364245196</v>
      </c>
    </row>
    <row r="339" spans="1:4">
      <c r="A339" s="44" t="s">
        <v>9313</v>
      </c>
      <c r="B339" s="1" t="e">
        <f>VLOOKUP(A339,'JAMES WORK 2'!A:D,4)</f>
        <v>#VALUE!</v>
      </c>
      <c r="C339" s="1" t="str">
        <f>VLOOKUP(A339,'JAMES WORK 2'!A:D,2)</f>
        <v>Moroxydine</v>
      </c>
      <c r="D339" s="44">
        <v>4.2363283833765104</v>
      </c>
    </row>
    <row r="340" spans="1:4">
      <c r="A340" s="44" t="s">
        <v>9314</v>
      </c>
      <c r="B340" s="1" t="str">
        <f>VLOOKUP(A340,'JAMES WORK 2'!A:D,4)</f>
        <v>COC1=C(C)C2=C(C(=O)OC2)C(O)=C1C\C=C(/C)CCC(O)=O</v>
      </c>
      <c r="C340" s="1" t="str">
        <f>VLOOKUP(A340,'JAMES WORK 2'!A:D,2)</f>
        <v>Mycophenolic (Mycophenolate)</v>
      </c>
      <c r="D340" s="44">
        <v>4.3769043107636598</v>
      </c>
    </row>
    <row r="341" spans="1:4">
      <c r="A341" s="44" t="s">
        <v>9315</v>
      </c>
      <c r="B341" s="1" t="str">
        <f>VLOOKUP(A341,'JAMES WORK 2'!A:D,4)</f>
        <v>CC(C)[C@H]1CC[C@@H](CC1)C(=O)N[C@H](CC1=CC=CC=C1)C(O)=O</v>
      </c>
      <c r="C341" s="1" t="str">
        <f>VLOOKUP(A341,'JAMES WORK 2'!A:D,2)</f>
        <v>Nateglinide (Starlix)</v>
      </c>
      <c r="D341" s="44">
        <v>3.75919556599839</v>
      </c>
    </row>
    <row r="342" spans="1:4">
      <c r="A342" s="44" t="s">
        <v>9316</v>
      </c>
      <c r="B342" s="1" t="str">
        <f>VLOOKUP(A342,'JAMES WORK 2'!A:D,4)</f>
        <v>[Na+].CO[C@@H]1[C@@H](OC(N)=O)[C@@H](O)[C@H](OC2=CC=C3C(O)=C(NC(=O)C4=CC=C([O-])C(CC=C(C)C)=C4)C(=O)OC3=C2C)OC1(C)C</v>
      </c>
      <c r="C342" s="1" t="str">
        <f>VLOOKUP(A342,'JAMES WORK 2'!A:D,2)</f>
        <v>Novobiocin sodium (Albamycin)</v>
      </c>
      <c r="D342" s="44">
        <v>4.2181404652293697</v>
      </c>
    </row>
    <row r="343" spans="1:4">
      <c r="A343" s="44" t="s">
        <v>9317</v>
      </c>
      <c r="B343" s="1" t="str">
        <f>VLOOKUP(A343,'JAMES WORK 2'!A:D,4)</f>
        <v>Cl.CN(C)CC\C=C1\C2=C(COC3=C1C=C(CC(O)=O)C=C3)C=CC=C2</v>
      </c>
      <c r="C343" s="1" t="str">
        <f>VLOOKUP(A343,'JAMES WORK 2'!A:D,2)</f>
        <v>Olopatadine hydrochloride (Opatanol)</v>
      </c>
      <c r="D343" s="44">
        <v>3.9900876494353601</v>
      </c>
    </row>
    <row r="344" spans="1:4">
      <c r="A344" s="44" t="s">
        <v>9318</v>
      </c>
      <c r="B344" s="1" t="str">
        <f>VLOOKUP(A344,'JAMES WORK 2'!A:D,4)</f>
        <v>Cl.CC1=CC(=C(O)C(C)=C1CC1=NCCN1)C(C)(C)C</v>
      </c>
      <c r="C344" s="1" t="str">
        <f>VLOOKUP(A344,'JAMES WORK 2'!A:D,2)</f>
        <v>Oxymetazoline hydrochloride</v>
      </c>
      <c r="D344" s="44">
        <v>4.4981310323762003</v>
      </c>
    </row>
    <row r="345" spans="1:4">
      <c r="A345" s="44" t="s">
        <v>9319</v>
      </c>
      <c r="B345" s="1" t="str">
        <f>VLOOKUP(A345,'JAMES WORK 2'!A:D,4)</f>
        <v>[Br-].[Br-].[H][C@@]12C[C@@H]([C@H](OC(C)=O)[C@@]1(C)CC[C@@]1([H])[C@@]2([H])CC[C@@]2([H])C[C@H](OC(C)=O)[C@H](C[C@]12C)[N+]1(C)CCCCC1)[N+]1(C)CCCCC1</v>
      </c>
      <c r="C345" s="1" t="str">
        <f>VLOOKUP(A345,'JAMES WORK 2'!A:D,2)</f>
        <v>Pancuronium (Pavulon)</v>
      </c>
      <c r="D345" s="44">
        <v>4.0237218300947504</v>
      </c>
    </row>
    <row r="346" spans="1:4">
      <c r="A346" s="44" t="s">
        <v>9320</v>
      </c>
      <c r="B346" s="1" t="str">
        <f>VLOOKUP(A346,'JAMES WORK 2'!A:D,4)</f>
        <v>CCCNCC(O)COC1=CC=CC=C1C(=O)CCC1=CC=CC=C1</v>
      </c>
      <c r="C346" s="1" t="str">
        <f>VLOOKUP(A346,'JAMES WORK 2'!A:D,2)</f>
        <v>Propafenone (Rytmonorm)</v>
      </c>
      <c r="D346" s="44">
        <v>4.31937367141383</v>
      </c>
    </row>
    <row r="347" spans="1:4">
      <c r="A347" s="44" t="s">
        <v>9321</v>
      </c>
      <c r="B347" s="1" t="str">
        <f>VLOOKUP(A347,'JAMES WORK 2'!A:D,4)</f>
        <v>O.O.Cl.[H][C@@]12CCN(C[C@@H]1C=C)[C@@]([H])(C2)[C@H](O)C1=CC=NC2=C1C=C(OC)C=C2</v>
      </c>
      <c r="C347" s="1" t="str">
        <f>VLOOKUP(A347,'JAMES WORK 2'!A:D,2)</f>
        <v>Quinine hydrochloride dihydrate</v>
      </c>
      <c r="D347" s="44">
        <v>4.1729258040603403</v>
      </c>
    </row>
    <row r="348" spans="1:4">
      <c r="A348" s="44" t="s">
        <v>9322</v>
      </c>
      <c r="B348" s="1" t="str">
        <f>VLOOKUP(A348,'JAMES WORK 2'!A:D,4)</f>
        <v>CC(=O)SCC(CC1=CC=CC=C1)C(=O)NCC(=O)OCC1=CC=CC=C1</v>
      </c>
      <c r="C348" s="1" t="str">
        <f>VLOOKUP(A348,'JAMES WORK 2'!A:D,2)</f>
        <v>Racecadotril (Acetorphan)</v>
      </c>
      <c r="D348" s="44">
        <v>4.4742050490488303</v>
      </c>
    </row>
    <row r="349" spans="1:4">
      <c r="A349" s="44" t="s">
        <v>9323</v>
      </c>
      <c r="B349" s="1" t="str">
        <f>VLOOKUP(A349,'JAMES WORK 2'!A:D,4)</f>
        <v>NC(=O)C1=NN(C=N1)[C@@H]1O[C@H](CO)[C@@H](O)[C@H]1O</v>
      </c>
      <c r="C349" s="1" t="str">
        <f>VLOOKUP(A349,'JAMES WORK 2'!A:D,2)</f>
        <v>Ribavirin (Copegus)</v>
      </c>
      <c r="D349" s="44">
        <v>4.0562861140355899</v>
      </c>
    </row>
    <row r="350" spans="1:4">
      <c r="A350" s="44" t="s">
        <v>9324</v>
      </c>
      <c r="B350" s="1" t="str">
        <f>VLOOKUP(A350,'JAMES WORK 2'!A:D,4)</f>
        <v>OC(=O)\C=C/C(O)=O.CN(CCOC1=CC=C(CC2SC(=O)NC2=O)C=C1)C1=NC=CC=C1</v>
      </c>
      <c r="C350" s="1" t="str">
        <f>VLOOKUP(A350,'JAMES WORK 2'!A:D,2)</f>
        <v>Rosiglitazone maleate</v>
      </c>
      <c r="D350" s="44">
        <v>4.3641109151535904</v>
      </c>
    </row>
    <row r="351" spans="1:4">
      <c r="A351" s="44" t="s">
        <v>9325</v>
      </c>
      <c r="B351" s="1" t="str">
        <f>VLOOKUP(A351,'JAMES WORK 2'!A:D,4)</f>
        <v>CC[C@H]1OC(=O)[C@H](C)[C@@H](O[C@H]2C[C@@](C)(OC)[C@@H](O)[C@H](C)O2)[C@H](C)[C@@H](O[C@@H]2O[C@H](C)C[C@@H]([C@H]2O)N(C)C)[C@](C)(O)C[C@@H](C)\C(=N\OCOCCOC)[C@H](C)[C@@H](O)[C@]1(C)O</v>
      </c>
      <c r="C351" s="1" t="str">
        <f>VLOOKUP(A351,'JAMES WORK 2'!A:D,2)</f>
        <v>Roxithromycin (Roxl-150)</v>
      </c>
      <c r="D351" s="44">
        <v>4.1713019522232297</v>
      </c>
    </row>
    <row r="352" spans="1:4">
      <c r="A352" s="44" t="s">
        <v>9326</v>
      </c>
      <c r="B352" s="1" t="str">
        <f>VLOOKUP(A352,'JAMES WORK 2'!A:D,4)</f>
        <v>Br.[H][C@]12O[C@@]1([H])[C@]1([H])C[C@@H](C[C@@]2([H])N1C)OC(=O)[C@H](CO)C1=CC=CC=C1</v>
      </c>
      <c r="C352" s="1" t="str">
        <f>VLOOKUP(A352,'JAMES WORK 2'!A:D,2)</f>
        <v>Scopolamine hydrobromide</v>
      </c>
      <c r="D352" s="44">
        <v>4.2727568152223601</v>
      </c>
    </row>
    <row r="353" spans="1:4">
      <c r="A353" s="44" t="s">
        <v>9327</v>
      </c>
      <c r="B353" s="1" t="str">
        <f>VLOOKUP(A353,'JAMES WORK 2'!A:D,4)</f>
        <v>Cl.CC(C)NCC(O)C1=CC=C(NS(C)(=O)=O)C=C1</v>
      </c>
      <c r="C353" s="1" t="str">
        <f>VLOOKUP(A353,'JAMES WORK 2'!A:D,2)</f>
        <v>Sotalol (Betapace)</v>
      </c>
      <c r="D353" s="44">
        <v>3.8458961998008898</v>
      </c>
    </row>
    <row r="354" spans="1:4">
      <c r="A354" s="44" t="s">
        <v>9328</v>
      </c>
      <c r="B354" s="1" t="str">
        <f>VLOOKUP(A354,'JAMES WORK 2'!A:D,4)</f>
        <v>Cl.Cl.[H][C@]12O[C@]3([H])O[C@H](C)CC(=O)[C@]3(O)O[C@]1([H])[C@@H](NC)[C@@H](O)[C@@H](NC)[C@@H]2O</v>
      </c>
      <c r="C354" s="1" t="str">
        <f>VLOOKUP(A354,'JAMES WORK 2'!A:D,2)</f>
        <v>Spectinomycin  hydrochloride</v>
      </c>
      <c r="D354" s="44">
        <v>4.1890711231628197</v>
      </c>
    </row>
    <row r="355" spans="1:4">
      <c r="A355" s="44" t="s">
        <v>9329</v>
      </c>
      <c r="B355" s="1" t="str">
        <f>VLOOKUP(A355,'JAMES WORK 2'!A:D,4)</f>
        <v>O.O.O.Cl.CCCC1=NC(C)=C2N1N=C(NC2=O)C1=CC(=CC=C1OCC)S(=O)(=O)N1CCN(CC)CC1</v>
      </c>
      <c r="C355" s="1" t="str">
        <f>VLOOKUP(A355,'JAMES WORK 2'!A:D,2)</f>
        <v>Vardenafil (Vivanza)</v>
      </c>
      <c r="D355" s="44">
        <v>4.1182806282184998</v>
      </c>
    </row>
    <row r="356" spans="1:4">
      <c r="A356" s="44" t="s">
        <v>9330</v>
      </c>
      <c r="B356" s="1" t="str">
        <f>VLOOKUP(A356,'JAMES WORK 2'!A:D,4)</f>
        <v>Cl.CC1=CC=CC(C)=C1NC1=NCCCS1</v>
      </c>
      <c r="C356" s="1" t="str">
        <f>VLOOKUP(A356,'JAMES WORK 2'!A:D,2)</f>
        <v>Xylazine HCl</v>
      </c>
      <c r="D356" s="44">
        <v>3.8398033768409299</v>
      </c>
    </row>
    <row r="357" spans="1:4">
      <c r="A357" s="44" t="s">
        <v>9331</v>
      </c>
      <c r="B357" s="1" t="str">
        <f>VLOOKUP(A357,'JAMES WORK 2'!A:D,4)</f>
        <v>Cl.CNCCCC12CCC(C3=CC=CC=C13)C1=C2C=CC=C1</v>
      </c>
      <c r="C357" s="1" t="str">
        <f>VLOOKUP(A357,'JAMES WORK 2'!A:D,2)</f>
        <v>Maprotiline hydrochloride</v>
      </c>
      <c r="D357" s="44">
        <v>4.4482112322957397</v>
      </c>
    </row>
    <row r="358" spans="1:4">
      <c r="A358" s="44" t="s">
        <v>9332</v>
      </c>
      <c r="B358" s="1" t="str">
        <f>VLOOKUP(A358,'JAMES WORK 2'!A:D,4)</f>
        <v>Cl.C(C1=NCCN1)C1=C2C=CC=CC2=CC=C1</v>
      </c>
      <c r="C358" s="1" t="str">
        <f>VLOOKUP(A358,'JAMES WORK 2'!A:D,2)</f>
        <v>Naphazoline hydrochloride (Naphcon)</v>
      </c>
      <c r="D358" s="44">
        <v>4.1875609349911596</v>
      </c>
    </row>
    <row r="359" spans="1:4">
      <c r="A359" s="44" t="s">
        <v>9333</v>
      </c>
      <c r="B359" s="1" t="str">
        <f>VLOOKUP(A359,'JAMES WORK 2'!A:D,4)</f>
        <v>O[C@H]([C@@H](O)C(O)=O)C(O)=O.CNC[C@H](O)C1=CC(O)=C(O)C=C1</v>
      </c>
      <c r="C359" s="1" t="str">
        <f>VLOOKUP(A359,'JAMES WORK 2'!A:D,2)</f>
        <v>Epinephrine bitartrate (Adrenalinium)</v>
      </c>
      <c r="D359" s="44">
        <v>4.3598415642142001</v>
      </c>
    </row>
    <row r="360" spans="1:4">
      <c r="A360" s="44" t="s">
        <v>9334</v>
      </c>
      <c r="B360" s="1" t="str">
        <f>VLOOKUP(A360,'JAMES WORK 2'!A:D,4)</f>
        <v>CNC[C@H](O)C1=CC(O)=C(O)C=C1</v>
      </c>
      <c r="C360" s="1" t="str">
        <f>VLOOKUP(A360,'JAMES WORK 2'!A:D,2)</f>
        <v>L-Adrenaline (Epinephrine)</v>
      </c>
      <c r="D360" s="44">
        <v>4.8770833511426597</v>
      </c>
    </row>
    <row r="361" spans="1:4">
      <c r="A361" s="44" t="s">
        <v>9335</v>
      </c>
      <c r="B361" s="1" t="str">
        <f>VLOOKUP(A361,'JAMES WORK 2'!A:D,4)</f>
        <v>[Na+].[O-]C1=NC(=O)C(N1)(C1=CC=CC=C1)C1=CC=CC=C1</v>
      </c>
      <c r="C361" s="1" t="str">
        <f>VLOOKUP(A361,'JAMES WORK 2'!A:D,2)</f>
        <v>Phenytoin sodium (Dilantin)</v>
      </c>
      <c r="D361" s="44">
        <v>4.3043706625182798</v>
      </c>
    </row>
    <row r="362" spans="1:4">
      <c r="A362" s="44" t="s">
        <v>9336</v>
      </c>
      <c r="B362" s="1" t="str">
        <f>VLOOKUP(A362,'JAMES WORK 2'!A:D,4)</f>
        <v>O=C1NC(=O)C(N1)(C1=CC=CC=C1)C1=CC=CC=C1</v>
      </c>
      <c r="C362" s="1" t="str">
        <f>VLOOKUP(A362,'JAMES WORK 2'!A:D,2)</f>
        <v>Phenytoin (Lepitoin)</v>
      </c>
      <c r="D362" s="44">
        <v>4.1788897946781898</v>
      </c>
    </row>
    <row r="363" spans="1:4">
      <c r="A363" s="44" t="s">
        <v>9337</v>
      </c>
      <c r="B363" s="1" t="str">
        <f>VLOOKUP(A363,'JAMES WORK 2'!A:D,4)</f>
        <v>CC1=CC(=O)N(O)C(=C1)C1CCCCC1</v>
      </c>
      <c r="C363" s="1" t="str">
        <f>VLOOKUP(A363,'JAMES WORK 2'!A:D,2)</f>
        <v>Ciclopirox (Penlac)</v>
      </c>
      <c r="D363" s="44">
        <v>3.9644832253502802</v>
      </c>
    </row>
    <row r="364" spans="1:4">
      <c r="A364" s="44" t="s">
        <v>9338</v>
      </c>
      <c r="B364" s="1" t="str">
        <f>VLOOKUP(A364,'JAMES WORK 2'!A:D,4)</f>
        <v>Cl.NCCC1=CC(O)=C(O)C=C1</v>
      </c>
      <c r="C364" s="1" t="str">
        <f>VLOOKUP(A364,'JAMES WORK 2'!A:D,2)</f>
        <v>Dopamine hydrochloride (Inotropin)</v>
      </c>
      <c r="D364" s="44">
        <v>4.2229051894719696</v>
      </c>
    </row>
    <row r="365" spans="1:4">
      <c r="A365" s="44" t="s">
        <v>9339</v>
      </c>
      <c r="B365" s="1" t="str">
        <f>VLOOKUP(A365,'JAMES WORK 2'!A:D,4)</f>
        <v>Cl.[H][C@](C)(NCCC1=CC=C(O)C=C1)[C@@]([H])(O)C1=CC=C(O)C=C1</v>
      </c>
      <c r="C365" s="1" t="str">
        <f>VLOOKUP(A365,'JAMES WORK 2'!A:D,2)</f>
        <v>Ritodrine hydrochloride (Yutopar)</v>
      </c>
      <c r="D365" s="44">
        <v>4.6083475341798001</v>
      </c>
    </row>
    <row r="366" spans="1:4">
      <c r="A366" s="44" t="s">
        <v>9340</v>
      </c>
      <c r="B366" s="1" t="str">
        <f>VLOOKUP(A366,'JAMES WORK 2'!A:D,4)</f>
        <v>CC(O)CN1C(C)=NC=C1[N+]([O-])=O</v>
      </c>
      <c r="C366" s="1" t="str">
        <f>VLOOKUP(A366,'JAMES WORK 2'!A:D,2)</f>
        <v>Secnidazole (Flagentyl)</v>
      </c>
      <c r="D366" s="44">
        <v>4.6949266809425598</v>
      </c>
    </row>
    <row r="367" spans="1:4">
      <c r="A367" s="44" t="s">
        <v>9341</v>
      </c>
      <c r="B367" s="1" t="str">
        <f>VLOOKUP(A367,'JAMES WORK 2'!A:D,4)</f>
        <v>CC(=O)NC1=CC=CC=C1</v>
      </c>
      <c r="C367" s="1" t="str">
        <f>VLOOKUP(A367,'JAMES WORK 2'!A:D,2)</f>
        <v>Acetanilide (Antifebrin)</v>
      </c>
      <c r="D367" s="44">
        <v>3.90643267787899</v>
      </c>
    </row>
    <row r="368" spans="1:4">
      <c r="A368" s="44" t="s">
        <v>9342</v>
      </c>
      <c r="B368" s="1" t="str">
        <f>VLOOKUP(A368,'JAMES WORK 2'!A:D,4)</f>
        <v>Cl.CN(C)CCCN1C2=C(CCC3=C1C=C(Cl)C=C3)C=CC=C2</v>
      </c>
      <c r="C368" s="1" t="str">
        <f>VLOOKUP(A368,'JAMES WORK 2'!A:D,2)</f>
        <v xml:space="preserve">Clomipramine HCl </v>
      </c>
      <c r="D368" s="44">
        <v>4.3607195197072999</v>
      </c>
    </row>
    <row r="369" spans="1:4">
      <c r="A369" s="44" t="s">
        <v>9343</v>
      </c>
      <c r="B369" s="1" t="str">
        <f>VLOOKUP(A369,'JAMES WORK 2'!A:D,4)</f>
        <v>Cl.NC(=N)NC(=N)NCCC1=CC=CC=C1</v>
      </c>
      <c r="C369" s="1" t="str">
        <f>VLOOKUP(A369,'JAMES WORK 2'!A:D,2)</f>
        <v>Phenformin hydrochloride</v>
      </c>
      <c r="D369" s="44">
        <v>4.6032266301470397</v>
      </c>
    </row>
    <row r="370" spans="1:4">
      <c r="A370" s="44" t="s">
        <v>9344</v>
      </c>
      <c r="B370" s="1" t="str">
        <f>VLOOKUP(A370,'JAMES WORK 2'!A:D,4)</f>
        <v>[H][C@]12O[C@@]1([H])[C@]1([H])C[C@H](O)C[C@@]2([H])N1C</v>
      </c>
      <c r="C370" s="1" t="str">
        <f>VLOOKUP(A370,'JAMES WORK 2'!A:D,2)</f>
        <v>Scopine</v>
      </c>
      <c r="D370" s="44">
        <v>4.8104561444770102</v>
      </c>
    </row>
    <row r="371" spans="1:4">
      <c r="A371" s="44" t="s">
        <v>9345</v>
      </c>
      <c r="B371" s="1" t="str">
        <f>VLOOKUP(A371,'JAMES WORK 2'!A:D,4)</f>
        <v>O.[Br-].[H][C@]12C[C@@H](C[C@]([H])([C@H]3O[C@@H]13)[N+]2(C)C)OC(=O)C(O)(C1=CC=CS1)C1=CC=CS1</v>
      </c>
      <c r="C371" s="1" t="str">
        <f>VLOOKUP(A371,'JAMES WORK 2'!A:D,2)</f>
        <v>Tiotropium Bromide hydrate</v>
      </c>
      <c r="D371" s="44">
        <v>4.2363313086913701</v>
      </c>
    </row>
    <row r="372" spans="1:4">
      <c r="A372" s="44" t="s">
        <v>9346</v>
      </c>
      <c r="B372" s="1" t="str">
        <f>VLOOKUP(A372,'JAMES WORK 2'!A:D,4)</f>
        <v>[Cl-].[H][C@]12CC[C@]([H])(C[C@@H](C1)OC(=O)C(O)(C1=CC=CC=C1)C1=CC=CC=C1)[N+]21CCCC1</v>
      </c>
      <c r="C372" s="1" t="str">
        <f>VLOOKUP(A372,'JAMES WORK 2'!A:D,2)</f>
        <v>Trospium chloride (Sanctura)</v>
      </c>
      <c r="D372" s="44">
        <v>4.32978629676865</v>
      </c>
    </row>
    <row r="373" spans="1:4">
      <c r="A373" s="44" t="s">
        <v>9347</v>
      </c>
      <c r="B373" s="1" t="str">
        <f>VLOOKUP(A373,'JAMES WORK 2'!A:D,4)</f>
        <v>O[C@H]([C@@H](O)C(O)=O)C(O)=O.CC(C)N(CC[C@H](C1=CC=CC=C1)C1=CC(C)=CC=C1O)C(C)C</v>
      </c>
      <c r="C373" s="1" t="str">
        <f>VLOOKUP(A373,'JAMES WORK 2'!A:D,2)</f>
        <v>Tolterodine tartrate (Detrol LA)</v>
      </c>
      <c r="D373" s="44">
        <v>4.5130058073388799</v>
      </c>
    </row>
    <row r="374" spans="1:4">
      <c r="A374" s="44" t="s">
        <v>9348</v>
      </c>
      <c r="B374" s="1" t="str">
        <f>VLOOKUP(A374,'JAMES WORK 2'!A:D,4)</f>
        <v>[Na+].[H][C@@]12CC(=O)N1[C@@]([H])(C([O-])=O)C(C)(C)S2(=O)=O</v>
      </c>
      <c r="C374" s="1" t="str">
        <f>VLOOKUP(A374,'JAMES WORK 2'!A:D,2)</f>
        <v>Sulbactam sodium (Unasyn)</v>
      </c>
      <c r="D374" s="44">
        <v>3.8754701201022401</v>
      </c>
    </row>
    <row r="375" spans="1:4">
      <c r="A375" s="44" t="s">
        <v>9349</v>
      </c>
      <c r="B375" s="1" t="str">
        <f>VLOOKUP(A375,'JAMES WORK 2'!A:D,4)</f>
        <v>Cl.CN1CCCC(CC1)N1N=C(CC2=CC=C(Cl)C=C2)C2=CC=CC=C2C1=O</v>
      </c>
      <c r="C375" s="1" t="str">
        <f>VLOOKUP(A375,'JAMES WORK 2'!A:D,2)</f>
        <v>Azelastine hydrochloride (Astelin)</v>
      </c>
      <c r="D375" s="44">
        <v>3.8974795288329598</v>
      </c>
    </row>
    <row r="376" spans="1:4">
      <c r="A376" s="44" t="s">
        <v>9350</v>
      </c>
      <c r="B376" s="1" t="e">
        <f>VLOOKUP(A376,'JAMES WORK 2'!A:D,4)</f>
        <v>#VALUE!</v>
      </c>
      <c r="C376" s="1" t="str">
        <f>VLOOKUP(A376,'JAMES WORK 2'!A:D,2)</f>
        <v>5-Aminolevulinic acid hydrochloride</v>
      </c>
      <c r="D376" s="44">
        <v>4.1381545224514698</v>
      </c>
    </row>
    <row r="377" spans="1:4">
      <c r="A377" s="44" t="s">
        <v>9351</v>
      </c>
      <c r="B377" s="1" t="str">
        <f>VLOOKUP(A377,'JAMES WORK 2'!A:D,4)</f>
        <v>CC[C@H]1OC(=O)[C@H](C)[C@@H](O[C@H]2C[C@@](C)(OC)[C@@H](O)[C@H](C)O2)[C@H](C)[C@@H](O[C@@H]2O[C@H](C)C[C@@H]([C@H]2O)N(C)C)[C@@](C)(C[C@@H](C)C(=O)[C@H](C)[C@@H](O)[C@]1(C)O)OC</v>
      </c>
      <c r="C377" s="1" t="str">
        <f>VLOOKUP(A377,'JAMES WORK 2'!A:D,2)</f>
        <v>Clarithromycin (Biaxin, Klacid)</v>
      </c>
      <c r="D377" s="44">
        <v>4.1710061600834401</v>
      </c>
    </row>
    <row r="378" spans="1:4">
      <c r="A378" s="44" t="s">
        <v>9352</v>
      </c>
      <c r="B378" s="1" t="str">
        <f>VLOOKUP(A378,'JAMES WORK 2'!A:D,4)</f>
        <v>CN(CCOC1=CC=C(CC2SC(=O)NC2=O)C=C1)C1=CC=CC=N1</v>
      </c>
      <c r="C378" s="1" t="str">
        <f>VLOOKUP(A378,'JAMES WORK 2'!A:D,2)</f>
        <v>Rosiglitazone (Avandia)</v>
      </c>
      <c r="D378" s="44">
        <v>4.4290583474388203</v>
      </c>
    </row>
    <row r="379" spans="1:4">
      <c r="A379" s="44" t="s">
        <v>9353</v>
      </c>
      <c r="B379" s="1" t="str">
        <f>VLOOKUP(A379,'JAMES WORK 2'!A:D,4)</f>
        <v>[H][C@@]12CC[C@](O)(C(=O)COC(C)=O)[C@@]1(C)CC(=O)[C@@]1([H])[C@@]2([H])CCC2=CC(=O)CC[C@]12C</v>
      </c>
      <c r="C379" s="1" t="str">
        <f>VLOOKUP(A379,'JAMES WORK 2'!A:D,2)</f>
        <v>Cortisone acetate (Cortone)</v>
      </c>
      <c r="D379" s="44">
        <v>4.5900540910138297</v>
      </c>
    </row>
    <row r="380" spans="1:4">
      <c r="A380" s="44" t="s">
        <v>9354</v>
      </c>
      <c r="B380" s="1" t="str">
        <f>VLOOKUP(A380,'JAMES WORK 2'!A:D,4)</f>
        <v>O.[Na+].[H][C@]12SC(C)(C)[C@@H](N1C(=O)[C@H]2NC(=O)C1=C(C)ON=C1C1=CC=CC=C1Cl)C([O-])=O</v>
      </c>
      <c r="C380" s="1" t="str">
        <f>VLOOKUP(A380,'JAMES WORK 2'!A:D,2)</f>
        <v>Cloxacillin sodium (Cloxacap)</v>
      </c>
      <c r="D380" s="44">
        <v>4.4948604224436304</v>
      </c>
    </row>
    <row r="381" spans="1:4">
      <c r="A381" s="44" t="s">
        <v>9355</v>
      </c>
      <c r="B381" s="1" t="str">
        <f>VLOOKUP(A381,'JAMES WORK 2'!A:D,4)</f>
        <v>[Na+].[H][C@]12SC(C)(C)[C@@H](N1C(=O)[C@H]2NC(=O)[C@H](N)C1=CC=C(O)C=C1)C([O-])=O</v>
      </c>
      <c r="C381" s="1" t="str">
        <f>VLOOKUP(A381,'JAMES WORK 2'!A:D,2)</f>
        <v>Amoxicillin sodium (Amox)</v>
      </c>
      <c r="D381" s="44">
        <v>4.4415888300950801</v>
      </c>
    </row>
    <row r="382" spans="1:4">
      <c r="A382" s="44" t="s">
        <v>9356</v>
      </c>
      <c r="B382" s="1" t="str">
        <f>VLOOKUP(A382,'JAMES WORK 2'!A:D,4)</f>
        <v>Cl.CC(C)NCC(O)C1=CC=C(O)C(O)=C1</v>
      </c>
      <c r="C382" s="1" t="str">
        <f>VLOOKUP(A382,'JAMES WORK 2'!A:D,2)</f>
        <v>Isoprenaline hydrochloride</v>
      </c>
      <c r="D382" s="44">
        <v>4.2293853291784202</v>
      </c>
    </row>
    <row r="383" spans="1:4">
      <c r="A383" s="44" t="s">
        <v>9357</v>
      </c>
      <c r="B383" s="1" t="str">
        <f>VLOOKUP(A383,'JAMES WORK 2'!A:D,4)</f>
        <v>Cl.[H][C@](O)(CNC)C1=CC(O)=CC=C1</v>
      </c>
      <c r="C383" s="1" t="str">
        <f>VLOOKUP(A383,'JAMES WORK 2'!A:D,2)</f>
        <v>Phenylephrine HCl</v>
      </c>
      <c r="D383" s="44">
        <v>4.2124205691721697</v>
      </c>
    </row>
    <row r="384" spans="1:4">
      <c r="A384" s="44" t="s">
        <v>9358</v>
      </c>
      <c r="B384" s="1" t="str">
        <f>VLOOKUP(A384,'JAMES WORK 2'!A:D,4)</f>
        <v>[H][C@@]12CC[C@](O)(C(=O)COC(C)=O)[C@@]1(C)C[C@H](O)[C@@]1([H])[C@@]2([H])CCC2=CC(=O)C=C[C@]12C</v>
      </c>
      <c r="C384" s="1" t="str">
        <f>VLOOKUP(A384,'JAMES WORK 2'!A:D,2)</f>
        <v>Prednisolone acetate (Omnipred)</v>
      </c>
      <c r="D384" s="44">
        <v>4.8520529183315801</v>
      </c>
    </row>
    <row r="385" spans="1:4">
      <c r="A385" s="44" t="s">
        <v>9359</v>
      </c>
      <c r="B385" s="1" t="str">
        <f>VLOOKUP(A385,'JAMES WORK 2'!A:D,4)</f>
        <v>Cl.CCCCNC1=CC=C(C=C1)C(=O)OCCN(C)C</v>
      </c>
      <c r="C385" s="1" t="str">
        <f>VLOOKUP(A385,'JAMES WORK 2'!A:D,2)</f>
        <v>Tetracaine hydrochloride (Pontocaine)</v>
      </c>
      <c r="D385" s="44">
        <v>4.33223971498371</v>
      </c>
    </row>
    <row r="386" spans="1:4">
      <c r="A386" s="44" t="s">
        <v>9360</v>
      </c>
      <c r="B386" s="1" t="str">
        <f>VLOOKUP(A386,'JAMES WORK 2'!A:D,4)</f>
        <v>Cl.CC1=CC(=CC(C)=C1CC1=NCCN1)C(C)(C)C</v>
      </c>
      <c r="C386" s="1" t="str">
        <f>VLOOKUP(A386,'JAMES WORK 2'!A:D,2)</f>
        <v>Xylometazoline HCl</v>
      </c>
      <c r="D386" s="44">
        <v>6.4041602933995803</v>
      </c>
    </row>
    <row r="387" spans="1:4">
      <c r="A387" s="44" t="s">
        <v>9361</v>
      </c>
      <c r="B387" s="1" t="str">
        <f>VLOOKUP(A387,'JAMES WORK 2'!A:D,4)</f>
        <v>CCOC1=CC=C(NC(C)=O)C=C1</v>
      </c>
      <c r="C387" s="1" t="str">
        <f>VLOOKUP(A387,'JAMES WORK 2'!A:D,2)</f>
        <v>Phenacetin</v>
      </c>
      <c r="D387" s="44">
        <v>5.1048547484492497</v>
      </c>
    </row>
    <row r="388" spans="1:4">
      <c r="A388" s="44" t="s">
        <v>9362</v>
      </c>
      <c r="B388" s="1" t="str">
        <f>VLOOKUP(A388,'JAMES WORK 2'!A:D,4)</f>
        <v>CC1=CN([C@H]2C[C@H](N=[N+]=[N-])[C@@H](CO)O2)C(=O)NC1=O</v>
      </c>
      <c r="C388" s="1" t="str">
        <f>VLOOKUP(A388,'JAMES WORK 2'!A:D,2)</f>
        <v>Zidovudine (Retrovir)</v>
      </c>
      <c r="D388" s="44">
        <v>4.26875945873301</v>
      </c>
    </row>
    <row r="389" spans="1:4">
      <c r="A389" s="44" t="s">
        <v>9363</v>
      </c>
      <c r="B389" s="1" t="str">
        <f>VLOOKUP(A389,'JAMES WORK 2'!A:D,4)</f>
        <v>Cl.CCOC(=O)[C@H](CCC1=CC=CC=C1)N[C@@H](C)C(=O)N1CC2=C(C[C@H]1C(O)=O)C=CC=C2</v>
      </c>
      <c r="C389" s="1" t="str">
        <f>VLOOKUP(A389,'JAMES WORK 2'!A:D,2)</f>
        <v>Quinapril HCl (Accupril)</v>
      </c>
      <c r="D389" s="44">
        <v>4.4519252858470502</v>
      </c>
    </row>
    <row r="390" spans="1:4">
      <c r="A390" s="44" t="s">
        <v>9364</v>
      </c>
      <c r="B390" s="1" t="str">
        <f>VLOOKUP(A390,'JAMES WORK 2'!A:D,4)</f>
        <v>CS(=O)(=O)C1=CC=C(C=C1)[C@@H](O)[C@@H](CO)NC(=O)C(Cl)Cl</v>
      </c>
      <c r="C390" s="1" t="str">
        <f>VLOOKUP(A390,'JAMES WORK 2'!A:D,2)</f>
        <v>Thiamphenicol (Thiophenicol)</v>
      </c>
      <c r="D390" s="44">
        <v>4.1528650669631801</v>
      </c>
    </row>
    <row r="391" spans="1:4">
      <c r="A391" s="44" t="s">
        <v>9365</v>
      </c>
      <c r="B391" s="1" t="str">
        <f>VLOOKUP(A391,'JAMES WORK 2'!A:D,4)</f>
        <v>OC(=O)\C=C/C(O)=O.CN(C)CCC(C1=CC=C(Br)C=C1)C1=CC=CC=N1</v>
      </c>
      <c r="C391" s="1" t="str">
        <f>VLOOKUP(A391,'JAMES WORK 2'!A:D,2)</f>
        <v>Brompheniramine</v>
      </c>
      <c r="D391" s="44">
        <v>4.4892822616193104</v>
      </c>
    </row>
    <row r="392" spans="1:4">
      <c r="A392" s="44" t="s">
        <v>9366</v>
      </c>
      <c r="B392" s="1" t="e">
        <f>VLOOKUP(A392,'JAMES WORK 2'!A:D,4)</f>
        <v>#VALUE!</v>
      </c>
      <c r="C392" s="1" t="str">
        <f>VLOOKUP(A392,'JAMES WORK 2'!A:D,2)</f>
        <v>Dimethyl Fumarate</v>
      </c>
      <c r="D392" s="44">
        <v>4.2413455510226701</v>
      </c>
    </row>
    <row r="393" spans="1:4">
      <c r="A393" s="44" t="s">
        <v>9367</v>
      </c>
      <c r="B393" s="1" t="str">
        <f>VLOOKUP(A393,'JAMES WORK 2'!A:D,4)</f>
        <v>OCCN1C[C@H](O)[C@@H](O)[C@H](O)[C@H]1CO</v>
      </c>
      <c r="C393" s="1" t="str">
        <f>VLOOKUP(A393,'JAMES WORK 2'!A:D,2)</f>
        <v>Miglitol (Glyset)</v>
      </c>
      <c r="D393" s="44">
        <v>4.0701338610658597</v>
      </c>
    </row>
    <row r="394" spans="1:4">
      <c r="A394" s="44" t="s">
        <v>9368</v>
      </c>
      <c r="B394" s="1" t="str">
        <f>VLOOKUP(A394,'JAMES WORK 2'!A:D,4)</f>
        <v>CCC1=CC=C(CCOC2=CC=C(CC3SC(=O)NC3=O)C=C2)N=C1</v>
      </c>
      <c r="C394" s="1" t="str">
        <f>VLOOKUP(A394,'JAMES WORK 2'!A:D,2)</f>
        <v>Pioglitazone (Actos)</v>
      </c>
      <c r="D394" s="44">
        <v>4.3684703440825796</v>
      </c>
    </row>
    <row r="395" spans="1:4">
      <c r="A395" s="44" t="s">
        <v>9369</v>
      </c>
      <c r="B395" s="1" t="e">
        <f>VLOOKUP(A395,'JAMES WORK 2'!A:D,4)</f>
        <v>#VALUE!</v>
      </c>
      <c r="C395" s="1" t="str">
        <f>VLOOKUP(A395,'JAMES WORK 2'!A:D,2)</f>
        <v>Pramiracetam</v>
      </c>
      <c r="D395" s="44">
        <v>4.7182416043377797</v>
      </c>
    </row>
    <row r="396" spans="1:4">
      <c r="A396" s="44" t="s">
        <v>9370</v>
      </c>
      <c r="B396" s="1" t="str">
        <f>VLOOKUP(A396,'JAMES WORK 2'!A:D,4)</f>
        <v>CC1=CC=C(C=C1)S(=O)(=O)NC(=O)NN1CC2CCCC2C1</v>
      </c>
      <c r="C396" s="1" t="str">
        <f>VLOOKUP(A396,'JAMES WORK 2'!A:D,2)</f>
        <v>Gliclazide (Diamicron)</v>
      </c>
      <c r="D396" s="44">
        <v>4.2327035601504699</v>
      </c>
    </row>
    <row r="397" spans="1:4">
      <c r="A397" s="44" t="s">
        <v>9371</v>
      </c>
      <c r="B397" s="1" t="str">
        <f>VLOOKUP(A397,'JAMES WORK 2'!A:D,4)</f>
        <v>OC1=CC=C2SC(=O)OC2=C1</v>
      </c>
      <c r="C397" s="1" t="str">
        <f>VLOOKUP(A397,'JAMES WORK 2'!A:D,2)</f>
        <v>Tioxolone</v>
      </c>
      <c r="D397" s="44">
        <v>4.3877294198524899</v>
      </c>
    </row>
    <row r="398" spans="1:4">
      <c r="A398" s="44" t="s">
        <v>9372</v>
      </c>
      <c r="B398" s="1" t="str">
        <f>VLOOKUP(A398,'JAMES WORK 2'!A:D,4)</f>
        <v>[H][C@@]12CCC(=O)[C@@]1(C)CC[C@@]1([H])[C@@]2([H])CC=C2C[C@@H](O)CC[C@]12C</v>
      </c>
      <c r="C398" s="1" t="str">
        <f>VLOOKUP(A398,'JAMES WORK 2'!A:D,2)</f>
        <v>Dehydroepiandrosterone (DHEA)</v>
      </c>
      <c r="D398" s="44">
        <v>3.9433645722473099</v>
      </c>
    </row>
    <row r="399" spans="1:4">
      <c r="A399" s="44" t="s">
        <v>9373</v>
      </c>
      <c r="B399" s="1" t="str">
        <f>VLOOKUP(A399,'JAMES WORK 2'!A:D,4)</f>
        <v>Cl.COC1=CC(OC)=C(C(=O)CCCN2CCCC2)C(OC)=C1</v>
      </c>
      <c r="C399" s="1" t="str">
        <f>VLOOKUP(A399,'JAMES WORK 2'!A:D,2)</f>
        <v>Buflomedil HCl</v>
      </c>
      <c r="D399" s="44">
        <v>4.3435969507983696</v>
      </c>
    </row>
    <row r="400" spans="1:4">
      <c r="A400" s="44" t="s">
        <v>9374</v>
      </c>
      <c r="B400" s="1" t="str">
        <f>VLOOKUP(A400,'JAMES WORK 2'!A:D,4)</f>
        <v>OC(=O)C1=NN(CC2=C(Cl)C=C(Cl)C=C2)C2=CC=CC=C12</v>
      </c>
      <c r="C400" s="1" t="str">
        <f>VLOOKUP(A400,'JAMES WORK 2'!A:D,2)</f>
        <v>Lonidamine</v>
      </c>
      <c r="D400" s="44">
        <v>4.1003072414268296</v>
      </c>
    </row>
    <row r="401" spans="1:4">
      <c r="A401" s="44" t="s">
        <v>9375</v>
      </c>
      <c r="B401" s="1" t="str">
        <f>VLOOKUP(A401,'JAMES WORK 2'!A:D,4)</f>
        <v>NC1=CC(C(Cl)=C(Cl)Cl)=C(C=C1S(N)(=O)=O)S(N)(=O)=O</v>
      </c>
      <c r="C401" s="1" t="str">
        <f>VLOOKUP(A401,'JAMES WORK 2'!A:D,2)</f>
        <v>Clorsulon</v>
      </c>
      <c r="D401" s="44">
        <v>3.78806871884415</v>
      </c>
    </row>
    <row r="402" spans="1:4">
      <c r="A402" s="44" t="s">
        <v>9376</v>
      </c>
      <c r="B402" s="1" t="str">
        <f>VLOOKUP(A402,'JAMES WORK 2'!A:D,4)</f>
        <v>Br.COC(=O)C1=CCCN(C)C1</v>
      </c>
      <c r="C402" s="1" t="str">
        <f>VLOOKUP(A402,'JAMES WORK 2'!A:D,2)</f>
        <v>Arecoline</v>
      </c>
      <c r="D402" s="44">
        <v>4.0639147748900397</v>
      </c>
    </row>
    <row r="403" spans="1:4">
      <c r="A403" s="44" t="s">
        <v>9377</v>
      </c>
      <c r="B403" s="1" t="str">
        <f>VLOOKUP(A403,'JAMES WORK 2'!A:D,4)</f>
        <v>O.[H][C@](O)(C(O)=O)[C@@]([H])(O)C(O)=O.[H][C@](O)(CN)C1=CC(O)=C(O)C=C1</v>
      </c>
      <c r="C403" s="1" t="str">
        <f>VLOOKUP(A403,'JAMES WORK 2'!A:D,2)</f>
        <v>Noradrenaline bitartrate monohydrate (Levophed)</v>
      </c>
      <c r="D403" s="44">
        <v>5.9259528800636501</v>
      </c>
    </row>
    <row r="404" spans="1:4">
      <c r="A404" s="44" t="s">
        <v>9378</v>
      </c>
      <c r="B404" s="1" t="str">
        <f>VLOOKUP(A404,'JAMES WORK 2'!A:D,4)</f>
        <v>CCC[C@@H]1C[C@H](N(C)C1)C(=O)N[C@H](C(C)Cl)[C@H]1O[C@H](SC)[C@H](O)[C@@H](O)[C@H]1O</v>
      </c>
      <c r="C404" s="1" t="str">
        <f>VLOOKUP(A404,'JAMES WORK 2'!A:D,2)</f>
        <v>Clindamycin</v>
      </c>
      <c r="D404" s="44">
        <v>4.1489527634991701</v>
      </c>
    </row>
    <row r="405" spans="1:4">
      <c r="A405" s="44" t="s">
        <v>9379</v>
      </c>
      <c r="B405" s="1" t="str">
        <f>VLOOKUP(A405,'JAMES WORK 2'!A:D,4)</f>
        <v>Cl.FC1=CC=C(C=C1)[C@@H]1CCNC[C@H]1COC1=CC2=C(OCO2)C=C1</v>
      </c>
      <c r="C405" s="1" t="str">
        <f>VLOOKUP(A405,'JAMES WORK 2'!A:D,2)</f>
        <v>Paroxetine HCl</v>
      </c>
      <c r="D405" s="44">
        <v>4.4123187342849901</v>
      </c>
    </row>
    <row r="406" spans="1:4">
      <c r="A406" s="44" t="s">
        <v>9380</v>
      </c>
      <c r="B406" s="1" t="str">
        <f>VLOOKUP(A406,'JAMES WORK 2'!A:D,4)</f>
        <v>[H][C@]1(OC(=C[C@H](NC(N)=N)[C@H]1NC(C)=O)C(O)=O)[C@H](O)[C@H](O)CO</v>
      </c>
      <c r="C406" s="1" t="str">
        <f>VLOOKUP(A406,'JAMES WORK 2'!A:D,2)</f>
        <v>Zanamivir</v>
      </c>
      <c r="D406" s="44">
        <v>5.1255550046941698</v>
      </c>
    </row>
    <row r="407" spans="1:4">
      <c r="A407" s="44" t="s">
        <v>9381</v>
      </c>
      <c r="B407" s="1" t="str">
        <f>VLOOKUP(A407,'JAMES WORK 2'!A:D,4)</f>
        <v>[H][C@]12SC(C)(C)[C@@H](N1C(=O)[C@H]2NC(=O)[C@H](N)C1=CC=C(O)C=C1)C(O)=O</v>
      </c>
      <c r="C407" s="1" t="str">
        <f>VLOOKUP(A407,'JAMES WORK 2'!A:D,2)</f>
        <v>Amoxicillin (Amoxycillin)</v>
      </c>
      <c r="D407" s="44">
        <v>4.1251910812797803</v>
      </c>
    </row>
    <row r="408" spans="1:4">
      <c r="A408" s="44" t="s">
        <v>9382</v>
      </c>
      <c r="B408" s="1" t="str">
        <f>VLOOKUP(A408,'JAMES WORK 2'!A:D,4)</f>
        <v>CC(=O)OC1=C(C=CC=C1)C(O)=O</v>
      </c>
      <c r="C408" s="1" t="str">
        <f>VLOOKUP(A408,'JAMES WORK 2'!A:D,2)</f>
        <v>Aspirin (Acetylsalicylic acid)</v>
      </c>
      <c r="D408" s="44">
        <v>4.1579747051773897</v>
      </c>
    </row>
    <row r="409" spans="1:4">
      <c r="A409" s="44" t="s">
        <v>9383</v>
      </c>
      <c r="B409" s="1" t="str">
        <f>VLOOKUP(A409,'JAMES WORK 2'!A:D,4)</f>
        <v>NCCO.CC1=CC(=O)N(O)C(=C1)C1CCCCC1</v>
      </c>
      <c r="C409" s="1" t="str">
        <f>VLOOKUP(A409,'JAMES WORK 2'!A:D,2)</f>
        <v>Ciclopirox ethanolamine</v>
      </c>
      <c r="D409" s="44">
        <v>5.2736975510808701</v>
      </c>
    </row>
    <row r="410" spans="1:4">
      <c r="A410" s="44" t="s">
        <v>9384</v>
      </c>
      <c r="B410" s="1" t="str">
        <f>VLOOKUP(A410,'JAMES WORK 2'!A:D,4)</f>
        <v>CCCCOC1=CC=C(CC(=O)NO)C=C1</v>
      </c>
      <c r="C410" s="1" t="str">
        <f>VLOOKUP(A410,'JAMES WORK 2'!A:D,2)</f>
        <v>Bufexamac</v>
      </c>
      <c r="D410" s="44">
        <v>4.3339423830197603</v>
      </c>
    </row>
    <row r="411" spans="1:4">
      <c r="A411" s="44" t="s">
        <v>9385</v>
      </c>
      <c r="B411" s="1" t="str">
        <f>VLOOKUP(A411,'JAMES WORK 2'!A:D,4)</f>
        <v>NC1=NC(N)=C(N=N1)C1=CC=CC(Cl)=C1Cl</v>
      </c>
      <c r="C411" s="1" t="str">
        <f>VLOOKUP(A411,'JAMES WORK 2'!A:D,2)</f>
        <v>Lamotrigine</v>
      </c>
      <c r="D411" s="44">
        <v>4.3225986063203496</v>
      </c>
    </row>
    <row r="412" spans="1:4">
      <c r="A412" s="44" t="s">
        <v>9386</v>
      </c>
      <c r="B412" s="1" t="str">
        <f>VLOOKUP(A412,'JAMES WORK 2'!A:D,4)</f>
        <v>FS(=O)(=O)CC1=CC=CC=C1</v>
      </c>
      <c r="C412" s="1" t="str">
        <f>VLOOKUP(A412,'JAMES WORK 2'!A:D,2)</f>
        <v>PMSF (Phenylmethylsulfonyl Fluoride)</v>
      </c>
      <c r="D412" s="44">
        <v>4.3596375929079896</v>
      </c>
    </row>
    <row r="413" spans="1:4">
      <c r="A413" s="44" t="s">
        <v>9387</v>
      </c>
      <c r="B413" s="1" t="str">
        <f>VLOOKUP(A413,'JAMES WORK 2'!A:D,4)</f>
        <v>O.O.CC(C(=O)O[Ca]OC(=O)C(C)C1=CC=CC(OC2=CC=CC=C2)=C1)C1=CC=CC(OC2=CC=CC=C2)=C1</v>
      </c>
      <c r="C413" s="1" t="str">
        <f>VLOOKUP(A413,'JAMES WORK 2'!A:D,2)</f>
        <v>Fenoprofen calcium hydrate</v>
      </c>
      <c r="D413" s="44">
        <v>3.6206972710793099</v>
      </c>
    </row>
    <row r="414" spans="1:4">
      <c r="A414" s="44" t="s">
        <v>9388</v>
      </c>
      <c r="B414" s="1" t="str">
        <f>VLOOKUP(A414,'JAMES WORK 2'!A:D,4)</f>
        <v>CC#CCN1C(=NC2=C1C(=O)N(CC1=NC3=CC=CC=C3C(C)=N1)C(=O)N2C)N1CCC[C@@H](N)C1</v>
      </c>
      <c r="C414" s="1" t="str">
        <f>VLOOKUP(A414,'JAMES WORK 2'!A:D,2)</f>
        <v>Linagliptin (BI-1356)</v>
      </c>
      <c r="D414" s="44">
        <v>5.0700401560610899</v>
      </c>
    </row>
    <row r="415" spans="1:4">
      <c r="A415" s="44" t="s">
        <v>9389</v>
      </c>
      <c r="B415" s="1" t="str">
        <f>VLOOKUP(A415,'JAMES WORK 2'!A:D,4)</f>
        <v>CC(C)(OCC1=NN(CC2=CC=CC=C2)C2=C1C=CC=C2)C(O)=O</v>
      </c>
      <c r="C415" s="1" t="str">
        <f>VLOOKUP(A415,'JAMES WORK 2'!A:D,2)</f>
        <v>Bindarit</v>
      </c>
      <c r="D415" s="44">
        <v>4.3598790776963199</v>
      </c>
    </row>
    <row r="416" spans="1:4">
      <c r="A416" s="44" t="s">
        <v>9390</v>
      </c>
      <c r="B416" s="1" t="str">
        <f>VLOOKUP(A416,'JAMES WORK 2'!A:D,4)</f>
        <v>OC12CC3CC(C1)CC(C3)(C2)NCC(=O)N1CCC[C@H]1C#N</v>
      </c>
      <c r="C416" s="1" t="str">
        <f>VLOOKUP(A416,'JAMES WORK 2'!A:D,2)</f>
        <v>Vildagliptin (LAF-237)</v>
      </c>
      <c r="D416" s="44">
        <v>4.57742570321619</v>
      </c>
    </row>
    <row r="417" spans="1:4">
      <c r="A417" s="44" t="s">
        <v>9391</v>
      </c>
      <c r="B417" s="1" t="str">
        <f>VLOOKUP(A417,'JAMES WORK 2'!A:D,4)</f>
        <v>[Na+].[H][C@]12[C@H](C[C@H](O)C=C1C=C[C@H](C)[C@@H]2CC[C@@H](O)C[C@@H](O)CC([O-])=O)OC(=O)[C@@H](C)CC</v>
      </c>
      <c r="C417" s="1" t="str">
        <f>VLOOKUP(A417,'JAMES WORK 2'!A:D,2)</f>
        <v>Pravastatin sodium</v>
      </c>
      <c r="D417" s="44">
        <v>4.4167410803612599</v>
      </c>
    </row>
    <row r="418" spans="1:4">
      <c r="A418" s="44" t="s">
        <v>9392</v>
      </c>
      <c r="B418" s="1" t="str">
        <f>VLOOKUP(A418,'JAMES WORK 2'!A:D,4)</f>
        <v>OS(=O)(=O)C1=CC=CC=C1.OC(=O)CCCN1CCC(CC1)O[C@@H](C1=CC=C(Cl)C=C1)C1=NC=CC=C1</v>
      </c>
      <c r="C418" s="1" t="str">
        <f>VLOOKUP(A418,'JAMES WORK 2'!A:D,2)</f>
        <v>Bepotastine Besilate</v>
      </c>
      <c r="D418" s="44">
        <v>4.3653118485866296</v>
      </c>
    </row>
    <row r="419" spans="1:4">
      <c r="A419" s="44" t="s">
        <v>9393</v>
      </c>
      <c r="B419" s="1" t="str">
        <f>VLOOKUP(A419,'JAMES WORK 2'!A:D,4)</f>
        <v>CNC[C@H](O)[C@@H](O)[C@H](O)[C@H](O)CO.CNC[C@H](O)[C@@H](O)[C@H](O)[C@H](O)CO.C[C@@H](O[C@H]1OCCN(CC2=NN(C(=O)N2)P(O)(O)=O)[C@H]1C1=CC=C(F)C=C1)C1=CC(=CC(=C1)C(F)(F)F)C(F)(F)F</v>
      </c>
      <c r="C419" s="1" t="str">
        <f>VLOOKUP(A419,'JAMES WORK 2'!A:D,2)</f>
        <v>Fosaprepitant dimeglumine</v>
      </c>
      <c r="D419" s="44">
        <v>5.2319177598782298</v>
      </c>
    </row>
    <row r="420" spans="1:4">
      <c r="A420" s="44" t="s">
        <v>9394</v>
      </c>
      <c r="B420" s="1" t="str">
        <f>VLOOKUP(A420,'JAMES WORK 2'!A:D,4)</f>
        <v>CS(=O)(=O)C1=CC=C(C=C1)C1=C(C(=O)OC1)C1=CC=CC=C1</v>
      </c>
      <c r="C420" s="1" t="str">
        <f>VLOOKUP(A420,'JAMES WORK 2'!A:D,2)</f>
        <v>Rofecoxib (Vioxx)</v>
      </c>
      <c r="D420" s="44">
        <v>4.0373585485610199</v>
      </c>
    </row>
    <row r="421" spans="1:4">
      <c r="A421" s="44" t="s">
        <v>9395</v>
      </c>
      <c r="B421" s="1" t="str">
        <f>VLOOKUP(A421,'JAMES WORK 2'!A:D,4)</f>
        <v>OC(=O)\C=C/C(O)=O.COC1=CC(=CC(OC)=C1OC)\C=C\C(=O)N1CCN(CC(=O)N2CCCC2)CC1</v>
      </c>
      <c r="C421" s="1" t="str">
        <f>VLOOKUP(A421,'JAMES WORK 2'!A:D,2)</f>
        <v>Cinepazide maleate</v>
      </c>
      <c r="D421" s="44">
        <v>4.2786900383048101</v>
      </c>
    </row>
    <row r="422" spans="1:4">
      <c r="A422" s="44" t="s">
        <v>9396</v>
      </c>
      <c r="B422" s="1" t="str">
        <f>VLOOKUP(A422,'JAMES WORK 2'!A:D,4)</f>
        <v>CCOC1=NC2=CC=CC(C(O)=O)=C2N1CC1=CC=C(C=C1)C1=CC=CC=C1C1=NC(=O)ON1</v>
      </c>
      <c r="C422" s="1" t="str">
        <f>VLOOKUP(A422,'JAMES WORK 2'!A:D,2)</f>
        <v>Azilsartan (TAK-536)</v>
      </c>
      <c r="D422" s="44">
        <v>4.8586283094200704</v>
      </c>
    </row>
    <row r="423" spans="1:4">
      <c r="A423" s="44" t="s">
        <v>9397</v>
      </c>
      <c r="B423" s="1" t="str">
        <f>VLOOKUP(A423,'JAMES WORK 2'!A:D,4)</f>
        <v>[Br-].CCCCCCCCOC1=CC=CC=C1C(=O)NC1=CC=C(C=C1)C(=O)OCC[N+](C)(CC)CC</v>
      </c>
      <c r="C423" s="1" t="str">
        <f>VLOOKUP(A423,'JAMES WORK 2'!A:D,2)</f>
        <v>Otilonium Bromide</v>
      </c>
      <c r="D423" s="44">
        <v>3.9141547056410899</v>
      </c>
    </row>
    <row r="424" spans="1:4">
      <c r="A424" s="44" t="s">
        <v>9398</v>
      </c>
      <c r="B424" s="1" t="str">
        <f>VLOOKUP(A424,'JAMES WORK 2'!A:D,4)</f>
        <v>OC(=O)CCC(O)=O.[H][C@@]1(CN2CCC1CC2)OC(=O)N1CCC2=C(C=CC=C2)[C@@H]1C1=CC=CC=C1</v>
      </c>
      <c r="C424" s="1" t="str">
        <f>VLOOKUP(A424,'JAMES WORK 2'!A:D,2)</f>
        <v>Solifenacin succinate</v>
      </c>
      <c r="D424" s="44">
        <v>4.2165052874742797</v>
      </c>
    </row>
    <row r="425" spans="1:4">
      <c r="A425" s="44" t="s">
        <v>9399</v>
      </c>
      <c r="B425" s="1" t="str">
        <f>VLOOKUP(A425,'JAMES WORK 2'!A:D,4)</f>
        <v>OC(=O)CC(O)(CC(O)=O)C(O)=O.CCN(CCCC1=CC=CC=C1)CCCC1=CC=CC=C1</v>
      </c>
      <c r="C425" s="1" t="str">
        <f>VLOOKUP(A425,'JAMES WORK 2'!A:D,2)</f>
        <v>Alverine Citrate</v>
      </c>
      <c r="D425" s="44">
        <v>4.3997604632683496</v>
      </c>
    </row>
    <row r="426" spans="1:4">
      <c r="A426" s="44" t="s">
        <v>9400</v>
      </c>
      <c r="B426" s="1" t="str">
        <f>VLOOKUP(A426,'JAMES WORK 2'!A:D,4)</f>
        <v>[K+].[O-]C(=O)CC1=CC=CC=C1NC1=C(Cl)C=CC=C1Cl</v>
      </c>
      <c r="C426" s="1" t="str">
        <f>VLOOKUP(A426,'JAMES WORK 2'!A:D,2)</f>
        <v>Diclofenac Potassium</v>
      </c>
      <c r="D426" s="44">
        <v>4.8460635970484596</v>
      </c>
    </row>
    <row r="427" spans="1:4">
      <c r="A427" s="44" t="s">
        <v>9401</v>
      </c>
      <c r="B427" s="1" t="str">
        <f>VLOOKUP(A427,'JAMES WORK 2'!A:D,4)</f>
        <v>CCNCC.OC(=O)CC1=CC=CC=C1NC1=C(Cl)C=CC=C1Cl</v>
      </c>
      <c r="C427" s="1" t="str">
        <f>VLOOKUP(A427,'JAMES WORK 2'!A:D,2)</f>
        <v>Diclofenac Diethylamine</v>
      </c>
      <c r="D427" s="44">
        <v>4.5512575413443299</v>
      </c>
    </row>
    <row r="428" spans="1:4">
      <c r="A428" s="44" t="s">
        <v>9402</v>
      </c>
      <c r="B428" s="1" t="str">
        <f>VLOOKUP(A428,'JAMES WORK 2'!A:D,4)</f>
        <v>Cl.[H][C@@]12OC3=C(O)C=CC4=C3[C@@]11CCN(CC=C)[C@H](C4)[C@]1(O)CCC2=O</v>
      </c>
      <c r="C428" s="1" t="str">
        <f>VLOOKUP(A428,'JAMES WORK 2'!A:D,2)</f>
        <v>Naloxone HCl</v>
      </c>
      <c r="D428" s="44">
        <v>4.5456685593309203</v>
      </c>
    </row>
    <row r="429" spans="1:4">
      <c r="A429" s="44" t="s">
        <v>9403</v>
      </c>
      <c r="B429" s="1" t="str">
        <f>VLOOKUP(A429,'JAMES WORK 2'!A:D,4)</f>
        <v>O=C1NC(=S)NC=C1</v>
      </c>
      <c r="C429" s="1" t="str">
        <f>VLOOKUP(A429,'JAMES WORK 2'!A:D,2)</f>
        <v>2-Thiouracil</v>
      </c>
      <c r="D429" s="44">
        <v>4.8837777827748701</v>
      </c>
    </row>
    <row r="430" spans="1:4">
      <c r="A430" s="44" t="s">
        <v>9404</v>
      </c>
      <c r="B430" s="1" t="str">
        <f>VLOOKUP(A430,'JAMES WORK 2'!A:D,4)</f>
        <v>CCOC(=O)CC(=O)N1CCSC1COC1=CC=CC=C1OC</v>
      </c>
      <c r="C430" s="1" t="str">
        <f>VLOOKUP(A430,'JAMES WORK 2'!A:D,2)</f>
        <v>Moguisteine</v>
      </c>
      <c r="D430" s="44">
        <v>4.6173323670750701</v>
      </c>
    </row>
    <row r="431" spans="1:4">
      <c r="A431" s="44" t="s">
        <v>9405</v>
      </c>
      <c r="B431" s="1" t="str">
        <f>VLOOKUP(A431,'JAMES WORK 2'!A:D,4)</f>
        <v>OC(=O)[C@@H]1CSCN1C(=O)[C@@H]1CCC(=O)N1</v>
      </c>
      <c r="C431" s="1" t="str">
        <f>VLOOKUP(A431,'JAMES WORK 2'!A:D,2)</f>
        <v>Pidotimod</v>
      </c>
      <c r="D431" s="44">
        <v>4.4327006912149898</v>
      </c>
    </row>
    <row r="432" spans="1:4">
      <c r="A432" s="44" t="s">
        <v>9406</v>
      </c>
      <c r="B432" s="1" t="str">
        <f>VLOOKUP(A432,'JAMES WORK 2'!A:D,4)</f>
        <v>Cl.CC1=C(O)C(CO)=C(CO)C=N1</v>
      </c>
      <c r="C432" s="1" t="str">
        <f>VLOOKUP(A432,'JAMES WORK 2'!A:D,2)</f>
        <v>Pyridoxine hydrochloride</v>
      </c>
      <c r="D432" s="44">
        <v>4.4824260563309597</v>
      </c>
    </row>
    <row r="433" spans="1:4">
      <c r="A433" s="44" t="s">
        <v>9407</v>
      </c>
      <c r="B433" s="1" t="str">
        <f>VLOOKUP(A433,'JAMES WORK 2'!A:D,4)</f>
        <v>OC[C@H](O)[C@H]1OC(=O)C(O)=C1O</v>
      </c>
      <c r="C433" s="1" t="str">
        <f>VLOOKUP(A433,'JAMES WORK 2'!A:D,2)</f>
        <v>Vitamin C (Ascorbic acid)</v>
      </c>
      <c r="D433" s="44">
        <v>4.1773885724872599</v>
      </c>
    </row>
    <row r="434" spans="1:4">
      <c r="A434" s="44" t="s">
        <v>9408</v>
      </c>
      <c r="B434" s="1" t="str">
        <f>VLOOKUP(A434,'JAMES WORK 2'!A:D,4)</f>
        <v>NC1=CC=C(C=C1)S(=O)(=O)NC1=NC=CS1</v>
      </c>
      <c r="C434" s="1" t="str">
        <f>VLOOKUP(A434,'JAMES WORK 2'!A:D,2)</f>
        <v>Sulfathiazole</v>
      </c>
      <c r="D434" s="44">
        <v>4.3948484978546203</v>
      </c>
    </row>
    <row r="435" spans="1:4">
      <c r="A435" s="44" t="s">
        <v>9409</v>
      </c>
      <c r="B435" s="1" t="str">
        <f>VLOOKUP(A435,'JAMES WORK 2'!A:D,4)</f>
        <v>Cl.CCN(CC)CC#CCOC(=O)C(O)(C1CCCCC1)C1=CC=CC=C1</v>
      </c>
      <c r="C435" s="1" t="str">
        <f>VLOOKUP(A435,'JAMES WORK 2'!A:D,2)</f>
        <v>Oxybutynin chloride</v>
      </c>
      <c r="D435" s="44">
        <v>4.5729030214166597</v>
      </c>
    </row>
    <row r="436" spans="1:4">
      <c r="A436" s="44" t="s">
        <v>9410</v>
      </c>
      <c r="B436" s="1" t="str">
        <f>VLOOKUP(A436,'JAMES WORK 2'!A:D,4)</f>
        <v>[H][C@@]12C[C@@H](C)[C@](O)(C(=O)COC(C)=O)[C@@]1(C)C[C@H](O)[C@@]1(F)[C@@]2([H])CCC2=CC(=O)C=C[C@]12C</v>
      </c>
      <c r="C436" s="1" t="str">
        <f>VLOOKUP(A436,'JAMES WORK 2'!A:D,2)</f>
        <v>Dexamethasone acetate</v>
      </c>
      <c r="D436" s="44">
        <v>4.5814469198005998</v>
      </c>
    </row>
    <row r="437" spans="1:4">
      <c r="A437" s="44" t="s">
        <v>9411</v>
      </c>
      <c r="B437" s="1" t="str">
        <f>VLOOKUP(A437,'JAMES WORK 2'!A:D,4)</f>
        <v>COC1=CC(CC2=CN=C(N)N=C2N)=CC(OC)=C1OC</v>
      </c>
      <c r="C437" s="1" t="str">
        <f>VLOOKUP(A437,'JAMES WORK 2'!A:D,2)</f>
        <v>Trimethoprim</v>
      </c>
      <c r="D437" s="44">
        <v>4.3423158700224702</v>
      </c>
    </row>
    <row r="438" spans="1:4">
      <c r="A438" s="44" t="s">
        <v>9412</v>
      </c>
      <c r="B438" s="1" t="str">
        <f>VLOOKUP(A438,'JAMES WORK 2'!A:D,4)</f>
        <v>[H][C@]12CS[C@@H](CCCCC(O)=O)[C@@]1([H])NC(=O)N2</v>
      </c>
      <c r="C438" s="1" t="str">
        <f>VLOOKUP(A438,'JAMES WORK 2'!A:D,2)</f>
        <v>Biotin (Vitamin B7)</v>
      </c>
      <c r="D438" s="44">
        <v>4.1957662931462298</v>
      </c>
    </row>
    <row r="439" spans="1:4">
      <c r="A439" s="44" t="s">
        <v>9413</v>
      </c>
      <c r="B439" s="1" t="str">
        <f>VLOOKUP(A439,'JAMES WORK 2'!A:D,4)</f>
        <v>CC1=NC(NS(=O)(=O)C2=CC=C(N)C=C2)=NC=C1</v>
      </c>
      <c r="C439" s="1" t="str">
        <f>VLOOKUP(A439,'JAMES WORK 2'!A:D,2)</f>
        <v>Sulfamerazine</v>
      </c>
      <c r="D439" s="44">
        <v>4.1152280237921604</v>
      </c>
    </row>
    <row r="440" spans="1:4">
      <c r="A440" s="44" t="s">
        <v>9414</v>
      </c>
      <c r="B440" s="1" t="str">
        <f>VLOOKUP(A440,'JAMES WORK 2'!A:D,4)</f>
        <v>CC1=CC(C)=NC(NS(=O)(=O)C2=CC=C(N)C=C2)=N1</v>
      </c>
      <c r="C440" s="1" t="str">
        <f>VLOOKUP(A440,'JAMES WORK 2'!A:D,2)</f>
        <v>Sulfamethazine</v>
      </c>
      <c r="D440" s="44">
        <v>4.1021851434930303</v>
      </c>
    </row>
    <row r="441" spans="1:4">
      <c r="A441" s="44" t="s">
        <v>9415</v>
      </c>
      <c r="B441" s="1" t="str">
        <f>VLOOKUP(A441,'JAMES WORK 2'!A:D,4)</f>
        <v>[Na].OC(=O)C1=CC=CC=C1O</v>
      </c>
      <c r="C441" s="1" t="str">
        <f>VLOOKUP(A441,'JAMES WORK 2'!A:D,2)</f>
        <v>Sodium salicylate</v>
      </c>
      <c r="D441" s="44">
        <v>4.1596993978942898</v>
      </c>
    </row>
    <row r="442" spans="1:4">
      <c r="A442" s="44" t="s">
        <v>9416</v>
      </c>
      <c r="B442" s="1" t="str">
        <f>VLOOKUP(A442,'JAMES WORK 2'!A:D,4)</f>
        <v>CC1=CC(=O)NC(=S)N1</v>
      </c>
      <c r="C442" s="1" t="str">
        <f>VLOOKUP(A442,'JAMES WORK 2'!A:D,2)</f>
        <v>Methylthiouracil</v>
      </c>
      <c r="D442" s="44">
        <v>4.5677700157560697</v>
      </c>
    </row>
    <row r="443" spans="1:4">
      <c r="A443" s="44" t="s">
        <v>9417</v>
      </c>
      <c r="B443" s="1" t="e">
        <f>VLOOKUP(A443,'JAMES WORK 2'!A:D,4)</f>
        <v>#VALUE!</v>
      </c>
      <c r="C443" s="1" t="str">
        <f>VLOOKUP(A443,'JAMES WORK 2'!A:D,2)</f>
        <v>Methenamine (Mandelamine)</v>
      </c>
      <c r="D443" s="44">
        <v>4.3951721774294104</v>
      </c>
    </row>
    <row r="444" spans="1:4">
      <c r="A444" s="44" t="s">
        <v>9418</v>
      </c>
      <c r="B444" s="1" t="str">
        <f>VLOOKUP(A444,'JAMES WORK 2'!A:D,4)</f>
        <v>Br.NC(=O)C([C@@H]1CCN(CCC2=CC=C3OCCC3=C2)C1)(C1=CC=CC=C1)C1=CC=CC=C1</v>
      </c>
      <c r="C444" s="1" t="str">
        <f>VLOOKUP(A444,'JAMES WORK 2'!A:D,2)</f>
        <v>Darifenacin HBr</v>
      </c>
      <c r="D444" s="44">
        <v>4.4222727717252104</v>
      </c>
    </row>
    <row r="445" spans="1:4">
      <c r="A445" s="44" t="s">
        <v>9419</v>
      </c>
      <c r="B445" s="1" t="str">
        <f>VLOOKUP(A445,'JAMES WORK 2'!A:D,4)</f>
        <v>Cl.CN(C)CCN(CC1=CC=CC=C1)C1=NC=CC=C1</v>
      </c>
      <c r="C445" s="1" t="str">
        <f>VLOOKUP(A445,'JAMES WORK 2'!A:D,2)</f>
        <v>Tripelennamine HCl</v>
      </c>
      <c r="D445" s="44">
        <v>3.6727256308809402</v>
      </c>
    </row>
    <row r="446" spans="1:4">
      <c r="A446" s="44" t="s">
        <v>9420</v>
      </c>
      <c r="B446" s="1" t="str">
        <f>VLOOKUP(A446,'JAMES WORK 2'!A:D,4)</f>
        <v>Cl.CCCNC(C)C(=O)NC1=C(SC=C1C)C(=O)OC</v>
      </c>
      <c r="C446" s="1" t="str">
        <f>VLOOKUP(A446,'JAMES WORK 2'!A:D,2)</f>
        <v>Articaine HCl</v>
      </c>
      <c r="D446" s="44">
        <v>4.5117943857444596</v>
      </c>
    </row>
    <row r="447" spans="1:4">
      <c r="A447" s="44" t="s">
        <v>9421</v>
      </c>
      <c r="B447" s="1" t="str">
        <f>VLOOKUP(A447,'JAMES WORK 2'!A:D,4)</f>
        <v>Cl.CN1CCCCC1C(=O)NC1=C(C)C=CC=C1C</v>
      </c>
      <c r="C447" s="1" t="str">
        <f>VLOOKUP(A447,'JAMES WORK 2'!A:D,2)</f>
        <v>Mepivacaine HCl</v>
      </c>
      <c r="D447" s="44">
        <v>4.3921289155221697</v>
      </c>
    </row>
    <row r="448" spans="1:4">
      <c r="A448" s="44" t="s">
        <v>9422</v>
      </c>
      <c r="B448" s="1" t="str">
        <f>VLOOKUP(A448,'JAMES WORK 2'!A:D,4)</f>
        <v>CS(O)(=O)=O.CN1[C@H]2CC[C@@H]1C[C@@H](C2)OC(C1=CC=CC=C1)C1=CC=CC=C1</v>
      </c>
      <c r="C448" s="1" t="str">
        <f>VLOOKUP(A448,'JAMES WORK 2'!A:D,2)</f>
        <v>Benztropine mesylate</v>
      </c>
      <c r="D448" s="44">
        <v>3.8897820413656201</v>
      </c>
    </row>
    <row r="449" spans="1:4">
      <c r="A449" s="44" t="s">
        <v>9423</v>
      </c>
      <c r="B449" s="1" t="str">
        <f>VLOOKUP(A449,'JAMES WORK 2'!A:D,4)</f>
        <v>[Na+].[H][C@]12SC(C)(C)[C@@H](N1C(=O)[C@H]2NC(=O)[C@H](N)C1=CC=CC=C1)C([O-])=O</v>
      </c>
      <c r="C449" s="1" t="str">
        <f>VLOOKUP(A449,'JAMES WORK 2'!A:D,2)</f>
        <v>Ampicillin sodium</v>
      </c>
      <c r="D449" s="44">
        <v>4.3635326997463002</v>
      </c>
    </row>
    <row r="450" spans="1:4">
      <c r="A450" s="44" t="s">
        <v>9424</v>
      </c>
      <c r="B450" s="1" t="str">
        <f>VLOOKUP(A450,'JAMES WORK 2'!A:D,4)</f>
        <v>CN1N(C(=O)C=C1C)C1=CC=CC=C1</v>
      </c>
      <c r="C450" s="1" t="str">
        <f>VLOOKUP(A450,'JAMES WORK 2'!A:D,2)</f>
        <v>Antipyrine</v>
      </c>
      <c r="D450" s="44">
        <v>4.6596958021548502</v>
      </c>
    </row>
    <row r="451" spans="1:4">
      <c r="A451" s="44" t="s">
        <v>9425</v>
      </c>
      <c r="B451" s="1" t="str">
        <f>VLOOKUP(A451,'JAMES WORK 2'!A:D,4)</f>
        <v>Cl.CNCC[C@@H](OC1=CC=CC=C1C)C1=CC=CC=C1</v>
      </c>
      <c r="C451" s="1" t="str">
        <f>VLOOKUP(A451,'JAMES WORK 2'!A:D,2)</f>
        <v>Atomoxetine HCl</v>
      </c>
      <c r="D451" s="44">
        <v>4.3519781574140497</v>
      </c>
    </row>
    <row r="452" spans="1:4">
      <c r="A452" s="44" t="s">
        <v>9426</v>
      </c>
      <c r="B452" s="1" t="str">
        <f>VLOOKUP(A452,'JAMES WORK 2'!A:D,4)</f>
        <v>Cl.Cl.CNCCC1=NC=CC=C1</v>
      </c>
      <c r="C452" s="1" t="str">
        <f>VLOOKUP(A452,'JAMES WORK 2'!A:D,2)</f>
        <v>Betahistine 2HCl</v>
      </c>
      <c r="D452" s="44">
        <v>4.3525321391326299</v>
      </c>
    </row>
    <row r="453" spans="1:4">
      <c r="A453" s="44" t="s">
        <v>9427</v>
      </c>
      <c r="B453" s="1" t="str">
        <f>VLOOKUP(A453,'JAMES WORK 2'!A:D,4)</f>
        <v>CCN[C@H]1CN(CCCOC)S(=O)(=O)C2=C1C=C(S2)S(N)(=O)=O</v>
      </c>
      <c r="C453" s="1" t="str">
        <f>VLOOKUP(A453,'JAMES WORK 2'!A:D,2)</f>
        <v>Brinzolamide</v>
      </c>
      <c r="D453" s="44">
        <v>4.2322444241438397</v>
      </c>
    </row>
    <row r="454" spans="1:4">
      <c r="A454" s="44" t="s">
        <v>9428</v>
      </c>
      <c r="B454" s="1" t="str">
        <f>VLOOKUP(A454,'JAMES WORK 2'!A:D,4)</f>
        <v>[Na+].[Na+].[H][C@]12SC(C)(C)[C@@H](N1C(=O)[C@H]2NC(=O)C(C([O-])=O)C1=CC=CC=C1)C([O-])=O</v>
      </c>
      <c r="C454" s="1" t="str">
        <f>VLOOKUP(A454,'JAMES WORK 2'!A:D,2)</f>
        <v>Carbenicillin disodium</v>
      </c>
      <c r="D454" s="44">
        <v>4.1904660651825898</v>
      </c>
    </row>
    <row r="455" spans="1:4">
      <c r="A455" s="44" t="s">
        <v>9429</v>
      </c>
      <c r="B455" s="1" t="str">
        <f>VLOOKUP(A455,'JAMES WORK 2'!A:D,4)</f>
        <v>CC1CCC2=C3N1C=C(C(O)=O)C(=O)C3=CC(F)=C2</v>
      </c>
      <c r="C455" s="1" t="str">
        <f>VLOOKUP(A455,'JAMES WORK 2'!A:D,2)</f>
        <v>Flumequine</v>
      </c>
      <c r="D455" s="44">
        <v>4.1104849678899296</v>
      </c>
    </row>
    <row r="456" spans="1:4">
      <c r="A456" s="44" t="s">
        <v>9430</v>
      </c>
      <c r="B456" s="1" t="str">
        <f>VLOOKUP(A456,'JAMES WORK 2'!A:D,4)</f>
        <v>Cl.CN(C)CCC=C1C2=CC=CC=C2CCC2=CC=CC=C12</v>
      </c>
      <c r="C456" s="1" t="str">
        <f>VLOOKUP(A456,'JAMES WORK 2'!A:D,2)</f>
        <v>Amitriptyline HCl</v>
      </c>
      <c r="D456" s="44">
        <v>4.10557555673729</v>
      </c>
    </row>
    <row r="457" spans="1:4">
      <c r="A457" s="44" t="s">
        <v>9431</v>
      </c>
      <c r="B457" s="1" t="str">
        <f>VLOOKUP(A457,'JAMES WORK 2'!A:D,4)</f>
        <v>Cl.CNCC(=O)C1=CC(O)=C(O)C=C1</v>
      </c>
      <c r="C457" s="1" t="str">
        <f>VLOOKUP(A457,'JAMES WORK 2'!A:D,2)</f>
        <v>Adrenalone HCl</v>
      </c>
      <c r="D457" s="44">
        <v>5.0133707438432902</v>
      </c>
    </row>
    <row r="458" spans="1:4">
      <c r="A458" s="44" t="s">
        <v>9432</v>
      </c>
      <c r="B458" s="1" t="str">
        <f>VLOOKUP(A458,'JAMES WORK 2'!A:D,4)</f>
        <v>OC(=O)C=CC(O)=O.OC(=O)C=CC(O)=O.CN1CCC(CC1)=C1C2=CC=CC=C2CCC2=CC=CN=C12</v>
      </c>
      <c r="C458" s="1" t="str">
        <f>VLOOKUP(A458,'JAMES WORK 2'!A:D,2)</f>
        <v>Azatadine dimaleate</v>
      </c>
      <c r="D458" s="44">
        <v>4.4711469056799</v>
      </c>
    </row>
    <row r="459" spans="1:4">
      <c r="A459" s="44" t="s">
        <v>9433</v>
      </c>
      <c r="B459" s="1" t="str">
        <f>VLOOKUP(A459,'JAMES WORK 2'!A:D,4)</f>
        <v>Cl.NCC(O)C1=CC=C(O)C=C1</v>
      </c>
      <c r="C459" s="1" t="str">
        <f>VLOOKUP(A459,'JAMES WORK 2'!A:D,2)</f>
        <v>(+,-)-Octopamine HCl</v>
      </c>
      <c r="D459" s="44">
        <v>4.0358576955671701</v>
      </c>
    </row>
    <row r="460" spans="1:4">
      <c r="A460" s="44" t="s">
        <v>9434</v>
      </c>
      <c r="B460" s="1" t="str">
        <f>VLOOKUP(A460,'JAMES WORK 2'!A:D,4)</f>
        <v>Cl.CCCN(CCC)CCC1=CC=CC2=C1CC(=O)N2</v>
      </c>
      <c r="C460" s="1" t="str">
        <f>VLOOKUP(A460,'JAMES WORK 2'!A:D,2)</f>
        <v>Ropinirole HCl</v>
      </c>
      <c r="D460" s="44">
        <v>4.32083643498905</v>
      </c>
    </row>
    <row r="461" spans="1:4">
      <c r="A461" s="44" t="s">
        <v>9435</v>
      </c>
      <c r="B461" s="1" t="str">
        <f>VLOOKUP(A461,'JAMES WORK 2'!A:D,4)</f>
        <v>[Na].CC1(C)SC2C(NC(=O)[C@H](NC(=O)N3CCNC3=O)C3=CC=CC=C3)C(=O)N2C1C(O)=O</v>
      </c>
      <c r="C461" s="1" t="str">
        <f>VLOOKUP(A461,'JAMES WORK 2'!A:D,2)</f>
        <v>Azlocillin sodium salt</v>
      </c>
      <c r="D461" s="44">
        <v>4.4640042735196097</v>
      </c>
    </row>
    <row r="462" spans="1:4">
      <c r="A462" s="44" t="s">
        <v>9436</v>
      </c>
      <c r="B462" s="1" t="str">
        <f>VLOOKUP(A462,'JAMES WORK 2'!A:D,4)</f>
        <v>OC(C1CCNCC1)(C1=CC=CC=C1)C1=CC=CC=C1</v>
      </c>
      <c r="C462" s="1" t="str">
        <f>VLOOKUP(A462,'JAMES WORK 2'!A:D,2)</f>
        <v>Azacyclonol</v>
      </c>
      <c r="D462" s="44">
        <v>4.1154478440523397</v>
      </c>
    </row>
    <row r="463" spans="1:4">
      <c r="A463" s="44" t="s">
        <v>9437</v>
      </c>
      <c r="B463" s="1" t="str">
        <f>VLOOKUP(A463,'JAMES WORK 2'!A:D,4)</f>
        <v>CS(O)(=O)=O.[H][C@@]1(CNCCO1)[C@H](OC1=C(OCC)C=CC=C1)C1=CC=CC=C1</v>
      </c>
      <c r="C463" s="1" t="str">
        <f>VLOOKUP(A463,'JAMES WORK 2'!A:D,2)</f>
        <v>Reboxetine mesylate</v>
      </c>
      <c r="D463" s="44">
        <v>3.7475180618536199</v>
      </c>
    </row>
    <row r="464" spans="1:4">
      <c r="A464" s="44" t="s">
        <v>9438</v>
      </c>
      <c r="B464" s="1" t="str">
        <f>VLOOKUP(A464,'JAMES WORK 2'!A:D,4)</f>
        <v>CC(=O)OC1=CC(=CC=C1C(O)=O)C(F)(F)F</v>
      </c>
      <c r="C464" s="1" t="str">
        <f>VLOOKUP(A464,'JAMES WORK 2'!A:D,2)</f>
        <v>Triflusal</v>
      </c>
      <c r="D464" s="44">
        <v>4.1270419789442903</v>
      </c>
    </row>
    <row r="465" spans="1:4">
      <c r="A465" s="44" t="s">
        <v>9439</v>
      </c>
      <c r="B465" s="1" t="str">
        <f>VLOOKUP(A465,'JAMES WORK 2'!A:D,4)</f>
        <v>Cl.Cl.CN1CCN(CCCN2C3=CC(=CC=C3SC3=C2C=CC=C3)C(F)(F)F)CC1</v>
      </c>
      <c r="C465" s="1" t="str">
        <f>VLOOKUP(A465,'JAMES WORK 2'!A:D,2)</f>
        <v>Trifluoperazine 2HCl</v>
      </c>
      <c r="D465" s="44">
        <v>4.6678841577815602</v>
      </c>
    </row>
    <row r="466" spans="1:4">
      <c r="A466" s="44" t="s">
        <v>9440</v>
      </c>
      <c r="B466" s="1" t="str">
        <f>VLOOKUP(A466,'JAMES WORK 2'!A:D,4)</f>
        <v>[H][C@@]12C[N@]3CCC4=C(NC5=CC=CC=C45)[C@](C1)(C(=O)OC)[C@@]3([H])C(CC)=C2</v>
      </c>
      <c r="C466" s="1" t="str">
        <f>VLOOKUP(A466,'JAMES WORK 2'!A:D,2)</f>
        <v>Catharanthine</v>
      </c>
      <c r="D466" s="44">
        <v>5.1535987854562597</v>
      </c>
    </row>
    <row r="467" spans="1:4">
      <c r="A467" s="44" t="s">
        <v>9441</v>
      </c>
      <c r="B467" s="1" t="str">
        <f>VLOOKUP(A467,'JAMES WORK 2'!A:D,4)</f>
        <v>Cl.CCC1(CCCCN(C)C1)C1=CC(O)=CC=C1</v>
      </c>
      <c r="C467" s="1" t="str">
        <f>VLOOKUP(A467,'JAMES WORK 2'!A:D,2)</f>
        <v>Meptazinol HCl</v>
      </c>
      <c r="D467" s="44">
        <v>4.1411733485272997</v>
      </c>
    </row>
    <row r="468" spans="1:4">
      <c r="A468" s="44" t="s">
        <v>9442</v>
      </c>
      <c r="B468" s="1" t="str">
        <f>VLOOKUP(A468,'JAMES WORK 2'!A:D,4)</f>
        <v>Cl.CC(C)(C(O)=O)C1=CC=C(C=C1)C(O)CCCN1CCC(CC1)C(O)(C1=CC=CC=C1)C1=CC=CC=C1</v>
      </c>
      <c r="C468" s="1" t="str">
        <f>VLOOKUP(A468,'JAMES WORK 2'!A:D,2)</f>
        <v>Fexofenadine HCl</v>
      </c>
      <c r="D468" s="44">
        <v>4.54582596073773</v>
      </c>
    </row>
    <row r="469" spans="1:4">
      <c r="A469" s="44" t="s">
        <v>9443</v>
      </c>
      <c r="B469" s="1" t="str">
        <f>VLOOKUP(A469,'JAMES WORK 2'!A:D,4)</f>
        <v>CN(C)C1=C(C)N(C)N(C1=O)C1=CC=CC=C1</v>
      </c>
      <c r="C469" s="1" t="str">
        <f>VLOOKUP(A469,'JAMES WORK 2'!A:D,2)</f>
        <v>Amidopyrine</v>
      </c>
      <c r="D469" s="44">
        <v>4.2370640555970303</v>
      </c>
    </row>
    <row r="470" spans="1:4">
      <c r="A470" s="44" t="s">
        <v>9444</v>
      </c>
      <c r="B470" s="1" t="str">
        <f>VLOOKUP(A470,'JAMES WORK 2'!A:D,4)</f>
        <v>ClC1=CC=C(C=C1)C(=O)NCCN1CCOCC1</v>
      </c>
      <c r="C470" s="1" t="str">
        <f>VLOOKUP(A470,'JAMES WORK 2'!A:D,2)</f>
        <v>Moclobemide</v>
      </c>
      <c r="D470" s="44">
        <v>3.9492419611492502</v>
      </c>
    </row>
    <row r="471" spans="1:4">
      <c r="A471" s="44" t="s">
        <v>9445</v>
      </c>
      <c r="B471" s="1" t="str">
        <f>VLOOKUP(A471,'JAMES WORK 2'!A:D,4)</f>
        <v>Cl.Cl.CC[C@@H](CO)NCCN[C@@H](CC)CO</v>
      </c>
      <c r="C471" s="1" t="str">
        <f>VLOOKUP(A471,'JAMES WORK 2'!A:D,2)</f>
        <v>Ethambutol HCl</v>
      </c>
      <c r="D471" s="44">
        <v>4.6503670880841899</v>
      </c>
    </row>
    <row r="472" spans="1:4">
      <c r="A472" s="44" t="s">
        <v>9446</v>
      </c>
      <c r="B472" s="1" t="str">
        <f>VLOOKUP(A472,'JAMES WORK 2'!A:D,4)</f>
        <v>Cl.Cl.NC(=N)C1=CC=C(OCCCCCOC2=CC=C(C=C2)C(N)=N)C=C1</v>
      </c>
      <c r="C472" s="1" t="str">
        <f>VLOOKUP(A472,'JAMES WORK 2'!A:D,2)</f>
        <v>Pentamidine</v>
      </c>
      <c r="D472" s="44">
        <v>4.2071954323564196</v>
      </c>
    </row>
    <row r="473" spans="1:4">
      <c r="A473" s="44" t="s">
        <v>9447</v>
      </c>
      <c r="B473" s="1" t="str">
        <f>VLOOKUP(A473,'JAMES WORK 2'!A:D,4)</f>
        <v>NC1=NC(CC(=O)NC2=CC=C(CCNC[C@H](O)C3=CC=CC=C3)C=C2)=CS1</v>
      </c>
      <c r="C473" s="1" t="str">
        <f>VLOOKUP(A473,'JAMES WORK 2'!A:D,2)</f>
        <v>Mirabegron (YM178)</v>
      </c>
      <c r="D473" s="44">
        <v>4.32572664236063</v>
      </c>
    </row>
    <row r="474" spans="1:4">
      <c r="A474" s="44" t="s">
        <v>9448</v>
      </c>
      <c r="B474" s="1" t="str">
        <f>VLOOKUP(A474,'JAMES WORK 2'!A:D,4)</f>
        <v>Cl.CCCC(=O)NC1=CC(C(C)=O)=C(OCC(O)CNC(C)C)C=C1</v>
      </c>
      <c r="C474" s="1" t="str">
        <f>VLOOKUP(A474,'JAMES WORK 2'!A:D,2)</f>
        <v>Acebutolol HCl</v>
      </c>
      <c r="D474" s="44">
        <v>4.1304104548675804</v>
      </c>
    </row>
    <row r="475" spans="1:4">
      <c r="A475" s="44" t="s">
        <v>9449</v>
      </c>
      <c r="B475" s="1" t="str">
        <f>VLOOKUP(A475,'JAMES WORK 2'!A:D,4)</f>
        <v>CCOC(=O)OC(C)OC1=C(N(C)S(=O)(=O)C2=C1C=CC=C2)C(=O)NC1=NC=CC=C1</v>
      </c>
      <c r="C475" s="1" t="str">
        <f>VLOOKUP(A475,'JAMES WORK 2'!A:D,2)</f>
        <v>Ampiroxicam</v>
      </c>
      <c r="D475" s="44">
        <v>4.1041086206645501</v>
      </c>
    </row>
    <row r="476" spans="1:4">
      <c r="A476" s="44" t="s">
        <v>9450</v>
      </c>
      <c r="B476" s="1" t="str">
        <f>VLOOKUP(A476,'JAMES WORK 2'!A:D,4)</f>
        <v>ClC1=CC2=C(C=C1)C(=C1CCNCC1)C1=C(CC2)C=CC=N1</v>
      </c>
      <c r="C476" s="1" t="str">
        <f>VLOOKUP(A476,'JAMES WORK 2'!A:D,2)</f>
        <v>Desloratadine</v>
      </c>
      <c r="D476" s="44">
        <v>3.9531091521511001</v>
      </c>
    </row>
    <row r="477" spans="1:4">
      <c r="A477" s="44" t="s">
        <v>9451</v>
      </c>
      <c r="B477" s="1" t="str">
        <f>VLOOKUP(A477,'JAMES WORK 2'!A:D,4)</f>
        <v>CN1C2CCC1C[C@H](C2)OC(=O)[C@H](CO)C1=CC=CC=C1</v>
      </c>
      <c r="C477" s="1" t="str">
        <f>VLOOKUP(A477,'JAMES WORK 2'!A:D,2)</f>
        <v>Hyoscyamine (Daturine)</v>
      </c>
      <c r="D477" s="44">
        <v>4.6337180283631101</v>
      </c>
    </row>
    <row r="478" spans="1:4">
      <c r="A478" s="44" t="s">
        <v>9452</v>
      </c>
      <c r="B478" s="1" t="e">
        <f>VLOOKUP(A478,'JAMES WORK 2'!A:D,4)</f>
        <v>#VALUE!</v>
      </c>
      <c r="C478" s="1" t="str">
        <f>VLOOKUP(A478,'JAMES WORK 2'!A:D,2)</f>
        <v>Cyclamic  acid</v>
      </c>
      <c r="D478" s="44">
        <v>4.18324551943304</v>
      </c>
    </row>
    <row r="479" spans="1:4">
      <c r="A479" s="44" t="s">
        <v>9453</v>
      </c>
      <c r="B479" s="1" t="str">
        <f>VLOOKUP(A479,'JAMES WORK 2'!A:D,4)</f>
        <v>O.O.O.O.O.O.O.O.[H][C@@]12CC[C@]3(O)C[C@H](C[C@@H](O)[C@]3(CO)[C@@]1([H])[C@H](O)C[C@]1(C)[C@H](CC[C@]21O)C1=CC(=O)OC1)O[C@@H]1O[C@@H](C)[C@H](O)[C@@H](O)[C@H]1O</v>
      </c>
      <c r="C479" s="1" t="str">
        <f>VLOOKUP(A479,'JAMES WORK 2'!A:D,2)</f>
        <v>Ouabain</v>
      </c>
      <c r="D479" s="44">
        <v>4.5313753790925899</v>
      </c>
    </row>
    <row r="480" spans="1:4">
      <c r="A480" s="44" t="s">
        <v>9454</v>
      </c>
      <c r="B480" s="1" t="e">
        <f>VLOOKUP(A480,'JAMES WORK 2'!A:D,4)</f>
        <v>#VALUE!</v>
      </c>
      <c r="C480" s="1" t="str">
        <f>VLOOKUP(A480,'JAMES WORK 2'!A:D,2)</f>
        <v>Allylthiourea</v>
      </c>
      <c r="D480" s="44">
        <v>4.5452400498037404</v>
      </c>
    </row>
    <row r="481" spans="1:4">
      <c r="A481" s="44" t="s">
        <v>9455</v>
      </c>
      <c r="B481" s="1" t="str">
        <f>VLOOKUP(A481,'JAMES WORK 2'!A:D,4)</f>
        <v>COC1=C(Cl)C=C(CNC2=C(C=NC(=N2)N2CCC[C@H]2CO)C(=O)NCC2=NC=CC=N2)C=C1</v>
      </c>
      <c r="C481" s="1" t="str">
        <f>VLOOKUP(A481,'JAMES WORK 2'!A:D,2)</f>
        <v>Avanafil</v>
      </c>
      <c r="D481" s="44">
        <v>4.6667432881714701</v>
      </c>
    </row>
    <row r="482" spans="1:4">
      <c r="A482" s="44" t="s">
        <v>9456</v>
      </c>
      <c r="B482" s="1" t="str">
        <f>VLOOKUP(A482,'JAMES WORK 2'!A:D,4)</f>
        <v>[Na+].[Na+].[O-]S(=O)(=O)OC1=CC=C(C=C1)C(C1=CC=C(OS([O-])(=O)=O)C=C1)C1=CC=CC=N1</v>
      </c>
      <c r="C482" s="1" t="str">
        <f>VLOOKUP(A482,'JAMES WORK 2'!A:D,2)</f>
        <v>Sodium Picosulfate</v>
      </c>
      <c r="D482" s="44">
        <v>4.49181352752825</v>
      </c>
    </row>
    <row r="483" spans="1:4">
      <c r="A483" s="44" t="s">
        <v>9457</v>
      </c>
      <c r="B483" s="1" t="str">
        <f>VLOOKUP(A483,'JAMES WORK 2'!A:D,4)</f>
        <v>CCCN(CCC)S(=O)(=O)C1=CC=C(C=C1)C(O)=O</v>
      </c>
      <c r="C483" s="1" t="str">
        <f>VLOOKUP(A483,'JAMES WORK 2'!A:D,2)</f>
        <v>Probenecid (Benemid)</v>
      </c>
      <c r="D483" s="44">
        <v>4.2064108455653599</v>
      </c>
    </row>
    <row r="484" spans="1:4">
      <c r="A484" s="44" t="s">
        <v>9458</v>
      </c>
      <c r="B484" s="1" t="str">
        <f>VLOOKUP(A484,'JAMES WORK 2'!A:D,4)</f>
        <v>Cl.CCN(CC)CCOC(=O)C1=CC=C(N)C=C1</v>
      </c>
      <c r="C484" s="1" t="str">
        <f>VLOOKUP(A484,'JAMES WORK 2'!A:D,2)</f>
        <v xml:space="preserve"> Procaine (Novocaine) HCl</v>
      </c>
      <c r="D484" s="44">
        <v>3.8776505650877802</v>
      </c>
    </row>
    <row r="485" spans="1:4">
      <c r="A485" s="44" t="s">
        <v>9459</v>
      </c>
      <c r="B485" s="1" t="str">
        <f>VLOOKUP(A485,'JAMES WORK 2'!A:D,4)</f>
        <v>[Br-].[H][C@]12CC[C@]([H])(C[C@@H](C1)OC(=O)C(O)C1=CC=CC=C1)[N+]2(C)C</v>
      </c>
      <c r="C485" s="1" t="str">
        <f>VLOOKUP(A485,'JAMES WORK 2'!A:D,2)</f>
        <v>Homatropine Methylbromide</v>
      </c>
      <c r="D485" s="44">
        <v>4.13737627496472</v>
      </c>
    </row>
    <row r="486" spans="1:4">
      <c r="A486" s="44" t="s">
        <v>9460</v>
      </c>
      <c r="B486" s="1" t="str">
        <f>VLOOKUP(A486,'JAMES WORK 2'!A:D,4)</f>
        <v>Br.[H][C@]12CC[C@]([H])(C[C@@H](C1)OC(=O)C(O)C1=CC=CC=C1)N2C</v>
      </c>
      <c r="C486" s="1" t="str">
        <f>VLOOKUP(A486,'JAMES WORK 2'!A:D,2)</f>
        <v>Homatropine Bromide</v>
      </c>
      <c r="D486" s="44">
        <v>4.3949917278684598</v>
      </c>
    </row>
    <row r="487" spans="1:4">
      <c r="A487" s="44" t="s">
        <v>9461</v>
      </c>
      <c r="B487" s="1" t="str">
        <f>VLOOKUP(A487,'JAMES WORK 2'!A:D,4)</f>
        <v>Cl.Cl.OCCOCCN1CCN(CC1)C(C1=CC=CC=C1)C1=CC=C(Cl)C=C1</v>
      </c>
      <c r="C487" s="1" t="str">
        <f>VLOOKUP(A487,'JAMES WORK 2'!A:D,2)</f>
        <v>Hydroxyzine 2HCl</v>
      </c>
      <c r="D487" s="44">
        <v>4.9676575930446401</v>
      </c>
    </row>
    <row r="488" spans="1:4">
      <c r="A488" s="44" t="s">
        <v>9462</v>
      </c>
      <c r="B488" s="1" t="str">
        <f>VLOOKUP(A488,'JAMES WORK 2'!A:D,4)</f>
        <v>Cl.CC1=C(OC2=C(C=CC=C2C(=O)OCCN2CCCCC2)C1=O)C1=CC=CC=C1</v>
      </c>
      <c r="C488" s="1" t="str">
        <f>VLOOKUP(A488,'JAMES WORK 2'!A:D,2)</f>
        <v>Flavoxate HCl</v>
      </c>
      <c r="D488" s="44">
        <v>4.2651570258865101</v>
      </c>
    </row>
    <row r="489" spans="1:4">
      <c r="A489" s="44" t="s">
        <v>9463</v>
      </c>
      <c r="B489" s="1" t="str">
        <f>VLOOKUP(A489,'JAMES WORK 2'!A:D,4)</f>
        <v>[Br-].[H][C@]12CC[N+](CCCOC3=CC=CC=C3)(CC1)C[C@@H]2OC(=O)C(O)(C1=CC=CS1)C1=CC=CS1</v>
      </c>
      <c r="C489" s="1" t="str">
        <f>VLOOKUP(A489,'JAMES WORK 2'!A:D,2)</f>
        <v>Aclidinium Bromide</v>
      </c>
      <c r="D489" s="44">
        <v>4.3227934424951302</v>
      </c>
    </row>
    <row r="490" spans="1:4">
      <c r="A490" s="44" t="s">
        <v>9464</v>
      </c>
      <c r="B490" s="1" t="str">
        <f>VLOOKUP(A490,'JAMES WORK 2'!A:D,4)</f>
        <v>COS([O-])(=O)=O.C[N+]1(C)CCC(CC1)=C(C1=CC=CC=C1)C1=CC=CC=C1</v>
      </c>
      <c r="C490" s="1" t="str">
        <f>VLOOKUP(A490,'JAMES WORK 2'!A:D,2)</f>
        <v>Diphemanil methylsulfate</v>
      </c>
      <c r="D490" s="44">
        <v>5.0195631469193698</v>
      </c>
    </row>
    <row r="491" spans="1:4">
      <c r="A491" s="44" t="s">
        <v>9465</v>
      </c>
      <c r="B491" s="1" t="str">
        <f>VLOOKUP(A491,'JAMES WORK 2'!A:D,4)</f>
        <v>O.Cl.CCN1CC(CCN2CCOCC2)C(C1=O)(C1=CC=CC=C1)C1=CC=CC=C1</v>
      </c>
      <c r="C491" s="1" t="str">
        <f>VLOOKUP(A491,'JAMES WORK 2'!A:D,2)</f>
        <v>Doxapram HCl</v>
      </c>
      <c r="D491" s="44">
        <v>3.8695778776090202</v>
      </c>
    </row>
    <row r="492" spans="1:4">
      <c r="A492" s="44" t="s">
        <v>9466</v>
      </c>
      <c r="B492" s="1" t="str">
        <f>VLOOKUP(A492,'JAMES WORK 2'!A:D,4)</f>
        <v>Cl.CCCCOC1=CC(C(=O)NCCN(CC)CC)=C2C=CC=CC2=N1</v>
      </c>
      <c r="C492" s="1" t="str">
        <f>VLOOKUP(A492,'JAMES WORK 2'!A:D,2)</f>
        <v>Dibucaine HCL</v>
      </c>
      <c r="D492" s="44">
        <v>3.4999448254165499</v>
      </c>
    </row>
    <row r="493" spans="1:4">
      <c r="A493" s="44" t="s">
        <v>9467</v>
      </c>
      <c r="B493" s="1" t="str">
        <f>VLOOKUP(A493,'JAMES WORK 2'!A:D,4)</f>
        <v>CN1N=C(S\C1=N\C(C)=O)S(N)(=O)=O</v>
      </c>
      <c r="C493" s="1" t="str">
        <f>VLOOKUP(A493,'JAMES WORK 2'!A:D,2)</f>
        <v>Methazolamide</v>
      </c>
      <c r="D493" s="44">
        <v>4.5751763677797603</v>
      </c>
    </row>
    <row r="494" spans="1:4">
      <c r="A494" s="44" t="s">
        <v>9468</v>
      </c>
      <c r="B494" s="1" t="str">
        <f>VLOOKUP(A494,'JAMES WORK 2'!A:D,4)</f>
        <v>[H][C@@]12CC[C@@](O)(C#C)[C@@]1(C)CC[C@]1([H])[C@@]3([H])CCC(=O)C=C3CC[C@@]21[H]</v>
      </c>
      <c r="C494" s="1" t="str">
        <f>VLOOKUP(A494,'JAMES WORK 2'!A:D,2)</f>
        <v>norethindrone</v>
      </c>
      <c r="D494" s="44">
        <v>4.3929798875105401</v>
      </c>
    </row>
    <row r="495" spans="1:4">
      <c r="A495" s="44" t="s">
        <v>9469</v>
      </c>
      <c r="B495" s="1" t="str">
        <f>VLOOKUP(A495,'JAMES WORK 2'!A:D,4)</f>
        <v>O.[H][C@]12SC(C)(C)[C@@H](N1C(=O)[C@H]2NC(=O)C1=C(OCC)C=CC2=C1C=CC=C2)C(=O)O[Na]</v>
      </c>
      <c r="C495" s="1" t="str">
        <f>VLOOKUP(A495,'JAMES WORK 2'!A:D,2)</f>
        <v>nafcillin sodium monohydrate</v>
      </c>
      <c r="D495" s="44">
        <v>4.5660834455932102</v>
      </c>
    </row>
    <row r="496" spans="1:4">
      <c r="A496" s="44" t="s">
        <v>9470</v>
      </c>
      <c r="B496" s="1" t="str">
        <f>VLOOKUP(A496,'JAMES WORK 2'!A:D,4)</f>
        <v>Cl.C1CN=C(N1)C1CCCC2=CC=CC=C12</v>
      </c>
      <c r="C496" s="1" t="str">
        <f>VLOOKUP(A496,'JAMES WORK 2'!A:D,2)</f>
        <v>tetrahydrozoline hydrochloride</v>
      </c>
      <c r="D496" s="44">
        <v>4.0258980857956503</v>
      </c>
    </row>
    <row r="497" spans="1:4">
      <c r="A497" s="44" t="s">
        <v>9471</v>
      </c>
      <c r="B497" s="1" t="str">
        <f>VLOOKUP(A497,'JAMES WORK 2'!A:D,4)</f>
        <v>OC(=O)\C=C/C(O)=O.CN(C)CCC(C1=CC=CC=C1)C1=NC=CC=C1</v>
      </c>
      <c r="C497" s="1" t="str">
        <f>VLOOKUP(A497,'JAMES WORK 2'!A:D,2)</f>
        <v>Pheniramine Maleate</v>
      </c>
      <c r="D497" s="44">
        <v>4.4211808152479399</v>
      </c>
    </row>
    <row r="498" spans="1:4">
      <c r="A498" s="44" t="s">
        <v>9472</v>
      </c>
      <c r="B498" s="1" t="str">
        <f>VLOOKUP(A498,'JAMES WORK 2'!A:D,4)</f>
        <v>CC(=O)OC1=CC=C(C=C1)C(C1=CC=C(OC(C)=O)C=C1)C1=CC=CC=N1</v>
      </c>
      <c r="C498" s="1" t="str">
        <f>VLOOKUP(A498,'JAMES WORK 2'!A:D,2)</f>
        <v>Bisacodyl</v>
      </c>
      <c r="D498" s="44">
        <v>4.81242102743703</v>
      </c>
    </row>
    <row r="499" spans="1:4">
      <c r="A499" s="44" t="s">
        <v>9473</v>
      </c>
      <c r="B499" s="1" t="str">
        <f>VLOOKUP(A499,'JAMES WORK 2'!A:D,4)</f>
        <v>CCOC(=O)N1C=CN(C)C1=S</v>
      </c>
      <c r="C499" s="1" t="str">
        <f>VLOOKUP(A499,'JAMES WORK 2'!A:D,2)</f>
        <v>Carbimazole</v>
      </c>
      <c r="D499" s="44">
        <v>4.54957684852823</v>
      </c>
    </row>
    <row r="500" spans="1:4">
      <c r="A500" s="44" t="s">
        <v>9474</v>
      </c>
      <c r="B500" s="1" t="str">
        <f>VLOOKUP(A500,'JAMES WORK 2'!A:D,4)</f>
        <v>CC1=C(C(=NO1)C1=CC=CC=C1)C1=CC=C(C=C1)S(N)(=O)=O</v>
      </c>
      <c r="C500" s="1" t="str">
        <f>VLOOKUP(A500,'JAMES WORK 2'!A:D,2)</f>
        <v>Bextra (valdecoxib)</v>
      </c>
      <c r="D500" s="44">
        <v>4.5708754742801698</v>
      </c>
    </row>
    <row r="501" spans="1:4">
      <c r="A501" s="44" t="s">
        <v>9475</v>
      </c>
      <c r="B501" s="1" t="str">
        <f>VLOOKUP(A501,'JAMES WORK 2'!A:D,4)</f>
        <v>Cl.CC(C)[C@H](N)C(=O)OCC(CO)OCN1C=NC2C1N=C(N)NC2=O</v>
      </c>
      <c r="C501" s="1" t="str">
        <f>VLOOKUP(A501,'JAMES WORK 2'!A:D,2)</f>
        <v>valganciclovir hydrochloride</v>
      </c>
      <c r="D501" s="44">
        <v>4.4884628937201301</v>
      </c>
    </row>
    <row r="502" spans="1:4">
      <c r="A502" s="44" t="s">
        <v>9476</v>
      </c>
      <c r="B502" s="1" t="str">
        <f>VLOOKUP(A502,'JAMES WORK 2'!A:D,4)</f>
        <v>COC1=CC=C2C=C(CCC(C)=O)C=CC2=C1</v>
      </c>
      <c r="C502" s="1" t="str">
        <f>VLOOKUP(A502,'JAMES WORK 2'!A:D,2)</f>
        <v>Nabumetone</v>
      </c>
      <c r="D502" s="44">
        <v>4.2840221988484002</v>
      </c>
    </row>
    <row r="503" spans="1:4">
      <c r="A503" s="44" t="s">
        <v>9477</v>
      </c>
      <c r="B503" s="1" t="str">
        <f>VLOOKUP(A503,'JAMES WORK 2'!A:D,4)</f>
        <v>Cl.CN[C@H]1CC[C@@H](C2=CC=C(Cl)C(Cl)=C2)C2=C1C=CC=C2</v>
      </c>
      <c r="C503" s="1" t="str">
        <f>VLOOKUP(A503,'JAMES WORK 2'!A:D,2)</f>
        <v>Sertraline HCl</v>
      </c>
      <c r="D503" s="44">
        <v>4.0433343921963303</v>
      </c>
    </row>
    <row r="504" spans="1:4">
      <c r="A504" s="44" t="s">
        <v>9478</v>
      </c>
      <c r="B504" s="1" t="str">
        <f>VLOOKUP(A504,'JAMES WORK 2'!A:D,4)</f>
        <v>[H][C@@]12CC[C@@]3(CCC(=O)O3)[C@@]1(C)CC[C@@]1([H])[C@@]2([H])[C@@H](CC2=CC(=O)CC[C@]12C)SC(C)=O</v>
      </c>
      <c r="C504" s="1" t="str">
        <f>VLOOKUP(A504,'JAMES WORK 2'!A:D,2)</f>
        <v>Spironolactone</v>
      </c>
      <c r="D504" s="44">
        <v>4.3401806430015704</v>
      </c>
    </row>
    <row r="505" spans="1:4">
      <c r="A505" s="44" t="s">
        <v>9479</v>
      </c>
      <c r="B505" s="1" t="str">
        <f>VLOOKUP(A505,'JAMES WORK 2'!A:D,4)</f>
        <v>[H][C@]12CC[C@]([H])(C[C@H](C1)SCC(=O)O[C@@H]1C[C@@](C)(C=C)[C@@H](O)[C@H](C)[C@]34CCC(=O)[C@@]3([H])[C@@]1(C)[C@H](C)CC4)N2C</v>
      </c>
      <c r="C505" s="1" t="str">
        <f>VLOOKUP(A505,'JAMES WORK 2'!A:D,2)</f>
        <v>Retapamulin</v>
      </c>
      <c r="D505" s="44">
        <v>3.8745556859652299</v>
      </c>
    </row>
    <row r="506" spans="1:4">
      <c r="A506" s="44" t="s">
        <v>9480</v>
      </c>
      <c r="B506" s="1" t="str">
        <f>VLOOKUP(A506,'JAMES WORK 2'!A:D,4)</f>
        <v>CN1C(CCl)NC2=CC(Cl)=C(C=C2S1(=O)=O)S(N)(=O)=O</v>
      </c>
      <c r="C506" s="1" t="str">
        <f>VLOOKUP(A506,'JAMES WORK 2'!A:D,2)</f>
        <v>Methyclothiazide</v>
      </c>
      <c r="D506" s="44">
        <v>4.6352085972825199</v>
      </c>
    </row>
    <row r="507" spans="1:4">
      <c r="A507" s="44" t="s">
        <v>9481</v>
      </c>
      <c r="B507" s="1" t="str">
        <f>VLOOKUP(A507,'JAMES WORK 2'!A:D,4)</f>
        <v>Cl.CCCN1CCCC[C@H]1C(=O)NC1=C(C)C=CC=C1C</v>
      </c>
      <c r="C507" s="1" t="str">
        <f>VLOOKUP(A507,'JAMES WORK 2'!A:D,2)</f>
        <v>Ropivacaine HCl</v>
      </c>
      <c r="D507" s="44">
        <v>4.5453011568741299</v>
      </c>
    </row>
    <row r="508" spans="1:4">
      <c r="A508" s="44" t="s">
        <v>9482</v>
      </c>
      <c r="B508" s="1" t="e">
        <f>VLOOKUP(A508,'JAMES WORK 2'!A:D,4)</f>
        <v>#VALUE!</v>
      </c>
      <c r="C508" s="1" t="str">
        <f>VLOOKUP(A508,'JAMES WORK 2'!A:D,2)</f>
        <v>Sodium Nitroprusside</v>
      </c>
      <c r="D508" s="44">
        <v>4.9522200870405904</v>
      </c>
    </row>
    <row r="509" spans="1:4">
      <c r="A509" s="44" t="s">
        <v>9483</v>
      </c>
      <c r="B509" s="1" t="str">
        <f>VLOOKUP(A509,'JAMES WORK 2'!A:D,4)</f>
        <v>CCOC(=O)CCC(=O)O[C@H]1[C@H](O[C@@H]2[C@@H](C)[C@H](O[C@H]3C[C@@](C)(OC)[C@@H](O)[C@H](C)O3)[C@@H](C)C(=O)O[C@H](CC)[C@@](C)(O)[C@H](O)[C@@H](C)C(=O)[C@H](C)C[C@@]2(C)O)O[C@H](C)C[C@@H]1N(C)C</v>
      </c>
      <c r="C509" s="1" t="str">
        <f>VLOOKUP(A509,'JAMES WORK 2'!A:D,2)</f>
        <v>Erythromycin Ethylsuccinate</v>
      </c>
      <c r="D509" s="44">
        <v>4.4639581341301504</v>
      </c>
    </row>
    <row r="510" spans="1:4">
      <c r="A510" s="44" t="s">
        <v>9484</v>
      </c>
      <c r="B510" s="1" t="str">
        <f>VLOOKUP(A510,'JAMES WORK 2'!A:D,4)</f>
        <v>OC(=O)C(O)=O.CN(C)CCCC1(OCC2=CC(=CC=C12)C#N)C1=CC=C(F)C=C1</v>
      </c>
      <c r="C510" s="1" t="str">
        <f>VLOOKUP(A510,'JAMES WORK 2'!A:D,2)</f>
        <v>Escitalopram oxalate</v>
      </c>
      <c r="D510" s="44">
        <v>4.3767992678607399</v>
      </c>
    </row>
    <row r="511" spans="1:4">
      <c r="A511" s="44" t="s">
        <v>9485</v>
      </c>
      <c r="B511" s="1" t="str">
        <f>VLOOKUP(A511,'JAMES WORK 2'!A:D,4)</f>
        <v>CC(O)=O.NC(=N)N\N=C\C1=C(Cl)C=CC=C1Cl</v>
      </c>
      <c r="C511" s="1" t="str">
        <f>VLOOKUP(A511,'JAMES WORK 2'!A:D,2)</f>
        <v>Guanabenz acetate</v>
      </c>
      <c r="D511" s="44">
        <v>4.1211836958064199</v>
      </c>
    </row>
    <row r="512" spans="1:4">
      <c r="A512" s="44" t="s">
        <v>9486</v>
      </c>
      <c r="B512" s="1" t="e">
        <f>VLOOKUP(A512,'JAMES WORK 2'!A:D,4)</f>
        <v>#VALUE!</v>
      </c>
      <c r="C512" s="1" t="str">
        <f>VLOOKUP(A512,'JAMES WORK 2'!A:D,2)</f>
        <v>Guanidine HCl</v>
      </c>
      <c r="D512" s="44">
        <v>4.7024563708243896</v>
      </c>
    </row>
    <row r="513" spans="1:4">
      <c r="A513" s="44" t="s">
        <v>9487</v>
      </c>
      <c r="B513" s="1" t="e">
        <f>VLOOKUP(A513,'JAMES WORK 2'!A:D,4)</f>
        <v>#VALUE!</v>
      </c>
      <c r="C513" s="1" t="str">
        <f>VLOOKUP(A513,'JAMES WORK 2'!A:D,2)</f>
        <v>Decamethonium bromide</v>
      </c>
      <c r="D513" s="44">
        <v>4.2437821066336197</v>
      </c>
    </row>
    <row r="514" spans="1:4">
      <c r="A514" s="44" t="s">
        <v>9488</v>
      </c>
      <c r="B514" s="1" t="str">
        <f>VLOOKUP(A514,'JAMES WORK 2'!A:D,4)</f>
        <v>[Na+].NC1=CC(O)=C(C=C1)C([O-])=O</v>
      </c>
      <c r="C514" s="1" t="str">
        <f>VLOOKUP(A514,'JAMES WORK 2'!A:D,2)</f>
        <v>Aminosalicylate sodium</v>
      </c>
      <c r="D514" s="44">
        <v>4.12579538593151</v>
      </c>
    </row>
    <row r="515" spans="1:4">
      <c r="A515" s="44" t="s">
        <v>9489</v>
      </c>
      <c r="B515" s="1" t="e">
        <f>VLOOKUP(A515,'JAMES WORK 2'!A:D,4)</f>
        <v>#VALUE!</v>
      </c>
      <c r="C515" s="1" t="str">
        <f>VLOOKUP(A515,'JAMES WORK 2'!A:D,2)</f>
        <v>Sodium nitrite</v>
      </c>
      <c r="D515" s="44">
        <v>4.3727525782099699</v>
      </c>
    </row>
    <row r="516" spans="1:4">
      <c r="A516" s="44" t="s">
        <v>9490</v>
      </c>
      <c r="B516" s="1" t="str">
        <f>VLOOKUP(A516,'JAMES WORK 2'!A:D,4)</f>
        <v>O1N2C=CC=CC2=[S][Zn]11ON2C=CC=CC2=[S]1</v>
      </c>
      <c r="C516" s="1" t="str">
        <f>VLOOKUP(A516,'JAMES WORK 2'!A:D,2)</f>
        <v>Pyrithione zinc</v>
      </c>
      <c r="D516" s="44">
        <v>4.4547715563947099</v>
      </c>
    </row>
    <row r="517" spans="1:4">
      <c r="A517" s="44" t="s">
        <v>9491</v>
      </c>
      <c r="B517" s="1" t="str">
        <f>VLOOKUP(A517,'JAMES WORK 2'!A:D,4)</f>
        <v>Cl.CC(C)NCC(O)COC1=CC=CC2=CC=CC=C12</v>
      </c>
      <c r="C517" s="1" t="str">
        <f>VLOOKUP(A517,'JAMES WORK 2'!A:D,2)</f>
        <v>Propranolol HCl</v>
      </c>
      <c r="D517" s="44">
        <v>4.7923107749658502</v>
      </c>
    </row>
    <row r="518" spans="1:4">
      <c r="A518" s="44" t="s">
        <v>9492</v>
      </c>
      <c r="B518" s="1" t="str">
        <f>VLOOKUP(A518,'JAMES WORK 2'!A:D,4)</f>
        <v>COC1=CC=C(O)C=C1</v>
      </c>
      <c r="C518" s="1" t="str">
        <f>VLOOKUP(A518,'JAMES WORK 2'!A:D,2)</f>
        <v>Mequinol</v>
      </c>
      <c r="D518" s="44">
        <v>4.3036804609654196</v>
      </c>
    </row>
    <row r="519" spans="1:4">
      <c r="A519" s="44" t="s">
        <v>9493</v>
      </c>
      <c r="B519" s="1" t="str">
        <f>VLOOKUP(A519,'JAMES WORK 2'!A:D,4)</f>
        <v>CC1=C(C)C(NC2=CC=CC=C2C(O)=O)=CC=C1</v>
      </c>
      <c r="C519" s="1" t="str">
        <f>VLOOKUP(A519,'JAMES WORK 2'!A:D,2)</f>
        <v>Mefenamic acid</v>
      </c>
      <c r="D519" s="44">
        <v>4.4909695027955099</v>
      </c>
    </row>
    <row r="520" spans="1:4">
      <c r="A520" s="44" t="s">
        <v>9494</v>
      </c>
      <c r="B520" s="1" t="str">
        <f>VLOOKUP(A520,'JAMES WORK 2'!A:D,4)</f>
        <v>[Na+].CC(=O)[N-]S(=O)(=O)C1=CC=C(N)C=C1</v>
      </c>
      <c r="C520" s="1" t="str">
        <f>VLOOKUP(A520,'JAMES WORK 2'!A:D,2)</f>
        <v>sulfacetamide sodium</v>
      </c>
      <c r="D520" s="44">
        <v>4.5219600194257499</v>
      </c>
    </row>
    <row r="521" spans="1:4">
      <c r="A521" s="44" t="s">
        <v>9495</v>
      </c>
      <c r="B521" s="1" t="str">
        <f>VLOOKUP(A521,'JAMES WORK 2'!A:D,4)</f>
        <v>CO[C@H]1[C@H](O)CC(=O)O[C@H](C)C\C=C\C=C\[C@H](O[C@H]2CC[C@@H]([C@H](C)O2)N(C)C)[C@H](C)C[C@H](CC=O)[C@@H]1O[C@H]1O[C@@H](C)[C@H](O[C@@H]2C[C@](C)(O)[C@H](O)[C@@H](C)O2)[C@H]([C@@H]1O)N(C)C</v>
      </c>
      <c r="C521" s="1" t="str">
        <f>VLOOKUP(A521,'JAMES WORK 2'!A:D,2)</f>
        <v>Spiramycin</v>
      </c>
      <c r="D521" s="44">
        <v>4.8821167478589702</v>
      </c>
    </row>
    <row r="522" spans="1:4">
      <c r="A522" s="44" t="s">
        <v>9496</v>
      </c>
      <c r="B522" s="1" t="str">
        <f>VLOOKUP(A522,'JAMES WORK 2'!A:D,4)</f>
        <v>Cl.CC(C)NC[C@H](O)COC1=CC=C(CCOCC2CC2)C=C1</v>
      </c>
      <c r="C522" s="1" t="str">
        <f>VLOOKUP(A522,'JAMES WORK 2'!A:D,2)</f>
        <v>Levobetaxolol HCl</v>
      </c>
      <c r="D522" s="44">
        <v>4.5840386022188202</v>
      </c>
    </row>
    <row r="523" spans="1:4">
      <c r="A523" s="44" t="s">
        <v>9497</v>
      </c>
      <c r="B523" s="1" t="str">
        <f>VLOOKUP(A523,'JAMES WORK 2'!A:D,4)</f>
        <v>OC(=O)CCC(O)=O.CN1CCN(CC1)C1=NC2=C(OC3=C1C=C(Cl)C=C3)C=CC=C2</v>
      </c>
      <c r="C523" s="1" t="str">
        <f>VLOOKUP(A523,'JAMES WORK 2'!A:D,2)</f>
        <v>Loxapine Succinate</v>
      </c>
      <c r="D523" s="44">
        <v>4.3557559866642999</v>
      </c>
    </row>
    <row r="524" spans="1:4">
      <c r="A524" s="44" t="s">
        <v>9498</v>
      </c>
      <c r="B524" s="1" t="str">
        <f>VLOOKUP(A524,'JAMES WORK 2'!A:D,4)</f>
        <v>[H][C@@]12C[C@@H](C)[C@](O)(C(=O)CO)[C@@]1(C)C[C@H](O)[C@@]1(F)[C@@]2([H])C[C@H](F)C2=CC(=O)C=C[C@]12C</v>
      </c>
      <c r="C524" s="1" t="str">
        <f>VLOOKUP(A524,'JAMES WORK 2'!A:D,2)</f>
        <v>Flumethasone</v>
      </c>
      <c r="D524" s="44">
        <v>3.96939935672459</v>
      </c>
    </row>
    <row r="525" spans="1:4">
      <c r="A525" s="44" t="s">
        <v>9499</v>
      </c>
      <c r="B525" s="1" t="str">
        <f>VLOOKUP(A525,'JAMES WORK 2'!A:D,4)</f>
        <v>Cl.O=C1NCC2(CCN(CCC3=CC=CC=C3)CC2)O1</v>
      </c>
      <c r="C525" s="1" t="str">
        <f>VLOOKUP(A525,'JAMES WORK 2'!A:D,2)</f>
        <v>Fenspiride HCl</v>
      </c>
      <c r="D525" s="44">
        <v>4.2902160204925996</v>
      </c>
    </row>
    <row r="526" spans="1:4">
      <c r="A526" s="44" t="s">
        <v>9500</v>
      </c>
      <c r="B526" s="1" t="str">
        <f>VLOOKUP(A526,'JAMES WORK 2'!A:D,4)</f>
        <v>Cl.CCCCOC1=CC=C(OCCCN2CCOCC2)C=C1</v>
      </c>
      <c r="C526" s="1" t="str">
        <f>VLOOKUP(A526,'JAMES WORK 2'!A:D,2)</f>
        <v>Pramoxine HCl</v>
      </c>
      <c r="D526" s="44">
        <v>4.1055722851522596</v>
      </c>
    </row>
    <row r="527" spans="1:4">
      <c r="A527" s="44" t="s">
        <v>9501</v>
      </c>
      <c r="B527" s="1" t="str">
        <f>VLOOKUP(A527,'JAMES WORK 2'!A:D,4)</f>
        <v>FC1=CC=C(C=C1)C(=O)CCCN1CCC(=CC1)N1C(=O)NC2=C1C=CC=C2</v>
      </c>
      <c r="C527" s="1" t="str">
        <f>VLOOKUP(A527,'JAMES WORK 2'!A:D,2)</f>
        <v>Droperidol</v>
      </c>
      <c r="D527" s="44">
        <v>4.1349620766321999</v>
      </c>
    </row>
    <row r="528" spans="1:4">
      <c r="A528" s="44" t="s">
        <v>9502</v>
      </c>
      <c r="B528" s="1" t="str">
        <f>VLOOKUP(A528,'JAMES WORK 2'!A:D,4)</f>
        <v>[H][C@@]1(CC[C@@]2([H])[C@]3([H])C=CC4=CC(=O)CC[C@@]4(C)[C@]3([H])CC[C@]12C)C(C)=O</v>
      </c>
      <c r="C528" s="1" t="str">
        <f>VLOOKUP(A528,'JAMES WORK 2'!A:D,2)</f>
        <v>Dydrogesterone</v>
      </c>
      <c r="D528" s="44">
        <v>3.88505325334136</v>
      </c>
    </row>
    <row r="529" spans="1:4">
      <c r="A529" s="44" t="s">
        <v>9503</v>
      </c>
      <c r="B529" s="1" t="str">
        <f>VLOOKUP(A529,'JAMES WORK 2'!A:D,4)</f>
        <v>CC1=C(C[S@@](=O)C2=NC3=C(N2)C=CC=C3)N=CC=C1OCC(F)(F)F</v>
      </c>
      <c r="C529" s="1" t="str">
        <f>VLOOKUP(A529,'JAMES WORK 2'!A:D,2)</f>
        <v>Dexlansoprazole</v>
      </c>
      <c r="D529" s="44">
        <v>4.4424205048472896</v>
      </c>
    </row>
    <row r="530" spans="1:4">
      <c r="A530" s="44" t="s">
        <v>9504</v>
      </c>
      <c r="B530" s="1" t="str">
        <f>VLOOKUP(A530,'JAMES WORK 2'!A:D,4)</f>
        <v>Cl.COC(=O)CCC1=CC=C(OCC(O)CNC(C)C)C=C1</v>
      </c>
      <c r="C530" s="1" t="str">
        <f>VLOOKUP(A530,'JAMES WORK 2'!A:D,2)</f>
        <v>Esmolol HCl</v>
      </c>
      <c r="D530" s="44">
        <v>4.2556410944846901</v>
      </c>
    </row>
    <row r="531" spans="1:4">
      <c r="A531" s="44" t="s">
        <v>9505</v>
      </c>
      <c r="B531" s="1" t="str">
        <f>VLOOKUP(A531,'JAMES WORK 2'!A:D,4)</f>
        <v>OCC(CO)N[C@H]1C[C@](O)(CO)[C@@H](O)[C@H](O)[C@H]1O</v>
      </c>
      <c r="C531" s="1" t="str">
        <f>VLOOKUP(A531,'JAMES WORK 2'!A:D,2)</f>
        <v>Voglibose</v>
      </c>
      <c r="D531" s="44">
        <v>4.5639444394005801</v>
      </c>
    </row>
    <row r="532" spans="1:4">
      <c r="A532" s="44" t="s">
        <v>9506</v>
      </c>
      <c r="B532" s="1" t="str">
        <f>VLOOKUP(A532,'JAMES WORK 2'!A:D,4)</f>
        <v>CS(O)(=O)=O.CCCCC1=NC=C(\C=C(/CC2=CC=CS2)C(O)=O)N1CC1=CC=C(C=C1)C(O)=O</v>
      </c>
      <c r="C532" s="1" t="str">
        <f>VLOOKUP(A532,'JAMES WORK 2'!A:D,2)</f>
        <v>Eprosartan Mesylate</v>
      </c>
      <c r="D532" s="44">
        <v>4.32405016851519</v>
      </c>
    </row>
    <row r="533" spans="1:4">
      <c r="A533" s="44" t="s">
        <v>9507</v>
      </c>
      <c r="B533" s="1" t="str">
        <f>VLOOKUP(A533,'JAMES WORK 2'!A:D,4)</f>
        <v>O.[Na]OC(=O)[C@H]1C(C)(C)S[C@@H]2[C@H](NC(=O)C3=C(C)ON=C3C3=C(Cl)C=CC=C3Cl)C(=O)N12</v>
      </c>
      <c r="C533" s="1" t="str">
        <f>VLOOKUP(A533,'JAMES WORK 2'!A:D,2)</f>
        <v>Dicloxacillin Sodium</v>
      </c>
      <c r="D533" s="44">
        <v>4.1424466569424698</v>
      </c>
    </row>
    <row r="534" spans="1:4">
      <c r="A534" s="44" t="s">
        <v>9508</v>
      </c>
      <c r="B534" s="1" t="e">
        <f>VLOOKUP(A534,'JAMES WORK 2'!A:D,4)</f>
        <v>#VALUE!</v>
      </c>
      <c r="C534" s="1" t="str">
        <f>VLOOKUP(A534,'JAMES WORK 2'!A:D,2)</f>
        <v>Isovaleramide</v>
      </c>
      <c r="D534" s="44">
        <v>4.4238779844191702</v>
      </c>
    </row>
    <row r="535" spans="1:4">
      <c r="A535" s="44" t="s">
        <v>9509</v>
      </c>
      <c r="B535" s="1" t="str">
        <f>VLOOKUP(A535,'JAMES WORK 2'!A:D,4)</f>
        <v>CC[C@H]1OC(=O)C[C@@H](O)[C@H](C)[C@@H](O[C@@H]2O[C@H](C)[C@@H](O)[C@@H]([C@H]2O)N(C)C)[C@@H](CCN2C[C@@H](C)C[C@@H](C)C2)C[C@@H](C)C(=O)\C=C\C(C)=C\[C@@H]1CO[C@@H]1O[C@H](C)[C@@H](O)[C@@H](OC)[C@H]1OC</v>
      </c>
      <c r="C535" s="1" t="str">
        <f>VLOOKUP(A535,'JAMES WORK 2'!A:D,2)</f>
        <v>Tilmicosin</v>
      </c>
      <c r="D535" s="44">
        <v>4.8592027267665401</v>
      </c>
    </row>
    <row r="536" spans="1:4">
      <c r="A536" s="44" t="s">
        <v>9510</v>
      </c>
      <c r="B536" s="1" t="str">
        <f>VLOOKUP(A536,'JAMES WORK 2'!A:D,4)</f>
        <v>COC1=CC(=CC(OC)=C1OC)C(=O)NC1CCCNC1</v>
      </c>
      <c r="C536" s="1" t="str">
        <f>VLOOKUP(A536,'JAMES WORK 2'!A:D,2)</f>
        <v>Troxipide</v>
      </c>
      <c r="D536" s="44">
        <v>4.4952405513496903</v>
      </c>
    </row>
    <row r="537" spans="1:4">
      <c r="A537" s="44" t="s">
        <v>9511</v>
      </c>
      <c r="B537" s="1" t="str">
        <f>VLOOKUP(A537,'JAMES WORK 2'!A:D,4)</f>
        <v>OC1=CC=C(OC2CCCCO2)C=C1</v>
      </c>
      <c r="C537" s="1" t="str">
        <f>VLOOKUP(A537,'JAMES WORK 2'!A:D,2)</f>
        <v>Deoxyarbutin</v>
      </c>
      <c r="D537" s="44">
        <v>4.1153323641597197</v>
      </c>
    </row>
    <row r="538" spans="1:4">
      <c r="A538" s="44" t="s">
        <v>9512</v>
      </c>
      <c r="B538" s="1" t="str">
        <f>VLOOKUP(A538,'JAMES WORK 2'!A:D,4)</f>
        <v>Cl.CC(C)NCC(O)C1=CC=CC=C1Cl</v>
      </c>
      <c r="C538" s="1" t="str">
        <f>VLOOKUP(A538,'JAMES WORK 2'!A:D,2)</f>
        <v>Clorprenaline HCL</v>
      </c>
      <c r="D538" s="44">
        <v>4.17443147490558</v>
      </c>
    </row>
    <row r="539" spans="1:4">
      <c r="A539" s="44" t="s">
        <v>9513</v>
      </c>
      <c r="B539" s="1" t="str">
        <f>VLOOKUP(A539,'JAMES WORK 2'!A:D,4)</f>
        <v>CC(C(O)=O)C1=CC2=C(C=C1)C1=C(N2)C=CC(Cl)=C1</v>
      </c>
      <c r="C539" s="1" t="str">
        <f>VLOOKUP(A539,'JAMES WORK 2'!A:D,2)</f>
        <v>Carprofen</v>
      </c>
      <c r="D539" s="44">
        <v>3.9588326412641401</v>
      </c>
    </row>
    <row r="540" spans="1:4">
      <c r="A540" s="44" t="s">
        <v>9514</v>
      </c>
      <c r="B540" s="1" t="str">
        <f>VLOOKUP(A540,'JAMES WORK 2'!A:D,4)</f>
        <v>OCC(O)CN1CCN(CC1)C1=CC=CC=C1</v>
      </c>
      <c r="C540" s="1" t="str">
        <f>VLOOKUP(A540,'JAMES WORK 2'!A:D,2)</f>
        <v>Dropropizine</v>
      </c>
      <c r="D540" s="44">
        <v>4.1879283658773598</v>
      </c>
    </row>
    <row r="541" spans="1:4">
      <c r="A541" s="44" t="s">
        <v>9515</v>
      </c>
      <c r="B541" s="1" t="str">
        <f>VLOOKUP(A541,'JAMES WORK 2'!A:D,4)</f>
        <v>Cl.[Cl-].CCCC1=NC=C(C[N+]2=C(C)C=CC=C2)C(N)=N1</v>
      </c>
      <c r="C541" s="1" t="str">
        <f>VLOOKUP(A541,'JAMES WORK 2'!A:D,2)</f>
        <v>Amprolium HCl</v>
      </c>
      <c r="D541" s="44">
        <v>4.2402170909559604</v>
      </c>
    </row>
    <row r="542" spans="1:4">
      <c r="A542" s="44" t="s">
        <v>9516</v>
      </c>
      <c r="B542" s="1" t="str">
        <f>VLOOKUP(A542,'JAMES WORK 2'!A:D,4)</f>
        <v>CCC(C)[C@H](NC(=O)[C@@H](CCC(O)=O)NC(=O)[C@H](CC(C)C)NC(=O)C1CN=C(S1)[C@H](N)C(C)C)C(=O)N[C@H]1CCCCNC(=O)[C@H](CC(N)=O)NC(=O)[C@@H](CC(O)=O)NC(=O)[C@H](CC2=CNC=N2)NC(=O)[C@H](CC2=CC=CC=C2)NC(=O)[C@@H](NC(=O)[C@@H](CCCN)NC1=O)C(C)CC</v>
      </c>
      <c r="C542" s="1" t="str">
        <f>VLOOKUP(A542,'JAMES WORK 2'!A:D,2)</f>
        <v>Bacitracin</v>
      </c>
      <c r="D542" s="44">
        <v>4.3792773831861798</v>
      </c>
    </row>
    <row r="543" spans="1:4">
      <c r="A543" s="44" t="s">
        <v>9517</v>
      </c>
      <c r="B543" s="1" t="str">
        <f>VLOOKUP(A543,'JAMES WORK 2'!A:D,4)</f>
        <v>O.O.CC[C@H]1OC(=O)[C@H](C)[C@@H](O[C@H]2C[C@@](C)(OC)[C@@H](O)[C@H](C)O2)C(C)[C@@H](O[C@@H]2O[C@H](C)C[C@@H]([C@H]2O)N(C)C)[C@](C)(O)C[C@@H](C)CN(C)[C@H](C)[C@@H](O)[C@]1(C)O</v>
      </c>
      <c r="C543" s="1" t="str">
        <f>VLOOKUP(A543,'JAMES WORK 2'!A:D,2)</f>
        <v>Azithromycin Dihydrate</v>
      </c>
      <c r="D543" s="44">
        <v>4.3991704014961996</v>
      </c>
    </row>
    <row r="544" spans="1:4">
      <c r="A544" s="44" t="s">
        <v>9518</v>
      </c>
      <c r="B544" s="1" t="str">
        <f>VLOOKUP(A544,'JAMES WORK 2'!A:D,4)</f>
        <v>O.O.O.[H][C@]12SC(C)(C)[C@@H](N1C(=O)[C@H]2NC(=O)[C@H](N)C1=CC=CC=C1)C(O)=O</v>
      </c>
      <c r="C544" s="1" t="str">
        <f>VLOOKUP(A544,'JAMES WORK 2'!A:D,2)</f>
        <v>Ampicillin Trihydrate</v>
      </c>
      <c r="D544" s="44">
        <v>4.3688532872154999</v>
      </c>
    </row>
    <row r="545" spans="1:4">
      <c r="A545" s="44" t="s">
        <v>9519</v>
      </c>
      <c r="B545" s="1" t="str">
        <f>VLOOKUP(A545,'JAMES WORK 2'!A:D,4)</f>
        <v>CCNCC.OC1=CC=C(O)C(=C1)S(O)(=O)=O</v>
      </c>
      <c r="C545" s="1" t="str">
        <f>VLOOKUP(A545,'JAMES WORK 2'!A:D,2)</f>
        <v>Ethamsylate</v>
      </c>
      <c r="D545" s="44">
        <v>4.6865640917224196</v>
      </c>
    </row>
    <row r="546" spans="1:4">
      <c r="A546" s="44" t="s">
        <v>9520</v>
      </c>
      <c r="B546" s="1" t="str">
        <f>VLOOKUP(A546,'JAMES WORK 2'!A:D,4)</f>
        <v>ClC1=CC2=C(OC(=O)N2)C=C1</v>
      </c>
      <c r="C546" s="1" t="str">
        <f>VLOOKUP(A546,'JAMES WORK 2'!A:D,2)</f>
        <v>Chlorzoxazone</v>
      </c>
      <c r="D546" s="44">
        <v>2.9121584424802398</v>
      </c>
    </row>
    <row r="547" spans="1:4">
      <c r="A547" s="44" t="s">
        <v>9521</v>
      </c>
      <c r="B547" s="1" t="str">
        <f>VLOOKUP(A547,'JAMES WORK 2'!A:D,4)</f>
        <v>CC(C)(OC1=CC=C(CCNC(=O)C2=CC=C(Cl)C=C2)C=C1)C(O)=O</v>
      </c>
      <c r="C547" s="1" t="str">
        <f>VLOOKUP(A547,'JAMES WORK 2'!A:D,2)</f>
        <v>Bezafibrate</v>
      </c>
      <c r="D547" s="44">
        <v>4.2648476821224497</v>
      </c>
    </row>
    <row r="548" spans="1:4">
      <c r="A548" s="44" t="s">
        <v>9522</v>
      </c>
      <c r="B548" s="1" t="str">
        <f>VLOOKUP(A548,'JAMES WORK 2'!A:D,4)</f>
        <v>[Na+].[H][C@]12SC(C)(C)[C@@H](N1C(=O)[C@H]2NC(=O)CC1=CC=CC=C1)C([O-])=O</v>
      </c>
      <c r="C548" s="1" t="str">
        <f>VLOOKUP(A548,'JAMES WORK 2'!A:D,2)</f>
        <v>Penicillin G Sodium</v>
      </c>
      <c r="D548" s="44">
        <v>4.7301272346113699</v>
      </c>
    </row>
    <row r="549" spans="1:4">
      <c r="A549" s="44" t="s">
        <v>9523</v>
      </c>
      <c r="B549" s="1" t="str">
        <f>VLOOKUP(A549,'JAMES WORK 2'!A:D,4)</f>
        <v>OC(=O)C1=CC=CC=C1</v>
      </c>
      <c r="C549" s="1" t="str">
        <f>VLOOKUP(A549,'JAMES WORK 2'!A:D,2)</f>
        <v>Benzoic acid</v>
      </c>
      <c r="D549" s="44">
        <v>5.0266235830748398</v>
      </c>
    </row>
    <row r="550" spans="1:4">
      <c r="A550" s="44" t="s">
        <v>9524</v>
      </c>
      <c r="B550" s="1" t="str">
        <f>VLOOKUP(A550,'JAMES WORK 2'!A:D,4)</f>
        <v>[Cl-].CC(C)(C)CC(C)(C)C1=CC=C(OCCOCC[N+](C)(C)CC2=CC=CC=C2)C=C1</v>
      </c>
      <c r="C550" s="1" t="str">
        <f>VLOOKUP(A550,'JAMES WORK 2'!A:D,2)</f>
        <v>Benzethonium chloride</v>
      </c>
      <c r="D550" s="44">
        <v>4.1686930280433101</v>
      </c>
    </row>
    <row r="551" spans="1:4">
      <c r="A551" s="44" t="s">
        <v>9525</v>
      </c>
      <c r="B551" s="1" t="str">
        <f>VLOOKUP(A551,'JAMES WORK 2'!A:D,4)</f>
        <v>CN1C2=C(N(CC3OCCO3)C=N2)C(=O)N(C)C1=O</v>
      </c>
      <c r="C551" s="1" t="str">
        <f>VLOOKUP(A551,'JAMES WORK 2'!A:D,2)</f>
        <v>Doxofylline</v>
      </c>
      <c r="D551" s="44">
        <v>4.5364770769587404</v>
      </c>
    </row>
    <row r="552" spans="1:4">
      <c r="A552" s="44" t="s">
        <v>9526</v>
      </c>
      <c r="B552" s="1" t="str">
        <f>VLOOKUP(A552,'JAMES WORK 2'!A:D,4)</f>
        <v>Cl.CN(C)CCCOC1=NN(CC2=CC=CC=C2)C2=CC=CC=C12</v>
      </c>
      <c r="C552" s="1" t="str">
        <f>VLOOKUP(A552,'JAMES WORK 2'!A:D,2)</f>
        <v>Benzydamine Hydrochloride</v>
      </c>
      <c r="D552" s="44">
        <v>4.1048484728254202</v>
      </c>
    </row>
    <row r="553" spans="1:4">
      <c r="A553" s="44" t="s">
        <v>9527</v>
      </c>
      <c r="B553" s="1" t="str">
        <f>VLOOKUP(A553,'JAMES WORK 2'!A:D,4)</f>
        <v>CCCNC(=O)NS(=O)(=O)C1=CC=C(Cl)C=C1</v>
      </c>
      <c r="C553" s="1" t="str">
        <f>VLOOKUP(A553,'JAMES WORK 2'!A:D,2)</f>
        <v>Chlorpropamide</v>
      </c>
      <c r="D553" s="44">
        <v>4.2337459022674304</v>
      </c>
    </row>
    <row r="554" spans="1:4">
      <c r="A554" s="44" t="s">
        <v>9528</v>
      </c>
      <c r="B554" s="1" t="str">
        <f>VLOOKUP(A554,'JAMES WORK 2'!A:D,4)</f>
        <v>NC1=NC(N)=NC(NC2CC2)=N1</v>
      </c>
      <c r="C554" s="1" t="str">
        <f>VLOOKUP(A554,'JAMES WORK 2'!A:D,2)</f>
        <v>Cyromazine</v>
      </c>
      <c r="D554" s="44">
        <v>3.3837979626369399</v>
      </c>
    </row>
    <row r="555" spans="1:4">
      <c r="A555" s="44" t="s">
        <v>9529</v>
      </c>
      <c r="B555" s="1" t="str">
        <f>VLOOKUP(A555,'JAMES WORK 2'!A:D,4)</f>
        <v>C\C(O)=C(/C#N)C(=O)NC1=CC=C(C=C1)C(F)(F)F</v>
      </c>
      <c r="C555" s="1" t="str">
        <f>VLOOKUP(A555,'JAMES WORK 2'!A:D,2)</f>
        <v>Teriflunomide</v>
      </c>
      <c r="D555" s="44">
        <v>4.4650435178388301</v>
      </c>
    </row>
    <row r="556" spans="1:4">
      <c r="A556" s="44" t="s">
        <v>9530</v>
      </c>
      <c r="B556" s="1" t="str">
        <f>VLOOKUP(A556,'JAMES WORK 2'!A:D,4)</f>
        <v>O=C1OC2=C(C=CC=C2)C=C1</v>
      </c>
      <c r="C556" s="1" t="str">
        <f>VLOOKUP(A556,'JAMES WORK 2'!A:D,2)</f>
        <v>Coumarin</v>
      </c>
      <c r="D556" s="44">
        <v>4.2603149350052298</v>
      </c>
    </row>
    <row r="557" spans="1:4">
      <c r="A557" s="44" t="s">
        <v>9531</v>
      </c>
      <c r="B557" s="1" t="e">
        <f>VLOOKUP(A557,'JAMES WORK 2'!A:D,4)</f>
        <v>#VALUE!</v>
      </c>
      <c r="C557" s="1" t="str">
        <f>VLOOKUP(A557,'JAMES WORK 2'!A:D,2)</f>
        <v>Choline Chloride</v>
      </c>
      <c r="D557" s="44">
        <v>4.5998852936243901</v>
      </c>
    </row>
    <row r="558" spans="1:4">
      <c r="A558" s="44" t="s">
        <v>9532</v>
      </c>
      <c r="B558" s="1" t="str">
        <f>VLOOKUP(A558,'JAMES WORK 2'!A:D,4)</f>
        <v>NC(=N)NS(=O)(=O)C1=CC=C(N)C=C1</v>
      </c>
      <c r="C558" s="1" t="str">
        <f>VLOOKUP(A558,'JAMES WORK 2'!A:D,2)</f>
        <v>Sulfaguanidine</v>
      </c>
      <c r="D558" s="44">
        <v>4.3820284993898104</v>
      </c>
    </row>
    <row r="559" spans="1:4">
      <c r="A559" s="44" t="s">
        <v>9533</v>
      </c>
      <c r="B559" s="1" t="e">
        <f>VLOOKUP(A559,'JAMES WORK 2'!A:D,4)</f>
        <v>#VALUE!</v>
      </c>
      <c r="C559" s="1" t="str">
        <f>VLOOKUP(A559,'JAMES WORK 2'!A:D,2)</f>
        <v>Trometamol</v>
      </c>
      <c r="D559" s="44">
        <v>4.25716674768932</v>
      </c>
    </row>
    <row r="560" spans="1:4">
      <c r="A560" s="44" t="s">
        <v>9534</v>
      </c>
      <c r="B560" s="1" t="str">
        <f>VLOOKUP(A560,'JAMES WORK 2'!A:D,4)</f>
        <v>O=C1NC=CC(=O)N1</v>
      </c>
      <c r="C560" s="1" t="str">
        <f>VLOOKUP(A560,'JAMES WORK 2'!A:D,2)</f>
        <v>Uracil</v>
      </c>
      <c r="D560" s="44">
        <v>4.4125710148038504</v>
      </c>
    </row>
    <row r="561" spans="1:4">
      <c r="A561" s="44" t="s">
        <v>9535</v>
      </c>
      <c r="B561" s="1" t="str">
        <f>VLOOKUP(A561,'JAMES WORK 2'!A:D,4)</f>
        <v>[Na+].[H][C@@]12SC(C)(C)[C@H](N1C(=O)[C@@H]2NC(=O)[C@@H](NC(=O)N1CCN(C1=O)S(C)(=O)=O)C1=CC=CC=C1)C([O-])=O</v>
      </c>
      <c r="C561" s="1" t="str">
        <f>VLOOKUP(A561,'JAMES WORK 2'!A:D,2)</f>
        <v>Mezlocillin Sodium</v>
      </c>
      <c r="D561" s="44">
        <v>4.7650186391856302</v>
      </c>
    </row>
    <row r="562" spans="1:4">
      <c r="A562" s="44" t="s">
        <v>9536</v>
      </c>
      <c r="B562" s="1" t="str">
        <f>VLOOKUP(A562,'JAMES WORK 2'!A:D,4)</f>
        <v>NC1=NC(=O)C2=C(N1)N(CCC(CO)CO)C=N2</v>
      </c>
      <c r="C562" s="1" t="str">
        <f>VLOOKUP(A562,'JAMES WORK 2'!A:D,2)</f>
        <v>Penciclovir</v>
      </c>
      <c r="D562" s="44">
        <v>4.2908371741446203</v>
      </c>
    </row>
    <row r="563" spans="1:4">
      <c r="A563" s="44" t="s">
        <v>9537</v>
      </c>
      <c r="B563" s="1" t="str">
        <f>VLOOKUP(A563,'JAMES WORK 2'!A:D,4)</f>
        <v>OC1=CC=CC=C1C(=O)NC1=CC=CC=C1</v>
      </c>
      <c r="C563" s="1" t="str">
        <f>VLOOKUP(A563,'JAMES WORK 2'!A:D,2)</f>
        <v>Salicylanilide</v>
      </c>
      <c r="D563" s="44">
        <v>4.3865710586557896</v>
      </c>
    </row>
    <row r="564" spans="1:4">
      <c r="A564" s="44" t="s">
        <v>9538</v>
      </c>
      <c r="B564" s="1" t="str">
        <f>VLOOKUP(A564,'JAMES WORK 2'!A:D,4)</f>
        <v>OC(=O)C1=CC=CC=C1OC(=O)C1=CC=CC=C1O</v>
      </c>
      <c r="C564" s="1" t="str">
        <f>VLOOKUP(A564,'JAMES WORK 2'!A:D,2)</f>
        <v>Sasapyrine</v>
      </c>
      <c r="D564" s="44">
        <v>4.2433924439036002</v>
      </c>
    </row>
    <row r="565" spans="1:4">
      <c r="A565" s="44" t="s">
        <v>9539</v>
      </c>
      <c r="B565" s="1" t="str">
        <f>VLOOKUP(A565,'JAMES WORK 2'!A:D,4)</f>
        <v>CC1CC(CC(C)(C)C1)OC(=O)C(O)C1=CC=CC=C1</v>
      </c>
      <c r="C565" s="1" t="str">
        <f>VLOOKUP(A565,'JAMES WORK 2'!A:D,2)</f>
        <v>Cyclandelate</v>
      </c>
      <c r="D565" s="44">
        <v>5.2414539004384597</v>
      </c>
    </row>
    <row r="566" spans="1:4">
      <c r="A566" s="44" t="s">
        <v>9540</v>
      </c>
      <c r="B566" s="1" t="str">
        <f>VLOOKUP(A566,'JAMES WORK 2'!A:D,4)</f>
        <v>OC(=O)C1=C2C=CC=CC2=NC(=C1)C1=CC=CC=C1</v>
      </c>
      <c r="C566" s="1" t="str">
        <f>VLOOKUP(A566,'JAMES WORK 2'!A:D,2)</f>
        <v>Cinchophen</v>
      </c>
      <c r="D566" s="44">
        <v>4.5187261934180203</v>
      </c>
    </row>
    <row r="567" spans="1:4">
      <c r="A567" s="44" t="s">
        <v>9541</v>
      </c>
      <c r="B567" s="1" t="str">
        <f>VLOOKUP(A567,'JAMES WORK 2'!A:D,4)</f>
        <v>OC(=O)CCNC(=O)C1=CC=CC=C1</v>
      </c>
      <c r="C567" s="1" t="str">
        <f>VLOOKUP(A567,'JAMES WORK 2'!A:D,2)</f>
        <v>Betamipron</v>
      </c>
      <c r="D567" s="44">
        <v>4.5264606323471304</v>
      </c>
    </row>
    <row r="568" spans="1:4">
      <c r="A568" s="44" t="s">
        <v>9542</v>
      </c>
      <c r="B568" s="1" t="str">
        <f>VLOOKUP(A568,'JAMES WORK 2'!A:D,4)</f>
        <v>NC1=NC2=C(N=NN2)C(=O)N1</v>
      </c>
      <c r="C568" s="1" t="str">
        <f>VLOOKUP(A568,'JAMES WORK 2'!A:D,2)</f>
        <v>Azaguanine-8</v>
      </c>
      <c r="D568" s="44">
        <v>4.3438320652281703</v>
      </c>
    </row>
    <row r="569" spans="1:4">
      <c r="A569" s="44" t="s">
        <v>9543</v>
      </c>
      <c r="B569" s="1" t="e">
        <f>VLOOKUP(A569,'JAMES WORK 2'!A:D,4)</f>
        <v>#VALUE!</v>
      </c>
      <c r="C569" s="1" t="str">
        <f>VLOOKUP(A569,'JAMES WORK 2'!A:D,2)</f>
        <v>Bemegride</v>
      </c>
      <c r="D569" s="44">
        <v>4.2978713658957197</v>
      </c>
    </row>
    <row r="570" spans="1:4">
      <c r="A570" s="44" t="s">
        <v>9544</v>
      </c>
      <c r="B570" s="1" t="str">
        <f>VLOOKUP(A570,'JAMES WORK 2'!A:D,4)</f>
        <v>NC1=NC=CS1</v>
      </c>
      <c r="C570" s="1" t="str">
        <f>VLOOKUP(A570,'JAMES WORK 2'!A:D,2)</f>
        <v>Aminothiazole</v>
      </c>
      <c r="D570" s="44">
        <v>4.3904713563065902</v>
      </c>
    </row>
    <row r="571" spans="1:4">
      <c r="A571" s="44" t="s">
        <v>9545</v>
      </c>
      <c r="B571" s="1" t="str">
        <f>VLOOKUP(A571,'JAMES WORK 2'!A:D,4)</f>
        <v>Cl.C(N(CC1=CC=CC=C1)C1=CC=CC=C1)C1=NCCN1</v>
      </c>
      <c r="C571" s="1" t="str">
        <f>VLOOKUP(A571,'JAMES WORK 2'!A:D,2)</f>
        <v>Antazoline HCl</v>
      </c>
      <c r="D571" s="44">
        <v>12724.0032764186</v>
      </c>
    </row>
    <row r="572" spans="1:4">
      <c r="A572" s="44" t="s">
        <v>9546</v>
      </c>
      <c r="B572" s="1" t="str">
        <f>VLOOKUP(A572,'JAMES WORK 2'!A:D,4)</f>
        <v>Cl.CC(CN1CCCCC1)C(=O)C1=CC=C(C)C=C1</v>
      </c>
      <c r="C572" s="1" t="str">
        <f>VLOOKUP(A572,'JAMES WORK 2'!A:D,2)</f>
        <v>Tolperisone HCl</v>
      </c>
      <c r="D572" s="44">
        <v>4.3406723959742299</v>
      </c>
    </row>
    <row r="573" spans="1:4">
      <c r="A573" s="44" t="s">
        <v>9547</v>
      </c>
      <c r="B573" s="1" t="str">
        <f>VLOOKUP(A573,'JAMES WORK 2'!A:D,4)</f>
        <v>CS(=O)(=O)C1=CC=C(C=C1)[C@@H](O)[C@@H](CF)NC(=O)C(Cl)Cl</v>
      </c>
      <c r="C573" s="1" t="str">
        <f>VLOOKUP(A573,'JAMES WORK 2'!A:D,2)</f>
        <v>Florfenicol</v>
      </c>
      <c r="D573" s="44">
        <v>4.2880030765654897</v>
      </c>
    </row>
    <row r="574" spans="1:4">
      <c r="A574" s="44" t="s">
        <v>9548</v>
      </c>
      <c r="B574" s="1" t="str">
        <f>VLOOKUP(A574,'JAMES WORK 2'!A:D,4)</f>
        <v>[H][C@]12OC[C@@H](O)[C@@]1([H])OC[C@@H]2O</v>
      </c>
      <c r="C574" s="1" t="str">
        <f>VLOOKUP(A574,'JAMES WORK 2'!A:D,2)</f>
        <v>Isosorbide</v>
      </c>
      <c r="D574" s="44">
        <v>4.3797240334494498</v>
      </c>
    </row>
    <row r="575" spans="1:4">
      <c r="A575" s="44" t="s">
        <v>9549</v>
      </c>
      <c r="B575" s="1" t="e">
        <f>VLOOKUP(A575,'JAMES WORK 2'!A:D,4)</f>
        <v>#VALUE!</v>
      </c>
      <c r="C575" s="1" t="str">
        <f>VLOOKUP(A575,'JAMES WORK 2'!A:D,2)</f>
        <v>Cysteamine HCl</v>
      </c>
      <c r="D575" s="44">
        <v>4.3858801789741504</v>
      </c>
    </row>
    <row r="576" spans="1:4">
      <c r="A576" s="44" t="s">
        <v>9550</v>
      </c>
      <c r="B576" s="1" t="str">
        <f>VLOOKUP(A576,'JAMES WORK 2'!A:D,4)</f>
        <v>CC(C)(OC1=CC=C(Cl)C=C1)C(O)=O</v>
      </c>
      <c r="C576" s="1" t="str">
        <f>VLOOKUP(A576,'JAMES WORK 2'!A:D,2)</f>
        <v>Clofibric acid</v>
      </c>
      <c r="D576" s="44">
        <v>4.24798215405555</v>
      </c>
    </row>
    <row r="577" spans="1:4">
      <c r="A577" s="44" t="s">
        <v>9551</v>
      </c>
      <c r="B577" s="1" t="str">
        <f>VLOOKUP(A577,'JAMES WORK 2'!A:D,4)</f>
        <v>OC(=O)C1=CC(=O)C2=CC=CC=C2O1</v>
      </c>
      <c r="C577" s="1" t="str">
        <f>VLOOKUP(A577,'JAMES WORK 2'!A:D,2)</f>
        <v>Chromocarb</v>
      </c>
      <c r="D577" s="44">
        <v>4.4378150529357701</v>
      </c>
    </row>
    <row r="578" spans="1:4">
      <c r="A578" s="44" t="s">
        <v>9552</v>
      </c>
      <c r="B578" s="1" t="str">
        <f>VLOOKUP(A578,'JAMES WORK 2'!A:D,4)</f>
        <v>CC1=C(Cl)C=CC(O)=C1</v>
      </c>
      <c r="C578" s="1" t="str">
        <f>VLOOKUP(A578,'JAMES WORK 2'!A:D,2)</f>
        <v>Chlorocresol</v>
      </c>
      <c r="D578" s="44">
        <v>4.3251487492955496</v>
      </c>
    </row>
    <row r="579" spans="1:4">
      <c r="A579" s="44" t="s">
        <v>9553</v>
      </c>
      <c r="B579" s="1" t="str">
        <f>VLOOKUP(A579,'JAMES WORK 2'!A:D,4)</f>
        <v>CCOC(=O)C1=CC=C(N)C=C1</v>
      </c>
      <c r="C579" s="1" t="str">
        <f>VLOOKUP(A579,'JAMES WORK 2'!A:D,2)</f>
        <v>Benzocaine</v>
      </c>
      <c r="D579" s="44">
        <v>4.0082276990059098</v>
      </c>
    </row>
    <row r="580" spans="1:4">
      <c r="A580" s="44" t="s">
        <v>9554</v>
      </c>
      <c r="B580" s="1" t="str">
        <f>VLOOKUP(A580,'JAMES WORK 2'!A:D,4)</f>
        <v>[H][C@@]12N[C@@H](COCCOC)OC([H])([C@H]1C)[C@](C)(O)[C@@H](CC)OC(=O)[C@H](C)[C@@H](O[C@H]1C[C@@](C)(OC)[C@@H](O)[C@H](C)O1)[C@H](C)[C@@H](O[C@@H]1O[C@H](C)C[C@@H]([C@H]1O)N(C)C)[C@@](C)(O)C[C@H]2C</v>
      </c>
      <c r="C580" s="1" t="str">
        <f>VLOOKUP(A580,'JAMES WORK 2'!A:D,2)</f>
        <v>Dirithromycin</v>
      </c>
      <c r="D580" s="44">
        <v>4.2001366032424201</v>
      </c>
    </row>
    <row r="581" spans="1:4">
      <c r="A581" s="44" t="s">
        <v>9555</v>
      </c>
      <c r="B581" s="1" t="str">
        <f>VLOOKUP(A581,'JAMES WORK 2'!A:D,4)</f>
        <v>OC[C@H]1O[C@H](O[C@]2(CCl)O[C@H](CCl)[C@@H](O)[C@@H]2O)[C@H](O)[C@@H](O)[C@H]1Cl</v>
      </c>
      <c r="C581" s="1" t="str">
        <f>VLOOKUP(A581,'JAMES WORK 2'!A:D,2)</f>
        <v>Sucralose</v>
      </c>
      <c r="D581" s="44">
        <v>4.2784643847166599</v>
      </c>
    </row>
    <row r="582" spans="1:4">
      <c r="A582" s="44" t="s">
        <v>9556</v>
      </c>
      <c r="B582" s="1" t="str">
        <f>VLOOKUP(A582,'JAMES WORK 2'!A:D,4)</f>
        <v>Cl.[H][C@@]12C(=O)CC[C@]11CC[C@@H](C)[C@@]2(C)[C@@H](C[C@@](C)(C=C)[C@@H](O)[C@@H]1C)OC(=O)CSC(C)(C)CNC(=O)[C@H](N)C(C)C</v>
      </c>
      <c r="C582" s="1" t="str">
        <f>VLOOKUP(A582,'JAMES WORK 2'!A:D,2)</f>
        <v>Valnemulin HCl</v>
      </c>
      <c r="D582" s="44">
        <v>5.9919359573366604</v>
      </c>
    </row>
    <row r="583" spans="1:4">
      <c r="A583" s="44" t="s">
        <v>9557</v>
      </c>
      <c r="B583" s="1" t="str">
        <f>VLOOKUP(A583,'JAMES WORK 2'!A:D,4)</f>
        <v>FC1=CC=C(C=C1)C(=O)CCCN1CCN(CC1)C1=CC=CC=N1</v>
      </c>
      <c r="C583" s="1" t="str">
        <f>VLOOKUP(A583,'JAMES WORK 2'!A:D,2)</f>
        <v>Azaperone</v>
      </c>
      <c r="D583" s="44">
        <v>4.1459637742950601</v>
      </c>
    </row>
    <row r="584" spans="1:4">
      <c r="A584" s="44" t="s">
        <v>9558</v>
      </c>
      <c r="B584" s="1" t="str">
        <f>VLOOKUP(A584,'JAMES WORK 2'!A:D,4)</f>
        <v>COC1=CC=CC=C1OC1=C(NS(=O)(=O)C2=CC=C(C=C2)C(C)(C)C)N=C(N=C1OCCO)C1=NC=CC=N1</v>
      </c>
      <c r="C584" s="1" t="str">
        <f>VLOOKUP(A584,'JAMES WORK 2'!A:D,2)</f>
        <v>Bosentan</v>
      </c>
      <c r="D584" s="44">
        <v>4.0773005936448499</v>
      </c>
    </row>
    <row r="585" spans="1:4">
      <c r="A585" s="44" t="s">
        <v>9559</v>
      </c>
      <c r="B585" s="1" t="str">
        <f>VLOOKUP(A585,'JAMES WORK 2'!A:D,4)</f>
        <v>[Na+].CCN1CCN(C(=O)N[C@@H](C(=O)N[C@H]2[C@H]3SC(C)(C)[C@@H](N3C2=O)C([O-])=O)C2=CC=CC=C2)C(=O)C1=O</v>
      </c>
      <c r="C585" s="1" t="str">
        <f>VLOOKUP(A585,'JAMES WORK 2'!A:D,2)</f>
        <v>Piperacillin Sodium</v>
      </c>
      <c r="D585" s="44">
        <v>4.1575308671709097</v>
      </c>
    </row>
    <row r="586" spans="1:4">
      <c r="A586" s="44" t="s">
        <v>9560</v>
      </c>
      <c r="B586" s="1" t="str">
        <f>VLOOKUP(A586,'JAMES WORK 2'!A:D,4)</f>
        <v>[H][C@]12[C@H](CCC=C1C=C[C@H](C)[C@@H]2CC[C@@H]1C[C@@H](O)CC(=O)O1)OC(=O)[C@@H](C)CC</v>
      </c>
      <c r="C586" s="1" t="str">
        <f>VLOOKUP(A586,'JAMES WORK 2'!A:D,2)</f>
        <v>Mevastatin</v>
      </c>
      <c r="D586" s="44">
        <v>4.21927311375652</v>
      </c>
    </row>
    <row r="587" spans="1:4">
      <c r="A587" s="44" t="s">
        <v>9561</v>
      </c>
      <c r="B587" s="1" t="str">
        <f>VLOOKUP(A587,'JAMES WORK 2'!A:D,4)</f>
        <v>Cl.CC(N)COC1=C(C)C=CC=C1C</v>
      </c>
      <c r="C587" s="1" t="str">
        <f>VLOOKUP(A587,'JAMES WORK 2'!A:D,2)</f>
        <v>Mexiletine HCl</v>
      </c>
      <c r="D587" s="44">
        <v>4.3891526186551104</v>
      </c>
    </row>
    <row r="588" spans="1:4">
      <c r="A588" s="44" t="s">
        <v>9562</v>
      </c>
      <c r="B588" s="1" t="str">
        <f>VLOOKUP(A588,'JAMES WORK 2'!A:D,4)</f>
        <v>[H][C@@]12CC[C@](OC(C)=O)(C(C)=O)[C@@]1(C)C[C@]([H])(O)[C@@]1(F)[C@@]2([H])C[C@]([H])(C)C2=CC(=O)C=C[C@]12C</v>
      </c>
      <c r="C588" s="1" t="str">
        <f>VLOOKUP(A588,'JAMES WORK 2'!A:D,2)</f>
        <v>Fluorometholone Acetate</v>
      </c>
      <c r="D588" s="44">
        <v>4.3672545637399098</v>
      </c>
    </row>
    <row r="589" spans="1:4">
      <c r="A589" s="44" t="s">
        <v>9563</v>
      </c>
      <c r="B589" s="1" t="str">
        <f>VLOOKUP(A589,'JAMES WORK 2'!A:D,4)</f>
        <v>Cl.CCCCOC1=CC(=CC=C1N)C(=O)OCCN(CC)CC</v>
      </c>
      <c r="C589" s="1" t="str">
        <f>VLOOKUP(A589,'JAMES WORK 2'!A:D,2)</f>
        <v>Oxybuprocaine HCl</v>
      </c>
      <c r="D589" s="44">
        <v>4.1857831271393602</v>
      </c>
    </row>
    <row r="590" spans="1:4">
      <c r="A590" s="44" t="s">
        <v>9564</v>
      </c>
      <c r="B590" s="1" t="str">
        <f>VLOOKUP(A590,'JAMES WORK 2'!A:D,4)</f>
        <v>OC(=O)CCC1=NC(=C(O1)C1=CC=CC=C1)C1=CC=CC=C1</v>
      </c>
      <c r="C590" s="1" t="str">
        <f>VLOOKUP(A590,'JAMES WORK 2'!A:D,2)</f>
        <v>Oxaprozin</v>
      </c>
      <c r="D590" s="44">
        <v>4.2181446349088798</v>
      </c>
    </row>
    <row r="591" spans="1:4">
      <c r="A591" s="44" t="s">
        <v>9565</v>
      </c>
      <c r="B591" s="1" t="str">
        <f>VLOOKUP(A591,'JAMES WORK 2'!A:D,4)</f>
        <v>[H][C@]12CC3=CC(OC4=CC=C(C[C@]5([H])N(C)CCC6=C5C(OC5=C(OC)C=C(CCN1C)C2=C5)=C1OCOC1=C6)C=C4)=C(OC)C=C3</v>
      </c>
      <c r="C591" s="1" t="str">
        <f>VLOOKUP(A591,'JAMES WORK 2'!A:D,2)</f>
        <v>Cepharanthine</v>
      </c>
      <c r="D591" s="44">
        <v>4.1808186132656404</v>
      </c>
    </row>
    <row r="592" spans="1:4">
      <c r="A592" s="44" t="s">
        <v>9566</v>
      </c>
      <c r="B592" s="1" t="str">
        <f>VLOOKUP(A592,'JAMES WORK 2'!A:D,4)</f>
        <v>COC1=C2C=COC2=CC2=C1C=CC(=O)O2</v>
      </c>
      <c r="C592" s="1" t="str">
        <f>VLOOKUP(A592,'JAMES WORK 2'!A:D,2)</f>
        <v>Bergapten</v>
      </c>
      <c r="D592" s="44">
        <v>5.2973561808863501</v>
      </c>
    </row>
    <row r="593" spans="1:4">
      <c r="A593" s="44" t="s">
        <v>9567</v>
      </c>
      <c r="B593" s="1" t="str">
        <f>VLOOKUP(A593,'JAMES WORK 2'!A:D,4)</f>
        <v>OC(=O)CCC(O)=O.CN(C)CCOC(C)(C1=CC=CC=C1)C1=CC=CC=N1</v>
      </c>
      <c r="C593" s="1" t="str">
        <f>VLOOKUP(A593,'JAMES WORK 2'!A:D,2)</f>
        <v>Doxylamine Succinate</v>
      </c>
      <c r="D593" s="44">
        <v>3.9420918625630801</v>
      </c>
    </row>
    <row r="594" spans="1:4">
      <c r="A594" s="44" t="s">
        <v>9568</v>
      </c>
      <c r="B594" s="1" t="str">
        <f>VLOOKUP(A594,'JAMES WORK 2'!A:D,4)</f>
        <v>[H][C@@]12CC[C@H](C(=O)COC(C)=O)[C@@]1(C)CC[C@@]1([H])[C@@]2([H])CCC2=CC(=O)CC[C@]12C</v>
      </c>
      <c r="C594" s="1" t="str">
        <f>VLOOKUP(A594,'JAMES WORK 2'!A:D,2)</f>
        <v>Deoxycorticosterone acetate</v>
      </c>
      <c r="D594" s="44">
        <v>4.4681994891374597</v>
      </c>
    </row>
    <row r="595" spans="1:4">
      <c r="A595" s="44" t="s">
        <v>9569</v>
      </c>
      <c r="B595" s="1" t="str">
        <f>VLOOKUP(A595,'JAMES WORK 2'!A:D,4)</f>
        <v>Cl.NCCC1=CNC2=CC=C(O)C=C12</v>
      </c>
      <c r="C595" s="1" t="str">
        <f>VLOOKUP(A595,'JAMES WORK 2'!A:D,2)</f>
        <v>Serotonin HCl</v>
      </c>
      <c r="D595" s="44">
        <v>3.9124988510824701</v>
      </c>
    </row>
    <row r="596" spans="1:4">
      <c r="A596" s="44" t="s">
        <v>9570</v>
      </c>
      <c r="B596" s="1" t="str">
        <f>VLOOKUP(A596,'JAMES WORK 2'!A:D,4)</f>
        <v>[Na].[H][C@@]1(OC(=O)C(O)C1O)[C@@H](O)CO</v>
      </c>
      <c r="C596" s="1" t="str">
        <f>VLOOKUP(A596,'JAMES WORK 2'!A:D,2)</f>
        <v>Sodium ascorbate</v>
      </c>
      <c r="D596" s="44">
        <v>4.0954460515321003</v>
      </c>
    </row>
    <row r="597" spans="1:4">
      <c r="A597" s="44" t="s">
        <v>9571</v>
      </c>
      <c r="B597" s="1" t="str">
        <f>VLOOKUP(A597,'JAMES WORK 2'!A:D,4)</f>
        <v>O[C@H]([C@@H](O)C(O)=O)C(O)=O.O[C@H]([C@@H](O)C(O)=O)C(O)=O.[H][C@@]12N3CC[C@@]11C4=CC(=C(OC)C=C4N(C)[C@@]1([H])[C@](O)([C@H](OC(C)=O)[C@]2(CC)C=CC3)C(=O)OC)[C@]1(CC2C[N@](CC(CC)=C2)CC2=C1NC1=C2C=CC=C1)C(=O)OC</v>
      </c>
      <c r="C597" s="1" t="str">
        <f>VLOOKUP(A597,'JAMES WORK 2'!A:D,2)</f>
        <v>Vinorelbine Tartrate</v>
      </c>
      <c r="D597" s="44">
        <v>4.6474163349337303</v>
      </c>
    </row>
    <row r="598" spans="1:4">
      <c r="A598" s="44" t="s">
        <v>9572</v>
      </c>
      <c r="B598" s="1" t="str">
        <f>VLOOKUP(A598,'JAMES WORK 2'!A:D,4)</f>
        <v>CCCN(CCC1=CC=CS1)[C@H]1CCC2=C(C1)C=CC=C2O</v>
      </c>
      <c r="C598" s="1" t="str">
        <f>VLOOKUP(A598,'JAMES WORK 2'!A:D,2)</f>
        <v>Rotigotine</v>
      </c>
      <c r="D598" s="44">
        <v>4.3372359544392003</v>
      </c>
    </row>
    <row r="599" spans="1:4">
      <c r="A599" s="44" t="s">
        <v>9573</v>
      </c>
      <c r="B599" s="1" t="str">
        <f>VLOOKUP(A599,'JAMES WORK 2'!A:D,4)</f>
        <v>CC1=C(Cl)C(NC2=CC=CC=C2C(=O)O[Na])=C(Cl)C=C1</v>
      </c>
      <c r="C599" s="1" t="str">
        <f>VLOOKUP(A599,'JAMES WORK 2'!A:D,2)</f>
        <v>Meclofenamate Sodium</v>
      </c>
      <c r="D599" s="44">
        <v>4.2304244621198901</v>
      </c>
    </row>
    <row r="600" spans="1:4">
      <c r="A600" s="44" t="s">
        <v>9574</v>
      </c>
      <c r="B600" s="1" t="str">
        <f>VLOOKUP(A600,'JAMES WORK 2'!A:D,4)</f>
        <v>[H][C@]1(O[C@H]1C[C@@]1([H])CO[C@@H](C\C(C)=C\C(=O)OCCCCCCCCC(O)=O)[C@H](O)[C@@H]1O)[C@@H](C)[C@H](C)O</v>
      </c>
      <c r="C600" s="1" t="str">
        <f>VLOOKUP(A600,'JAMES WORK 2'!A:D,2)</f>
        <v>Mupirocin</v>
      </c>
      <c r="D600" s="44">
        <v>4.1273641734675</v>
      </c>
    </row>
    <row r="601" spans="1:4">
      <c r="A601" s="44" t="s">
        <v>9575</v>
      </c>
      <c r="B601" s="1" t="str">
        <f>VLOOKUP(A601,'JAMES WORK 2'!A:D,4)</f>
        <v>[Br-].CCCC(CCC)C(=O)O[C@@H]1C[C@@H]2CC[C@H](C1)[N+]2(C)C</v>
      </c>
      <c r="C601" s="1" t="str">
        <f>VLOOKUP(A601,'JAMES WORK 2'!A:D,2)</f>
        <v xml:space="preserve">Anisotropine Methylbromide </v>
      </c>
      <c r="D601" s="44">
        <v>3.8957715625728602</v>
      </c>
    </row>
    <row r="602" spans="1:4">
      <c r="A602" s="44" t="s">
        <v>9576</v>
      </c>
      <c r="B602" s="1" t="str">
        <f>VLOOKUP(A602,'JAMES WORK 2'!A:D,4)</f>
        <v>NS(=O)(=O)C1=CC2=C(C=C1Cl)N=C(CSCC1=CC=CC=C1)NS2(=O)=O</v>
      </c>
      <c r="C602" s="1" t="str">
        <f>VLOOKUP(A602,'JAMES WORK 2'!A:D,2)</f>
        <v>Benzthiazide</v>
      </c>
      <c r="D602" s="44">
        <v>4.40720156754473</v>
      </c>
    </row>
    <row r="603" spans="1:4">
      <c r="A603" s="44" t="s">
        <v>9577</v>
      </c>
      <c r="B603" s="1" t="str">
        <f>VLOOKUP(A603,'JAMES WORK 2'!A:D,4)</f>
        <v>OC[C@@H](O)[C@@H](O)[C@H](O)[C@@H](O)[C@@H](O)C(=O)O[Ca]OC(=O)[C@H](O)[C@H](O)[C@@H](O)[C@H](O)[C@H](O)CO</v>
      </c>
      <c r="C603" s="1" t="str">
        <f>VLOOKUP(A603,'JAMES WORK 2'!A:D,2)</f>
        <v xml:space="preserve">Calcium Gluceptate </v>
      </c>
      <c r="D603" s="44">
        <v>4.6955536572277303</v>
      </c>
    </row>
    <row r="604" spans="1:4">
      <c r="A604" s="44" t="s">
        <v>9578</v>
      </c>
      <c r="B604" s="1" t="str">
        <f>VLOOKUP(A604,'JAMES WORK 2'!A:D,4)</f>
        <v>O.O.O.O.O.[H][C@]12SCC(C[N+]3=CC=CC=C3)=C(N1C(=O)[C@H]2NC(=O)C(=N\OC(C)(C)C(O)=O)\C1=CSC(N)=N1)C([O-])=O</v>
      </c>
      <c r="C604" s="1" t="str">
        <f>VLOOKUP(A604,'JAMES WORK 2'!A:D,2)</f>
        <v>Ceftazidime Pentahydrate</v>
      </c>
      <c r="D604" s="44">
        <v>4.6683416598744696</v>
      </c>
    </row>
    <row r="605" spans="1:4">
      <c r="A605" s="44" t="s">
        <v>9579</v>
      </c>
      <c r="B605" s="1" t="str">
        <f>VLOOKUP(A605,'JAMES WORK 2'!A:D,4)</f>
        <v>Cl.CN1CCC(CC1)OC(C1=CC=CC=C1)C1=CC=CC=C1</v>
      </c>
      <c r="C605" s="1" t="str">
        <f>VLOOKUP(A605,'JAMES WORK 2'!A:D,2)</f>
        <v xml:space="preserve">Diphenylpyraline HCl </v>
      </c>
      <c r="D605" s="44">
        <v>4.1600350988778496</v>
      </c>
    </row>
    <row r="606" spans="1:4">
      <c r="A606" s="44" t="s">
        <v>9580</v>
      </c>
      <c r="B606" s="1" t="str">
        <f>VLOOKUP(A606,'JAMES WORK 2'!A:D,4)</f>
        <v>OP(O)(O)=O.CC(C)N(CCC(C(N)=O)(C1=CC=CC=C1)C1=NC=CC=C1)C(C)C</v>
      </c>
      <c r="C606" s="1" t="str">
        <f>VLOOKUP(A606,'JAMES WORK 2'!A:D,2)</f>
        <v xml:space="preserve">Disopyramide Phosphate </v>
      </c>
      <c r="D606" s="44">
        <v>4.0309052486263397</v>
      </c>
    </row>
    <row r="607" spans="1:4">
      <c r="A607" s="44" t="s">
        <v>9581</v>
      </c>
      <c r="B607" s="1" t="str">
        <f>VLOOKUP(A607,'JAMES WORK 2'!A:D,4)</f>
        <v>CCOC1=CC=C2N=C(SC2=C1)S(N)(=O)=O</v>
      </c>
      <c r="C607" s="1" t="str">
        <f>VLOOKUP(A607,'JAMES WORK 2'!A:D,2)</f>
        <v>Ethoxzolamide</v>
      </c>
      <c r="D607" s="44">
        <v>4.3677927694807996</v>
      </c>
    </row>
    <row r="608" spans="1:4">
      <c r="A608" s="44" t="s">
        <v>9582</v>
      </c>
      <c r="B608" s="1" t="str">
        <f>VLOOKUP(A608,'JAMES WORK 2'!A:D,4)</f>
        <v>CC(CC1=CC=CC=C1)N(C)CC1=C(C(C)C)C(=O)N(N1C)C1=CC=CC=C1</v>
      </c>
      <c r="C608" s="1" t="str">
        <f>VLOOKUP(A608,'JAMES WORK 2'!A:D,2)</f>
        <v>Famprofazone</v>
      </c>
      <c r="D608" s="44">
        <v>4.5650769985582302</v>
      </c>
    </row>
    <row r="609" spans="1:4">
      <c r="A609" s="44" t="s">
        <v>9583</v>
      </c>
      <c r="B609" s="1" t="str">
        <f>VLOOKUP(A609,'JAMES WORK 2'!A:D,4)</f>
        <v>CS(O)(=O)=O.CCC(NC(C)C)C(O)C1=CC=C(O)C(O)=C1</v>
      </c>
      <c r="C609" s="1" t="str">
        <f>VLOOKUP(A609,'JAMES WORK 2'!A:D,2)</f>
        <v>Isoetharine Mesylate</v>
      </c>
      <c r="D609" s="44">
        <v>4.3518209046913903</v>
      </c>
    </row>
    <row r="610" spans="1:4">
      <c r="A610" s="44" t="s">
        <v>9584</v>
      </c>
      <c r="B610" s="1" t="str">
        <f>VLOOKUP(A610,'JAMES WORK 2'!A:D,4)</f>
        <v>OCC1=C[N+]([O-])=CC=C1</v>
      </c>
      <c r="C610" s="1" t="str">
        <f>VLOOKUP(A610,'JAMES WORK 2'!A:D,2)</f>
        <v>Mepiroxol</v>
      </c>
      <c r="D610" s="44">
        <v>4.33207500088111</v>
      </c>
    </row>
    <row r="611" spans="1:4">
      <c r="A611" s="44" t="s">
        <v>9585</v>
      </c>
      <c r="B611" s="1" t="str">
        <f>VLOOKUP(A611,'JAMES WORK 2'!A:D,4)</f>
        <v>OS(=O)(=O)C1=CC=CC=C1.CN1CCCCC1CCN1C2=CC=CC=C2SC2=C1C=C(C=C2)S(C)=O</v>
      </c>
      <c r="C611" s="1" t="str">
        <f>VLOOKUP(A611,'JAMES WORK 2'!A:D,2)</f>
        <v>Mesoridazine Besylate</v>
      </c>
      <c r="D611" s="44">
        <v>4.4523540087518496</v>
      </c>
    </row>
    <row r="612" spans="1:4">
      <c r="A612" s="44" t="s">
        <v>9586</v>
      </c>
      <c r="B612" s="1" t="str">
        <f>VLOOKUP(A612,'JAMES WORK 2'!A:D,4)</f>
        <v>OS(O)(=O)=O.CC(C)NCC(O)C1=CC(O)=CC(O)=C1.CC(C)NCC(O)C1=CC(O)=CC(O)=C1</v>
      </c>
      <c r="C612" s="1" t="str">
        <f>VLOOKUP(A612,'JAMES WORK 2'!A:D,2)</f>
        <v>Metaproterenol Sulfate</v>
      </c>
      <c r="D612" s="44">
        <v>4.3785405372462796</v>
      </c>
    </row>
    <row r="613" spans="1:4">
      <c r="A613" s="44" t="s">
        <v>9587</v>
      </c>
      <c r="B613" s="1" t="str">
        <f>VLOOKUP(A613,'JAMES WORK 2'!A:D,4)</f>
        <v>O[C@H]([C@@H](O)C(O)=O)C(O)=O.C[C@H](N)[C@H](O)C1=CC=CC(O)=C1</v>
      </c>
      <c r="C613" s="1" t="str">
        <f>VLOOKUP(A613,'JAMES WORK 2'!A:D,2)</f>
        <v>Metaraminol Bitartrate</v>
      </c>
      <c r="D613" s="44">
        <v>4.0054245194103704</v>
      </c>
    </row>
    <row r="614" spans="1:4">
      <c r="A614" s="44" t="s">
        <v>9588</v>
      </c>
      <c r="B614" s="1" t="str">
        <f>VLOOKUP(A614,'JAMES WORK 2'!A:D,4)</f>
        <v>CC1=C(C=C2C(CCCS2(=O)=O)=C1)S(N)(=O)=O</v>
      </c>
      <c r="C614" s="1" t="str">
        <f>VLOOKUP(A614,'JAMES WORK 2'!A:D,2)</f>
        <v>Meticrane</v>
      </c>
      <c r="D614" s="44">
        <v>4.1248900498368304</v>
      </c>
    </row>
    <row r="615" spans="1:4">
      <c r="A615" s="44" t="s">
        <v>9589</v>
      </c>
      <c r="B615" s="1" t="str">
        <f>VLOOKUP(A615,'JAMES WORK 2'!A:D,4)</f>
        <v>Cl.[H][C@@]12OC3=C(O)C=CC4=C3[C@@]11CCN(CC3CC3)[C@H](C4)[C@]1(O)CCC2=C</v>
      </c>
      <c r="C615" s="1" t="str">
        <f>VLOOKUP(A615,'JAMES WORK 2'!A:D,2)</f>
        <v>Nalmefene HCl</v>
      </c>
      <c r="D615" s="44">
        <v>3.7464411329008098</v>
      </c>
    </row>
    <row r="616" spans="1:4">
      <c r="A616" s="44" t="s">
        <v>9590</v>
      </c>
      <c r="B616" s="1" t="str">
        <f>VLOOKUP(A616,'JAMES WORK 2'!A:D,4)</f>
        <v>O=C(CCNNC(=O)C1=CC=NC=C1)NCC1=CC=CC=C1</v>
      </c>
      <c r="C616" s="1" t="str">
        <f>VLOOKUP(A616,'JAMES WORK 2'!A:D,2)</f>
        <v>Nialamide</v>
      </c>
      <c r="D616" s="44">
        <v>4.2448147025588003</v>
      </c>
    </row>
    <row r="617" spans="1:4">
      <c r="A617" s="44" t="s">
        <v>9591</v>
      </c>
      <c r="B617" s="1" t="str">
        <f>VLOOKUP(A617,'JAMES WORK 2'!A:D,4)</f>
        <v>CN(C(=O)CN(CCO)CC(=O)N(C)C(C)(C)CC1=CC=CC=C1)C(C)(C)CC1=CC=CC=C1</v>
      </c>
      <c r="C617" s="1" t="str">
        <f>VLOOKUP(A617,'JAMES WORK 2'!A:D,2)</f>
        <v>Oxethazaine</v>
      </c>
      <c r="D617" s="44">
        <v>4.3869358595593901</v>
      </c>
    </row>
    <row r="618" spans="1:4">
      <c r="A618" s="44" t="s">
        <v>9592</v>
      </c>
      <c r="B618" s="1" t="str">
        <f>VLOOKUP(A618,'JAMES WORK 2'!A:D,4)</f>
        <v>CCN1C=C(C(O)=O)C(=O)C2=C1N=C(N=C2)N1CCCC1</v>
      </c>
      <c r="C618" s="1" t="str">
        <f>VLOOKUP(A618,'JAMES WORK 2'!A:D,2)</f>
        <v>Piromidic Acid</v>
      </c>
      <c r="D618" s="44">
        <v>4.64392128604905</v>
      </c>
    </row>
    <row r="619" spans="1:4">
      <c r="A619" s="44" t="s">
        <v>9593</v>
      </c>
      <c r="B619" s="1" t="str">
        <f>VLOOKUP(A619,'JAMES WORK 2'!A:D,4)</f>
        <v>Cl.OC(CCN1CCCC1)(C1CCCCC1)C1=CC=CC=C1</v>
      </c>
      <c r="C619" s="1" t="str">
        <f>VLOOKUP(A619,'JAMES WORK 2'!A:D,2)</f>
        <v xml:space="preserve">Procyclidine HCl </v>
      </c>
      <c r="D619" s="44">
        <v>4.0549807764258397</v>
      </c>
    </row>
    <row r="620" spans="1:4">
      <c r="A620" s="44" t="s">
        <v>9594</v>
      </c>
      <c r="B620" s="1" t="str">
        <f>VLOOKUP(A620,'JAMES WORK 2'!A:D,4)</f>
        <v>Cl.CC(CCC1=CC=C(O)C=C1)NCC(O)C1=CC=C(O)C=C1</v>
      </c>
      <c r="C620" s="1" t="str">
        <f>VLOOKUP(A620,'JAMES WORK 2'!A:D,2)</f>
        <v>Ractopamine HCl</v>
      </c>
      <c r="D620" s="44">
        <v>4.1664308904093197</v>
      </c>
    </row>
    <row r="621" spans="1:4">
      <c r="A621" s="44" t="s">
        <v>9595</v>
      </c>
      <c r="B621" s="1" t="str">
        <f>VLOOKUP(A621,'JAMES WORK 2'!A:D,4)</f>
        <v>CC(C)(C)C1=CC=C(C=C1)C(O)CCCN1CCC(CC1)C(O)(C1=CC=CC=C1)C1=CC=CC=C1</v>
      </c>
      <c r="C621" s="1" t="str">
        <f>VLOOKUP(A621,'JAMES WORK 2'!A:D,2)</f>
        <v>Terfenadine</v>
      </c>
      <c r="D621" s="44">
        <v>4.1879916426789698</v>
      </c>
    </row>
    <row r="622" spans="1:4">
      <c r="A622" s="44" t="s">
        <v>9596</v>
      </c>
      <c r="B622" s="1" t="str">
        <f>VLOOKUP(A622,'JAMES WORK 2'!A:D,4)</f>
        <v>Cl.NC1=C2C=CC=CC2=NC2=C1CCCC2</v>
      </c>
      <c r="C622" s="1" t="str">
        <f>VLOOKUP(A622,'JAMES WORK 2'!A:D,2)</f>
        <v>Tacrine HCl</v>
      </c>
      <c r="D622" s="44">
        <v>3.9642893452032202</v>
      </c>
    </row>
    <row r="623" spans="1:4">
      <c r="A623" s="44" t="s">
        <v>9597</v>
      </c>
      <c r="B623" s="1" t="e">
        <f>VLOOKUP(A623,'JAMES WORK 2'!A:D,4)</f>
        <v>#VALUE!</v>
      </c>
      <c r="C623" s="1" t="str">
        <f>VLOOKUP(A623,'JAMES WORK 2'!A:D,2)</f>
        <v>Carbachol</v>
      </c>
      <c r="D623" s="44">
        <v>4.2046793648789498</v>
      </c>
    </row>
    <row r="624" spans="1:4">
      <c r="A624" s="44" t="s">
        <v>9598</v>
      </c>
      <c r="B624" s="1" t="str">
        <f>VLOOKUP(A624,'JAMES WORK 2'!A:D,4)</f>
        <v>Cl.[H][C@@]1(OC(=O)C2=C1C=CC(OC)=C2OC)[C@]1([H])N(C)CCC2=CC3=C(OCO3)C(OC)=C12</v>
      </c>
      <c r="C624" s="1" t="str">
        <f>VLOOKUP(A624,'JAMES WORK 2'!A:D,2)</f>
        <v>Noscapine HCl</v>
      </c>
      <c r="D624" s="44">
        <v>4.0074655544496096</v>
      </c>
    </row>
    <row r="625" spans="1:4">
      <c r="A625" s="44" t="s">
        <v>9599</v>
      </c>
      <c r="B625" s="1" t="str">
        <f>VLOOKUP(A625,'JAMES WORK 2'!A:D,4)</f>
        <v>CC(=O)NS(=O)(=O)C1=CC=C(NC(=O)C2=C(C=CC=C2)C(O)=O)C=C1</v>
      </c>
      <c r="C625" s="1" t="str">
        <f>VLOOKUP(A625,'JAMES WORK 2'!A:D,2)</f>
        <v>Phthalylsulfacetamide</v>
      </c>
      <c r="D625" s="44">
        <v>3.9931658405659598</v>
      </c>
    </row>
    <row r="626" spans="1:4">
      <c r="A626" s="44" t="s">
        <v>9600</v>
      </c>
      <c r="B626" s="1" t="str">
        <f>VLOOKUP(A626,'JAMES WORK 2'!A:D,4)</f>
        <v>[Na+].[Na+].[H][C@@]12CC(C)(CC[C@]1(C)CC[C@]1(C)C2=CC(=O)[C@]2([H])[C@@]3(C)CC[C@H](OC(=O)CCC([O-])=O)C(C)(C)C3CC[C@@]12C)C([O-])=O</v>
      </c>
      <c r="C626" s="1" t="str">
        <f>VLOOKUP(A626,'JAMES WORK 2'!A:D,2)</f>
        <v>Carbenoxolone Sodium</v>
      </c>
      <c r="D626" s="44">
        <v>3.6536142697680201</v>
      </c>
    </row>
    <row r="627" spans="1:4">
      <c r="A627" s="44" t="s">
        <v>9601</v>
      </c>
      <c r="B627" s="1" t="str">
        <f>VLOOKUP(A627,'JAMES WORK 2'!A:D,4)</f>
        <v>OC(C(O)C(O)=O)C(O)=O.OC(C(O)C(O)=O)C(O)=O.CN1CCCC1C1=CC=CN=C1</v>
      </c>
      <c r="C627" s="1" t="str">
        <f>VLOOKUP(A627,'JAMES WORK 2'!A:D,2)</f>
        <v>Nicotine Ditartrate</v>
      </c>
      <c r="D627" s="44">
        <v>4.2420119863688104</v>
      </c>
    </row>
    <row r="628" spans="1:4">
      <c r="A628" s="44" t="s">
        <v>9602</v>
      </c>
      <c r="B628" s="1" t="str">
        <f>VLOOKUP(A628,'JAMES WORK 2'!A:D,4)</f>
        <v>CS(O)(=O)=O.OC(CCN1CCCCC1)(C1=CC=CC=C1)C1=CC=CC=C1</v>
      </c>
      <c r="C628" s="1" t="str">
        <f>VLOOKUP(A628,'JAMES WORK 2'!A:D,2)</f>
        <v>Pridinol Methanesulfonate</v>
      </c>
      <c r="D628" s="44">
        <v>4.2954296251320203</v>
      </c>
    </row>
    <row r="629" spans="1:4">
      <c r="A629" s="44" t="s">
        <v>9603</v>
      </c>
      <c r="B629" s="1" t="e">
        <f>VLOOKUP(A629,'JAMES WORK 2'!A:D,4)</f>
        <v>#VALUE!</v>
      </c>
      <c r="C629" s="1" t="str">
        <f>VLOOKUP(A629,'JAMES WORK 2'!A:D,2)</f>
        <v>Dicyclomine HCl</v>
      </c>
      <c r="D629" s="44">
        <v>4.0209345811669301</v>
      </c>
    </row>
    <row r="630" spans="1:4">
      <c r="A630" s="44" t="s">
        <v>9604</v>
      </c>
      <c r="B630" s="1" t="str">
        <f>VLOOKUP(A630,'JAMES WORK 2'!A:D,4)</f>
        <v>Cl.CSC1=CC2=C(SC3=CC=CC=C3N2CCC2CCCCN2C)C=C1</v>
      </c>
      <c r="C630" s="1" t="str">
        <f>VLOOKUP(A630,'JAMES WORK 2'!A:D,2)</f>
        <v>Thioridazine HCl</v>
      </c>
      <c r="D630" s="44">
        <v>3.9153769991559999</v>
      </c>
    </row>
    <row r="631" spans="1:4">
      <c r="A631" s="44" t="s">
        <v>9605</v>
      </c>
      <c r="B631" s="1" t="str">
        <f>VLOOKUP(A631,'JAMES WORK 2'!A:D,4)</f>
        <v>[Br-].C[N+]1(C)CCC(CC1)OC(=O)C(O)(C1=CC=CC=C1)C1=CC=CC=C1</v>
      </c>
      <c r="C631" s="1" t="str">
        <f>VLOOKUP(A631,'JAMES WORK 2'!A:D,2)</f>
        <v>Mepenzolate Bromide</v>
      </c>
      <c r="D631" s="44">
        <v>4.1989790105784897</v>
      </c>
    </row>
    <row r="632" spans="1:4">
      <c r="A632" s="44" t="s">
        <v>9606</v>
      </c>
      <c r="B632" s="1" t="str">
        <f>VLOOKUP(A632,'JAMES WORK 2'!A:D,4)</f>
        <v>Cl.[H][C@]12CCN(CC1)CC2OC(C)=O</v>
      </c>
      <c r="C632" s="1" t="str">
        <f>VLOOKUP(A632,'JAMES WORK 2'!A:D,2)</f>
        <v>Aceclidine HCl</v>
      </c>
      <c r="D632" s="44">
        <v>4.1926985743594898</v>
      </c>
    </row>
    <row r="633" spans="1:4">
      <c r="A633" s="44" t="s">
        <v>9607</v>
      </c>
      <c r="B633" s="1" t="str">
        <f>VLOOKUP(A633,'JAMES WORK 2'!A:D,4)</f>
        <v>Cl.CN(C)CCCN1C2=C(CCC3=C1C=CC=C3)C=CC=C2</v>
      </c>
      <c r="C633" s="1" t="str">
        <f>VLOOKUP(A633,'JAMES WORK 2'!A:D,2)</f>
        <v>Imipramine HCl</v>
      </c>
      <c r="D633" s="44">
        <v>4.29082844247562</v>
      </c>
    </row>
    <row r="634" spans="1:4">
      <c r="A634" s="44" t="s">
        <v>9608</v>
      </c>
      <c r="B634" s="1" t="str">
        <f>VLOOKUP(A634,'JAMES WORK 2'!A:D,4)</f>
        <v>Cl.CCCC(C(=O)OCCN(CC)CC)(C1=CC=CC=C1)C1=CC=CC=C1</v>
      </c>
      <c r="C634" s="1" t="str">
        <f>VLOOKUP(A634,'JAMES WORK 2'!A:D,2)</f>
        <v>Proadifen HCl</v>
      </c>
      <c r="D634" s="44">
        <v>4.2156024274798698</v>
      </c>
    </row>
    <row r="635" spans="1:4">
      <c r="A635" s="44" t="s">
        <v>9609</v>
      </c>
      <c r="B635" s="1" t="str">
        <f>VLOOKUP(A635,'JAMES WORK 2'!A:D,4)</f>
        <v>OC(=O)\C=C/C(O)=O.COC1=CC=C(CN(CCN(C)C)C2=CC=CC=N2)C=C1</v>
      </c>
      <c r="C635" s="1" t="str">
        <f>VLOOKUP(A635,'JAMES WORK 2'!A:D,2)</f>
        <v>Pyrilamine Maleate</v>
      </c>
      <c r="D635" s="44">
        <v>4.20614468073141</v>
      </c>
    </row>
    <row r="636" spans="1:4">
      <c r="A636" s="44" t="s">
        <v>9610</v>
      </c>
      <c r="B636" s="1" t="str">
        <f>VLOOKUP(A636,'JAMES WORK 2'!A:D,4)</f>
        <v>Cl.CN1CCN(CC1)C1=CC2=C(C=C1F)C(=O)C(=CN2C1=CC=C(F)C=C1)C(O)=O</v>
      </c>
      <c r="C636" s="1" t="str">
        <f>VLOOKUP(A636,'JAMES WORK 2'!A:D,2)</f>
        <v>Difloxacin HCl</v>
      </c>
      <c r="D636" s="44">
        <v>4.4324546975174304</v>
      </c>
    </row>
    <row r="637" spans="1:4">
      <c r="A637" s="44" t="s">
        <v>9611</v>
      </c>
      <c r="B637" s="1" t="str">
        <f>VLOOKUP(A637,'JAMES WORK 2'!A:D,4)</f>
        <v>C[C@H]1O[C@H]1P(O)(O)=O.NC(CO)(CO)CO</v>
      </c>
      <c r="C637" s="1" t="str">
        <f>VLOOKUP(A637,'JAMES WORK 2'!A:D,2)</f>
        <v>Fosfomycin Tromethamine</v>
      </c>
      <c r="D637" s="44">
        <v>4.2155388602068298</v>
      </c>
    </row>
    <row r="638" spans="1:4">
      <c r="A638" s="44" t="s">
        <v>9612</v>
      </c>
      <c r="B638" s="1" t="str">
        <f>VLOOKUP(A638,'JAMES WORK 2'!A:D,4)</f>
        <v>CC(=O)NC1=C(O)C=CC(=C1)[As](O)(O)=O</v>
      </c>
      <c r="C638" s="1" t="str">
        <f>VLOOKUP(A638,'JAMES WORK 2'!A:D,2)</f>
        <v>Acetarsone</v>
      </c>
      <c r="D638" s="44">
        <v>3.7074376835941698</v>
      </c>
    </row>
    <row r="639" spans="1:4">
      <c r="A639" s="44" t="s">
        <v>9613</v>
      </c>
      <c r="B639" s="1" t="str">
        <f>VLOOKUP(A639,'JAMES WORK 2'!A:D,4)</f>
        <v>OC1=C(C=C2C=CC=CC2=C1)C([O-])=O.C[N+](C)(CCOC1=CC=CC=C1)CC1=CC=CC=C1</v>
      </c>
      <c r="C639" s="1" t="str">
        <f>VLOOKUP(A639,'JAMES WORK 2'!A:D,2)</f>
        <v>Bephenium Hydroxynaphthoate</v>
      </c>
      <c r="D639" s="44">
        <v>4.5024795365587904</v>
      </c>
    </row>
    <row r="640" spans="1:4">
      <c r="A640" s="44" t="s">
        <v>9614</v>
      </c>
      <c r="B640" s="1" t="str">
        <f>VLOOKUP(A640,'JAMES WORK 2'!A:D,4)</f>
        <v>O.OS(O)(=O)=O.[H][C@]12C[C@@]3([H])C4=CCOC5CC(=O)N6C([C@@]35[H])[C@]1(CCN2C4)C1=C6C=C(OC)C(OC)=C1</v>
      </c>
      <c r="C640" s="1" t="str">
        <f>VLOOKUP(A640,'JAMES WORK 2'!A:D,2)</f>
        <v>Brucine</v>
      </c>
      <c r="D640" s="44">
        <v>4.3360558030574596</v>
      </c>
    </row>
    <row r="641" spans="1:4">
      <c r="A641" s="44" t="s">
        <v>9615</v>
      </c>
      <c r="B641" s="1" t="str">
        <f>VLOOKUP(A641,'JAMES WORK 2'!A:D,4)</f>
        <v>Cl.Cl.CCN(CC)CCNC(C(=O)OCCC(C)C)C1=CC=CC=C1</v>
      </c>
      <c r="C641" s="1" t="str">
        <f>VLOOKUP(A641,'JAMES WORK 2'!A:D,2)</f>
        <v>Camylofin Chlorhydrate</v>
      </c>
      <c r="D641" s="44">
        <v>2.5318380653351098</v>
      </c>
    </row>
    <row r="642" spans="1:4">
      <c r="A642" s="44" t="s">
        <v>9616</v>
      </c>
      <c r="B642" s="1" t="str">
        <f>VLOOKUP(A642,'JAMES WORK 2'!A:D,4)</f>
        <v>Cl.O=C(NC1=CC=CC=C1)OCC(CN1CCCCC1)OC(=O)NC1=CC=CC=C1</v>
      </c>
      <c r="C642" s="1" t="str">
        <f>VLOOKUP(A642,'JAMES WORK 2'!A:D,2)</f>
        <v>Diperodon HCl</v>
      </c>
      <c r="D642" s="44">
        <v>4.1890526143909197</v>
      </c>
    </row>
    <row r="643" spans="1:4">
      <c r="A643" s="44" t="s">
        <v>9617</v>
      </c>
      <c r="B643" s="1" t="str">
        <f>VLOOKUP(A643,'JAMES WORK 2'!A:D,4)</f>
        <v>CN1N(C(=O)C(NC(=O)C2=CC=CN=C2)=C1C)C1=CC=CC=C1</v>
      </c>
      <c r="C643" s="1" t="str">
        <f>VLOOKUP(A643,'JAMES WORK 2'!A:D,2)</f>
        <v>Nifenazone</v>
      </c>
      <c r="D643" s="44">
        <v>4.2732124468653598</v>
      </c>
    </row>
    <row r="644" spans="1:4">
      <c r="A644" s="44" t="s">
        <v>9618</v>
      </c>
      <c r="B644" s="1" t="str">
        <f>VLOOKUP(A644,'JAMES WORK 2'!A:D,4)</f>
        <v>OC(=O)CC(O)(CC(O)=O)C(O)=O.CCN(CC)CCOCCOC(=O)C(CC)(CC)C1=CC=CC=C1</v>
      </c>
      <c r="C644" s="1" t="str">
        <f>VLOOKUP(A644,'JAMES WORK 2'!A:D,2)</f>
        <v>Oxeladin Citrate</v>
      </c>
      <c r="D644" s="44">
        <v>4.1663199968643401</v>
      </c>
    </row>
    <row r="645" spans="1:4">
      <c r="A645" s="44" t="s">
        <v>9619</v>
      </c>
      <c r="B645" s="1" t="str">
        <f>VLOOKUP(A645,'JAMES WORK 2'!A:D,4)</f>
        <v>NNC(=O)C1=CC=NC=C1.NC1=CC(O)=C(C=C1)C(O)=O</v>
      </c>
      <c r="C645" s="1" t="str">
        <f>VLOOKUP(A645,'JAMES WORK 2'!A:D,2)</f>
        <v>Pasiniazid</v>
      </c>
      <c r="D645" s="44">
        <v>4.8175704960995702</v>
      </c>
    </row>
    <row r="646" spans="1:4">
      <c r="A646" s="44" t="s">
        <v>9620</v>
      </c>
      <c r="B646" s="1" t="str">
        <f>VLOOKUP(A646,'JAMES WORK 2'!A:D,4)</f>
        <v>OC(=O)\C=C/C(O)=O.OC(=O)\C=C/C(O)=O.CN1CCN(CCCN2C3=C(SC4=C2C=C(Cl)C=C4)C=CC=C3)CC1</v>
      </c>
      <c r="C646" s="1" t="str">
        <f>VLOOKUP(A646,'JAMES WORK 2'!A:D,2)</f>
        <v>Prochlorperazine Dimaleate</v>
      </c>
      <c r="D646" s="44">
        <v>4.1502515494950503</v>
      </c>
    </row>
    <row r="647" spans="1:4">
      <c r="A647" s="44" t="s">
        <v>9621</v>
      </c>
      <c r="B647" s="1" t="str">
        <f>VLOOKUP(A647,'JAMES WORK 2'!A:D,4)</f>
        <v>OC(=O)CCC1=NC2=C(N1)C=CC=C2</v>
      </c>
      <c r="C647" s="1" t="str">
        <f>VLOOKUP(A647,'JAMES WORK 2'!A:D,2)</f>
        <v>Procodazole</v>
      </c>
      <c r="D647" s="44">
        <v>4.0988518469744903</v>
      </c>
    </row>
    <row r="648" spans="1:4">
      <c r="A648" s="44" t="s">
        <v>9622</v>
      </c>
      <c r="B648" s="1" t="str">
        <f>VLOOKUP(A648,'JAMES WORK 2'!A:D,4)</f>
        <v>[Na+].NC1=CC=C(C=C1)C(=O)NCC([O-])=O</v>
      </c>
      <c r="C648" s="1" t="str">
        <f>VLOOKUP(A648,'JAMES WORK 2'!A:D,2)</f>
        <v>Sodium 4-aminohippurate Hydrate</v>
      </c>
      <c r="D648" s="44">
        <v>4.0646676461445299</v>
      </c>
    </row>
    <row r="649" spans="1:4">
      <c r="A649" s="44" t="s">
        <v>9623</v>
      </c>
      <c r="B649" s="1" t="str">
        <f>VLOOKUP(A649,'JAMES WORK 2'!A:D,4)</f>
        <v>OC(=O)\C=C/C(O)=O.CC(CN(C)C)CN1C2=CC=CC=C2CCC2=C1C=CC=C2</v>
      </c>
      <c r="C649" s="1" t="str">
        <f>VLOOKUP(A649,'JAMES WORK 2'!A:D,2)</f>
        <v>Trimipramine Maleate</v>
      </c>
      <c r="D649" s="44">
        <v>4.23592153979624</v>
      </c>
    </row>
    <row r="650" spans="1:4">
      <c r="A650" s="44" t="s">
        <v>9624</v>
      </c>
      <c r="B650" s="1" t="str">
        <f>VLOOKUP(A650,'JAMES WORK 2'!A:D,4)</f>
        <v>OC(=O)CC(O)(CC(O)=O)C(O)=O.C[C@@H]1CCN(C[C@@H]1N(C)C1=C2C=CNC2=NC=N1)C(=O)CC#N</v>
      </c>
      <c r="C650" s="1" t="str">
        <f>VLOOKUP(A650,'JAMES WORK 2'!A:D,2)</f>
        <v>Tofacitinib citrate (CP-690550 citrate)</v>
      </c>
      <c r="D650" s="44">
        <v>4.2099390138305397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General Information</vt:lpstr>
      <vt:lpstr>L1300-FDA-978cpds</vt:lpstr>
      <vt:lpstr>Protein</vt:lpstr>
      <vt:lpstr>Laura's output</vt:lpstr>
      <vt:lpstr>JAMES WORK 2</vt:lpstr>
      <vt:lpstr>20180410 JAMESOUTPUT</vt:lpstr>
      <vt:lpstr>20180419-classifier data</vt:lpstr>
      <vt:lpstr>20180510 - super python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cp:lastPrinted>2019-01-11T09:42:10Z</cp:lastPrinted>
  <dcterms:created xsi:type="dcterms:W3CDTF">2016-07-01T03:04:55Z</dcterms:created>
  <dcterms:modified xsi:type="dcterms:W3CDTF">2019-01-18T14:28:33Z</dcterms:modified>
</cp:coreProperties>
</file>