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40" windowWidth="22635" windowHeight="8550" activeTab="4"/>
  </bookViews>
  <sheets>
    <sheet name="2018年1季度11周" sheetId="1" r:id="rId1"/>
    <sheet name="12周" sheetId="2" r:id="rId2"/>
    <sheet name="13周" sheetId="3" r:id="rId3"/>
    <sheet name="14周" sheetId="4" r:id="rId4"/>
    <sheet name="15周" sheetId="5" r:id="rId5"/>
  </sheets>
  <definedNames>
    <definedName name="_xlnm._FilterDatabase" localSheetId="4" hidden="1">'15周'!$A$1:$I$38</definedName>
  </definedNames>
  <calcPr calcId="145621"/>
</workbook>
</file>

<file path=xl/calcChain.xml><?xml version="1.0" encoding="utf-8"?>
<calcChain xmlns="http://schemas.openxmlformats.org/spreadsheetml/2006/main">
  <c r="F38" i="5" l="1"/>
  <c r="G38" i="5"/>
  <c r="H33" i="5"/>
  <c r="H34" i="5"/>
  <c r="H35" i="5"/>
  <c r="H36" i="5"/>
  <c r="H37" i="5"/>
  <c r="H38" i="5" l="1"/>
  <c r="H32" i="5"/>
  <c r="H31" i="5"/>
  <c r="H30" i="5"/>
  <c r="H29" i="5"/>
  <c r="H28" i="5"/>
  <c r="H27" i="5"/>
  <c r="H26" i="5"/>
  <c r="H25" i="5"/>
  <c r="H24" i="5"/>
  <c r="H22" i="5"/>
  <c r="H23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3" i="4" l="1"/>
  <c r="F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33" i="4" l="1"/>
  <c r="G33" i="3"/>
  <c r="F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3" i="3" l="1"/>
  <c r="G33" i="2"/>
  <c r="F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3" i="2" l="1"/>
  <c r="G33" i="1"/>
  <c r="F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" i="1" l="1"/>
</calcChain>
</file>

<file path=xl/sharedStrings.xml><?xml version="1.0" encoding="utf-8"?>
<sst xmlns="http://schemas.openxmlformats.org/spreadsheetml/2006/main" count="929" uniqueCount="302">
  <si>
    <t>SVC</t>
    <phoneticPr fontId="4" type="noConversion"/>
  </si>
  <si>
    <t>SVVD</t>
    <phoneticPr fontId="4" type="noConversion"/>
  </si>
  <si>
    <t>POL</t>
    <phoneticPr fontId="4" type="noConversion"/>
  </si>
  <si>
    <t>POD</t>
    <phoneticPr fontId="3" type="noConversion"/>
  </si>
  <si>
    <t>Slottage Provider</t>
    <phoneticPr fontId="3" type="noConversion"/>
  </si>
  <si>
    <t>BSA</t>
    <phoneticPr fontId="3" type="noConversion"/>
  </si>
  <si>
    <t>LOAD</t>
    <phoneticPr fontId="3" type="noConversion"/>
  </si>
  <si>
    <t>Utilization</t>
    <phoneticPr fontId="4" type="noConversion"/>
  </si>
  <si>
    <t>Re.</t>
    <phoneticPr fontId="3" type="noConversion"/>
  </si>
  <si>
    <t>AEM1</t>
  </si>
  <si>
    <t>AEM1-TAO-034 W</t>
    <phoneticPr fontId="4" type="noConversion"/>
  </si>
  <si>
    <t>高雄</t>
    <phoneticPr fontId="4" type="noConversion"/>
  </si>
  <si>
    <t>新加坡</t>
    <phoneticPr fontId="4" type="noConversion"/>
  </si>
  <si>
    <t>欧贸</t>
    <phoneticPr fontId="4" type="noConversion"/>
  </si>
  <si>
    <t>春节后市场货量尚未全部恢复。</t>
    <phoneticPr fontId="4" type="noConversion"/>
  </si>
  <si>
    <t>AEM1-TAO-034 W</t>
    <phoneticPr fontId="4" type="noConversion"/>
  </si>
  <si>
    <t>宁波</t>
    <phoneticPr fontId="4" type="noConversion"/>
  </si>
  <si>
    <t>新加坡</t>
    <phoneticPr fontId="4" type="noConversion"/>
  </si>
  <si>
    <t>欧贸</t>
    <phoneticPr fontId="4" type="noConversion"/>
  </si>
  <si>
    <t>盐田</t>
    <phoneticPr fontId="4" type="noConversion"/>
  </si>
  <si>
    <t>YTN货量一般，第二季度已申请退仓。</t>
    <phoneticPr fontId="4" type="noConversion"/>
  </si>
  <si>
    <t>AEM2</t>
  </si>
  <si>
    <t>AEM2-NN4-006 W</t>
    <phoneticPr fontId="4" type="noConversion"/>
  </si>
  <si>
    <t>盐田（海南）</t>
    <phoneticPr fontId="4" type="noConversion"/>
  </si>
  <si>
    <t>第11周客户工厂刚开始恢复生产，出货量不是很大</t>
    <phoneticPr fontId="4" type="noConversion"/>
  </si>
  <si>
    <t>AEM3</t>
    <phoneticPr fontId="4" type="noConversion"/>
  </si>
  <si>
    <t>AEM3-R4K-017 W</t>
    <phoneticPr fontId="4" type="noConversion"/>
  </si>
  <si>
    <t>厦门</t>
    <phoneticPr fontId="4" type="noConversion"/>
  </si>
  <si>
    <t>欧贸</t>
  </si>
  <si>
    <t>AEM5</t>
    <phoneticPr fontId="4" type="noConversion"/>
  </si>
  <si>
    <t>AEM5-R53-053 W</t>
    <phoneticPr fontId="4" type="noConversion"/>
  </si>
  <si>
    <t>蛇口</t>
    <phoneticPr fontId="4" type="noConversion"/>
  </si>
  <si>
    <t>AEM6</t>
  </si>
  <si>
    <t>AEM6-S6J-010 W</t>
    <phoneticPr fontId="4" type="noConversion"/>
  </si>
  <si>
    <t>AEU3</t>
  </si>
  <si>
    <t>AEU3-QF3-065 W</t>
    <phoneticPr fontId="4" type="noConversion"/>
  </si>
  <si>
    <t>大连</t>
  </si>
  <si>
    <t>AEU3</t>
    <phoneticPr fontId="4" type="noConversion"/>
  </si>
  <si>
    <t>大连</t>
    <phoneticPr fontId="4" type="noConversion"/>
  </si>
  <si>
    <t>青岛</t>
    <phoneticPr fontId="4" type="noConversion"/>
  </si>
  <si>
    <t>青岛</t>
  </si>
  <si>
    <t>新港</t>
  </si>
  <si>
    <t>AEU5</t>
    <phoneticPr fontId="4" type="noConversion"/>
  </si>
  <si>
    <t>AEU5-QSZ-019 W</t>
    <phoneticPr fontId="4" type="noConversion"/>
  </si>
  <si>
    <t>科伦坡</t>
    <phoneticPr fontId="4" type="noConversion"/>
  </si>
  <si>
    <t>AEU5</t>
  </si>
  <si>
    <t>上海</t>
    <phoneticPr fontId="4" type="noConversion"/>
  </si>
  <si>
    <t>AEU6</t>
  </si>
  <si>
    <t>AEU6-NG4-014 W</t>
    <phoneticPr fontId="4" type="noConversion"/>
  </si>
  <si>
    <t>AEU7</t>
  </si>
  <si>
    <t>AEU7-UZ1-016 W</t>
    <phoneticPr fontId="4" type="noConversion"/>
  </si>
  <si>
    <t>南沙</t>
    <phoneticPr fontId="4" type="noConversion"/>
  </si>
  <si>
    <t>巴生</t>
    <phoneticPr fontId="4" type="noConversion"/>
  </si>
  <si>
    <t>节后市场尚在恢复</t>
    <phoneticPr fontId="4" type="noConversion"/>
  </si>
  <si>
    <t>AEU7</t>
    <phoneticPr fontId="4" type="noConversion"/>
  </si>
  <si>
    <t>香港</t>
    <phoneticPr fontId="4" type="noConversion"/>
  </si>
  <si>
    <t>重量满</t>
    <phoneticPr fontId="4" type="noConversion"/>
  </si>
  <si>
    <t>A3S</t>
    <phoneticPr fontId="4" type="noConversion"/>
  </si>
  <si>
    <t>空班</t>
    <phoneticPr fontId="4" type="noConversion"/>
  </si>
  <si>
    <t>亚太</t>
    <phoneticPr fontId="4" type="noConversion"/>
  </si>
  <si>
    <t>MEX2</t>
  </si>
  <si>
    <t>MEX2-NK9-047 W</t>
    <phoneticPr fontId="4" type="noConversion"/>
  </si>
  <si>
    <t>蛇口需求太低，目前正在积极揽货</t>
    <phoneticPr fontId="4" type="noConversion"/>
  </si>
  <si>
    <t>香港无货，第二季度将申请退舱</t>
    <phoneticPr fontId="4" type="noConversion"/>
  </si>
  <si>
    <t>MEX3</t>
  </si>
  <si>
    <t>MEX3-QWX-022 W</t>
    <phoneticPr fontId="4" type="noConversion"/>
  </si>
  <si>
    <t>赤湾</t>
    <phoneticPr fontId="4" type="noConversion"/>
  </si>
  <si>
    <t>需求太低，目前正在积极揽货</t>
    <phoneticPr fontId="4" type="noConversion"/>
  </si>
  <si>
    <t>MEX3</t>
    <phoneticPr fontId="4" type="noConversion"/>
  </si>
  <si>
    <t>冻柜紧急退舱较大</t>
    <phoneticPr fontId="4" type="noConversion"/>
  </si>
  <si>
    <t>MEX4</t>
  </si>
  <si>
    <t>MEX4-NZ4-006 W</t>
  </si>
  <si>
    <t>MEX4</t>
    <phoneticPr fontId="4" type="noConversion"/>
  </si>
  <si>
    <t>新港</t>
    <phoneticPr fontId="4" type="noConversion"/>
  </si>
  <si>
    <t>釜山</t>
    <phoneticPr fontId="4" type="noConversion"/>
  </si>
  <si>
    <t>RES2</t>
    <phoneticPr fontId="4" type="noConversion"/>
  </si>
  <si>
    <t>RES2-Q3K-009 W</t>
    <phoneticPr fontId="4" type="noConversion"/>
  </si>
  <si>
    <t>ESA</t>
    <phoneticPr fontId="3" type="noConversion"/>
  </si>
  <si>
    <t>ESA2-N74-006 W</t>
    <phoneticPr fontId="4" type="noConversion"/>
  </si>
  <si>
    <t>宁波</t>
    <phoneticPr fontId="3" type="noConversion"/>
  </si>
  <si>
    <t>香港</t>
    <phoneticPr fontId="3" type="noConversion"/>
  </si>
  <si>
    <t>拉非</t>
    <phoneticPr fontId="3" type="noConversion"/>
  </si>
  <si>
    <t>春节后拼箱市场货量尚未全部恢复。</t>
    <phoneticPr fontId="4" type="noConversion"/>
  </si>
  <si>
    <t>合计</t>
    <phoneticPr fontId="4" type="noConversion"/>
  </si>
  <si>
    <t>AEM1-NH6-004 W</t>
    <phoneticPr fontId="4" type="noConversion"/>
  </si>
  <si>
    <t>AEM5-Q3J-022 W</t>
    <phoneticPr fontId="4" type="noConversion"/>
  </si>
  <si>
    <t>AEU3-CJC-002 W</t>
    <phoneticPr fontId="4" type="noConversion"/>
  </si>
  <si>
    <t>AEU5-QJI-023 W</t>
    <phoneticPr fontId="4" type="noConversion"/>
  </si>
  <si>
    <t>AEU7-CJA-005 W</t>
    <phoneticPr fontId="4" type="noConversion"/>
  </si>
  <si>
    <t>MEX3-QZQ-022 W</t>
    <phoneticPr fontId="4" type="noConversion"/>
  </si>
  <si>
    <t>厦门</t>
    <phoneticPr fontId="4" type="noConversion"/>
  </si>
  <si>
    <t>AEM1-NH6-004 W</t>
    <phoneticPr fontId="4" type="noConversion"/>
  </si>
  <si>
    <t>AEM3-TCM-012 W</t>
    <phoneticPr fontId="4" type="noConversion"/>
  </si>
  <si>
    <t>AEM5-Q3J-022 W</t>
    <phoneticPr fontId="4" type="noConversion"/>
  </si>
  <si>
    <t>AEM6-RH6-065 W</t>
    <phoneticPr fontId="4" type="noConversion"/>
  </si>
  <si>
    <t>AEU3-CJC-002 W</t>
    <phoneticPr fontId="4" type="noConversion"/>
  </si>
  <si>
    <t>AEU5-QJI-023 W</t>
    <phoneticPr fontId="4" type="noConversion"/>
  </si>
  <si>
    <t>AEU6-QWW-044 W</t>
    <phoneticPr fontId="4" type="noConversion"/>
  </si>
  <si>
    <t>AEU7-CJA-005 W</t>
    <phoneticPr fontId="4" type="noConversion"/>
  </si>
  <si>
    <t>A3S-RYJ-027 S</t>
    <phoneticPr fontId="4" type="noConversion"/>
  </si>
  <si>
    <t>MEX2-NK9-047 W</t>
    <phoneticPr fontId="4" type="noConversion"/>
  </si>
  <si>
    <t>MEX3-QZQ-022 W</t>
    <phoneticPr fontId="4" type="noConversion"/>
  </si>
  <si>
    <t>MEX4-QXD-018 W</t>
    <phoneticPr fontId="3" type="noConversion"/>
  </si>
  <si>
    <t>RES2-RYG-174 W</t>
    <phoneticPr fontId="4" type="noConversion"/>
  </si>
  <si>
    <t>ESA2-R7B-011 W</t>
    <phoneticPr fontId="4" type="noConversion"/>
  </si>
  <si>
    <t>重量已满</t>
    <phoneticPr fontId="3" type="noConversion"/>
  </si>
  <si>
    <t>CHITTAGONG份额下降，YANGON市场货量不足</t>
    <phoneticPr fontId="3" type="noConversion"/>
  </si>
  <si>
    <t>巴生市场货物量尚未全部恢复，以及各船东的短途舱位释放较多，导致未能用足</t>
    <phoneticPr fontId="3" type="noConversion"/>
  </si>
  <si>
    <t>春节后市场货量尚未全部恢复。</t>
    <phoneticPr fontId="4" type="noConversion"/>
  </si>
  <si>
    <t>春节后市场货量尚未全部恢复。</t>
    <phoneticPr fontId="3" type="noConversion"/>
  </si>
  <si>
    <t>YTN货量一般，第二季度已申请退仓。</t>
    <phoneticPr fontId="4" type="noConversion"/>
  </si>
  <si>
    <t>YTN货量一般，第二季度已申请退仓。</t>
    <phoneticPr fontId="3" type="noConversion"/>
  </si>
  <si>
    <t>重量已满</t>
    <phoneticPr fontId="3" type="noConversion"/>
  </si>
  <si>
    <t>重量满</t>
    <phoneticPr fontId="3" type="noConversion"/>
  </si>
  <si>
    <t>二季度已寻求和其他舱位较大线合并使用，取消包舱</t>
    <phoneticPr fontId="4" type="noConversion"/>
  </si>
  <si>
    <t>AEM1-QVB-020 W</t>
    <phoneticPr fontId="4" type="noConversion"/>
  </si>
  <si>
    <t>AEM2-QXA-014 W</t>
    <phoneticPr fontId="4" type="noConversion"/>
  </si>
  <si>
    <t>AEM5-QL2-101 W</t>
    <phoneticPr fontId="4" type="noConversion"/>
  </si>
  <si>
    <t>AEU3-CCR-019 W</t>
    <phoneticPr fontId="4" type="noConversion"/>
  </si>
  <si>
    <t>AEU7-QGE-024 W</t>
    <phoneticPr fontId="4" type="noConversion"/>
  </si>
  <si>
    <t>RES2-TBW-105 W</t>
    <phoneticPr fontId="4" type="noConversion"/>
  </si>
  <si>
    <t>AEM2-NH9-005 W</t>
    <phoneticPr fontId="4" type="noConversion"/>
  </si>
  <si>
    <t>AEM3-R1J-013 W</t>
    <phoneticPr fontId="4" type="noConversion"/>
  </si>
  <si>
    <t>AEM5-QL2-101 W</t>
    <phoneticPr fontId="4" type="noConversion"/>
  </si>
  <si>
    <t>AEM6-N5W-001 W</t>
    <phoneticPr fontId="4" type="noConversion"/>
  </si>
  <si>
    <t>AEU3-CCR-019 W</t>
    <phoneticPr fontId="4" type="noConversion"/>
  </si>
  <si>
    <t>AEU5-QSP-020 W</t>
    <phoneticPr fontId="4" type="noConversion"/>
  </si>
  <si>
    <t>AEU6-N13-015 W</t>
    <phoneticPr fontId="4" type="noConversion"/>
  </si>
  <si>
    <t>AEU7-QGE-024 W</t>
    <phoneticPr fontId="4" type="noConversion"/>
  </si>
  <si>
    <t>A3S-S3F-021 S</t>
    <phoneticPr fontId="4" type="noConversion"/>
  </si>
  <si>
    <t>MEX2-NQ1-007 W</t>
    <phoneticPr fontId="4" type="noConversion"/>
  </si>
  <si>
    <t>MEX2-NJ2-028 W</t>
    <phoneticPr fontId="4" type="noConversion"/>
  </si>
  <si>
    <t>MEX3-QZQ-022 W</t>
    <phoneticPr fontId="4" type="noConversion"/>
  </si>
  <si>
    <t>MEX4-Q7A-018 W</t>
    <phoneticPr fontId="3" type="noConversion"/>
  </si>
  <si>
    <t>与青岛互相调剂舱位</t>
    <phoneticPr fontId="3" type="noConversion"/>
  </si>
  <si>
    <t>与大连互相调剂舱位</t>
    <phoneticPr fontId="3" type="noConversion"/>
  </si>
  <si>
    <t>客户普遍接受岛内到香港的头程船期，岛外由于清关原因，接受程度较差。</t>
    <phoneticPr fontId="3" type="noConversion"/>
  </si>
  <si>
    <t>跳港</t>
    <phoneticPr fontId="3" type="noConversion"/>
  </si>
  <si>
    <t>重量满</t>
    <phoneticPr fontId="3" type="noConversion"/>
  </si>
  <si>
    <t>新加坡航程时间相对较长，申请此船包舱舱位减半。</t>
    <phoneticPr fontId="3" type="noConversion"/>
  </si>
  <si>
    <t>单周退关率较高</t>
  </si>
  <si>
    <t>市场货量不足</t>
  </si>
  <si>
    <t>ESA-CHB-006 W</t>
    <phoneticPr fontId="4" type="noConversion"/>
  </si>
  <si>
    <t>客戶3月訂單來不及出貨, 延後到4月份出貨</t>
    <phoneticPr fontId="3" type="noConversion"/>
  </si>
  <si>
    <t>SVC</t>
    <phoneticPr fontId="4" type="noConversion"/>
  </si>
  <si>
    <t>SVVD</t>
    <phoneticPr fontId="4" type="noConversion"/>
  </si>
  <si>
    <t>POL</t>
    <phoneticPr fontId="4" type="noConversion"/>
  </si>
  <si>
    <t>POD</t>
    <phoneticPr fontId="3" type="noConversion"/>
  </si>
  <si>
    <t>Slottage Provider</t>
    <phoneticPr fontId="3" type="noConversion"/>
  </si>
  <si>
    <t>BSA</t>
    <phoneticPr fontId="3" type="noConversion"/>
  </si>
  <si>
    <t>LOAD</t>
    <phoneticPr fontId="3" type="noConversion"/>
  </si>
  <si>
    <t>Utilization</t>
    <phoneticPr fontId="4" type="noConversion"/>
  </si>
  <si>
    <t>Re.</t>
    <phoneticPr fontId="3" type="noConversion"/>
  </si>
  <si>
    <t>高雄</t>
    <phoneticPr fontId="4" type="noConversion"/>
  </si>
  <si>
    <t>新加坡</t>
    <phoneticPr fontId="4" type="noConversion"/>
  </si>
  <si>
    <t>欧贸</t>
    <phoneticPr fontId="4" type="noConversion"/>
  </si>
  <si>
    <t>宁波</t>
    <phoneticPr fontId="4" type="noConversion"/>
  </si>
  <si>
    <t>盐田</t>
    <phoneticPr fontId="4" type="noConversion"/>
  </si>
  <si>
    <t>盐田（海南）</t>
    <phoneticPr fontId="4" type="noConversion"/>
  </si>
  <si>
    <t>厦门</t>
    <phoneticPr fontId="4" type="noConversion"/>
  </si>
  <si>
    <t>AEM5</t>
    <phoneticPr fontId="4" type="noConversion"/>
  </si>
  <si>
    <t>蛇口</t>
    <phoneticPr fontId="4" type="noConversion"/>
  </si>
  <si>
    <t>AEU3</t>
    <phoneticPr fontId="4" type="noConversion"/>
  </si>
  <si>
    <t>大连</t>
    <phoneticPr fontId="4" type="noConversion"/>
  </si>
  <si>
    <t>青岛</t>
    <phoneticPr fontId="4" type="noConversion"/>
  </si>
  <si>
    <t>AEU5</t>
    <phoneticPr fontId="4" type="noConversion"/>
  </si>
  <si>
    <t>科伦坡</t>
    <phoneticPr fontId="4" type="noConversion"/>
  </si>
  <si>
    <t>上海</t>
    <phoneticPr fontId="4" type="noConversion"/>
  </si>
  <si>
    <t>南沙</t>
    <phoneticPr fontId="4" type="noConversion"/>
  </si>
  <si>
    <t>巴生</t>
    <phoneticPr fontId="4" type="noConversion"/>
  </si>
  <si>
    <t>AEU7</t>
    <phoneticPr fontId="4" type="noConversion"/>
  </si>
  <si>
    <t>香港</t>
    <phoneticPr fontId="4" type="noConversion"/>
  </si>
  <si>
    <t>A3S</t>
    <phoneticPr fontId="4" type="noConversion"/>
  </si>
  <si>
    <t>亚太</t>
    <phoneticPr fontId="4" type="noConversion"/>
  </si>
  <si>
    <t>赤湾</t>
    <phoneticPr fontId="4" type="noConversion"/>
  </si>
  <si>
    <t>MEX3</t>
    <phoneticPr fontId="4" type="noConversion"/>
  </si>
  <si>
    <t>MEX4</t>
    <phoneticPr fontId="4" type="noConversion"/>
  </si>
  <si>
    <t>新港</t>
    <phoneticPr fontId="4" type="noConversion"/>
  </si>
  <si>
    <t>釜山</t>
    <phoneticPr fontId="4" type="noConversion"/>
  </si>
  <si>
    <t>RES2</t>
    <phoneticPr fontId="4" type="noConversion"/>
  </si>
  <si>
    <t>ESA</t>
    <phoneticPr fontId="3" type="noConversion"/>
  </si>
  <si>
    <t>宁波</t>
    <phoneticPr fontId="3" type="noConversion"/>
  </si>
  <si>
    <t>香港</t>
    <phoneticPr fontId="3" type="noConversion"/>
  </si>
  <si>
    <t>拉非</t>
    <phoneticPr fontId="3" type="noConversion"/>
  </si>
  <si>
    <t>合计</t>
    <phoneticPr fontId="4" type="noConversion"/>
  </si>
  <si>
    <t>AEM1-S3Z-015 W</t>
    <phoneticPr fontId="4" type="noConversion"/>
  </si>
  <si>
    <t>AEM2-QWZ-021 W</t>
    <phoneticPr fontId="4" type="noConversion"/>
  </si>
  <si>
    <t>AEM5-T91-066 W</t>
    <phoneticPr fontId="4" type="noConversion"/>
  </si>
  <si>
    <t>AEU3-SVE-044 W</t>
    <phoneticPr fontId="4" type="noConversion"/>
  </si>
  <si>
    <t>AEU5-NH2-006 W</t>
    <phoneticPr fontId="4" type="noConversion"/>
  </si>
  <si>
    <t>AEU7-SVE-049 W</t>
    <phoneticPr fontId="4" type="noConversion"/>
  </si>
  <si>
    <t>MEX2-NT6-006 W</t>
    <phoneticPr fontId="4" type="noConversion"/>
  </si>
  <si>
    <t>MEX3-QXO-016 W</t>
    <phoneticPr fontId="4" type="noConversion"/>
  </si>
  <si>
    <t>MEX4-QZS-024 W</t>
    <phoneticPr fontId="3" type="noConversion"/>
  </si>
  <si>
    <t>AEM1-S3Z-015 W</t>
    <phoneticPr fontId="4" type="noConversion"/>
  </si>
  <si>
    <t>AEM3</t>
    <phoneticPr fontId="4" type="noConversion"/>
  </si>
  <si>
    <t>AEM3-CHD-005 W</t>
    <phoneticPr fontId="4" type="noConversion"/>
  </si>
  <si>
    <t>AEM5-T91-066 W</t>
    <phoneticPr fontId="4" type="noConversion"/>
  </si>
  <si>
    <t>AEM6-RUU-031 W</t>
    <phoneticPr fontId="4" type="noConversion"/>
  </si>
  <si>
    <t>AEU3-SVE-044 W</t>
    <phoneticPr fontId="4" type="noConversion"/>
  </si>
  <si>
    <t>AEU5-NH2-006 W</t>
    <phoneticPr fontId="4" type="noConversion"/>
  </si>
  <si>
    <t>AEU6-NM5-014 W</t>
    <phoneticPr fontId="4" type="noConversion"/>
  </si>
  <si>
    <t>AEU7-SVA-049 W</t>
    <phoneticPr fontId="4" type="noConversion"/>
  </si>
  <si>
    <t>A3S-RUS-031 S</t>
    <phoneticPr fontId="4" type="noConversion"/>
  </si>
  <si>
    <t>MEX2-NT6-006 W</t>
    <phoneticPr fontId="4" type="noConversion"/>
  </si>
  <si>
    <t>MEX3-QXO-016 W</t>
    <phoneticPr fontId="4" type="noConversion"/>
  </si>
  <si>
    <t>MEX4-QZS-024 W</t>
    <phoneticPr fontId="3" type="noConversion"/>
  </si>
  <si>
    <t>RES2-RVV-136 W</t>
    <phoneticPr fontId="4" type="noConversion"/>
  </si>
  <si>
    <t>有大票临时退货 AEU3更改太平洋码头 集港成本增加</t>
    <phoneticPr fontId="3" type="noConversion"/>
  </si>
  <si>
    <t>全船装了763T    青岛：429T    宁波144T    新加坡190T    合计超包仓,适当控制新加坡流向</t>
    <phoneticPr fontId="3" type="noConversion"/>
  </si>
  <si>
    <t>重量满</t>
    <phoneticPr fontId="3" type="noConversion"/>
  </si>
  <si>
    <t>二季度取消包舱</t>
    <phoneticPr fontId="3" type="noConversion"/>
  </si>
  <si>
    <t>当周退关率较高。</t>
    <phoneticPr fontId="3" type="noConversion"/>
  </si>
  <si>
    <t>ESA-TMF-014 W</t>
    <phoneticPr fontId="4" type="noConversion"/>
  </si>
  <si>
    <t>到华南已经是第二季度了，因为没有申请舱位，所以不敢用。</t>
    <phoneticPr fontId="3" type="noConversion"/>
  </si>
  <si>
    <t>盐田需求一般</t>
    <phoneticPr fontId="3" type="noConversion"/>
  </si>
  <si>
    <t>蛇口南沙超舱用满舱位</t>
    <phoneticPr fontId="3" type="noConversion"/>
  </si>
  <si>
    <t>华南空班</t>
    <phoneticPr fontId="3" type="noConversion"/>
  </si>
  <si>
    <t>合作方拒收IPC 因此該航次沒有貨載</t>
    <phoneticPr fontId="3" type="noConversion"/>
  </si>
  <si>
    <t>AEM5</t>
    <phoneticPr fontId="4" type="noConversion"/>
  </si>
  <si>
    <t>AEM6</t>
    <phoneticPr fontId="4" type="noConversion"/>
  </si>
  <si>
    <t>AEU2</t>
  </si>
  <si>
    <t>AEU3</t>
    <phoneticPr fontId="4" type="noConversion"/>
  </si>
  <si>
    <t>AEU5</t>
    <phoneticPr fontId="4" type="noConversion"/>
  </si>
  <si>
    <t>AEU7</t>
    <phoneticPr fontId="4" type="noConversion"/>
  </si>
  <si>
    <t>JKN</t>
    <phoneticPr fontId="4" type="noConversion"/>
  </si>
  <si>
    <t>MEX1</t>
  </si>
  <si>
    <t>MEX3</t>
    <phoneticPr fontId="4" type="noConversion"/>
  </si>
  <si>
    <t>MEX4</t>
    <phoneticPr fontId="4" type="noConversion"/>
  </si>
  <si>
    <t>RES1</t>
  </si>
  <si>
    <t>RES2</t>
    <phoneticPr fontId="4" type="noConversion"/>
  </si>
  <si>
    <t>FAX</t>
    <phoneticPr fontId="4" type="noConversion"/>
  </si>
  <si>
    <t>宁波</t>
    <phoneticPr fontId="4" type="noConversion"/>
  </si>
  <si>
    <t>新加坡</t>
    <phoneticPr fontId="4" type="noConversion"/>
  </si>
  <si>
    <t>上海</t>
    <phoneticPr fontId="4" type="noConversion"/>
  </si>
  <si>
    <t>香港</t>
    <phoneticPr fontId="4" type="noConversion"/>
  </si>
  <si>
    <t>盐田</t>
    <phoneticPr fontId="4" type="noConversion"/>
  </si>
  <si>
    <t>蛇口</t>
    <phoneticPr fontId="4" type="noConversion"/>
  </si>
  <si>
    <t>大连</t>
    <phoneticPr fontId="4" type="noConversion"/>
  </si>
  <si>
    <t>青岛</t>
    <phoneticPr fontId="4" type="noConversion"/>
  </si>
  <si>
    <t>上海洋山</t>
    <phoneticPr fontId="4" type="noConversion"/>
  </si>
  <si>
    <t>科伦坡</t>
    <phoneticPr fontId="4" type="noConversion"/>
  </si>
  <si>
    <t>南沙</t>
    <phoneticPr fontId="4" type="noConversion"/>
  </si>
  <si>
    <t>巴生</t>
    <phoneticPr fontId="4" type="noConversion"/>
  </si>
  <si>
    <t>赤湾</t>
    <phoneticPr fontId="4" type="noConversion"/>
  </si>
  <si>
    <t>新港</t>
    <phoneticPr fontId="4" type="noConversion"/>
  </si>
  <si>
    <t>釜山</t>
    <phoneticPr fontId="4" type="noConversion"/>
  </si>
  <si>
    <t>厦门</t>
    <phoneticPr fontId="4" type="noConversion"/>
  </si>
  <si>
    <t>基隆</t>
    <phoneticPr fontId="4" type="noConversion"/>
  </si>
  <si>
    <t>高雄</t>
    <phoneticPr fontId="4" type="noConversion"/>
  </si>
  <si>
    <t>欧贸</t>
    <phoneticPr fontId="4" type="noConversion"/>
  </si>
  <si>
    <t>亚太</t>
    <phoneticPr fontId="4" type="noConversion"/>
  </si>
  <si>
    <t>美贸</t>
    <phoneticPr fontId="4" type="noConversion"/>
  </si>
  <si>
    <t>拉非</t>
    <phoneticPr fontId="4" type="noConversion"/>
  </si>
  <si>
    <t>ESA</t>
    <phoneticPr fontId="4" type="noConversion"/>
  </si>
  <si>
    <t>AEM1-TAP-042 W</t>
    <phoneticPr fontId="4" type="noConversion"/>
  </si>
  <si>
    <t>AEM5-TAA-055 W</t>
    <phoneticPr fontId="4" type="noConversion"/>
  </si>
  <si>
    <t>AEU3-CNE-002 W</t>
    <phoneticPr fontId="4" type="noConversion"/>
  </si>
  <si>
    <t>MEX2-QR5-043 W</t>
    <phoneticPr fontId="4" type="noConversion"/>
  </si>
  <si>
    <t>MEX3-NM1-008 W</t>
    <phoneticPr fontId="4" type="noConversion"/>
  </si>
  <si>
    <t>空班</t>
    <phoneticPr fontId="4" type="noConversion"/>
  </si>
  <si>
    <t>空班</t>
    <phoneticPr fontId="4" type="noConversion"/>
  </si>
  <si>
    <t>RES1-N6V-001 W</t>
    <phoneticPr fontId="4" type="noConversion"/>
  </si>
  <si>
    <t>AEM1-TAP-042 W</t>
    <phoneticPr fontId="4" type="noConversion"/>
  </si>
  <si>
    <t>AEM2-QH9-018 W</t>
    <phoneticPr fontId="4" type="noConversion"/>
  </si>
  <si>
    <t>AEM6-R4G-009 W</t>
    <phoneticPr fontId="4" type="noConversion"/>
  </si>
  <si>
    <t>AEU2-R2M-013 W</t>
    <phoneticPr fontId="4" type="noConversion"/>
  </si>
  <si>
    <t>AEU3-CNE-002 W</t>
    <phoneticPr fontId="4" type="noConversion"/>
  </si>
  <si>
    <t>AEU5-NH3-005 W</t>
    <phoneticPr fontId="4" type="noConversion"/>
  </si>
  <si>
    <t>AEU5-NH3-005 W</t>
    <phoneticPr fontId="4" type="noConversion"/>
  </si>
  <si>
    <t>AEU6-QWV-045 W</t>
    <phoneticPr fontId="4" type="noConversion"/>
  </si>
  <si>
    <t>AEU7-SZ5-001 W</t>
    <phoneticPr fontId="4" type="noConversion"/>
  </si>
  <si>
    <t>JKN-QLX-038 S</t>
    <phoneticPr fontId="4" type="noConversion"/>
  </si>
  <si>
    <t>MEX-CCG-062 W</t>
    <phoneticPr fontId="4" type="noConversion"/>
  </si>
  <si>
    <t>MEX2-QR5-043 W</t>
    <phoneticPr fontId="4" type="noConversion"/>
  </si>
  <si>
    <t>MEX3-NM1-008 W</t>
    <phoneticPr fontId="4" type="noConversion"/>
  </si>
  <si>
    <t>RES2-RR7-103 W</t>
    <phoneticPr fontId="4" type="noConversion"/>
  </si>
  <si>
    <t>ESA-QY2-032 W</t>
    <phoneticPr fontId="4" type="noConversion"/>
  </si>
  <si>
    <t>系统内无船名，请代理自行补足</t>
    <phoneticPr fontId="4" type="noConversion"/>
  </si>
  <si>
    <t>AEU7-SZ5-001 W</t>
    <phoneticPr fontId="4" type="noConversion"/>
  </si>
  <si>
    <t>跳挂宁波</t>
    <phoneticPr fontId="4" type="noConversion"/>
  </si>
  <si>
    <t xml:space="preserve"> 退关率较高。</t>
    <phoneticPr fontId="4" type="noConversion"/>
  </si>
  <si>
    <t xml:space="preserve">退关率较高。 </t>
    <phoneticPr fontId="4" type="noConversion"/>
  </si>
  <si>
    <t>单箱按10吨计算，临时退舱较大，第二季度申请过取消该包舱</t>
    <phoneticPr fontId="4" type="noConversion"/>
  </si>
  <si>
    <t>香港有一票10个teu的，不过放进来就超舱了。</t>
    <phoneticPr fontId="4" type="noConversion"/>
  </si>
  <si>
    <t>盐田（海南）</t>
    <phoneticPr fontId="4" type="noConversion"/>
  </si>
  <si>
    <t>合计用足包舱</t>
    <phoneticPr fontId="4" type="noConversion"/>
  </si>
  <si>
    <t>货量不足</t>
    <phoneticPr fontId="4" type="noConversion"/>
  </si>
  <si>
    <t>重量满了</t>
    <phoneticPr fontId="4" type="noConversion"/>
  </si>
  <si>
    <t>有其他贸易区的货占用了少量舱位</t>
    <phoneticPr fontId="4" type="noConversion"/>
  </si>
  <si>
    <t>该船包舱和实际使用舱位不符。实际可使用舱位不如包舱数</t>
    <phoneticPr fontId="4" type="noConversion"/>
  </si>
  <si>
    <t>CSE延误到14号，分流了部分货物到南沙中转。</t>
    <phoneticPr fontId="4" type="noConversion"/>
  </si>
  <si>
    <t>清明假期客户工厂放假，当周东南亚的出货量不多</t>
    <phoneticPr fontId="4" type="noConversion"/>
  </si>
  <si>
    <t>ZAX2</t>
    <phoneticPr fontId="4" type="noConversion"/>
  </si>
  <si>
    <t>ZAX2-S6P-114 W</t>
    <phoneticPr fontId="4" type="noConversion"/>
  </si>
  <si>
    <t>WAX3-ROZ-121 W</t>
    <phoneticPr fontId="4" type="noConversion"/>
  </si>
  <si>
    <t>合作方拒收IPC 因此該航次沒有貨載</t>
    <phoneticPr fontId="4" type="noConversion"/>
  </si>
  <si>
    <t>原计划4.8日CIX挂靠大连，CIX青岛中转货物没有安排当周的AEU3船，导致AEU3-CNE-002 W青岛没用满</t>
    <phoneticPr fontId="4" type="noConversion"/>
  </si>
  <si>
    <t>因严重脱班，合作方有意向取消短途舱位，后经申请部分货物同意上船。</t>
    <phoneticPr fontId="4" type="noConversion"/>
  </si>
  <si>
    <t>WAX3</t>
    <phoneticPr fontId="4" type="noConversion"/>
  </si>
  <si>
    <t xml:space="preserve">當周 4/4~ 4/8 台灣清明連續假期, 工作天較短 因此訂倉量減少
</t>
    <phoneticPr fontId="4" type="noConversion"/>
  </si>
  <si>
    <t>上海确认并未包舱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</si>
</sst>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黑体"/>
      <family val="3"/>
      <charset val="134"/>
    </font>
    <font>
      <b/>
      <sz val="10"/>
      <color rgb="FFFF000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25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left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vertical="center" wrapText="1"/>
    </xf>
    <xf numFmtId="9" fontId="6" fillId="2" borderId="1" xfId="1" applyNumberFormat="1" applyFont="1" applyFill="1" applyBorder="1" applyAlignment="1">
      <alignment horizontal="center" vertical="center" wrapText="1"/>
    </xf>
    <xf numFmtId="9" fontId="5" fillId="2" borderId="1" xfId="1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 wrapText="1"/>
    </xf>
    <xf numFmtId="176" fontId="2" fillId="2" borderId="0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 wrapText="1"/>
    </xf>
    <xf numFmtId="176" fontId="2" fillId="2" borderId="0" xfId="0" applyNumberFormat="1" applyFont="1" applyFill="1" applyBorder="1" applyAlignment="1">
      <alignment vertical="center" wrapText="1"/>
    </xf>
    <xf numFmtId="176" fontId="5" fillId="2" borderId="0" xfId="1" applyNumberFormat="1" applyFont="1" applyFill="1" applyBorder="1" applyAlignment="1">
      <alignment horizontal="center" vertical="center" wrapText="1"/>
    </xf>
    <xf numFmtId="9" fontId="5" fillId="2" borderId="0" xfId="1" applyNumberFormat="1" applyFont="1" applyFill="1" applyBorder="1" applyAlignment="1">
      <alignment horizontal="center" vertical="center" wrapText="1"/>
    </xf>
    <xf numFmtId="176" fontId="5" fillId="3" borderId="0" xfId="1" applyNumberFormat="1" applyFont="1" applyFill="1" applyBorder="1" applyAlignment="1">
      <alignment horizontal="center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0" fontId="7" fillId="2" borderId="1" xfId="1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9" fillId="0" borderId="0" xfId="0" applyFont="1" applyAlignment="1">
      <alignment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_2004年12月31日我司经营航线运力分布及舱位5 05022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A32" sqref="A23:XFD32"/>
    </sheetView>
  </sheetViews>
  <sheetFormatPr defaultRowHeight="13.5" x14ac:dyDescent="0.15"/>
  <cols>
    <col min="2" max="2" width="17" customWidth="1"/>
    <col min="9" max="9" width="50.25" customWidth="1"/>
  </cols>
  <sheetData>
    <row r="1" spans="1:9" ht="24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4" t="s">
        <v>9</v>
      </c>
      <c r="B2" s="1" t="s">
        <v>10</v>
      </c>
      <c r="C2" s="5" t="s">
        <v>11</v>
      </c>
      <c r="D2" s="5" t="s">
        <v>12</v>
      </c>
      <c r="E2" s="6" t="s">
        <v>13</v>
      </c>
      <c r="F2" s="2">
        <v>50</v>
      </c>
      <c r="G2" s="2">
        <v>15</v>
      </c>
      <c r="H2" s="7">
        <f t="shared" ref="H2:H32" si="0">G2/F2</f>
        <v>0.3</v>
      </c>
      <c r="I2" s="1" t="s">
        <v>108</v>
      </c>
    </row>
    <row r="3" spans="1:9" x14ac:dyDescent="0.15">
      <c r="A3" s="4" t="s">
        <v>9</v>
      </c>
      <c r="B3" s="1" t="s">
        <v>15</v>
      </c>
      <c r="C3" s="5" t="s">
        <v>16</v>
      </c>
      <c r="D3" s="5" t="s">
        <v>17</v>
      </c>
      <c r="E3" s="6" t="s">
        <v>18</v>
      </c>
      <c r="F3" s="2">
        <v>60</v>
      </c>
      <c r="G3" s="2">
        <v>54</v>
      </c>
      <c r="H3" s="8">
        <f t="shared" si="0"/>
        <v>0.9</v>
      </c>
      <c r="I3" s="1"/>
    </row>
    <row r="4" spans="1:9" x14ac:dyDescent="0.15">
      <c r="A4" s="4" t="s">
        <v>9</v>
      </c>
      <c r="B4" s="1" t="s">
        <v>15</v>
      </c>
      <c r="C4" s="5" t="s">
        <v>19</v>
      </c>
      <c r="D4" s="5" t="s">
        <v>17</v>
      </c>
      <c r="E4" s="6" t="s">
        <v>18</v>
      </c>
      <c r="F4" s="2">
        <v>110</v>
      </c>
      <c r="G4" s="2">
        <v>72</v>
      </c>
      <c r="H4" s="7">
        <f t="shared" si="0"/>
        <v>0.65454545454545454</v>
      </c>
      <c r="I4" s="1" t="s">
        <v>110</v>
      </c>
    </row>
    <row r="5" spans="1:9" ht="24" x14ac:dyDescent="0.15">
      <c r="A5" s="4" t="s">
        <v>21</v>
      </c>
      <c r="B5" s="1" t="s">
        <v>22</v>
      </c>
      <c r="C5" s="5" t="s">
        <v>23</v>
      </c>
      <c r="D5" s="5" t="s">
        <v>17</v>
      </c>
      <c r="E5" s="6" t="s">
        <v>18</v>
      </c>
      <c r="F5" s="2">
        <v>200</v>
      </c>
      <c r="G5" s="2">
        <v>42</v>
      </c>
      <c r="H5" s="7">
        <f t="shared" si="0"/>
        <v>0.21</v>
      </c>
      <c r="I5" s="1" t="s">
        <v>24</v>
      </c>
    </row>
    <row r="6" spans="1:9" x14ac:dyDescent="0.15">
      <c r="A6" s="4" t="s">
        <v>25</v>
      </c>
      <c r="B6" s="1" t="s">
        <v>26</v>
      </c>
      <c r="C6" s="5" t="s">
        <v>27</v>
      </c>
      <c r="D6" s="5" t="s">
        <v>17</v>
      </c>
      <c r="E6" s="6" t="s">
        <v>28</v>
      </c>
      <c r="F6" s="2">
        <v>40</v>
      </c>
      <c r="G6" s="2">
        <v>64</v>
      </c>
      <c r="H6" s="8">
        <f t="shared" si="0"/>
        <v>1.6</v>
      </c>
      <c r="I6" s="1"/>
    </row>
    <row r="7" spans="1:9" x14ac:dyDescent="0.15">
      <c r="A7" s="4" t="s">
        <v>29</v>
      </c>
      <c r="B7" s="1" t="s">
        <v>30</v>
      </c>
      <c r="C7" s="5" t="s">
        <v>31</v>
      </c>
      <c r="D7" s="5" t="s">
        <v>17</v>
      </c>
      <c r="E7" s="6" t="s">
        <v>18</v>
      </c>
      <c r="F7" s="2">
        <v>40</v>
      </c>
      <c r="G7" s="2">
        <v>39</v>
      </c>
      <c r="H7" s="8">
        <f t="shared" si="0"/>
        <v>0.97499999999999998</v>
      </c>
      <c r="I7" s="1"/>
    </row>
    <row r="8" spans="1:9" x14ac:dyDescent="0.15">
      <c r="A8" s="4" t="s">
        <v>29</v>
      </c>
      <c r="B8" s="1" t="s">
        <v>30</v>
      </c>
      <c r="C8" s="5" t="s">
        <v>19</v>
      </c>
      <c r="D8" s="5" t="s">
        <v>17</v>
      </c>
      <c r="E8" s="6" t="s">
        <v>18</v>
      </c>
      <c r="F8" s="2">
        <v>40</v>
      </c>
      <c r="G8" s="2">
        <v>15</v>
      </c>
      <c r="H8" s="7">
        <f t="shared" si="0"/>
        <v>0.375</v>
      </c>
      <c r="I8" s="1" t="s">
        <v>20</v>
      </c>
    </row>
    <row r="9" spans="1:9" x14ac:dyDescent="0.15">
      <c r="A9" s="4" t="s">
        <v>32</v>
      </c>
      <c r="B9" s="1" t="s">
        <v>33</v>
      </c>
      <c r="C9" s="5" t="s">
        <v>16</v>
      </c>
      <c r="D9" s="5" t="s">
        <v>17</v>
      </c>
      <c r="E9" s="6" t="s">
        <v>18</v>
      </c>
      <c r="F9" s="2">
        <v>80</v>
      </c>
      <c r="G9" s="2">
        <v>24</v>
      </c>
      <c r="H9" s="7">
        <f t="shared" si="0"/>
        <v>0.3</v>
      </c>
      <c r="I9" s="1" t="s">
        <v>14</v>
      </c>
    </row>
    <row r="10" spans="1:9" x14ac:dyDescent="0.15">
      <c r="A10" s="4" t="s">
        <v>34</v>
      </c>
      <c r="B10" s="1" t="s">
        <v>35</v>
      </c>
      <c r="C10" s="5" t="s">
        <v>36</v>
      </c>
      <c r="D10" s="5" t="s">
        <v>17</v>
      </c>
      <c r="E10" s="6" t="s">
        <v>18</v>
      </c>
      <c r="F10" s="2">
        <v>250</v>
      </c>
      <c r="G10" s="2">
        <v>162</v>
      </c>
      <c r="H10" s="7">
        <f t="shared" si="0"/>
        <v>0.64800000000000002</v>
      </c>
      <c r="I10" s="1" t="s">
        <v>14</v>
      </c>
    </row>
    <row r="11" spans="1:9" x14ac:dyDescent="0.15">
      <c r="A11" s="4" t="s">
        <v>37</v>
      </c>
      <c r="B11" s="1" t="s">
        <v>35</v>
      </c>
      <c r="C11" s="5" t="s">
        <v>38</v>
      </c>
      <c r="D11" s="5" t="s">
        <v>39</v>
      </c>
      <c r="E11" s="6" t="s">
        <v>18</v>
      </c>
      <c r="F11" s="2">
        <v>200</v>
      </c>
      <c r="G11" s="2">
        <v>310</v>
      </c>
      <c r="H11" s="8">
        <f t="shared" si="0"/>
        <v>1.55</v>
      </c>
      <c r="I11" s="1"/>
    </row>
    <row r="12" spans="1:9" x14ac:dyDescent="0.15">
      <c r="A12" s="4" t="s">
        <v>34</v>
      </c>
      <c r="B12" s="1" t="s">
        <v>35</v>
      </c>
      <c r="C12" s="5" t="s">
        <v>16</v>
      </c>
      <c r="D12" s="5" t="s">
        <v>17</v>
      </c>
      <c r="E12" s="6" t="s">
        <v>18</v>
      </c>
      <c r="F12" s="2">
        <v>110</v>
      </c>
      <c r="G12" s="2">
        <v>132</v>
      </c>
      <c r="H12" s="8">
        <f t="shared" si="0"/>
        <v>1.2</v>
      </c>
      <c r="I12" s="1"/>
    </row>
    <row r="13" spans="1:9" x14ac:dyDescent="0.15">
      <c r="A13" s="4" t="s">
        <v>34</v>
      </c>
      <c r="B13" s="1" t="s">
        <v>35</v>
      </c>
      <c r="C13" s="5" t="s">
        <v>40</v>
      </c>
      <c r="D13" s="5" t="s">
        <v>17</v>
      </c>
      <c r="E13" s="6" t="s">
        <v>18</v>
      </c>
      <c r="F13" s="2">
        <v>30</v>
      </c>
      <c r="G13" s="2">
        <v>45</v>
      </c>
      <c r="H13" s="8">
        <f t="shared" si="0"/>
        <v>1.5</v>
      </c>
      <c r="I13" s="1"/>
    </row>
    <row r="14" spans="1:9" x14ac:dyDescent="0.15">
      <c r="A14" s="4" t="s">
        <v>37</v>
      </c>
      <c r="B14" s="1" t="s">
        <v>35</v>
      </c>
      <c r="C14" s="5" t="s">
        <v>41</v>
      </c>
      <c r="D14" s="5" t="s">
        <v>17</v>
      </c>
      <c r="E14" s="6" t="s">
        <v>18</v>
      </c>
      <c r="F14" s="2">
        <v>40</v>
      </c>
      <c r="G14" s="2">
        <v>59</v>
      </c>
      <c r="H14" s="8">
        <f t="shared" si="0"/>
        <v>1.4750000000000001</v>
      </c>
      <c r="I14" s="1"/>
    </row>
    <row r="15" spans="1:9" x14ac:dyDescent="0.15">
      <c r="A15" s="4" t="s">
        <v>42</v>
      </c>
      <c r="B15" s="1" t="s">
        <v>43</v>
      </c>
      <c r="C15" s="5" t="s">
        <v>16</v>
      </c>
      <c r="D15" s="5" t="s">
        <v>44</v>
      </c>
      <c r="E15" s="6" t="s">
        <v>18</v>
      </c>
      <c r="F15" s="2">
        <v>60</v>
      </c>
      <c r="G15" s="2">
        <v>64</v>
      </c>
      <c r="H15" s="8">
        <f t="shared" si="0"/>
        <v>1.0666666666666667</v>
      </c>
      <c r="I15" s="1"/>
    </row>
    <row r="16" spans="1:9" x14ac:dyDescent="0.15">
      <c r="A16" s="4" t="s">
        <v>45</v>
      </c>
      <c r="B16" s="1" t="s">
        <v>43</v>
      </c>
      <c r="C16" s="5" t="s">
        <v>46</v>
      </c>
      <c r="D16" s="5" t="s">
        <v>44</v>
      </c>
      <c r="E16" s="6" t="s">
        <v>18</v>
      </c>
      <c r="F16" s="2">
        <v>150</v>
      </c>
      <c r="G16" s="2">
        <v>170</v>
      </c>
      <c r="H16" s="8">
        <f t="shared" si="0"/>
        <v>1.1333333333333333</v>
      </c>
      <c r="I16" s="1"/>
    </row>
    <row r="17" spans="1:9" x14ac:dyDescent="0.15">
      <c r="A17" s="4" t="s">
        <v>47</v>
      </c>
      <c r="B17" s="1" t="s">
        <v>48</v>
      </c>
      <c r="C17" s="5" t="s">
        <v>19</v>
      </c>
      <c r="D17" s="5" t="s">
        <v>17</v>
      </c>
      <c r="E17" s="6" t="s">
        <v>18</v>
      </c>
      <c r="F17" s="2">
        <v>130</v>
      </c>
      <c r="G17" s="2">
        <v>15</v>
      </c>
      <c r="H17" s="7">
        <f t="shared" si="0"/>
        <v>0.11538461538461539</v>
      </c>
      <c r="I17" s="1" t="s">
        <v>20</v>
      </c>
    </row>
    <row r="18" spans="1:9" x14ac:dyDescent="0.15">
      <c r="A18" s="4" t="s">
        <v>49</v>
      </c>
      <c r="B18" s="1" t="s">
        <v>50</v>
      </c>
      <c r="C18" s="5" t="s">
        <v>51</v>
      </c>
      <c r="D18" s="5" t="s">
        <v>52</v>
      </c>
      <c r="E18" s="6" t="s">
        <v>18</v>
      </c>
      <c r="F18" s="2">
        <v>100</v>
      </c>
      <c r="G18" s="2">
        <v>84</v>
      </c>
      <c r="H18" s="7">
        <f t="shared" si="0"/>
        <v>0.84</v>
      </c>
      <c r="I18" s="1" t="s">
        <v>53</v>
      </c>
    </row>
    <row r="19" spans="1:9" x14ac:dyDescent="0.15">
      <c r="A19" s="4" t="s">
        <v>54</v>
      </c>
      <c r="B19" s="1" t="s">
        <v>50</v>
      </c>
      <c r="C19" s="5" t="s">
        <v>16</v>
      </c>
      <c r="D19" s="5" t="s">
        <v>52</v>
      </c>
      <c r="E19" s="6" t="s">
        <v>18</v>
      </c>
      <c r="F19" s="2">
        <v>100</v>
      </c>
      <c r="G19" s="2">
        <v>51</v>
      </c>
      <c r="H19" s="7">
        <f t="shared" si="0"/>
        <v>0.51</v>
      </c>
      <c r="I19" s="1" t="s">
        <v>14</v>
      </c>
    </row>
    <row r="20" spans="1:9" x14ac:dyDescent="0.15">
      <c r="A20" s="4" t="s">
        <v>54</v>
      </c>
      <c r="B20" s="1" t="s">
        <v>50</v>
      </c>
      <c r="C20" s="5" t="s">
        <v>46</v>
      </c>
      <c r="D20" s="5" t="s">
        <v>55</v>
      </c>
      <c r="E20" s="6" t="s">
        <v>18</v>
      </c>
      <c r="F20" s="2">
        <v>40</v>
      </c>
      <c r="G20" s="2">
        <v>20</v>
      </c>
      <c r="H20" s="7">
        <f t="shared" si="0"/>
        <v>0.5</v>
      </c>
      <c r="I20" s="1" t="s">
        <v>56</v>
      </c>
    </row>
    <row r="21" spans="1:9" x14ac:dyDescent="0.15">
      <c r="A21" s="4" t="s">
        <v>49</v>
      </c>
      <c r="B21" s="1" t="s">
        <v>50</v>
      </c>
      <c r="C21" s="5" t="s">
        <v>31</v>
      </c>
      <c r="D21" s="5" t="s">
        <v>52</v>
      </c>
      <c r="E21" s="6" t="s">
        <v>18</v>
      </c>
      <c r="F21" s="2">
        <v>30</v>
      </c>
      <c r="G21" s="2">
        <v>11</v>
      </c>
      <c r="H21" s="7">
        <f t="shared" si="0"/>
        <v>0.36666666666666664</v>
      </c>
      <c r="I21" s="1" t="s">
        <v>53</v>
      </c>
    </row>
    <row r="22" spans="1:9" x14ac:dyDescent="0.15">
      <c r="A22" s="4" t="s">
        <v>49</v>
      </c>
      <c r="B22" s="1" t="s">
        <v>50</v>
      </c>
      <c r="C22" s="5" t="s">
        <v>55</v>
      </c>
      <c r="D22" s="5" t="s">
        <v>52</v>
      </c>
      <c r="E22" s="6" t="s">
        <v>18</v>
      </c>
      <c r="F22" s="2">
        <v>10</v>
      </c>
      <c r="G22" s="2">
        <v>0</v>
      </c>
      <c r="H22" s="7">
        <f t="shared" si="0"/>
        <v>0</v>
      </c>
      <c r="I22" s="1" t="s">
        <v>53</v>
      </c>
    </row>
    <row r="23" spans="1:9" x14ac:dyDescent="0.15">
      <c r="A23" s="9" t="s">
        <v>57</v>
      </c>
      <c r="B23" s="1" t="s">
        <v>58</v>
      </c>
      <c r="C23" s="10" t="s">
        <v>27</v>
      </c>
      <c r="D23" s="10" t="s">
        <v>55</v>
      </c>
      <c r="E23" s="6" t="s">
        <v>59</v>
      </c>
      <c r="F23" s="2"/>
      <c r="G23" s="2"/>
      <c r="H23" s="8" t="e">
        <f t="shared" si="0"/>
        <v>#DIV/0!</v>
      </c>
      <c r="I23" s="1"/>
    </row>
    <row r="24" spans="1:9" x14ac:dyDescent="0.15">
      <c r="A24" s="4" t="s">
        <v>60</v>
      </c>
      <c r="B24" s="5" t="s">
        <v>61</v>
      </c>
      <c r="C24" s="5" t="s">
        <v>16</v>
      </c>
      <c r="D24" s="5" t="s">
        <v>17</v>
      </c>
      <c r="E24" s="6" t="s">
        <v>59</v>
      </c>
      <c r="F24" s="2">
        <v>60</v>
      </c>
      <c r="G24" s="2">
        <v>52</v>
      </c>
      <c r="H24" s="7">
        <f t="shared" si="0"/>
        <v>0.8666666666666667</v>
      </c>
    </row>
    <row r="25" spans="1:9" x14ac:dyDescent="0.15">
      <c r="A25" s="4" t="s">
        <v>60</v>
      </c>
      <c r="B25" s="5" t="s">
        <v>61</v>
      </c>
      <c r="C25" s="5" t="s">
        <v>31</v>
      </c>
      <c r="D25" s="5" t="s">
        <v>17</v>
      </c>
      <c r="E25" s="6" t="s">
        <v>59</v>
      </c>
      <c r="F25" s="2">
        <v>40</v>
      </c>
      <c r="G25" s="2">
        <v>9</v>
      </c>
      <c r="H25" s="7">
        <f t="shared" si="0"/>
        <v>0.22500000000000001</v>
      </c>
      <c r="I25" s="1" t="s">
        <v>62</v>
      </c>
    </row>
    <row r="26" spans="1:9" x14ac:dyDescent="0.15">
      <c r="A26" s="4" t="s">
        <v>60</v>
      </c>
      <c r="B26" s="5" t="s">
        <v>61</v>
      </c>
      <c r="C26" s="5" t="s">
        <v>55</v>
      </c>
      <c r="D26" s="5" t="s">
        <v>17</v>
      </c>
      <c r="E26" s="6" t="s">
        <v>59</v>
      </c>
      <c r="F26" s="2">
        <v>20</v>
      </c>
      <c r="G26" s="2">
        <v>0</v>
      </c>
      <c r="H26" s="7">
        <f t="shared" si="0"/>
        <v>0</v>
      </c>
      <c r="I26" s="1" t="s">
        <v>63</v>
      </c>
    </row>
    <row r="27" spans="1:9" x14ac:dyDescent="0.15">
      <c r="A27" s="4" t="s">
        <v>64</v>
      </c>
      <c r="B27" s="5" t="s">
        <v>65</v>
      </c>
      <c r="C27" s="5" t="s">
        <v>66</v>
      </c>
      <c r="D27" s="5" t="s">
        <v>17</v>
      </c>
      <c r="E27" s="6" t="s">
        <v>59</v>
      </c>
      <c r="F27" s="2">
        <v>40</v>
      </c>
      <c r="G27" s="2">
        <v>21</v>
      </c>
      <c r="H27" s="7">
        <f t="shared" si="0"/>
        <v>0.52500000000000002</v>
      </c>
      <c r="I27" s="1" t="s">
        <v>67</v>
      </c>
    </row>
    <row r="28" spans="1:9" x14ac:dyDescent="0.15">
      <c r="A28" s="4" t="s">
        <v>68</v>
      </c>
      <c r="B28" s="5" t="s">
        <v>65</v>
      </c>
      <c r="C28" s="5" t="s">
        <v>39</v>
      </c>
      <c r="D28" s="5" t="s">
        <v>17</v>
      </c>
      <c r="E28" s="6" t="s">
        <v>59</v>
      </c>
      <c r="F28" s="2">
        <v>40</v>
      </c>
      <c r="G28" s="2">
        <v>18</v>
      </c>
      <c r="H28" s="7">
        <f t="shared" si="0"/>
        <v>0.45</v>
      </c>
      <c r="I28" s="1" t="s">
        <v>69</v>
      </c>
    </row>
    <row r="29" spans="1:9" x14ac:dyDescent="0.15">
      <c r="A29" s="4" t="s">
        <v>70</v>
      </c>
      <c r="B29" s="5" t="s">
        <v>71</v>
      </c>
      <c r="C29" s="5" t="s">
        <v>31</v>
      </c>
      <c r="D29" s="5" t="s">
        <v>17</v>
      </c>
      <c r="E29" s="6" t="s">
        <v>59</v>
      </c>
      <c r="F29" s="2">
        <v>100</v>
      </c>
      <c r="G29" s="2">
        <v>22</v>
      </c>
      <c r="H29" s="7">
        <f t="shared" si="0"/>
        <v>0.22</v>
      </c>
      <c r="I29" s="1" t="s">
        <v>67</v>
      </c>
    </row>
    <row r="30" spans="1:9" x14ac:dyDescent="0.15">
      <c r="A30" s="4" t="s">
        <v>72</v>
      </c>
      <c r="B30" s="5" t="s">
        <v>71</v>
      </c>
      <c r="C30" s="5" t="s">
        <v>73</v>
      </c>
      <c r="D30" s="5" t="s">
        <v>74</v>
      </c>
      <c r="E30" s="6" t="s">
        <v>59</v>
      </c>
      <c r="F30" s="2">
        <v>50</v>
      </c>
      <c r="G30" s="2">
        <v>78</v>
      </c>
      <c r="H30" s="8">
        <f t="shared" si="0"/>
        <v>1.56</v>
      </c>
      <c r="I30" s="1"/>
    </row>
    <row r="31" spans="1:9" x14ac:dyDescent="0.15">
      <c r="A31" s="4" t="s">
        <v>75</v>
      </c>
      <c r="B31" s="5" t="s">
        <v>76</v>
      </c>
      <c r="C31" s="5" t="s">
        <v>27</v>
      </c>
      <c r="D31" s="5" t="s">
        <v>17</v>
      </c>
      <c r="E31" s="6" t="s">
        <v>59</v>
      </c>
      <c r="F31" s="2">
        <v>75</v>
      </c>
      <c r="G31" s="2">
        <v>29</v>
      </c>
      <c r="H31" s="7">
        <f t="shared" si="0"/>
        <v>0.38666666666666666</v>
      </c>
      <c r="I31" s="1" t="s">
        <v>14</v>
      </c>
    </row>
    <row r="32" spans="1:9" x14ac:dyDescent="0.15">
      <c r="A32" s="1" t="s">
        <v>77</v>
      </c>
      <c r="B32" s="5" t="s">
        <v>78</v>
      </c>
      <c r="C32" s="1" t="s">
        <v>79</v>
      </c>
      <c r="D32" s="1" t="s">
        <v>80</v>
      </c>
      <c r="E32" s="6" t="s">
        <v>81</v>
      </c>
      <c r="F32" s="2">
        <v>5</v>
      </c>
      <c r="G32" s="2">
        <v>0</v>
      </c>
      <c r="H32" s="7">
        <f t="shared" si="0"/>
        <v>0</v>
      </c>
      <c r="I32" s="1" t="s">
        <v>82</v>
      </c>
    </row>
    <row r="33" spans="1:9" x14ac:dyDescent="0.15">
      <c r="A33" s="11" t="s">
        <v>83</v>
      </c>
      <c r="B33" s="12"/>
      <c r="C33" s="12"/>
      <c r="D33" s="13"/>
      <c r="E33" s="14"/>
      <c r="F33" s="14">
        <f>SUM(F2:F32)</f>
        <v>2300</v>
      </c>
      <c r="G33" s="14">
        <f>SUM(G2:G32)</f>
        <v>1677</v>
      </c>
      <c r="H33" s="15">
        <f>G33/F33</f>
        <v>0.72913043478260875</v>
      </c>
      <c r="I33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B5" sqref="B5"/>
    </sheetView>
  </sheetViews>
  <sheetFormatPr defaultRowHeight="13.5" x14ac:dyDescent="0.15"/>
  <cols>
    <col min="2" max="2" width="17" customWidth="1"/>
    <col min="9" max="9" width="50.25" customWidth="1"/>
  </cols>
  <sheetData>
    <row r="1" spans="1:9" ht="24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4" t="s">
        <v>9</v>
      </c>
      <c r="B2" s="1" t="s">
        <v>91</v>
      </c>
      <c r="C2" s="5" t="s">
        <v>11</v>
      </c>
      <c r="D2" s="5" t="s">
        <v>12</v>
      </c>
      <c r="E2" s="6" t="s">
        <v>13</v>
      </c>
      <c r="F2" s="2">
        <v>50</v>
      </c>
      <c r="G2" s="2">
        <v>20</v>
      </c>
      <c r="H2" s="7">
        <f t="shared" ref="H2:H32" si="0">G2/F2</f>
        <v>0.4</v>
      </c>
      <c r="I2" s="1" t="s">
        <v>109</v>
      </c>
    </row>
    <row r="3" spans="1:9" x14ac:dyDescent="0.15">
      <c r="A3" s="4" t="s">
        <v>9</v>
      </c>
      <c r="B3" s="1" t="s">
        <v>84</v>
      </c>
      <c r="C3" s="5" t="s">
        <v>16</v>
      </c>
      <c r="D3" s="5" t="s">
        <v>12</v>
      </c>
      <c r="E3" s="6" t="s">
        <v>13</v>
      </c>
      <c r="F3" s="2">
        <v>60</v>
      </c>
      <c r="G3" s="2">
        <v>49</v>
      </c>
      <c r="H3" s="7">
        <f t="shared" si="0"/>
        <v>0.81666666666666665</v>
      </c>
      <c r="I3" s="1" t="s">
        <v>106</v>
      </c>
    </row>
    <row r="4" spans="1:9" x14ac:dyDescent="0.15">
      <c r="A4" s="4" t="s">
        <v>9</v>
      </c>
      <c r="B4" s="1" t="s">
        <v>84</v>
      </c>
      <c r="C4" s="5" t="s">
        <v>19</v>
      </c>
      <c r="D4" s="5" t="s">
        <v>12</v>
      </c>
      <c r="E4" s="6" t="s">
        <v>13</v>
      </c>
      <c r="F4" s="2">
        <v>110</v>
      </c>
      <c r="G4" s="2">
        <v>77</v>
      </c>
      <c r="H4" s="7">
        <f t="shared" si="0"/>
        <v>0.7</v>
      </c>
      <c r="I4" s="1" t="s">
        <v>111</v>
      </c>
    </row>
    <row r="5" spans="1:9" ht="24" x14ac:dyDescent="0.15">
      <c r="A5" s="4" t="s">
        <v>21</v>
      </c>
      <c r="B5" s="1" t="s">
        <v>116</v>
      </c>
      <c r="C5" s="5" t="s">
        <v>23</v>
      </c>
      <c r="D5" s="5" t="s">
        <v>12</v>
      </c>
      <c r="E5" s="6" t="s">
        <v>13</v>
      </c>
      <c r="F5" s="2">
        <v>200</v>
      </c>
      <c r="G5" s="2">
        <v>62</v>
      </c>
      <c r="H5" s="7">
        <f t="shared" si="0"/>
        <v>0.31</v>
      </c>
      <c r="I5" s="1" t="s">
        <v>105</v>
      </c>
    </row>
    <row r="6" spans="1:9" x14ac:dyDescent="0.15">
      <c r="A6" s="4" t="s">
        <v>25</v>
      </c>
      <c r="B6" s="1" t="s">
        <v>92</v>
      </c>
      <c r="C6" s="5" t="s">
        <v>27</v>
      </c>
      <c r="D6" s="5" t="s">
        <v>12</v>
      </c>
      <c r="E6" s="6" t="s">
        <v>28</v>
      </c>
      <c r="F6" s="2">
        <v>40</v>
      </c>
      <c r="G6" s="2">
        <v>51</v>
      </c>
      <c r="H6" s="17">
        <f t="shared" si="0"/>
        <v>1.2749999999999999</v>
      </c>
      <c r="I6" s="1"/>
    </row>
    <row r="7" spans="1:9" x14ac:dyDescent="0.15">
      <c r="A7" s="4" t="s">
        <v>29</v>
      </c>
      <c r="B7" s="1" t="s">
        <v>93</v>
      </c>
      <c r="C7" s="5" t="s">
        <v>31</v>
      </c>
      <c r="D7" s="5" t="s">
        <v>12</v>
      </c>
      <c r="E7" s="6" t="s">
        <v>13</v>
      </c>
      <c r="F7" s="2">
        <v>40</v>
      </c>
      <c r="G7" s="2">
        <v>38</v>
      </c>
      <c r="H7" s="17">
        <f t="shared" si="0"/>
        <v>0.95</v>
      </c>
      <c r="I7" s="1"/>
    </row>
    <row r="8" spans="1:9" x14ac:dyDescent="0.15">
      <c r="A8" s="4" t="s">
        <v>29</v>
      </c>
      <c r="B8" s="1" t="s">
        <v>85</v>
      </c>
      <c r="C8" s="5" t="s">
        <v>19</v>
      </c>
      <c r="D8" s="5" t="s">
        <v>12</v>
      </c>
      <c r="E8" s="6" t="s">
        <v>13</v>
      </c>
      <c r="F8" s="2">
        <v>40</v>
      </c>
      <c r="G8" s="2">
        <v>21</v>
      </c>
      <c r="H8" s="7">
        <f t="shared" si="0"/>
        <v>0.52500000000000002</v>
      </c>
      <c r="I8" s="1" t="s">
        <v>20</v>
      </c>
    </row>
    <row r="9" spans="1:9" x14ac:dyDescent="0.15">
      <c r="A9" s="4" t="s">
        <v>32</v>
      </c>
      <c r="B9" s="1" t="s">
        <v>94</v>
      </c>
      <c r="C9" s="5" t="s">
        <v>16</v>
      </c>
      <c r="D9" s="5" t="s">
        <v>12</v>
      </c>
      <c r="E9" s="6" t="s">
        <v>13</v>
      </c>
      <c r="F9" s="2">
        <v>80</v>
      </c>
      <c r="G9" s="2">
        <v>37</v>
      </c>
      <c r="H9" s="7">
        <f t="shared" si="0"/>
        <v>0.46250000000000002</v>
      </c>
      <c r="I9" s="1" t="s">
        <v>106</v>
      </c>
    </row>
    <row r="10" spans="1:9" x14ac:dyDescent="0.15">
      <c r="A10" s="4" t="s">
        <v>34</v>
      </c>
      <c r="B10" s="1" t="s">
        <v>95</v>
      </c>
      <c r="C10" s="5" t="s">
        <v>36</v>
      </c>
      <c r="D10" s="5" t="s">
        <v>12</v>
      </c>
      <c r="E10" s="6" t="s">
        <v>13</v>
      </c>
      <c r="F10" s="2">
        <v>250</v>
      </c>
      <c r="G10" s="2">
        <v>157</v>
      </c>
      <c r="H10" s="7">
        <f t="shared" si="0"/>
        <v>0.628</v>
      </c>
      <c r="I10" s="1" t="s">
        <v>14</v>
      </c>
    </row>
    <row r="11" spans="1:9" x14ac:dyDescent="0.15">
      <c r="A11" s="4" t="s">
        <v>37</v>
      </c>
      <c r="B11" s="1" t="s">
        <v>86</v>
      </c>
      <c r="C11" s="5" t="s">
        <v>38</v>
      </c>
      <c r="D11" s="5" t="s">
        <v>39</v>
      </c>
      <c r="E11" s="6" t="s">
        <v>13</v>
      </c>
      <c r="F11" s="2">
        <v>200</v>
      </c>
      <c r="G11" s="2">
        <v>135</v>
      </c>
      <c r="H11" s="7">
        <f t="shared" si="0"/>
        <v>0.67500000000000004</v>
      </c>
      <c r="I11" s="1" t="s">
        <v>112</v>
      </c>
    </row>
    <row r="12" spans="1:9" x14ac:dyDescent="0.15">
      <c r="A12" s="4" t="s">
        <v>34</v>
      </c>
      <c r="B12" s="1" t="s">
        <v>86</v>
      </c>
      <c r="C12" s="5" t="s">
        <v>16</v>
      </c>
      <c r="D12" s="5" t="s">
        <v>12</v>
      </c>
      <c r="E12" s="6" t="s">
        <v>13</v>
      </c>
      <c r="F12" s="2">
        <v>110</v>
      </c>
      <c r="G12" s="2">
        <v>145</v>
      </c>
      <c r="H12" s="17">
        <f t="shared" si="0"/>
        <v>1.3181818181818181</v>
      </c>
      <c r="I12" s="1"/>
    </row>
    <row r="13" spans="1:9" x14ac:dyDescent="0.15">
      <c r="A13" s="4" t="s">
        <v>34</v>
      </c>
      <c r="B13" s="1" t="s">
        <v>86</v>
      </c>
      <c r="C13" s="5" t="s">
        <v>40</v>
      </c>
      <c r="D13" s="5" t="s">
        <v>12</v>
      </c>
      <c r="E13" s="6" t="s">
        <v>13</v>
      </c>
      <c r="F13" s="2">
        <v>30</v>
      </c>
      <c r="G13" s="2">
        <v>48</v>
      </c>
      <c r="H13" s="17">
        <f t="shared" si="0"/>
        <v>1.6</v>
      </c>
      <c r="I13" s="1"/>
    </row>
    <row r="14" spans="1:9" x14ac:dyDescent="0.15">
      <c r="A14" s="4" t="s">
        <v>37</v>
      </c>
      <c r="B14" s="1" t="s">
        <v>86</v>
      </c>
      <c r="C14" s="5" t="s">
        <v>41</v>
      </c>
      <c r="D14" s="5" t="s">
        <v>12</v>
      </c>
      <c r="E14" s="6" t="s">
        <v>13</v>
      </c>
      <c r="F14" s="2">
        <v>40</v>
      </c>
      <c r="G14" s="2">
        <v>39</v>
      </c>
      <c r="H14" s="17">
        <f t="shared" si="0"/>
        <v>0.97499999999999998</v>
      </c>
      <c r="I14" s="1"/>
    </row>
    <row r="15" spans="1:9" x14ac:dyDescent="0.15">
      <c r="A15" s="4" t="s">
        <v>42</v>
      </c>
      <c r="B15" s="1" t="s">
        <v>96</v>
      </c>
      <c r="C15" s="5" t="s">
        <v>16</v>
      </c>
      <c r="D15" s="5" t="s">
        <v>44</v>
      </c>
      <c r="E15" s="6" t="s">
        <v>13</v>
      </c>
      <c r="F15" s="2">
        <v>60</v>
      </c>
      <c r="G15" s="2">
        <v>76</v>
      </c>
      <c r="H15" s="17">
        <f t="shared" si="0"/>
        <v>1.2666666666666666</v>
      </c>
      <c r="I15" s="1"/>
    </row>
    <row r="16" spans="1:9" x14ac:dyDescent="0.15">
      <c r="A16" s="4" t="s">
        <v>45</v>
      </c>
      <c r="B16" s="1" t="s">
        <v>87</v>
      </c>
      <c r="C16" s="5" t="s">
        <v>46</v>
      </c>
      <c r="D16" s="5" t="s">
        <v>44</v>
      </c>
      <c r="E16" s="6" t="s">
        <v>13</v>
      </c>
      <c r="F16" s="2">
        <v>150</v>
      </c>
      <c r="G16" s="2">
        <v>139</v>
      </c>
      <c r="H16" s="17">
        <f t="shared" si="0"/>
        <v>0.92666666666666664</v>
      </c>
      <c r="I16" s="1"/>
    </row>
    <row r="17" spans="1:9" x14ac:dyDescent="0.15">
      <c r="A17" s="4" t="s">
        <v>47</v>
      </c>
      <c r="B17" s="1" t="s">
        <v>97</v>
      </c>
      <c r="C17" s="5" t="s">
        <v>19</v>
      </c>
      <c r="D17" s="5" t="s">
        <v>12</v>
      </c>
      <c r="E17" s="6" t="s">
        <v>13</v>
      </c>
      <c r="F17" s="2">
        <v>130</v>
      </c>
      <c r="G17" s="2">
        <v>13</v>
      </c>
      <c r="H17" s="7">
        <f t="shared" si="0"/>
        <v>0.1</v>
      </c>
      <c r="I17" s="1" t="s">
        <v>20</v>
      </c>
    </row>
    <row r="18" spans="1:9" x14ac:dyDescent="0.15">
      <c r="A18" s="4" t="s">
        <v>49</v>
      </c>
      <c r="B18" s="1" t="s">
        <v>98</v>
      </c>
      <c r="C18" s="5" t="s">
        <v>51</v>
      </c>
      <c r="D18" s="5" t="s">
        <v>52</v>
      </c>
      <c r="E18" s="6" t="s">
        <v>13</v>
      </c>
      <c r="F18" s="2">
        <v>100</v>
      </c>
      <c r="G18" s="2">
        <v>100</v>
      </c>
      <c r="H18" s="17">
        <f t="shared" si="0"/>
        <v>1</v>
      </c>
      <c r="I18" s="1"/>
    </row>
    <row r="19" spans="1:9" ht="24" x14ac:dyDescent="0.15">
      <c r="A19" s="4" t="s">
        <v>54</v>
      </c>
      <c r="B19" s="1" t="s">
        <v>88</v>
      </c>
      <c r="C19" s="5" t="s">
        <v>16</v>
      </c>
      <c r="D19" s="5" t="s">
        <v>52</v>
      </c>
      <c r="E19" s="6" t="s">
        <v>13</v>
      </c>
      <c r="F19" s="2">
        <v>100</v>
      </c>
      <c r="G19" s="2">
        <v>55</v>
      </c>
      <c r="H19" s="7">
        <f t="shared" si="0"/>
        <v>0.55000000000000004</v>
      </c>
      <c r="I19" s="1" t="s">
        <v>107</v>
      </c>
    </row>
    <row r="20" spans="1:9" x14ac:dyDescent="0.15">
      <c r="A20" s="4" t="s">
        <v>54</v>
      </c>
      <c r="B20" s="1" t="s">
        <v>88</v>
      </c>
      <c r="C20" s="5" t="s">
        <v>46</v>
      </c>
      <c r="D20" s="5" t="s">
        <v>55</v>
      </c>
      <c r="E20" s="6" t="s">
        <v>13</v>
      </c>
      <c r="F20" s="2">
        <v>40</v>
      </c>
      <c r="G20" s="2">
        <v>32</v>
      </c>
      <c r="H20" s="7">
        <f t="shared" si="0"/>
        <v>0.8</v>
      </c>
      <c r="I20" s="1" t="s">
        <v>56</v>
      </c>
    </row>
    <row r="21" spans="1:9" x14ac:dyDescent="0.15">
      <c r="A21" s="4" t="s">
        <v>49</v>
      </c>
      <c r="B21" s="1" t="s">
        <v>88</v>
      </c>
      <c r="C21" s="5" t="s">
        <v>31</v>
      </c>
      <c r="D21" s="5" t="s">
        <v>52</v>
      </c>
      <c r="E21" s="6" t="s">
        <v>13</v>
      </c>
      <c r="F21" s="2">
        <v>30</v>
      </c>
      <c r="G21" s="2">
        <v>13</v>
      </c>
      <c r="H21" s="7">
        <f t="shared" si="0"/>
        <v>0.43333333333333335</v>
      </c>
      <c r="I21" s="1" t="s">
        <v>53</v>
      </c>
    </row>
    <row r="22" spans="1:9" x14ac:dyDescent="0.15">
      <c r="A22" s="4" t="s">
        <v>49</v>
      </c>
      <c r="B22" s="1" t="s">
        <v>88</v>
      </c>
      <c r="C22" s="5" t="s">
        <v>55</v>
      </c>
      <c r="D22" s="5" t="s">
        <v>52</v>
      </c>
      <c r="E22" s="6" t="s">
        <v>13</v>
      </c>
      <c r="F22" s="2">
        <v>10</v>
      </c>
      <c r="G22" s="2">
        <v>0</v>
      </c>
      <c r="H22" s="7">
        <f t="shared" si="0"/>
        <v>0</v>
      </c>
      <c r="I22" s="1" t="s">
        <v>53</v>
      </c>
    </row>
    <row r="23" spans="1:9" x14ac:dyDescent="0.15">
      <c r="A23" s="9" t="s">
        <v>57</v>
      </c>
      <c r="B23" s="1" t="s">
        <v>99</v>
      </c>
      <c r="C23" s="10" t="s">
        <v>27</v>
      </c>
      <c r="D23" s="10" t="s">
        <v>55</v>
      </c>
      <c r="E23" s="6" t="s">
        <v>59</v>
      </c>
      <c r="F23" s="2">
        <v>20</v>
      </c>
      <c r="G23" s="2">
        <v>14</v>
      </c>
      <c r="H23" s="7">
        <f t="shared" si="0"/>
        <v>0.7</v>
      </c>
      <c r="I23" s="1" t="s">
        <v>113</v>
      </c>
    </row>
    <row r="24" spans="1:9" x14ac:dyDescent="0.15">
      <c r="A24" s="4" t="s">
        <v>60</v>
      </c>
      <c r="B24" s="5" t="s">
        <v>100</v>
      </c>
      <c r="C24" s="5" t="s">
        <v>16</v>
      </c>
      <c r="D24" s="5" t="s">
        <v>12</v>
      </c>
      <c r="E24" s="6" t="s">
        <v>59</v>
      </c>
      <c r="F24" s="2">
        <v>60</v>
      </c>
      <c r="G24" s="2">
        <v>52</v>
      </c>
      <c r="H24" s="7">
        <f t="shared" si="0"/>
        <v>0.8666666666666667</v>
      </c>
      <c r="I24" t="s">
        <v>106</v>
      </c>
    </row>
    <row r="25" spans="1:9" x14ac:dyDescent="0.15">
      <c r="A25" s="4" t="s">
        <v>60</v>
      </c>
      <c r="B25" s="5" t="s">
        <v>100</v>
      </c>
      <c r="C25" s="5" t="s">
        <v>31</v>
      </c>
      <c r="D25" s="5" t="s">
        <v>12</v>
      </c>
      <c r="E25" s="6" t="s">
        <v>59</v>
      </c>
      <c r="F25" s="2">
        <v>40</v>
      </c>
      <c r="G25" s="2">
        <v>6</v>
      </c>
      <c r="H25" s="7">
        <f t="shared" si="0"/>
        <v>0.15</v>
      </c>
      <c r="I25" s="1" t="s">
        <v>62</v>
      </c>
    </row>
    <row r="26" spans="1:9" x14ac:dyDescent="0.15">
      <c r="A26" s="4" t="s">
        <v>60</v>
      </c>
      <c r="B26" s="5" t="s">
        <v>100</v>
      </c>
      <c r="C26" s="5" t="s">
        <v>55</v>
      </c>
      <c r="D26" s="5" t="s">
        <v>12</v>
      </c>
      <c r="E26" s="6" t="s">
        <v>59</v>
      </c>
      <c r="F26" s="2">
        <v>20</v>
      </c>
      <c r="G26" s="2">
        <v>0</v>
      </c>
      <c r="H26" s="7">
        <f t="shared" si="0"/>
        <v>0</v>
      </c>
      <c r="I26" s="1" t="s">
        <v>63</v>
      </c>
    </row>
    <row r="27" spans="1:9" x14ac:dyDescent="0.15">
      <c r="A27" s="4" t="s">
        <v>64</v>
      </c>
      <c r="B27" s="5" t="s">
        <v>101</v>
      </c>
      <c r="C27" s="5" t="s">
        <v>66</v>
      </c>
      <c r="D27" s="5" t="s">
        <v>12</v>
      </c>
      <c r="E27" s="6" t="s">
        <v>59</v>
      </c>
      <c r="F27" s="2">
        <v>40</v>
      </c>
      <c r="G27" s="2">
        <v>22</v>
      </c>
      <c r="H27" s="7">
        <f t="shared" si="0"/>
        <v>0.55000000000000004</v>
      </c>
      <c r="I27" s="1" t="s">
        <v>67</v>
      </c>
    </row>
    <row r="28" spans="1:9" x14ac:dyDescent="0.15">
      <c r="A28" s="4" t="s">
        <v>68</v>
      </c>
      <c r="B28" s="5" t="s">
        <v>89</v>
      </c>
      <c r="C28" s="5" t="s">
        <v>39</v>
      </c>
      <c r="D28" s="5" t="s">
        <v>12</v>
      </c>
      <c r="E28" s="6" t="s">
        <v>59</v>
      </c>
      <c r="F28" s="2">
        <v>40</v>
      </c>
      <c r="G28" s="2">
        <v>31</v>
      </c>
      <c r="H28" s="7">
        <f t="shared" si="0"/>
        <v>0.77500000000000002</v>
      </c>
      <c r="I28" s="1" t="s">
        <v>69</v>
      </c>
    </row>
    <row r="29" spans="1:9" x14ac:dyDescent="0.15">
      <c r="A29" s="4" t="s">
        <v>70</v>
      </c>
      <c r="B29" s="5" t="s">
        <v>102</v>
      </c>
      <c r="C29" s="5" t="s">
        <v>31</v>
      </c>
      <c r="D29" s="5" t="s">
        <v>12</v>
      </c>
      <c r="E29" s="6" t="s">
        <v>59</v>
      </c>
      <c r="F29" s="2">
        <v>100</v>
      </c>
      <c r="G29" s="2">
        <v>15</v>
      </c>
      <c r="H29" s="7">
        <f t="shared" si="0"/>
        <v>0.15</v>
      </c>
      <c r="I29" s="1" t="s">
        <v>67</v>
      </c>
    </row>
    <row r="30" spans="1:9" x14ac:dyDescent="0.15">
      <c r="A30" s="4" t="s">
        <v>72</v>
      </c>
      <c r="B30" s="5" t="s">
        <v>102</v>
      </c>
      <c r="C30" s="5" t="s">
        <v>73</v>
      </c>
      <c r="D30" s="5" t="s">
        <v>74</v>
      </c>
      <c r="E30" s="6" t="s">
        <v>59</v>
      </c>
      <c r="F30" s="2">
        <v>50</v>
      </c>
      <c r="G30" s="2">
        <v>46</v>
      </c>
      <c r="H30" s="17">
        <f t="shared" si="0"/>
        <v>0.92</v>
      </c>
      <c r="I30" s="1"/>
    </row>
    <row r="31" spans="1:9" x14ac:dyDescent="0.15">
      <c r="A31" s="4" t="s">
        <v>75</v>
      </c>
      <c r="B31" s="5" t="s">
        <v>103</v>
      </c>
      <c r="C31" s="5" t="s">
        <v>90</v>
      </c>
      <c r="D31" s="5" t="s">
        <v>12</v>
      </c>
      <c r="E31" s="6" t="s">
        <v>59</v>
      </c>
      <c r="F31" s="2">
        <v>75</v>
      </c>
      <c r="G31" s="2">
        <v>88</v>
      </c>
      <c r="H31" s="17">
        <f t="shared" si="0"/>
        <v>1.1733333333333333</v>
      </c>
      <c r="I31" s="1"/>
    </row>
    <row r="32" spans="1:9" x14ac:dyDescent="0.15">
      <c r="A32" s="1" t="s">
        <v>77</v>
      </c>
      <c r="B32" s="5" t="s">
        <v>104</v>
      </c>
      <c r="C32" s="1" t="s">
        <v>79</v>
      </c>
      <c r="D32" s="1" t="s">
        <v>80</v>
      </c>
      <c r="E32" s="6" t="s">
        <v>81</v>
      </c>
      <c r="F32" s="2">
        <v>5</v>
      </c>
      <c r="G32" s="2">
        <v>0</v>
      </c>
      <c r="H32" s="7">
        <f t="shared" si="0"/>
        <v>0</v>
      </c>
      <c r="I32" s="1" t="s">
        <v>114</v>
      </c>
    </row>
    <row r="33" spans="1:9" x14ac:dyDescent="0.15">
      <c r="A33" s="11" t="s">
        <v>83</v>
      </c>
      <c r="B33" s="12"/>
      <c r="C33" s="12"/>
      <c r="D33" s="13"/>
      <c r="E33" s="14"/>
      <c r="F33" s="14">
        <f>SUM(F2:F32)</f>
        <v>2320</v>
      </c>
      <c r="G33" s="14">
        <f>SUM(G2:G32)</f>
        <v>1581</v>
      </c>
      <c r="H33" s="15">
        <f>G33/F33</f>
        <v>0.68146551724137927</v>
      </c>
      <c r="I33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2" sqref="H2"/>
    </sheetView>
  </sheetViews>
  <sheetFormatPr defaultRowHeight="13.5" x14ac:dyDescent="0.15"/>
  <cols>
    <col min="2" max="2" width="17" customWidth="1"/>
    <col min="9" max="9" width="50.25" customWidth="1"/>
  </cols>
  <sheetData>
    <row r="1" spans="1:9" ht="24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s="4" t="s">
        <v>9</v>
      </c>
      <c r="B2" s="1" t="s">
        <v>115</v>
      </c>
      <c r="C2" s="5" t="s">
        <v>11</v>
      </c>
      <c r="D2" s="5" t="s">
        <v>12</v>
      </c>
      <c r="E2" s="6" t="s">
        <v>13</v>
      </c>
      <c r="F2" s="2">
        <v>50</v>
      </c>
      <c r="G2" s="2">
        <v>19</v>
      </c>
      <c r="H2" s="7">
        <f t="shared" ref="H2:H32" si="0">G2/F2</f>
        <v>0.38</v>
      </c>
      <c r="I2" s="1" t="s">
        <v>143</v>
      </c>
    </row>
    <row r="3" spans="1:9" x14ac:dyDescent="0.15">
      <c r="A3" s="4" t="s">
        <v>9</v>
      </c>
      <c r="B3" s="1" t="s">
        <v>115</v>
      </c>
      <c r="C3" s="5" t="s">
        <v>16</v>
      </c>
      <c r="D3" s="5" t="s">
        <v>12</v>
      </c>
      <c r="E3" s="6" t="s">
        <v>13</v>
      </c>
      <c r="F3" s="2">
        <v>60</v>
      </c>
      <c r="G3" s="2">
        <v>54</v>
      </c>
      <c r="H3" s="17">
        <f t="shared" si="0"/>
        <v>0.9</v>
      </c>
      <c r="I3" s="1"/>
    </row>
    <row r="4" spans="1:9" x14ac:dyDescent="0.15">
      <c r="A4" s="4" t="s">
        <v>9</v>
      </c>
      <c r="B4" s="1" t="s">
        <v>115</v>
      </c>
      <c r="C4" s="5" t="s">
        <v>19</v>
      </c>
      <c r="D4" s="5" t="s">
        <v>12</v>
      </c>
      <c r="E4" s="6" t="s">
        <v>13</v>
      </c>
      <c r="F4" s="2">
        <v>110</v>
      </c>
      <c r="G4" s="2">
        <v>69</v>
      </c>
      <c r="H4" s="7">
        <f t="shared" si="0"/>
        <v>0.62727272727272732</v>
      </c>
      <c r="I4" s="1"/>
    </row>
    <row r="5" spans="1:9" ht="24" x14ac:dyDescent="0.15">
      <c r="A5" s="4" t="s">
        <v>21</v>
      </c>
      <c r="B5" s="1" t="s">
        <v>121</v>
      </c>
      <c r="C5" s="5" t="s">
        <v>23</v>
      </c>
      <c r="D5" s="5" t="s">
        <v>12</v>
      </c>
      <c r="E5" s="6" t="s">
        <v>13</v>
      </c>
      <c r="F5" s="2">
        <v>200</v>
      </c>
      <c r="G5" s="2">
        <v>67</v>
      </c>
      <c r="H5" s="7">
        <f t="shared" si="0"/>
        <v>0.33500000000000002</v>
      </c>
      <c r="I5" s="1" t="s">
        <v>138</v>
      </c>
    </row>
    <row r="6" spans="1:9" x14ac:dyDescent="0.15">
      <c r="A6" s="4" t="s">
        <v>25</v>
      </c>
      <c r="B6" s="1" t="s">
        <v>122</v>
      </c>
      <c r="C6" s="5" t="s">
        <v>27</v>
      </c>
      <c r="D6" s="5" t="s">
        <v>12</v>
      </c>
      <c r="E6" s="6" t="s">
        <v>28</v>
      </c>
      <c r="F6" s="2">
        <v>40</v>
      </c>
      <c r="G6" s="2">
        <v>73</v>
      </c>
      <c r="H6" s="17">
        <f t="shared" si="0"/>
        <v>1.825</v>
      </c>
      <c r="I6" s="1"/>
    </row>
    <row r="7" spans="1:9" x14ac:dyDescent="0.15">
      <c r="A7" s="4" t="s">
        <v>29</v>
      </c>
      <c r="B7" s="1" t="s">
        <v>123</v>
      </c>
      <c r="C7" s="5" t="s">
        <v>31</v>
      </c>
      <c r="D7" s="5" t="s">
        <v>12</v>
      </c>
      <c r="E7" s="6" t="s">
        <v>13</v>
      </c>
      <c r="F7" s="2">
        <v>40</v>
      </c>
      <c r="G7" s="2">
        <v>36</v>
      </c>
      <c r="H7" s="17">
        <f t="shared" si="0"/>
        <v>0.9</v>
      </c>
      <c r="I7" s="1"/>
    </row>
    <row r="8" spans="1:9" x14ac:dyDescent="0.15">
      <c r="A8" s="4" t="s">
        <v>29</v>
      </c>
      <c r="B8" s="1" t="s">
        <v>117</v>
      </c>
      <c r="C8" s="5" t="s">
        <v>19</v>
      </c>
      <c r="D8" s="5" t="s">
        <v>12</v>
      </c>
      <c r="E8" s="6" t="s">
        <v>13</v>
      </c>
      <c r="F8" s="2">
        <v>40</v>
      </c>
      <c r="G8" s="2">
        <v>14</v>
      </c>
      <c r="H8" s="7">
        <f t="shared" si="0"/>
        <v>0.35</v>
      </c>
      <c r="I8" s="1"/>
    </row>
    <row r="9" spans="1:9" x14ac:dyDescent="0.15">
      <c r="A9" s="4" t="s">
        <v>32</v>
      </c>
      <c r="B9" s="1" t="s">
        <v>124</v>
      </c>
      <c r="C9" s="5" t="s">
        <v>16</v>
      </c>
      <c r="D9" s="5" t="s">
        <v>12</v>
      </c>
      <c r="E9" s="6" t="s">
        <v>13</v>
      </c>
      <c r="F9" s="2">
        <v>80</v>
      </c>
      <c r="G9" s="2">
        <v>38</v>
      </c>
      <c r="H9" s="7">
        <f t="shared" si="0"/>
        <v>0.47499999999999998</v>
      </c>
      <c r="I9" s="1" t="s">
        <v>139</v>
      </c>
    </row>
    <row r="10" spans="1:9" x14ac:dyDescent="0.15">
      <c r="A10" s="4" t="s">
        <v>34</v>
      </c>
      <c r="B10" s="1" t="s">
        <v>125</v>
      </c>
      <c r="C10" s="5" t="s">
        <v>36</v>
      </c>
      <c r="D10" s="5" t="s">
        <v>12</v>
      </c>
      <c r="E10" s="6" t="s">
        <v>13</v>
      </c>
      <c r="F10" s="2">
        <v>250</v>
      </c>
      <c r="G10" s="2">
        <v>210</v>
      </c>
      <c r="H10" s="7">
        <f t="shared" si="0"/>
        <v>0.84</v>
      </c>
      <c r="I10" s="1" t="s">
        <v>134</v>
      </c>
    </row>
    <row r="11" spans="1:9" x14ac:dyDescent="0.15">
      <c r="A11" s="4" t="s">
        <v>37</v>
      </c>
      <c r="B11" s="1" t="s">
        <v>118</v>
      </c>
      <c r="C11" s="5" t="s">
        <v>38</v>
      </c>
      <c r="D11" s="5" t="s">
        <v>39</v>
      </c>
      <c r="E11" s="6" t="s">
        <v>13</v>
      </c>
      <c r="F11" s="2">
        <v>200</v>
      </c>
      <c r="G11" s="2">
        <v>324</v>
      </c>
      <c r="H11" s="17">
        <f t="shared" si="0"/>
        <v>1.62</v>
      </c>
      <c r="I11" s="1"/>
    </row>
    <row r="12" spans="1:9" x14ac:dyDescent="0.15">
      <c r="A12" s="4" t="s">
        <v>34</v>
      </c>
      <c r="B12" s="1" t="s">
        <v>118</v>
      </c>
      <c r="C12" s="5" t="s">
        <v>16</v>
      </c>
      <c r="D12" s="5" t="s">
        <v>12</v>
      </c>
      <c r="E12" s="6" t="s">
        <v>13</v>
      </c>
      <c r="F12" s="2">
        <v>110</v>
      </c>
      <c r="G12" s="2">
        <v>132</v>
      </c>
      <c r="H12" s="17">
        <f t="shared" si="0"/>
        <v>1.2</v>
      </c>
      <c r="I12" s="1"/>
    </row>
    <row r="13" spans="1:9" x14ac:dyDescent="0.15">
      <c r="A13" s="4" t="s">
        <v>34</v>
      </c>
      <c r="B13" s="1" t="s">
        <v>118</v>
      </c>
      <c r="C13" s="5" t="s">
        <v>40</v>
      </c>
      <c r="D13" s="5" t="s">
        <v>12</v>
      </c>
      <c r="E13" s="6" t="s">
        <v>13</v>
      </c>
      <c r="F13" s="2">
        <v>30</v>
      </c>
      <c r="G13" s="2">
        <v>50</v>
      </c>
      <c r="H13" s="17">
        <f t="shared" si="0"/>
        <v>1.6666666666666667</v>
      </c>
      <c r="I13" s="1" t="s">
        <v>135</v>
      </c>
    </row>
    <row r="14" spans="1:9" x14ac:dyDescent="0.15">
      <c r="A14" s="4" t="s">
        <v>37</v>
      </c>
      <c r="B14" s="1" t="s">
        <v>118</v>
      </c>
      <c r="C14" s="5" t="s">
        <v>41</v>
      </c>
      <c r="D14" s="5" t="s">
        <v>12</v>
      </c>
      <c r="E14" s="6" t="s">
        <v>13</v>
      </c>
      <c r="F14" s="2">
        <v>40</v>
      </c>
      <c r="G14" s="2">
        <v>48</v>
      </c>
      <c r="H14" s="17">
        <f t="shared" si="0"/>
        <v>1.2</v>
      </c>
      <c r="I14" s="1"/>
    </row>
    <row r="15" spans="1:9" ht="14.25" x14ac:dyDescent="0.15">
      <c r="A15" s="4" t="s">
        <v>42</v>
      </c>
      <c r="B15" s="1" t="s">
        <v>126</v>
      </c>
      <c r="C15" s="5" t="s">
        <v>16</v>
      </c>
      <c r="D15" s="5" t="s">
        <v>44</v>
      </c>
      <c r="E15" s="6" t="s">
        <v>13</v>
      </c>
      <c r="F15" s="2">
        <v>60</v>
      </c>
      <c r="G15" s="2">
        <v>52</v>
      </c>
      <c r="H15" s="7">
        <f t="shared" si="0"/>
        <v>0.8666666666666667</v>
      </c>
      <c r="I15" s="18" t="s">
        <v>140</v>
      </c>
    </row>
    <row r="16" spans="1:9" x14ac:dyDescent="0.15">
      <c r="A16" s="4" t="s">
        <v>45</v>
      </c>
      <c r="B16" s="1" t="s">
        <v>126</v>
      </c>
      <c r="C16" s="5" t="s">
        <v>46</v>
      </c>
      <c r="D16" s="5" t="s">
        <v>44</v>
      </c>
      <c r="E16" s="6" t="s">
        <v>13</v>
      </c>
      <c r="F16" s="2">
        <v>150</v>
      </c>
      <c r="G16" s="2">
        <v>151</v>
      </c>
      <c r="H16" s="17">
        <f t="shared" si="0"/>
        <v>1.0066666666666666</v>
      </c>
      <c r="I16" s="1"/>
    </row>
    <row r="17" spans="1:9" x14ac:dyDescent="0.15">
      <c r="A17" s="4" t="s">
        <v>47</v>
      </c>
      <c r="B17" s="1" t="s">
        <v>127</v>
      </c>
      <c r="C17" s="5" t="s">
        <v>19</v>
      </c>
      <c r="D17" s="5" t="s">
        <v>12</v>
      </c>
      <c r="E17" s="6" t="s">
        <v>13</v>
      </c>
      <c r="F17" s="2">
        <v>130</v>
      </c>
      <c r="G17" s="2">
        <v>42</v>
      </c>
      <c r="H17" s="7">
        <f t="shared" si="0"/>
        <v>0.32307692307692309</v>
      </c>
      <c r="I17" s="1"/>
    </row>
    <row r="18" spans="1:9" x14ac:dyDescent="0.15">
      <c r="A18" s="4" t="s">
        <v>49</v>
      </c>
      <c r="B18" s="1" t="s">
        <v>128</v>
      </c>
      <c r="C18" s="5" t="s">
        <v>51</v>
      </c>
      <c r="D18" s="5" t="s">
        <v>52</v>
      </c>
      <c r="E18" s="6" t="s">
        <v>13</v>
      </c>
      <c r="F18" s="2">
        <v>100</v>
      </c>
      <c r="G18" s="2">
        <v>97</v>
      </c>
      <c r="H18" s="17">
        <f t="shared" si="0"/>
        <v>0.97</v>
      </c>
      <c r="I18" s="1"/>
    </row>
    <row r="19" spans="1:9" x14ac:dyDescent="0.15">
      <c r="A19" s="4" t="s">
        <v>54</v>
      </c>
      <c r="B19" s="1" t="s">
        <v>119</v>
      </c>
      <c r="C19" s="5" t="s">
        <v>16</v>
      </c>
      <c r="D19" s="5" t="s">
        <v>52</v>
      </c>
      <c r="E19" s="6" t="s">
        <v>13</v>
      </c>
      <c r="F19" s="2">
        <v>100</v>
      </c>
      <c r="G19" s="2">
        <v>43</v>
      </c>
      <c r="H19" s="7">
        <f t="shared" si="0"/>
        <v>0.43</v>
      </c>
      <c r="I19" s="19" t="s">
        <v>141</v>
      </c>
    </row>
    <row r="20" spans="1:9" x14ac:dyDescent="0.15">
      <c r="A20" s="4" t="s">
        <v>54</v>
      </c>
      <c r="B20" s="1" t="s">
        <v>119</v>
      </c>
      <c r="C20" s="5" t="s">
        <v>46</v>
      </c>
      <c r="D20" s="5" t="s">
        <v>55</v>
      </c>
      <c r="E20" s="6" t="s">
        <v>13</v>
      </c>
      <c r="F20" s="2">
        <v>40</v>
      </c>
      <c r="G20" s="2">
        <v>9</v>
      </c>
      <c r="H20" s="7">
        <f t="shared" si="0"/>
        <v>0.22500000000000001</v>
      </c>
      <c r="I20" s="1"/>
    </row>
    <row r="21" spans="1:9" x14ac:dyDescent="0.15">
      <c r="A21" s="4" t="s">
        <v>49</v>
      </c>
      <c r="B21" s="1" t="s">
        <v>119</v>
      </c>
      <c r="C21" s="5" t="s">
        <v>31</v>
      </c>
      <c r="D21" s="5" t="s">
        <v>52</v>
      </c>
      <c r="E21" s="6" t="s">
        <v>13</v>
      </c>
      <c r="F21" s="2">
        <v>30</v>
      </c>
      <c r="G21" s="2">
        <v>27</v>
      </c>
      <c r="H21" s="17">
        <f t="shared" si="0"/>
        <v>0.9</v>
      </c>
      <c r="I21" s="1"/>
    </row>
    <row r="22" spans="1:9" x14ac:dyDescent="0.15">
      <c r="A22" s="4" t="s">
        <v>49</v>
      </c>
      <c r="B22" s="1" t="s">
        <v>119</v>
      </c>
      <c r="C22" s="5" t="s">
        <v>55</v>
      </c>
      <c r="D22" s="5" t="s">
        <v>52</v>
      </c>
      <c r="E22" s="6" t="s">
        <v>13</v>
      </c>
      <c r="F22" s="2">
        <v>10</v>
      </c>
      <c r="G22" s="2">
        <v>2</v>
      </c>
      <c r="H22" s="7">
        <f t="shared" si="0"/>
        <v>0.2</v>
      </c>
      <c r="I22" s="1"/>
    </row>
    <row r="23" spans="1:9" ht="24" x14ac:dyDescent="0.15">
      <c r="A23" s="9" t="s">
        <v>57</v>
      </c>
      <c r="B23" s="1" t="s">
        <v>129</v>
      </c>
      <c r="C23" s="10" t="s">
        <v>27</v>
      </c>
      <c r="D23" s="10" t="s">
        <v>55</v>
      </c>
      <c r="E23" s="6" t="s">
        <v>59</v>
      </c>
      <c r="F23" s="2">
        <v>20</v>
      </c>
      <c r="G23" s="2">
        <v>13</v>
      </c>
      <c r="H23" s="7">
        <f t="shared" si="0"/>
        <v>0.65</v>
      </c>
      <c r="I23" s="1" t="s">
        <v>136</v>
      </c>
    </row>
    <row r="24" spans="1:9" x14ac:dyDescent="0.15">
      <c r="A24" s="4" t="s">
        <v>60</v>
      </c>
      <c r="B24" s="5" t="s">
        <v>130</v>
      </c>
      <c r="C24" s="5" t="s">
        <v>16</v>
      </c>
      <c r="D24" s="5" t="s">
        <v>12</v>
      </c>
      <c r="E24" s="6" t="s">
        <v>59</v>
      </c>
      <c r="F24" s="2">
        <v>60</v>
      </c>
      <c r="G24" s="2">
        <v>61</v>
      </c>
      <c r="H24" s="17">
        <f t="shared" si="0"/>
        <v>1.0166666666666666</v>
      </c>
    </row>
    <row r="25" spans="1:9" x14ac:dyDescent="0.15">
      <c r="A25" s="4" t="s">
        <v>60</v>
      </c>
      <c r="B25" s="5" t="s">
        <v>131</v>
      </c>
      <c r="C25" s="5" t="s">
        <v>31</v>
      </c>
      <c r="D25" s="5" t="s">
        <v>12</v>
      </c>
      <c r="E25" s="6" t="s">
        <v>59</v>
      </c>
      <c r="F25" s="2">
        <v>40</v>
      </c>
      <c r="G25" s="2">
        <v>12</v>
      </c>
      <c r="H25" s="7">
        <f t="shared" si="0"/>
        <v>0.3</v>
      </c>
      <c r="I25" s="1"/>
    </row>
    <row r="26" spans="1:9" x14ac:dyDescent="0.15">
      <c r="A26" s="4" t="s">
        <v>60</v>
      </c>
      <c r="B26" s="5" t="s">
        <v>131</v>
      </c>
      <c r="C26" s="5" t="s">
        <v>55</v>
      </c>
      <c r="D26" s="5" t="s">
        <v>12</v>
      </c>
      <c r="E26" s="6" t="s">
        <v>59</v>
      </c>
      <c r="F26" s="2">
        <v>20</v>
      </c>
      <c r="G26" s="2">
        <v>0</v>
      </c>
      <c r="H26" s="7">
        <f t="shared" si="0"/>
        <v>0</v>
      </c>
      <c r="I26" s="1"/>
    </row>
    <row r="27" spans="1:9" x14ac:dyDescent="0.15">
      <c r="A27" s="4" t="s">
        <v>64</v>
      </c>
      <c r="B27" s="5" t="s">
        <v>132</v>
      </c>
      <c r="C27" s="5" t="s">
        <v>66</v>
      </c>
      <c r="D27" s="5" t="s">
        <v>12</v>
      </c>
      <c r="E27" s="6" t="s">
        <v>59</v>
      </c>
      <c r="F27" s="2">
        <v>40</v>
      </c>
      <c r="G27" s="2">
        <v>21</v>
      </c>
      <c r="H27" s="7">
        <f t="shared" si="0"/>
        <v>0.52500000000000002</v>
      </c>
      <c r="I27" s="1"/>
    </row>
    <row r="28" spans="1:9" x14ac:dyDescent="0.15">
      <c r="A28" s="4" t="s">
        <v>68</v>
      </c>
      <c r="B28" s="5" t="s">
        <v>89</v>
      </c>
      <c r="C28" s="5" t="s">
        <v>39</v>
      </c>
      <c r="D28" s="5" t="s">
        <v>12</v>
      </c>
      <c r="E28" s="6" t="s">
        <v>59</v>
      </c>
      <c r="F28" s="2">
        <v>40</v>
      </c>
      <c r="G28" s="2">
        <v>31</v>
      </c>
      <c r="H28" s="7">
        <f t="shared" si="0"/>
        <v>0.77500000000000002</v>
      </c>
      <c r="I28" s="1"/>
    </row>
    <row r="29" spans="1:9" x14ac:dyDescent="0.15">
      <c r="A29" s="4" t="s">
        <v>70</v>
      </c>
      <c r="B29" s="5" t="s">
        <v>133</v>
      </c>
      <c r="C29" s="5" t="s">
        <v>31</v>
      </c>
      <c r="D29" s="5" t="s">
        <v>12</v>
      </c>
      <c r="E29" s="6" t="s">
        <v>59</v>
      </c>
      <c r="F29" s="2">
        <v>100</v>
      </c>
      <c r="G29" s="2">
        <v>70</v>
      </c>
      <c r="H29" s="7">
        <f t="shared" si="0"/>
        <v>0.7</v>
      </c>
      <c r="I29" s="1"/>
    </row>
    <row r="30" spans="1:9" x14ac:dyDescent="0.15">
      <c r="A30" s="4" t="s">
        <v>72</v>
      </c>
      <c r="B30" s="5" t="s">
        <v>133</v>
      </c>
      <c r="C30" s="5" t="s">
        <v>73</v>
      </c>
      <c r="D30" s="5" t="s">
        <v>74</v>
      </c>
      <c r="E30" s="6" t="s">
        <v>59</v>
      </c>
      <c r="F30" s="2">
        <v>50</v>
      </c>
      <c r="G30" s="2">
        <v>48</v>
      </c>
      <c r="H30" s="17">
        <f t="shared" si="0"/>
        <v>0.96</v>
      </c>
      <c r="I30" s="1"/>
    </row>
    <row r="31" spans="1:9" x14ac:dyDescent="0.15">
      <c r="A31" s="4" t="s">
        <v>75</v>
      </c>
      <c r="B31" s="5" t="s">
        <v>120</v>
      </c>
      <c r="C31" s="5" t="s">
        <v>27</v>
      </c>
      <c r="D31" s="5" t="s">
        <v>12</v>
      </c>
      <c r="E31" s="6" t="s">
        <v>59</v>
      </c>
      <c r="F31" s="2">
        <v>75</v>
      </c>
      <c r="G31" s="2">
        <v>0</v>
      </c>
      <c r="H31" s="7">
        <f t="shared" si="0"/>
        <v>0</v>
      </c>
      <c r="I31" s="1" t="s">
        <v>137</v>
      </c>
    </row>
    <row r="32" spans="1:9" x14ac:dyDescent="0.15">
      <c r="A32" s="1" t="s">
        <v>77</v>
      </c>
      <c r="B32" s="5" t="s">
        <v>142</v>
      </c>
      <c r="C32" s="1" t="s">
        <v>79</v>
      </c>
      <c r="D32" s="1" t="s">
        <v>80</v>
      </c>
      <c r="E32" s="6" t="s">
        <v>81</v>
      </c>
      <c r="F32" s="2">
        <v>5</v>
      </c>
      <c r="G32" s="2">
        <v>8</v>
      </c>
      <c r="H32" s="17">
        <f t="shared" si="0"/>
        <v>1.6</v>
      </c>
      <c r="I32" s="1"/>
    </row>
    <row r="33" spans="1:9" x14ac:dyDescent="0.15">
      <c r="A33" s="11" t="s">
        <v>83</v>
      </c>
      <c r="B33" s="12"/>
      <c r="C33" s="12"/>
      <c r="D33" s="13"/>
      <c r="E33" s="14"/>
      <c r="F33" s="14">
        <f>SUM(F2:F32)</f>
        <v>2320</v>
      </c>
      <c r="G33" s="14">
        <f>SUM(G2:G32)</f>
        <v>1821</v>
      </c>
      <c r="H33" s="15">
        <f>G33/F33</f>
        <v>0.78491379310344822</v>
      </c>
      <c r="I33" s="1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B27" sqref="B27"/>
    </sheetView>
  </sheetViews>
  <sheetFormatPr defaultRowHeight="13.5" x14ac:dyDescent="0.15"/>
  <cols>
    <col min="2" max="2" width="17" customWidth="1"/>
    <col min="9" max="9" width="50.25" customWidth="1"/>
  </cols>
  <sheetData>
    <row r="1" spans="1:9" ht="24" x14ac:dyDescent="0.15">
      <c r="A1" s="1" t="s">
        <v>144</v>
      </c>
      <c r="B1" s="1" t="s">
        <v>145</v>
      </c>
      <c r="C1" s="1" t="s">
        <v>146</v>
      </c>
      <c r="D1" s="2" t="s">
        <v>147</v>
      </c>
      <c r="E1" s="3" t="s">
        <v>148</v>
      </c>
      <c r="F1" s="2" t="s">
        <v>149</v>
      </c>
      <c r="G1" s="2" t="s">
        <v>150</v>
      </c>
      <c r="H1" s="2" t="s">
        <v>151</v>
      </c>
      <c r="I1" s="2" t="s">
        <v>152</v>
      </c>
    </row>
    <row r="2" spans="1:9" x14ac:dyDescent="0.15">
      <c r="A2" s="4" t="s">
        <v>9</v>
      </c>
      <c r="B2" s="1" t="s">
        <v>194</v>
      </c>
      <c r="C2" s="5" t="s">
        <v>153</v>
      </c>
      <c r="D2" s="5" t="s">
        <v>154</v>
      </c>
      <c r="E2" s="6" t="s">
        <v>155</v>
      </c>
      <c r="F2" s="2">
        <v>0</v>
      </c>
      <c r="G2" s="2">
        <v>0</v>
      </c>
      <c r="H2" s="20" t="e">
        <f t="shared" ref="H2:H32" si="0">G2/F2</f>
        <v>#DIV/0!</v>
      </c>
      <c r="I2" s="1" t="s">
        <v>218</v>
      </c>
    </row>
    <row r="3" spans="1:9" x14ac:dyDescent="0.15">
      <c r="A3" s="4" t="s">
        <v>9</v>
      </c>
      <c r="B3" s="1" t="s">
        <v>185</v>
      </c>
      <c r="C3" s="5" t="s">
        <v>156</v>
      </c>
      <c r="D3" s="5" t="s">
        <v>154</v>
      </c>
      <c r="E3" s="6" t="s">
        <v>155</v>
      </c>
      <c r="F3" s="2">
        <v>60</v>
      </c>
      <c r="G3" s="2">
        <v>71</v>
      </c>
      <c r="H3" s="20">
        <f t="shared" si="0"/>
        <v>1.1833333333333333</v>
      </c>
      <c r="I3" s="1"/>
    </row>
    <row r="4" spans="1:9" x14ac:dyDescent="0.15">
      <c r="A4" s="4" t="s">
        <v>9</v>
      </c>
      <c r="B4" s="1" t="s">
        <v>185</v>
      </c>
      <c r="C4" s="5" t="s">
        <v>157</v>
      </c>
      <c r="D4" s="5" t="s">
        <v>154</v>
      </c>
      <c r="E4" s="6" t="s">
        <v>155</v>
      </c>
      <c r="F4" s="2">
        <v>110</v>
      </c>
      <c r="G4" s="2">
        <v>0</v>
      </c>
      <c r="H4" s="20">
        <f t="shared" si="0"/>
        <v>0</v>
      </c>
      <c r="I4" s="1" t="s">
        <v>214</v>
      </c>
    </row>
    <row r="5" spans="1:9" ht="24" x14ac:dyDescent="0.15">
      <c r="A5" s="4" t="s">
        <v>21</v>
      </c>
      <c r="B5" s="1" t="s">
        <v>186</v>
      </c>
      <c r="C5" s="5" t="s">
        <v>158</v>
      </c>
      <c r="D5" s="5" t="s">
        <v>154</v>
      </c>
      <c r="E5" s="6" t="s">
        <v>155</v>
      </c>
      <c r="F5" s="2">
        <v>200</v>
      </c>
      <c r="G5" s="2">
        <v>72</v>
      </c>
      <c r="H5" s="20">
        <f t="shared" si="0"/>
        <v>0.36</v>
      </c>
      <c r="I5" s="1" t="s">
        <v>210</v>
      </c>
    </row>
    <row r="6" spans="1:9" x14ac:dyDescent="0.15">
      <c r="A6" s="4" t="s">
        <v>195</v>
      </c>
      <c r="B6" s="1" t="s">
        <v>196</v>
      </c>
      <c r="C6" s="5" t="s">
        <v>159</v>
      </c>
      <c r="D6" s="5" t="s">
        <v>154</v>
      </c>
      <c r="E6" s="6" t="s">
        <v>28</v>
      </c>
      <c r="F6" s="2">
        <v>40</v>
      </c>
      <c r="G6" s="2">
        <v>0</v>
      </c>
      <c r="H6" s="20">
        <f t="shared" si="0"/>
        <v>0</v>
      </c>
      <c r="I6" s="1"/>
    </row>
    <row r="7" spans="1:9" x14ac:dyDescent="0.15">
      <c r="A7" s="4" t="s">
        <v>160</v>
      </c>
      <c r="B7" s="1" t="s">
        <v>197</v>
      </c>
      <c r="C7" s="5" t="s">
        <v>161</v>
      </c>
      <c r="D7" s="5" t="s">
        <v>154</v>
      </c>
      <c r="E7" s="6" t="s">
        <v>155</v>
      </c>
      <c r="F7" s="2">
        <v>40</v>
      </c>
      <c r="G7" s="2">
        <v>39</v>
      </c>
      <c r="H7" s="20">
        <f t="shared" si="0"/>
        <v>0.97499999999999998</v>
      </c>
      <c r="I7" s="1"/>
    </row>
    <row r="8" spans="1:9" x14ac:dyDescent="0.15">
      <c r="A8" s="4" t="s">
        <v>160</v>
      </c>
      <c r="B8" s="1" t="s">
        <v>187</v>
      </c>
      <c r="C8" s="5" t="s">
        <v>157</v>
      </c>
      <c r="D8" s="5" t="s">
        <v>154</v>
      </c>
      <c r="E8" s="6" t="s">
        <v>155</v>
      </c>
      <c r="F8" s="2">
        <v>40</v>
      </c>
      <c r="G8" s="2">
        <v>33</v>
      </c>
      <c r="H8" s="20">
        <f t="shared" si="0"/>
        <v>0.82499999999999996</v>
      </c>
      <c r="I8" s="1" t="s">
        <v>215</v>
      </c>
    </row>
    <row r="9" spans="1:9" x14ac:dyDescent="0.15">
      <c r="A9" s="4" t="s">
        <v>32</v>
      </c>
      <c r="B9" s="1" t="s">
        <v>198</v>
      </c>
      <c r="C9" s="5" t="s">
        <v>156</v>
      </c>
      <c r="D9" s="5" t="s">
        <v>154</v>
      </c>
      <c r="E9" s="6" t="s">
        <v>155</v>
      </c>
      <c r="F9" s="2">
        <v>80</v>
      </c>
      <c r="G9" s="2">
        <v>166</v>
      </c>
      <c r="H9" s="20">
        <f t="shared" si="0"/>
        <v>2.0750000000000002</v>
      </c>
      <c r="I9" s="1"/>
    </row>
    <row r="10" spans="1:9" ht="24" x14ac:dyDescent="0.15">
      <c r="A10" s="4" t="s">
        <v>34</v>
      </c>
      <c r="B10" s="1" t="s">
        <v>199</v>
      </c>
      <c r="C10" s="5" t="s">
        <v>36</v>
      </c>
      <c r="D10" s="5" t="s">
        <v>154</v>
      </c>
      <c r="E10" s="6" t="s">
        <v>155</v>
      </c>
      <c r="F10" s="2">
        <v>250</v>
      </c>
      <c r="G10" s="2">
        <v>190</v>
      </c>
      <c r="H10" s="20">
        <f t="shared" si="0"/>
        <v>0.76</v>
      </c>
      <c r="I10" s="1" t="s">
        <v>209</v>
      </c>
    </row>
    <row r="11" spans="1:9" x14ac:dyDescent="0.15">
      <c r="A11" s="4" t="s">
        <v>162</v>
      </c>
      <c r="B11" s="1" t="s">
        <v>188</v>
      </c>
      <c r="C11" s="5" t="s">
        <v>163</v>
      </c>
      <c r="D11" s="5" t="s">
        <v>164</v>
      </c>
      <c r="E11" s="6" t="s">
        <v>155</v>
      </c>
      <c r="F11" s="2">
        <v>200</v>
      </c>
      <c r="G11" s="2">
        <v>429</v>
      </c>
      <c r="H11" s="20">
        <f t="shared" si="0"/>
        <v>2.145</v>
      </c>
      <c r="I11" s="1"/>
    </row>
    <row r="12" spans="1:9" x14ac:dyDescent="0.15">
      <c r="A12" s="4" t="s">
        <v>34</v>
      </c>
      <c r="B12" s="1" t="s">
        <v>188</v>
      </c>
      <c r="C12" s="5" t="s">
        <v>156</v>
      </c>
      <c r="D12" s="5" t="s">
        <v>154</v>
      </c>
      <c r="E12" s="6" t="s">
        <v>155</v>
      </c>
      <c r="F12" s="2">
        <v>110</v>
      </c>
      <c r="G12" s="2">
        <v>183</v>
      </c>
      <c r="H12" s="20">
        <f t="shared" si="0"/>
        <v>1.6636363636363636</v>
      </c>
      <c r="I12" s="1"/>
    </row>
    <row r="13" spans="1:9" x14ac:dyDescent="0.15">
      <c r="A13" s="4" t="s">
        <v>34</v>
      </c>
      <c r="B13" s="1" t="s">
        <v>188</v>
      </c>
      <c r="C13" s="5" t="s">
        <v>40</v>
      </c>
      <c r="D13" s="5" t="s">
        <v>154</v>
      </c>
      <c r="E13" s="6" t="s">
        <v>155</v>
      </c>
      <c r="F13" s="2">
        <v>30</v>
      </c>
      <c r="G13" s="2">
        <v>30</v>
      </c>
      <c r="H13" s="20">
        <f t="shared" si="0"/>
        <v>1</v>
      </c>
      <c r="I13" s="1"/>
    </row>
    <row r="14" spans="1:9" x14ac:dyDescent="0.15">
      <c r="A14" s="4" t="s">
        <v>162</v>
      </c>
      <c r="B14" s="1" t="s">
        <v>188</v>
      </c>
      <c r="C14" s="5" t="s">
        <v>41</v>
      </c>
      <c r="D14" s="5" t="s">
        <v>154</v>
      </c>
      <c r="E14" s="6" t="s">
        <v>155</v>
      </c>
      <c r="F14" s="2">
        <v>40</v>
      </c>
      <c r="G14" s="2">
        <v>30</v>
      </c>
      <c r="H14" s="20">
        <f t="shared" si="0"/>
        <v>0.75</v>
      </c>
      <c r="I14" s="1" t="s">
        <v>208</v>
      </c>
    </row>
    <row r="15" spans="1:9" ht="14.25" x14ac:dyDescent="0.15">
      <c r="A15" s="4" t="s">
        <v>165</v>
      </c>
      <c r="B15" s="1" t="s">
        <v>200</v>
      </c>
      <c r="C15" s="5" t="s">
        <v>156</v>
      </c>
      <c r="D15" s="5" t="s">
        <v>166</v>
      </c>
      <c r="E15" s="6" t="s">
        <v>155</v>
      </c>
      <c r="F15" s="2">
        <v>60</v>
      </c>
      <c r="G15" s="2">
        <v>74</v>
      </c>
      <c r="H15" s="20">
        <f t="shared" si="0"/>
        <v>1.2333333333333334</v>
      </c>
      <c r="I15" s="18"/>
    </row>
    <row r="16" spans="1:9" x14ac:dyDescent="0.15">
      <c r="A16" s="4" t="s">
        <v>45</v>
      </c>
      <c r="B16" s="1" t="s">
        <v>189</v>
      </c>
      <c r="C16" s="5" t="s">
        <v>167</v>
      </c>
      <c r="D16" s="5" t="s">
        <v>166</v>
      </c>
      <c r="E16" s="6" t="s">
        <v>155</v>
      </c>
      <c r="F16" s="2">
        <v>150</v>
      </c>
      <c r="G16" s="2">
        <v>124</v>
      </c>
      <c r="H16" s="20">
        <f t="shared" si="0"/>
        <v>0.82666666666666666</v>
      </c>
      <c r="I16" s="1"/>
    </row>
    <row r="17" spans="1:9" x14ac:dyDescent="0.15">
      <c r="A17" s="4" t="s">
        <v>47</v>
      </c>
      <c r="B17" s="1" t="s">
        <v>201</v>
      </c>
      <c r="C17" s="5" t="s">
        <v>157</v>
      </c>
      <c r="D17" s="5" t="s">
        <v>154</v>
      </c>
      <c r="E17" s="6" t="s">
        <v>155</v>
      </c>
      <c r="F17" s="2">
        <v>130</v>
      </c>
      <c r="G17" s="2">
        <v>36</v>
      </c>
      <c r="H17" s="20">
        <f t="shared" si="0"/>
        <v>0.27692307692307694</v>
      </c>
      <c r="I17" s="1" t="s">
        <v>215</v>
      </c>
    </row>
    <row r="18" spans="1:9" x14ac:dyDescent="0.15">
      <c r="A18" s="4" t="s">
        <v>49</v>
      </c>
      <c r="B18" s="1" t="s">
        <v>202</v>
      </c>
      <c r="C18" s="5" t="s">
        <v>168</v>
      </c>
      <c r="D18" s="5" t="s">
        <v>169</v>
      </c>
      <c r="E18" s="6" t="s">
        <v>155</v>
      </c>
      <c r="F18" s="2">
        <v>100</v>
      </c>
      <c r="G18" s="2">
        <v>102</v>
      </c>
      <c r="H18" s="20">
        <f t="shared" si="0"/>
        <v>1.02</v>
      </c>
      <c r="I18" s="1"/>
    </row>
    <row r="19" spans="1:9" x14ac:dyDescent="0.15">
      <c r="A19" s="4" t="s">
        <v>170</v>
      </c>
      <c r="B19" s="1" t="s">
        <v>202</v>
      </c>
      <c r="C19" s="5" t="s">
        <v>156</v>
      </c>
      <c r="D19" s="5" t="s">
        <v>169</v>
      </c>
      <c r="E19" s="6" t="s">
        <v>155</v>
      </c>
      <c r="F19" s="2">
        <v>100</v>
      </c>
      <c r="G19" s="2">
        <v>74</v>
      </c>
      <c r="H19" s="20">
        <f t="shared" si="0"/>
        <v>0.74</v>
      </c>
      <c r="I19" s="19" t="s">
        <v>212</v>
      </c>
    </row>
    <row r="20" spans="1:9" x14ac:dyDescent="0.15">
      <c r="A20" s="4" t="s">
        <v>170</v>
      </c>
      <c r="B20" s="1" t="s">
        <v>202</v>
      </c>
      <c r="C20" s="5" t="s">
        <v>167</v>
      </c>
      <c r="D20" s="5" t="s">
        <v>171</v>
      </c>
      <c r="E20" s="6" t="s">
        <v>155</v>
      </c>
      <c r="F20" s="2">
        <v>0</v>
      </c>
      <c r="G20" s="2">
        <v>7</v>
      </c>
      <c r="H20" s="20" t="e">
        <f t="shared" si="0"/>
        <v>#DIV/0!</v>
      </c>
      <c r="I20" s="1" t="s">
        <v>211</v>
      </c>
    </row>
    <row r="21" spans="1:9" x14ac:dyDescent="0.15">
      <c r="A21" s="4" t="s">
        <v>49</v>
      </c>
      <c r="B21" s="1" t="s">
        <v>202</v>
      </c>
      <c r="C21" s="5" t="s">
        <v>161</v>
      </c>
      <c r="D21" s="5" t="s">
        <v>169</v>
      </c>
      <c r="E21" s="6" t="s">
        <v>155</v>
      </c>
      <c r="F21" s="2">
        <v>30</v>
      </c>
      <c r="G21" s="2">
        <v>34</v>
      </c>
      <c r="H21" s="20">
        <f t="shared" si="0"/>
        <v>1.1333333333333333</v>
      </c>
      <c r="I21" s="1"/>
    </row>
    <row r="22" spans="1:9" x14ac:dyDescent="0.15">
      <c r="A22" s="4" t="s">
        <v>49</v>
      </c>
      <c r="B22" s="1" t="s">
        <v>190</v>
      </c>
      <c r="C22" s="5" t="s">
        <v>171</v>
      </c>
      <c r="D22" s="5" t="s">
        <v>169</v>
      </c>
      <c r="E22" s="6" t="s">
        <v>155</v>
      </c>
      <c r="F22" s="2">
        <v>10</v>
      </c>
      <c r="G22" s="2">
        <v>8</v>
      </c>
      <c r="H22" s="20">
        <f t="shared" si="0"/>
        <v>0.8</v>
      </c>
      <c r="I22" s="1" t="s">
        <v>216</v>
      </c>
    </row>
    <row r="23" spans="1:9" x14ac:dyDescent="0.15">
      <c r="A23" s="9" t="s">
        <v>172</v>
      </c>
      <c r="B23" s="1" t="s">
        <v>203</v>
      </c>
      <c r="C23" s="10" t="s">
        <v>159</v>
      </c>
      <c r="D23" s="10" t="s">
        <v>171</v>
      </c>
      <c r="E23" s="6" t="s">
        <v>173</v>
      </c>
      <c r="F23" s="2">
        <v>20</v>
      </c>
      <c r="G23" s="2">
        <v>10</v>
      </c>
      <c r="H23" s="20">
        <f t="shared" si="0"/>
        <v>0.5</v>
      </c>
      <c r="I23" s="1"/>
    </row>
    <row r="24" spans="1:9" x14ac:dyDescent="0.15">
      <c r="A24" s="4" t="s">
        <v>60</v>
      </c>
      <c r="B24" s="5" t="s">
        <v>204</v>
      </c>
      <c r="C24" s="5" t="s">
        <v>156</v>
      </c>
      <c r="D24" s="5" t="s">
        <v>154</v>
      </c>
      <c r="E24" s="6" t="s">
        <v>173</v>
      </c>
      <c r="F24" s="2">
        <v>60</v>
      </c>
      <c r="G24" s="2">
        <v>80</v>
      </c>
      <c r="H24" s="20">
        <f t="shared" si="0"/>
        <v>1.3333333333333333</v>
      </c>
    </row>
    <row r="25" spans="1:9" x14ac:dyDescent="0.15">
      <c r="A25" s="4" t="s">
        <v>60</v>
      </c>
      <c r="B25" s="5" t="s">
        <v>191</v>
      </c>
      <c r="C25" s="5" t="s">
        <v>161</v>
      </c>
      <c r="D25" s="5" t="s">
        <v>154</v>
      </c>
      <c r="E25" s="6" t="s">
        <v>173</v>
      </c>
      <c r="F25" s="2">
        <v>40</v>
      </c>
      <c r="G25" s="2">
        <v>59</v>
      </c>
      <c r="H25" s="20">
        <f t="shared" si="0"/>
        <v>1.4750000000000001</v>
      </c>
      <c r="I25" s="1"/>
    </row>
    <row r="26" spans="1:9" x14ac:dyDescent="0.15">
      <c r="A26" s="4" t="s">
        <v>60</v>
      </c>
      <c r="B26" s="5" t="s">
        <v>191</v>
      </c>
      <c r="C26" s="5" t="s">
        <v>171</v>
      </c>
      <c r="D26" s="5" t="s">
        <v>154</v>
      </c>
      <c r="E26" s="6" t="s">
        <v>173</v>
      </c>
      <c r="F26" s="2">
        <v>20</v>
      </c>
      <c r="G26" s="2">
        <v>2</v>
      </c>
      <c r="H26" s="20">
        <f t="shared" si="0"/>
        <v>0.1</v>
      </c>
      <c r="I26" s="1"/>
    </row>
    <row r="27" spans="1:9" x14ac:dyDescent="0.15">
      <c r="A27" s="4" t="s">
        <v>64</v>
      </c>
      <c r="B27" s="5" t="s">
        <v>205</v>
      </c>
      <c r="C27" s="5" t="s">
        <v>174</v>
      </c>
      <c r="D27" s="5" t="s">
        <v>154</v>
      </c>
      <c r="E27" s="6" t="s">
        <v>173</v>
      </c>
      <c r="F27" s="2">
        <v>0</v>
      </c>
      <c r="G27" s="2">
        <v>0</v>
      </c>
      <c r="H27" s="20" t="e">
        <f t="shared" si="0"/>
        <v>#DIV/0!</v>
      </c>
      <c r="I27" s="1" t="s">
        <v>217</v>
      </c>
    </row>
    <row r="28" spans="1:9" x14ac:dyDescent="0.15">
      <c r="A28" s="4" t="s">
        <v>175</v>
      </c>
      <c r="B28" s="5" t="s">
        <v>192</v>
      </c>
      <c r="C28" s="5" t="s">
        <v>164</v>
      </c>
      <c r="D28" s="5" t="s">
        <v>154</v>
      </c>
      <c r="E28" s="6" t="s">
        <v>173</v>
      </c>
      <c r="F28" s="2">
        <v>40</v>
      </c>
      <c r="G28" s="2">
        <v>0</v>
      </c>
      <c r="H28" s="20">
        <f t="shared" si="0"/>
        <v>0</v>
      </c>
      <c r="I28" s="1"/>
    </row>
    <row r="29" spans="1:9" x14ac:dyDescent="0.15">
      <c r="A29" s="4" t="s">
        <v>70</v>
      </c>
      <c r="B29" s="5" t="s">
        <v>206</v>
      </c>
      <c r="C29" s="5" t="s">
        <v>161</v>
      </c>
      <c r="D29" s="5" t="s">
        <v>154</v>
      </c>
      <c r="E29" s="6" t="s">
        <v>173</v>
      </c>
      <c r="F29" s="2">
        <v>100</v>
      </c>
      <c r="G29" s="2">
        <v>0</v>
      </c>
      <c r="H29" s="20">
        <f t="shared" si="0"/>
        <v>0</v>
      </c>
      <c r="I29" s="1" t="s">
        <v>214</v>
      </c>
    </row>
    <row r="30" spans="1:9" x14ac:dyDescent="0.15">
      <c r="A30" s="4" t="s">
        <v>176</v>
      </c>
      <c r="B30" s="5" t="s">
        <v>193</v>
      </c>
      <c r="C30" s="5" t="s">
        <v>177</v>
      </c>
      <c r="D30" s="5" t="s">
        <v>178</v>
      </c>
      <c r="E30" s="6" t="s">
        <v>173</v>
      </c>
      <c r="F30" s="2">
        <v>50</v>
      </c>
      <c r="G30" s="2">
        <v>80</v>
      </c>
      <c r="H30" s="20">
        <f t="shared" si="0"/>
        <v>1.6</v>
      </c>
      <c r="I30" s="1"/>
    </row>
    <row r="31" spans="1:9" x14ac:dyDescent="0.15">
      <c r="A31" s="4" t="s">
        <v>179</v>
      </c>
      <c r="B31" s="5" t="s">
        <v>207</v>
      </c>
      <c r="C31" s="5" t="s">
        <v>159</v>
      </c>
      <c r="D31" s="5" t="s">
        <v>154</v>
      </c>
      <c r="E31" s="6" t="s">
        <v>173</v>
      </c>
      <c r="F31" s="2">
        <v>75</v>
      </c>
      <c r="G31" s="2">
        <v>82</v>
      </c>
      <c r="H31" s="20">
        <f t="shared" si="0"/>
        <v>1.0933333333333333</v>
      </c>
      <c r="I31" s="1"/>
    </row>
    <row r="32" spans="1:9" x14ac:dyDescent="0.15">
      <c r="A32" s="1" t="s">
        <v>180</v>
      </c>
      <c r="B32" s="5" t="s">
        <v>213</v>
      </c>
      <c r="C32" s="1" t="s">
        <v>181</v>
      </c>
      <c r="D32" s="1" t="s">
        <v>182</v>
      </c>
      <c r="E32" s="6" t="s">
        <v>183</v>
      </c>
      <c r="F32" s="2">
        <v>5</v>
      </c>
      <c r="G32" s="2">
        <v>5</v>
      </c>
      <c r="H32" s="20">
        <f t="shared" si="0"/>
        <v>1</v>
      </c>
      <c r="I32" s="1"/>
    </row>
    <row r="33" spans="1:9" x14ac:dyDescent="0.15">
      <c r="A33" s="11" t="s">
        <v>184</v>
      </c>
      <c r="B33" s="12"/>
      <c r="C33" s="12"/>
      <c r="D33" s="13"/>
      <c r="E33" s="14"/>
      <c r="F33" s="14">
        <f>SUM(F2:F32)</f>
        <v>2190</v>
      </c>
      <c r="G33" s="14">
        <f>SUM(G2:G32)</f>
        <v>2020</v>
      </c>
      <c r="H33" s="15">
        <f>G33/F33</f>
        <v>0.92237442922374424</v>
      </c>
      <c r="I33" s="16"/>
    </row>
  </sheetData>
  <phoneticPr fontId="3" type="noConversion"/>
  <conditionalFormatting sqref="H2:H32">
    <cfRule type="cellIs" dxfId="2" priority="3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0" workbookViewId="0">
      <selection activeCell="D26" sqref="D26"/>
    </sheetView>
  </sheetViews>
  <sheetFormatPr defaultRowHeight="13.5" x14ac:dyDescent="0.15"/>
  <cols>
    <col min="2" max="2" width="30.25" customWidth="1"/>
    <col min="9" max="9" width="50.25" customWidth="1"/>
  </cols>
  <sheetData>
    <row r="1" spans="1:9" ht="24" x14ac:dyDescent="0.15">
      <c r="A1" s="1" t="s">
        <v>144</v>
      </c>
      <c r="B1" s="1" t="s">
        <v>145</v>
      </c>
      <c r="C1" s="1" t="s">
        <v>146</v>
      </c>
      <c r="D1" s="2" t="s">
        <v>147</v>
      </c>
      <c r="E1" s="3" t="s">
        <v>148</v>
      </c>
      <c r="F1" s="2" t="s">
        <v>149</v>
      </c>
      <c r="G1" s="2" t="s">
        <v>150</v>
      </c>
      <c r="H1" s="2" t="s">
        <v>151</v>
      </c>
      <c r="I1" s="2" t="s">
        <v>152</v>
      </c>
    </row>
    <row r="2" spans="1:9" ht="36" x14ac:dyDescent="0.15">
      <c r="A2" s="4" t="s">
        <v>9</v>
      </c>
      <c r="B2" s="1" t="s">
        <v>263</v>
      </c>
      <c r="C2" s="5" t="s">
        <v>249</v>
      </c>
      <c r="D2" s="5" t="s">
        <v>233</v>
      </c>
      <c r="E2" s="6" t="s">
        <v>250</v>
      </c>
      <c r="F2" s="2">
        <v>45</v>
      </c>
      <c r="G2" s="2">
        <v>18</v>
      </c>
      <c r="H2" s="20">
        <f t="shared" ref="H2:H38" si="0">G2/F2</f>
        <v>0.4</v>
      </c>
      <c r="I2" s="1" t="s">
        <v>300</v>
      </c>
    </row>
    <row r="3" spans="1:9" x14ac:dyDescent="0.15">
      <c r="A3" s="4" t="s">
        <v>9</v>
      </c>
      <c r="B3" s="1" t="s">
        <v>255</v>
      </c>
      <c r="C3" s="5" t="s">
        <v>232</v>
      </c>
      <c r="D3" s="5" t="s">
        <v>233</v>
      </c>
      <c r="E3" s="6" t="s">
        <v>250</v>
      </c>
      <c r="F3" s="2">
        <v>30</v>
      </c>
      <c r="G3" s="2">
        <v>49</v>
      </c>
      <c r="H3" s="20">
        <f t="shared" si="0"/>
        <v>1.6333333333333333</v>
      </c>
      <c r="I3" s="1"/>
    </row>
    <row r="4" spans="1:9" x14ac:dyDescent="0.15">
      <c r="A4" s="4" t="s">
        <v>9</v>
      </c>
      <c r="B4" s="1" t="s">
        <v>255</v>
      </c>
      <c r="C4" s="5" t="s">
        <v>234</v>
      </c>
      <c r="D4" s="5" t="s">
        <v>233</v>
      </c>
      <c r="E4" s="6" t="s">
        <v>250</v>
      </c>
      <c r="F4" s="2">
        <v>20</v>
      </c>
      <c r="G4" s="2">
        <v>0</v>
      </c>
      <c r="H4" s="20">
        <f t="shared" si="0"/>
        <v>0</v>
      </c>
      <c r="I4" s="1" t="s">
        <v>301</v>
      </c>
    </row>
    <row r="5" spans="1:9" x14ac:dyDescent="0.15">
      <c r="A5" s="4" t="s">
        <v>9</v>
      </c>
      <c r="B5" s="1" t="s">
        <v>255</v>
      </c>
      <c r="C5" s="5" t="s">
        <v>235</v>
      </c>
      <c r="D5" s="5" t="s">
        <v>233</v>
      </c>
      <c r="E5" s="6" t="s">
        <v>250</v>
      </c>
      <c r="F5" s="2">
        <v>10</v>
      </c>
      <c r="G5" s="2">
        <v>5</v>
      </c>
      <c r="H5" s="20">
        <f t="shared" si="0"/>
        <v>0.5</v>
      </c>
      <c r="I5" s="1" t="s">
        <v>284</v>
      </c>
    </row>
    <row r="6" spans="1:9" ht="24" x14ac:dyDescent="0.15">
      <c r="A6" s="4" t="s">
        <v>21</v>
      </c>
      <c r="B6" s="1" t="s">
        <v>264</v>
      </c>
      <c r="C6" s="5" t="s">
        <v>285</v>
      </c>
      <c r="D6" s="5" t="s">
        <v>233</v>
      </c>
      <c r="E6" s="6" t="s">
        <v>250</v>
      </c>
      <c r="F6" s="2">
        <v>200</v>
      </c>
      <c r="G6" s="2">
        <v>42</v>
      </c>
      <c r="H6" s="20">
        <f t="shared" si="0"/>
        <v>0.21</v>
      </c>
      <c r="I6" s="1" t="s">
        <v>292</v>
      </c>
    </row>
    <row r="7" spans="1:9" x14ac:dyDescent="0.15">
      <c r="A7" s="4" t="s">
        <v>219</v>
      </c>
      <c r="B7" s="1" t="s">
        <v>256</v>
      </c>
      <c r="C7" s="5" t="s">
        <v>237</v>
      </c>
      <c r="D7" s="5" t="s">
        <v>233</v>
      </c>
      <c r="E7" s="6" t="s">
        <v>250</v>
      </c>
      <c r="F7" s="2">
        <v>40</v>
      </c>
      <c r="G7" s="2">
        <v>33</v>
      </c>
      <c r="H7" s="20">
        <f t="shared" si="0"/>
        <v>0.82499999999999996</v>
      </c>
      <c r="I7" s="23" t="s">
        <v>286</v>
      </c>
    </row>
    <row r="8" spans="1:9" x14ac:dyDescent="0.15">
      <c r="A8" s="4" t="s">
        <v>219</v>
      </c>
      <c r="B8" s="1" t="s">
        <v>256</v>
      </c>
      <c r="C8" s="5" t="s">
        <v>236</v>
      </c>
      <c r="D8" s="5" t="s">
        <v>233</v>
      </c>
      <c r="E8" s="6" t="s">
        <v>250</v>
      </c>
      <c r="F8" s="2">
        <v>20</v>
      </c>
      <c r="G8" s="2">
        <v>37</v>
      </c>
      <c r="H8" s="20">
        <f t="shared" si="0"/>
        <v>1.85</v>
      </c>
      <c r="I8" s="24"/>
    </row>
    <row r="9" spans="1:9" x14ac:dyDescent="0.15">
      <c r="A9" s="4" t="s">
        <v>220</v>
      </c>
      <c r="B9" s="1" t="s">
        <v>265</v>
      </c>
      <c r="C9" s="5" t="s">
        <v>232</v>
      </c>
      <c r="D9" s="5" t="s">
        <v>233</v>
      </c>
      <c r="E9" s="6" t="s">
        <v>250</v>
      </c>
      <c r="F9" s="2">
        <v>80</v>
      </c>
      <c r="G9" s="2">
        <v>0</v>
      </c>
      <c r="H9" s="20">
        <f t="shared" si="0"/>
        <v>0</v>
      </c>
      <c r="I9" s="1" t="s">
        <v>280</v>
      </c>
    </row>
    <row r="10" spans="1:9" x14ac:dyDescent="0.15">
      <c r="A10" s="4" t="s">
        <v>221</v>
      </c>
      <c r="B10" s="1" t="s">
        <v>266</v>
      </c>
      <c r="C10" s="5" t="s">
        <v>234</v>
      </c>
      <c r="D10" s="5" t="s">
        <v>233</v>
      </c>
      <c r="E10" s="6" t="s">
        <v>250</v>
      </c>
      <c r="F10" s="2">
        <v>100</v>
      </c>
      <c r="G10" s="2">
        <v>100</v>
      </c>
      <c r="H10" s="20">
        <f t="shared" si="0"/>
        <v>1</v>
      </c>
      <c r="I10" s="1"/>
    </row>
    <row r="11" spans="1:9" x14ac:dyDescent="0.15">
      <c r="A11" s="4" t="s">
        <v>34</v>
      </c>
      <c r="B11" s="1" t="s">
        <v>267</v>
      </c>
      <c r="C11" s="5" t="s">
        <v>36</v>
      </c>
      <c r="D11" s="5" t="s">
        <v>233</v>
      </c>
      <c r="E11" s="6" t="s">
        <v>250</v>
      </c>
      <c r="F11" s="2">
        <v>250</v>
      </c>
      <c r="G11" s="2">
        <v>169</v>
      </c>
      <c r="H11" s="20">
        <f t="shared" si="0"/>
        <v>0.67600000000000005</v>
      </c>
      <c r="I11" s="23" t="s">
        <v>297</v>
      </c>
    </row>
    <row r="12" spans="1:9" x14ac:dyDescent="0.15">
      <c r="A12" s="4" t="s">
        <v>37</v>
      </c>
      <c r="B12" s="1" t="s">
        <v>257</v>
      </c>
      <c r="C12" s="5" t="s">
        <v>238</v>
      </c>
      <c r="D12" s="5" t="s">
        <v>239</v>
      </c>
      <c r="E12" s="6" t="s">
        <v>250</v>
      </c>
      <c r="F12" s="2">
        <v>200</v>
      </c>
      <c r="G12" s="2">
        <v>103</v>
      </c>
      <c r="H12" s="20">
        <f t="shared" si="0"/>
        <v>0.51500000000000001</v>
      </c>
      <c r="I12" s="24"/>
    </row>
    <row r="13" spans="1:9" x14ac:dyDescent="0.15">
      <c r="A13" s="4" t="s">
        <v>34</v>
      </c>
      <c r="B13" s="1" t="s">
        <v>257</v>
      </c>
      <c r="C13" s="5" t="s">
        <v>232</v>
      </c>
      <c r="D13" s="5" t="s">
        <v>233</v>
      </c>
      <c r="E13" s="6" t="s">
        <v>250</v>
      </c>
      <c r="F13" s="2">
        <v>110</v>
      </c>
      <c r="G13" s="2">
        <v>80</v>
      </c>
      <c r="H13" s="20">
        <f t="shared" si="0"/>
        <v>0.72727272727272729</v>
      </c>
      <c r="I13" s="1" t="s">
        <v>281</v>
      </c>
    </row>
    <row r="14" spans="1:9" x14ac:dyDescent="0.15">
      <c r="A14" s="4" t="s">
        <v>34</v>
      </c>
      <c r="B14" s="1" t="s">
        <v>257</v>
      </c>
      <c r="C14" s="5" t="s">
        <v>40</v>
      </c>
      <c r="D14" s="5" t="s">
        <v>233</v>
      </c>
      <c r="E14" s="6" t="s">
        <v>250</v>
      </c>
      <c r="F14" s="2">
        <v>30</v>
      </c>
      <c r="G14" s="2">
        <v>44</v>
      </c>
      <c r="H14" s="20">
        <f t="shared" si="0"/>
        <v>1.4666666666666666</v>
      </c>
      <c r="I14" s="1"/>
    </row>
    <row r="15" spans="1:9" ht="14.25" x14ac:dyDescent="0.15">
      <c r="A15" s="4" t="s">
        <v>34</v>
      </c>
      <c r="B15" s="1" t="s">
        <v>257</v>
      </c>
      <c r="C15" s="5" t="s">
        <v>240</v>
      </c>
      <c r="D15" s="5" t="s">
        <v>233</v>
      </c>
      <c r="E15" s="6" t="s">
        <v>250</v>
      </c>
      <c r="F15" s="2">
        <v>50</v>
      </c>
      <c r="G15" s="2">
        <v>51</v>
      </c>
      <c r="H15" s="20">
        <f t="shared" si="0"/>
        <v>1.02</v>
      </c>
      <c r="I15" s="18"/>
    </row>
    <row r="16" spans="1:9" x14ac:dyDescent="0.15">
      <c r="A16" s="4" t="s">
        <v>222</v>
      </c>
      <c r="B16" s="1" t="s">
        <v>257</v>
      </c>
      <c r="C16" s="5" t="s">
        <v>41</v>
      </c>
      <c r="D16" s="5" t="s">
        <v>233</v>
      </c>
      <c r="E16" s="6" t="s">
        <v>250</v>
      </c>
      <c r="F16" s="2">
        <v>40</v>
      </c>
      <c r="G16" s="2">
        <v>62</v>
      </c>
      <c r="H16" s="20">
        <f t="shared" si="0"/>
        <v>1.55</v>
      </c>
      <c r="I16" s="1"/>
    </row>
    <row r="17" spans="1:9" x14ac:dyDescent="0.15">
      <c r="A17" s="4" t="s">
        <v>223</v>
      </c>
      <c r="B17" s="1" t="s">
        <v>269</v>
      </c>
      <c r="C17" s="5" t="s">
        <v>232</v>
      </c>
      <c r="D17" s="5" t="s">
        <v>241</v>
      </c>
      <c r="E17" s="6" t="s">
        <v>250</v>
      </c>
      <c r="F17" s="2">
        <v>60</v>
      </c>
      <c r="G17" s="2">
        <v>67</v>
      </c>
      <c r="H17" s="20">
        <f t="shared" si="0"/>
        <v>1.1166666666666667</v>
      </c>
      <c r="I17" s="1"/>
    </row>
    <row r="18" spans="1:9" x14ac:dyDescent="0.15">
      <c r="A18" s="4" t="s">
        <v>45</v>
      </c>
      <c r="B18" s="1" t="s">
        <v>268</v>
      </c>
      <c r="C18" s="5" t="s">
        <v>234</v>
      </c>
      <c r="D18" s="5" t="s">
        <v>241</v>
      </c>
      <c r="E18" s="6" t="s">
        <v>250</v>
      </c>
      <c r="F18" s="2">
        <v>120</v>
      </c>
      <c r="G18" s="2">
        <v>155</v>
      </c>
      <c r="H18" s="20">
        <f t="shared" si="0"/>
        <v>1.2916666666666667</v>
      </c>
      <c r="I18" s="1"/>
    </row>
    <row r="19" spans="1:9" x14ac:dyDescent="0.15">
      <c r="A19" s="4" t="s">
        <v>45</v>
      </c>
      <c r="B19" s="1" t="s">
        <v>268</v>
      </c>
      <c r="C19" s="5" t="s">
        <v>236</v>
      </c>
      <c r="D19" s="5" t="s">
        <v>241</v>
      </c>
      <c r="E19" s="6" t="s">
        <v>250</v>
      </c>
      <c r="F19" s="2">
        <v>20</v>
      </c>
      <c r="G19" s="2">
        <v>12</v>
      </c>
      <c r="H19" s="20">
        <f t="shared" si="0"/>
        <v>0.6</v>
      </c>
      <c r="I19" s="22" t="s">
        <v>287</v>
      </c>
    </row>
    <row r="20" spans="1:9" x14ac:dyDescent="0.15">
      <c r="A20" s="4" t="s">
        <v>47</v>
      </c>
      <c r="B20" s="1" t="s">
        <v>270</v>
      </c>
      <c r="C20" s="5" t="s">
        <v>236</v>
      </c>
      <c r="D20" s="5" t="s">
        <v>233</v>
      </c>
      <c r="E20" s="6" t="s">
        <v>250</v>
      </c>
      <c r="F20" s="2">
        <v>100</v>
      </c>
      <c r="G20" s="2">
        <v>71</v>
      </c>
      <c r="H20" s="20">
        <f t="shared" si="0"/>
        <v>0.71</v>
      </c>
      <c r="I20" s="1" t="s">
        <v>289</v>
      </c>
    </row>
    <row r="21" spans="1:9" x14ac:dyDescent="0.15">
      <c r="A21" s="4" t="s">
        <v>49</v>
      </c>
      <c r="B21" s="1" t="s">
        <v>271</v>
      </c>
      <c r="C21" s="5" t="s">
        <v>242</v>
      </c>
      <c r="D21" s="5" t="s">
        <v>243</v>
      </c>
      <c r="E21" s="6" t="s">
        <v>250</v>
      </c>
      <c r="F21" s="2">
        <v>160</v>
      </c>
      <c r="G21" s="2">
        <v>194</v>
      </c>
      <c r="H21" s="20">
        <f t="shared" si="0"/>
        <v>1.2124999999999999</v>
      </c>
      <c r="I21" s="23" t="s">
        <v>286</v>
      </c>
    </row>
    <row r="22" spans="1:9" x14ac:dyDescent="0.15">
      <c r="A22" s="4" t="s">
        <v>49</v>
      </c>
      <c r="B22" s="1" t="s">
        <v>271</v>
      </c>
      <c r="C22" s="5" t="s">
        <v>237</v>
      </c>
      <c r="D22" s="5" t="s">
        <v>243</v>
      </c>
      <c r="E22" s="6" t="s">
        <v>250</v>
      </c>
      <c r="F22" s="2">
        <v>20</v>
      </c>
      <c r="G22" s="2">
        <v>2</v>
      </c>
      <c r="H22" s="20">
        <f>G22/F22</f>
        <v>0.1</v>
      </c>
      <c r="I22" s="24"/>
    </row>
    <row r="23" spans="1:9" ht="24" x14ac:dyDescent="0.15">
      <c r="A23" s="4" t="s">
        <v>224</v>
      </c>
      <c r="B23" s="1" t="s">
        <v>279</v>
      </c>
      <c r="C23" s="5" t="s">
        <v>232</v>
      </c>
      <c r="D23" s="5" t="s">
        <v>243</v>
      </c>
      <c r="E23" s="6" t="s">
        <v>250</v>
      </c>
      <c r="F23" s="2">
        <v>100</v>
      </c>
      <c r="G23" s="2">
        <v>44</v>
      </c>
      <c r="H23" s="20">
        <f t="shared" si="0"/>
        <v>0.44</v>
      </c>
      <c r="I23" s="1" t="s">
        <v>298</v>
      </c>
    </row>
    <row r="24" spans="1:9" x14ac:dyDescent="0.15">
      <c r="A24" s="9" t="s">
        <v>225</v>
      </c>
      <c r="B24" s="5" t="s">
        <v>272</v>
      </c>
      <c r="C24" s="10" t="s">
        <v>234</v>
      </c>
      <c r="D24" s="10" t="s">
        <v>235</v>
      </c>
      <c r="E24" s="6" t="s">
        <v>251</v>
      </c>
      <c r="F24" s="2">
        <v>10</v>
      </c>
      <c r="G24" s="2">
        <v>3</v>
      </c>
      <c r="H24" s="20">
        <f t="shared" si="0"/>
        <v>0.3</v>
      </c>
    </row>
    <row r="25" spans="1:9" x14ac:dyDescent="0.15">
      <c r="A25" s="4" t="s">
        <v>226</v>
      </c>
      <c r="B25" s="5" t="s">
        <v>273</v>
      </c>
      <c r="C25" s="5" t="s">
        <v>242</v>
      </c>
      <c r="D25" s="5" t="s">
        <v>233</v>
      </c>
      <c r="E25" s="6" t="s">
        <v>252</v>
      </c>
      <c r="F25" s="2">
        <v>80</v>
      </c>
      <c r="G25" s="2">
        <v>91</v>
      </c>
      <c r="H25" s="20">
        <f t="shared" si="0"/>
        <v>1.1375</v>
      </c>
      <c r="I25" s="1"/>
    </row>
    <row r="26" spans="1:9" x14ac:dyDescent="0.15">
      <c r="A26" s="4" t="s">
        <v>60</v>
      </c>
      <c r="B26" s="5" t="s">
        <v>274</v>
      </c>
      <c r="C26" s="5" t="s">
        <v>232</v>
      </c>
      <c r="D26" s="5" t="s">
        <v>233</v>
      </c>
      <c r="E26" s="6" t="s">
        <v>251</v>
      </c>
      <c r="F26" s="2">
        <v>60</v>
      </c>
      <c r="G26" s="2">
        <v>46</v>
      </c>
      <c r="H26" s="20">
        <f t="shared" si="0"/>
        <v>0.76666666666666672</v>
      </c>
      <c r="I26" s="1" t="s">
        <v>282</v>
      </c>
    </row>
    <row r="27" spans="1:9" x14ac:dyDescent="0.15">
      <c r="A27" s="4" t="s">
        <v>60</v>
      </c>
      <c r="B27" s="5" t="s">
        <v>258</v>
      </c>
      <c r="C27" s="5" t="s">
        <v>237</v>
      </c>
      <c r="D27" s="5" t="s">
        <v>233</v>
      </c>
      <c r="E27" s="6" t="s">
        <v>251</v>
      </c>
      <c r="F27" s="2">
        <v>80</v>
      </c>
      <c r="G27" s="2">
        <v>66</v>
      </c>
      <c r="H27" s="20">
        <f t="shared" si="0"/>
        <v>0.82499999999999996</v>
      </c>
      <c r="I27" s="1" t="s">
        <v>288</v>
      </c>
    </row>
    <row r="28" spans="1:9" x14ac:dyDescent="0.15">
      <c r="A28" s="4" t="s">
        <v>64</v>
      </c>
      <c r="B28" s="5" t="s">
        <v>275</v>
      </c>
      <c r="C28" s="5" t="s">
        <v>244</v>
      </c>
      <c r="D28" s="5" t="s">
        <v>233</v>
      </c>
      <c r="E28" s="6" t="s">
        <v>251</v>
      </c>
      <c r="F28" s="2">
        <v>80</v>
      </c>
      <c r="G28" s="2">
        <v>74</v>
      </c>
      <c r="H28" s="20">
        <f t="shared" si="0"/>
        <v>0.92500000000000004</v>
      </c>
      <c r="I28" s="1"/>
    </row>
    <row r="29" spans="1:9" x14ac:dyDescent="0.15">
      <c r="A29" s="4" t="s">
        <v>227</v>
      </c>
      <c r="B29" s="5" t="s">
        <v>259</v>
      </c>
      <c r="C29" s="5" t="s">
        <v>239</v>
      </c>
      <c r="D29" s="5" t="s">
        <v>233</v>
      </c>
      <c r="E29" s="6" t="s">
        <v>251</v>
      </c>
      <c r="F29" s="2">
        <v>40</v>
      </c>
      <c r="G29" s="2">
        <v>24</v>
      </c>
      <c r="H29" s="20">
        <f t="shared" si="0"/>
        <v>0.6</v>
      </c>
      <c r="I29" s="1" t="s">
        <v>283</v>
      </c>
    </row>
    <row r="30" spans="1:9" x14ac:dyDescent="0.15">
      <c r="A30" s="4" t="s">
        <v>70</v>
      </c>
      <c r="B30" s="5" t="s">
        <v>260</v>
      </c>
      <c r="C30" s="5" t="s">
        <v>234</v>
      </c>
      <c r="D30" s="5" t="s">
        <v>233</v>
      </c>
      <c r="E30" s="6" t="s">
        <v>251</v>
      </c>
      <c r="F30" s="2">
        <v>100</v>
      </c>
      <c r="G30" s="2">
        <v>0</v>
      </c>
      <c r="H30" s="20">
        <f t="shared" si="0"/>
        <v>0</v>
      </c>
      <c r="I30" s="1" t="s">
        <v>301</v>
      </c>
    </row>
    <row r="31" spans="1:9" x14ac:dyDescent="0.15">
      <c r="A31" s="4" t="s">
        <v>228</v>
      </c>
      <c r="B31" s="5" t="s">
        <v>261</v>
      </c>
      <c r="C31" s="5" t="s">
        <v>245</v>
      </c>
      <c r="D31" s="5" t="s">
        <v>246</v>
      </c>
      <c r="E31" s="6" t="s">
        <v>251</v>
      </c>
      <c r="F31" s="2">
        <v>50</v>
      </c>
      <c r="G31" s="2">
        <v>0</v>
      </c>
      <c r="H31" s="20">
        <f t="shared" si="0"/>
        <v>0</v>
      </c>
      <c r="I31" s="1"/>
    </row>
    <row r="32" spans="1:9" x14ac:dyDescent="0.15">
      <c r="A32" s="4" t="s">
        <v>229</v>
      </c>
      <c r="B32" s="5" t="s">
        <v>262</v>
      </c>
      <c r="C32" s="5" t="s">
        <v>237</v>
      </c>
      <c r="D32" s="5" t="s">
        <v>233</v>
      </c>
      <c r="E32" s="6" t="s">
        <v>251</v>
      </c>
      <c r="F32" s="2">
        <v>80</v>
      </c>
      <c r="G32" s="2">
        <v>95</v>
      </c>
      <c r="H32" s="20">
        <f t="shared" si="0"/>
        <v>1.1875</v>
      </c>
      <c r="I32" s="1"/>
    </row>
    <row r="33" spans="1:9" x14ac:dyDescent="0.15">
      <c r="A33" s="4" t="s">
        <v>230</v>
      </c>
      <c r="B33" s="5" t="s">
        <v>276</v>
      </c>
      <c r="C33" s="5" t="s">
        <v>247</v>
      </c>
      <c r="D33" s="5" t="s">
        <v>233</v>
      </c>
      <c r="E33" s="6" t="s">
        <v>251</v>
      </c>
      <c r="F33" s="2">
        <v>150</v>
      </c>
      <c r="G33" s="2">
        <v>114</v>
      </c>
      <c r="H33" s="20">
        <f t="shared" si="0"/>
        <v>0.76</v>
      </c>
      <c r="I33" s="1" t="s">
        <v>291</v>
      </c>
    </row>
    <row r="34" spans="1:9" x14ac:dyDescent="0.15">
      <c r="A34" s="4" t="s">
        <v>293</v>
      </c>
      <c r="B34" s="5" t="s">
        <v>294</v>
      </c>
      <c r="C34" s="5" t="s">
        <v>247</v>
      </c>
      <c r="D34" s="5" t="s">
        <v>233</v>
      </c>
      <c r="E34" s="6" t="s">
        <v>253</v>
      </c>
      <c r="F34" s="2">
        <v>20</v>
      </c>
      <c r="G34" s="2">
        <v>35</v>
      </c>
      <c r="H34" s="20">
        <f t="shared" si="0"/>
        <v>1.75</v>
      </c>
      <c r="I34" s="1"/>
    </row>
    <row r="35" spans="1:9" x14ac:dyDescent="0.15">
      <c r="A35" s="4" t="s">
        <v>254</v>
      </c>
      <c r="B35" s="5" t="s">
        <v>277</v>
      </c>
      <c r="C35" s="5" t="s">
        <v>232</v>
      </c>
      <c r="D35" s="5" t="s">
        <v>235</v>
      </c>
      <c r="E35" s="6" t="s">
        <v>253</v>
      </c>
      <c r="F35" s="2">
        <v>5</v>
      </c>
      <c r="G35" s="2">
        <v>5</v>
      </c>
      <c r="H35" s="20">
        <f t="shared" si="0"/>
        <v>1</v>
      </c>
      <c r="I35" s="1"/>
    </row>
    <row r="36" spans="1:9" x14ac:dyDescent="0.15">
      <c r="A36" s="4" t="s">
        <v>231</v>
      </c>
      <c r="B36" s="5" t="s">
        <v>278</v>
      </c>
      <c r="C36" s="5" t="s">
        <v>248</v>
      </c>
      <c r="D36" s="5" t="s">
        <v>233</v>
      </c>
      <c r="E36" s="6" t="s">
        <v>253</v>
      </c>
      <c r="F36" s="2">
        <v>10</v>
      </c>
      <c r="G36" s="2">
        <v>0</v>
      </c>
      <c r="H36" s="20">
        <f t="shared" si="0"/>
        <v>0</v>
      </c>
      <c r="I36" s="1" t="s">
        <v>296</v>
      </c>
    </row>
    <row r="37" spans="1:9" x14ac:dyDescent="0.15">
      <c r="A37" s="4" t="s">
        <v>299</v>
      </c>
      <c r="B37" s="5" t="s">
        <v>295</v>
      </c>
      <c r="C37" s="5" t="s">
        <v>247</v>
      </c>
      <c r="D37" s="5" t="s">
        <v>233</v>
      </c>
      <c r="E37" s="6" t="s">
        <v>253</v>
      </c>
      <c r="F37" s="2">
        <v>30</v>
      </c>
      <c r="G37" s="2">
        <v>26</v>
      </c>
      <c r="H37" s="20">
        <f t="shared" si="0"/>
        <v>0.8666666666666667</v>
      </c>
      <c r="I37" s="1" t="s">
        <v>290</v>
      </c>
    </row>
    <row r="38" spans="1:9" x14ac:dyDescent="0.15">
      <c r="F38" s="21">
        <f>SUM(F2:F37)</f>
        <v>2600</v>
      </c>
      <c r="G38" s="21">
        <f>SUM(G2:G37)</f>
        <v>1917</v>
      </c>
      <c r="H38" s="20">
        <f t="shared" si="0"/>
        <v>0.73730769230769233</v>
      </c>
    </row>
  </sheetData>
  <autoFilter ref="A1:I38"/>
  <mergeCells count="3">
    <mergeCell ref="I7:I8"/>
    <mergeCell ref="I21:I22"/>
    <mergeCell ref="I11:I12"/>
  </mergeCells>
  <phoneticPr fontId="4" type="noConversion"/>
  <conditionalFormatting sqref="H2:H32">
    <cfRule type="cellIs" dxfId="1" priority="2" operator="lessThan">
      <formula>0.9</formula>
    </cfRule>
  </conditionalFormatting>
  <conditionalFormatting sqref="H33:H38">
    <cfRule type="cellIs" dxfId="0" priority="1" operator="lessThan">
      <formula>0.9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2018年1季度11周</vt:lpstr>
      <vt:lpstr>12周</vt:lpstr>
      <vt:lpstr>13周</vt:lpstr>
      <vt:lpstr>14周</vt:lpstr>
      <vt:lpstr>15周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zhangy20/Zhang Yi(COSCON S.E.A)</dc:creator>
  <cp:lastModifiedBy>zhangy20/Zhang Yi(COSCON S.E.A)</cp:lastModifiedBy>
  <dcterms:created xsi:type="dcterms:W3CDTF">2018-03-16T05:58:44Z</dcterms:created>
  <dcterms:modified xsi:type="dcterms:W3CDTF">2018-04-18T09:16:38Z</dcterms:modified>
</cp:coreProperties>
</file>