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65" windowWidth="19140" windowHeight="6690"/>
  </bookViews>
  <sheets>
    <sheet name="CIX " sheetId="1" r:id="rId1"/>
    <sheet name="PTL" sheetId="4" r:id="rId2"/>
    <sheet name="TML" sheetId="6" r:id="rId3"/>
    <sheet name="Contact List" sheetId="5" r:id="rId4"/>
  </sheets>
  <definedNames>
    <definedName name="_xlnm.Print_Area" localSheetId="0">'CIX '!$A$1:$AJ$129</definedName>
  </definedNames>
  <calcPr calcId="145621"/>
</workbook>
</file>

<file path=xl/calcChain.xml><?xml version="1.0" encoding="utf-8"?>
<calcChain xmlns="http://schemas.openxmlformats.org/spreadsheetml/2006/main">
  <c r="AB109" i="1" l="1"/>
  <c r="AA109" i="1"/>
  <c r="R109" i="1"/>
  <c r="S109" i="1"/>
  <c r="T109" i="1"/>
  <c r="U109" i="1"/>
  <c r="V109" i="1"/>
  <c r="W109" i="1"/>
  <c r="X109" i="1"/>
  <c r="Y109" i="1"/>
  <c r="Z109" i="1"/>
  <c r="Q109" i="1"/>
  <c r="L109" i="1" l="1"/>
  <c r="M109" i="1"/>
  <c r="N109" i="1"/>
  <c r="O109" i="1"/>
  <c r="P109" i="1"/>
  <c r="K109" i="1"/>
  <c r="AB55" i="1" l="1"/>
  <c r="AA55" i="1"/>
  <c r="J51" i="1" l="1"/>
  <c r="I51" i="1"/>
  <c r="AB50" i="1" l="1"/>
  <c r="AA50" i="1"/>
  <c r="Z50" i="1"/>
  <c r="Y50" i="1"/>
  <c r="X50" i="1"/>
  <c r="W50" i="1"/>
  <c r="V50" i="1"/>
  <c r="V51" i="1" s="1"/>
  <c r="V52" i="1" s="1"/>
  <c r="U50" i="1"/>
  <c r="U51" i="1" s="1"/>
  <c r="U52" i="1" s="1"/>
  <c r="T50" i="1"/>
  <c r="T51" i="1" s="1"/>
  <c r="T52" i="1" s="1"/>
  <c r="S50" i="1"/>
  <c r="S51" i="1" s="1"/>
  <c r="S52" i="1" s="1"/>
  <c r="R50" i="1"/>
  <c r="R51" i="1" s="1"/>
  <c r="R52" i="1" s="1"/>
  <c r="Q50" i="1"/>
  <c r="Q51" i="1" s="1"/>
  <c r="Q52" i="1" s="1"/>
  <c r="P50" i="1"/>
  <c r="P51" i="1" s="1"/>
  <c r="P52" i="1" s="1"/>
  <c r="O50" i="1"/>
  <c r="O51" i="1" s="1"/>
  <c r="O52" i="1" s="1"/>
  <c r="N50" i="1"/>
  <c r="N51" i="1" s="1"/>
  <c r="N52" i="1" s="1"/>
  <c r="M50" i="1"/>
  <c r="M51" i="1" s="1"/>
  <c r="M52" i="1" s="1"/>
  <c r="L50" i="1"/>
  <c r="L51" i="1" s="1"/>
  <c r="L52" i="1" s="1"/>
  <c r="K50" i="1"/>
  <c r="K51" i="1" s="1"/>
  <c r="K52" i="1" s="1"/>
  <c r="J52" i="1"/>
  <c r="I52" i="1"/>
  <c r="J53" i="1" l="1"/>
  <c r="J54" i="1" s="1"/>
  <c r="J55" i="1" s="1"/>
  <c r="J56" i="1" s="1"/>
  <c r="J57" i="1" s="1"/>
  <c r="J58" i="1" s="1"/>
  <c r="J59" i="1" s="1"/>
  <c r="J60" i="1" s="1"/>
  <c r="J61" i="1" s="1"/>
  <c r="J62" i="1" s="1"/>
  <c r="J69" i="1" s="1"/>
  <c r="J70" i="1" s="1"/>
  <c r="J72" i="1" s="1"/>
  <c r="J80" i="1" s="1"/>
  <c r="J81" i="1" s="1"/>
  <c r="N53" i="1"/>
  <c r="N54" i="1" s="1"/>
  <c r="N55" i="1" s="1"/>
  <c r="N56" i="1" s="1"/>
  <c r="N57" i="1" s="1"/>
  <c r="N58" i="1" s="1"/>
  <c r="N59" i="1" s="1"/>
  <c r="N60" i="1" s="1"/>
  <c r="N61" i="1" s="1"/>
  <c r="N62" i="1" s="1"/>
  <c r="N69" i="1" s="1"/>
  <c r="N70" i="1" s="1"/>
  <c r="N72" i="1" s="1"/>
  <c r="N80" i="1" s="1"/>
  <c r="R53" i="1"/>
  <c r="R54" i="1" s="1"/>
  <c r="R55" i="1" s="1"/>
  <c r="R56" i="1" s="1"/>
  <c r="R57" i="1" s="1"/>
  <c r="R58" i="1" s="1"/>
  <c r="R59" i="1" s="1"/>
  <c r="R60" i="1" s="1"/>
  <c r="R61" i="1" s="1"/>
  <c r="R62" i="1" s="1"/>
  <c r="R69" i="1" s="1"/>
  <c r="R70" i="1" s="1"/>
  <c r="R72" i="1" s="1"/>
  <c r="V53" i="1"/>
  <c r="V54" i="1" s="1"/>
  <c r="V55" i="1" s="1"/>
  <c r="V56" i="1" s="1"/>
  <c r="V57" i="1" s="1"/>
  <c r="V58" i="1" s="1"/>
  <c r="V59" i="1" s="1"/>
  <c r="V60" i="1" s="1"/>
  <c r="V61" i="1" s="1"/>
  <c r="V62" i="1" s="1"/>
  <c r="V69" i="1" s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9" i="1" s="1"/>
  <c r="K70" i="1" s="1"/>
  <c r="K72" i="1" s="1"/>
  <c r="K80" i="1" s="1"/>
  <c r="K81" i="1" s="1"/>
  <c r="K82" i="1" s="1"/>
  <c r="O53" i="1"/>
  <c r="O54" i="1" s="1"/>
  <c r="O55" i="1" s="1"/>
  <c r="O56" i="1" s="1"/>
  <c r="O57" i="1" s="1"/>
  <c r="O58" i="1" s="1"/>
  <c r="O59" i="1" s="1"/>
  <c r="O60" i="1" s="1"/>
  <c r="O61" i="1" s="1"/>
  <c r="O62" i="1" s="1"/>
  <c r="O69" i="1" s="1"/>
  <c r="O70" i="1" s="1"/>
  <c r="O72" i="1" s="1"/>
  <c r="S53" i="1"/>
  <c r="S54" i="1" s="1"/>
  <c r="S55" i="1" s="1"/>
  <c r="S56" i="1" s="1"/>
  <c r="S57" i="1" s="1"/>
  <c r="S58" i="1" s="1"/>
  <c r="S59" i="1" s="1"/>
  <c r="S60" i="1" s="1"/>
  <c r="S61" i="1" s="1"/>
  <c r="S62" i="1" s="1"/>
  <c r="S69" i="1" s="1"/>
  <c r="S70" i="1" s="1"/>
  <c r="S72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9" i="1" s="1"/>
  <c r="L70" i="1" s="1"/>
  <c r="L72" i="1" s="1"/>
  <c r="L80" i="1" s="1"/>
  <c r="L81" i="1" s="1"/>
  <c r="L82" i="1" s="1"/>
  <c r="P53" i="1"/>
  <c r="P54" i="1" s="1"/>
  <c r="P55" i="1" s="1"/>
  <c r="P56" i="1" s="1"/>
  <c r="P57" i="1" s="1"/>
  <c r="P58" i="1" s="1"/>
  <c r="P59" i="1" s="1"/>
  <c r="P60" i="1" s="1"/>
  <c r="P61" i="1" s="1"/>
  <c r="P62" i="1" s="1"/>
  <c r="P69" i="1" s="1"/>
  <c r="P70" i="1" s="1"/>
  <c r="P72" i="1" s="1"/>
  <c r="T53" i="1"/>
  <c r="T54" i="1" s="1"/>
  <c r="T55" i="1" s="1"/>
  <c r="T56" i="1" s="1"/>
  <c r="T57" i="1" s="1"/>
  <c r="T58" i="1" s="1"/>
  <c r="T59" i="1" s="1"/>
  <c r="T60" i="1" s="1"/>
  <c r="T61" i="1" s="1"/>
  <c r="T62" i="1" s="1"/>
  <c r="T69" i="1" s="1"/>
  <c r="T70" i="1" s="1"/>
  <c r="T72" i="1" s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9" i="1" s="1"/>
  <c r="I70" i="1" s="1"/>
  <c r="I72" i="1" s="1"/>
  <c r="I80" i="1" s="1"/>
  <c r="I81" i="1" s="1"/>
  <c r="M53" i="1"/>
  <c r="M54" i="1" s="1"/>
  <c r="M55" i="1" s="1"/>
  <c r="M56" i="1" s="1"/>
  <c r="M57" i="1" s="1"/>
  <c r="M58" i="1" s="1"/>
  <c r="M59" i="1" s="1"/>
  <c r="M60" i="1" s="1"/>
  <c r="M61" i="1" s="1"/>
  <c r="M62" i="1" s="1"/>
  <c r="M69" i="1" s="1"/>
  <c r="M70" i="1" s="1"/>
  <c r="M72" i="1" s="1"/>
  <c r="M80" i="1" s="1"/>
  <c r="M81" i="1" s="1"/>
  <c r="M82" i="1" s="1"/>
  <c r="M83" i="1" s="1"/>
  <c r="M84" i="1" s="1"/>
  <c r="M85" i="1" s="1"/>
  <c r="Q53" i="1"/>
  <c r="Q54" i="1" s="1"/>
  <c r="Q55" i="1" s="1"/>
  <c r="Q56" i="1" s="1"/>
  <c r="Q57" i="1" s="1"/>
  <c r="Q58" i="1" s="1"/>
  <c r="Q59" i="1" s="1"/>
  <c r="Q60" i="1" s="1"/>
  <c r="Q61" i="1" s="1"/>
  <c r="Q62" i="1" s="1"/>
  <c r="Q69" i="1" s="1"/>
  <c r="Q70" i="1" s="1"/>
  <c r="Q72" i="1" s="1"/>
  <c r="U53" i="1"/>
  <c r="U54" i="1" s="1"/>
  <c r="U55" i="1" s="1"/>
  <c r="U56" i="1" s="1"/>
  <c r="U57" i="1" s="1"/>
  <c r="U58" i="1" s="1"/>
  <c r="U59" i="1" s="1"/>
  <c r="U60" i="1" s="1"/>
  <c r="U61" i="1" s="1"/>
  <c r="U62" i="1" s="1"/>
  <c r="U69" i="1" s="1"/>
  <c r="Y52" i="1"/>
  <c r="Y53" i="1" s="1"/>
  <c r="Y54" i="1" s="1"/>
  <c r="Y55" i="1" s="1"/>
  <c r="Y56" i="1" s="1"/>
  <c r="Y57" i="1" s="1"/>
  <c r="Y58" i="1" s="1"/>
  <c r="Y59" i="1" s="1"/>
  <c r="Y60" i="1" s="1"/>
  <c r="Z52" i="1"/>
  <c r="Z53" i="1" s="1"/>
  <c r="Z54" i="1" s="1"/>
  <c r="Z55" i="1" s="1"/>
  <c r="Z56" i="1" s="1"/>
  <c r="Z57" i="1" s="1"/>
  <c r="Z58" i="1" s="1"/>
  <c r="Z59" i="1" s="1"/>
  <c r="Z60" i="1" s="1"/>
  <c r="AA52" i="1"/>
  <c r="AA53" i="1" s="1"/>
  <c r="AA56" i="1" s="1"/>
  <c r="AA57" i="1" s="1"/>
  <c r="AA58" i="1" s="1"/>
  <c r="AA59" i="1" s="1"/>
  <c r="AA60" i="1" s="1"/>
  <c r="AA61" i="1" s="1"/>
  <c r="AA62" i="1" s="1"/>
  <c r="W52" i="1"/>
  <c r="X52" i="1"/>
  <c r="AB52" i="1"/>
  <c r="AB53" i="1" s="1"/>
  <c r="AB56" i="1" s="1"/>
  <c r="AB57" i="1" s="1"/>
  <c r="AB58" i="1" s="1"/>
  <c r="AB59" i="1" s="1"/>
  <c r="AB60" i="1" s="1"/>
  <c r="AB61" i="1" s="1"/>
  <c r="AB62" i="1" s="1"/>
  <c r="M87" i="1" l="1"/>
  <c r="L84" i="1"/>
  <c r="L85" i="1" s="1"/>
  <c r="L86" i="1" s="1"/>
  <c r="K84" i="1"/>
  <c r="K85" i="1" s="1"/>
  <c r="K86" i="1" s="1"/>
  <c r="I82" i="1"/>
  <c r="I84" i="1" s="1"/>
  <c r="I85" i="1" s="1"/>
  <c r="I86" i="1" s="1"/>
  <c r="I88" i="1" s="1"/>
  <c r="I90" i="1" s="1"/>
  <c r="J82" i="1"/>
  <c r="J84" i="1" s="1"/>
  <c r="J85" i="1" s="1"/>
  <c r="J86" i="1" s="1"/>
  <c r="J88" i="1" s="1"/>
  <c r="J90" i="1" s="1"/>
  <c r="N81" i="1"/>
  <c r="V72" i="1"/>
  <c r="U72" i="1"/>
  <c r="Z61" i="1"/>
  <c r="Z62" i="1" s="1"/>
  <c r="Y61" i="1"/>
  <c r="Y62" i="1" s="1"/>
  <c r="X53" i="1"/>
  <c r="X54" i="1" s="1"/>
  <c r="X55" i="1" s="1"/>
  <c r="X56" i="1" s="1"/>
  <c r="X57" i="1" s="1"/>
  <c r="X58" i="1" s="1"/>
  <c r="X59" i="1" s="1"/>
  <c r="X60" i="1" s="1"/>
  <c r="X61" i="1" s="1"/>
  <c r="X62" i="1" s="1"/>
  <c r="X69" i="1" s="1"/>
  <c r="W53" i="1"/>
  <c r="W54" i="1" s="1"/>
  <c r="W55" i="1" s="1"/>
  <c r="W56" i="1" s="1"/>
  <c r="W57" i="1" s="1"/>
  <c r="W58" i="1" s="1"/>
  <c r="W59" i="1" s="1"/>
  <c r="W60" i="1" s="1"/>
  <c r="W61" i="1" s="1"/>
  <c r="W62" i="1" s="1"/>
  <c r="W69" i="1" s="1"/>
  <c r="W70" i="1" s="1"/>
  <c r="I91" i="1" l="1"/>
  <c r="I92" i="1" s="1"/>
  <c r="I93" i="1" s="1"/>
  <c r="I94" i="1" s="1"/>
  <c r="J91" i="1"/>
  <c r="J92" i="1" s="1"/>
  <c r="J93" i="1" s="1"/>
  <c r="J94" i="1" s="1"/>
  <c r="M89" i="1"/>
  <c r="M90" i="1" s="1"/>
  <c r="L87" i="1"/>
  <c r="L88" i="1" s="1"/>
  <c r="K87" i="1"/>
  <c r="N82" i="1"/>
  <c r="N83" i="1" s="1"/>
  <c r="N84" i="1" s="1"/>
  <c r="N85" i="1" s="1"/>
  <c r="O81" i="1"/>
  <c r="P81" i="1" s="1"/>
  <c r="Q81" i="1" s="1"/>
  <c r="R81" i="1" s="1"/>
  <c r="S81" i="1" s="1"/>
  <c r="T81" i="1" s="1"/>
  <c r="W72" i="1"/>
  <c r="W71" i="1"/>
  <c r="Y69" i="1"/>
  <c r="X70" i="1"/>
  <c r="J95" i="1" l="1"/>
  <c r="J96" i="1" s="1"/>
  <c r="J97" i="1" s="1"/>
  <c r="J98" i="1" s="1"/>
  <c r="I95" i="1"/>
  <c r="I96" i="1" s="1"/>
  <c r="I97" i="1" s="1"/>
  <c r="I98" i="1" s="1"/>
  <c r="M91" i="1"/>
  <c r="M92" i="1" s="1"/>
  <c r="M93" i="1" s="1"/>
  <c r="M94" i="1" s="1"/>
  <c r="K89" i="1"/>
  <c r="K90" i="1" s="1"/>
  <c r="K88" i="1"/>
  <c r="L89" i="1"/>
  <c r="L90" i="1" s="1"/>
  <c r="N87" i="1"/>
  <c r="X72" i="1"/>
  <c r="X71" i="1"/>
  <c r="O82" i="1"/>
  <c r="O83" i="1" s="1"/>
  <c r="O84" i="1" s="1"/>
  <c r="O85" i="1" s="1"/>
  <c r="P82" i="1"/>
  <c r="P83" i="1" s="1"/>
  <c r="P84" i="1" s="1"/>
  <c r="P85" i="1" s="1"/>
  <c r="Z69" i="1"/>
  <c r="Z70" i="1" s="1"/>
  <c r="Y70" i="1"/>
  <c r="M95" i="1" l="1"/>
  <c r="M96" i="1" s="1"/>
  <c r="M97" i="1" s="1"/>
  <c r="M98" i="1" s="1"/>
  <c r="L91" i="1"/>
  <c r="L92" i="1" s="1"/>
  <c r="L93" i="1" s="1"/>
  <c r="L94" i="1" s="1"/>
  <c r="K91" i="1"/>
  <c r="K92" i="1" s="1"/>
  <c r="K93" i="1" s="1"/>
  <c r="K94" i="1" s="1"/>
  <c r="N89" i="1"/>
  <c r="N90" i="1" s="1"/>
  <c r="P87" i="1"/>
  <c r="Q87" i="1" s="1"/>
  <c r="R87" i="1" s="1"/>
  <c r="O87" i="1"/>
  <c r="O89" i="1" s="1"/>
  <c r="O90" i="1" s="1"/>
  <c r="Y72" i="1"/>
  <c r="Y71" i="1"/>
  <c r="Z72" i="1"/>
  <c r="Z71" i="1"/>
  <c r="Q82" i="1"/>
  <c r="Q83" i="1" s="1"/>
  <c r="Q84" i="1" s="1"/>
  <c r="M100" i="1" l="1"/>
  <c r="M99" i="1"/>
  <c r="K95" i="1"/>
  <c r="K96" i="1" s="1"/>
  <c r="K97" i="1" s="1"/>
  <c r="K98" i="1" s="1"/>
  <c r="K99" i="1" s="1"/>
  <c r="L95" i="1"/>
  <c r="L96" i="1" s="1"/>
  <c r="L97" i="1" s="1"/>
  <c r="L98" i="1" s="1"/>
  <c r="L99" i="1" s="1"/>
  <c r="N91" i="1"/>
  <c r="N92" i="1" s="1"/>
  <c r="P89" i="1"/>
  <c r="P90" i="1" s="1"/>
  <c r="R82" i="1"/>
  <c r="R83" i="1" s="1"/>
  <c r="R84" i="1" s="1"/>
  <c r="L100" i="1" l="1"/>
  <c r="K100" i="1"/>
  <c r="N93" i="1"/>
  <c r="N94" i="1" s="1"/>
  <c r="O92" i="1"/>
  <c r="Q89" i="1"/>
  <c r="Q90" i="1" s="1"/>
  <c r="S82" i="1"/>
  <c r="S83" i="1" s="1"/>
  <c r="S84" i="1" s="1"/>
  <c r="S85" i="1" s="1"/>
  <c r="T80" i="1"/>
  <c r="N95" i="1" l="1"/>
  <c r="N96" i="1" s="1"/>
  <c r="N97" i="1" s="1"/>
  <c r="P92" i="1"/>
  <c r="P93" i="1" s="1"/>
  <c r="P94" i="1" s="1"/>
  <c r="O93" i="1"/>
  <c r="O94" i="1" s="1"/>
  <c r="Q91" i="1"/>
  <c r="Q92" i="1" s="1"/>
  <c r="Q93" i="1" s="1"/>
  <c r="Q94" i="1" s="1"/>
  <c r="R89" i="1"/>
  <c r="R90" i="1" s="1"/>
  <c r="S87" i="1"/>
  <c r="T82" i="1"/>
  <c r="T83" i="1" s="1"/>
  <c r="T84" i="1" s="1"/>
  <c r="T85" i="1" s="1"/>
  <c r="U80" i="1"/>
  <c r="O97" i="1" l="1"/>
  <c r="P97" i="1" s="1"/>
  <c r="P98" i="1" s="1"/>
  <c r="N98" i="1"/>
  <c r="Q95" i="1"/>
  <c r="Q96" i="1" s="1"/>
  <c r="Q97" i="1" s="1"/>
  <c r="Q98" i="1" s="1"/>
  <c r="R91" i="1"/>
  <c r="R92" i="1" s="1"/>
  <c r="R93" i="1" s="1"/>
  <c r="R94" i="1" s="1"/>
  <c r="S89" i="1"/>
  <c r="S90" i="1" s="1"/>
  <c r="T87" i="1"/>
  <c r="U81" i="1"/>
  <c r="U82" i="1" s="1"/>
  <c r="U83" i="1" s="1"/>
  <c r="U84" i="1" s="1"/>
  <c r="U85" i="1" s="1"/>
  <c r="V80" i="1"/>
  <c r="Q100" i="1" l="1"/>
  <c r="Q99" i="1"/>
  <c r="N100" i="1"/>
  <c r="N99" i="1"/>
  <c r="P100" i="1"/>
  <c r="P99" i="1"/>
  <c r="O98" i="1"/>
  <c r="R95" i="1"/>
  <c r="R96" i="1" s="1"/>
  <c r="R97" i="1" s="1"/>
  <c r="R98" i="1" s="1"/>
  <c r="S91" i="1"/>
  <c r="S92" i="1" s="1"/>
  <c r="S93" i="1" s="1"/>
  <c r="S94" i="1" s="1"/>
  <c r="T89" i="1"/>
  <c r="T90" i="1" s="1"/>
  <c r="U87" i="1"/>
  <c r="U89" i="1" s="1"/>
  <c r="U90" i="1" s="1"/>
  <c r="W80" i="1"/>
  <c r="V81" i="1"/>
  <c r="V82" i="1" s="1"/>
  <c r="V83" i="1" s="1"/>
  <c r="V84" i="1" s="1"/>
  <c r="V85" i="1" s="1"/>
  <c r="R100" i="1" l="1"/>
  <c r="R99" i="1"/>
  <c r="O100" i="1"/>
  <c r="O99" i="1"/>
  <c r="S95" i="1"/>
  <c r="S96" i="1" s="1"/>
  <c r="S97" i="1" s="1"/>
  <c r="S98" i="1" s="1"/>
  <c r="U91" i="1"/>
  <c r="U92" i="1" s="1"/>
  <c r="U93" i="1" s="1"/>
  <c r="U94" i="1" s="1"/>
  <c r="T91" i="1"/>
  <c r="T92" i="1" s="1"/>
  <c r="T93" i="1" s="1"/>
  <c r="T94" i="1" s="1"/>
  <c r="V87" i="1"/>
  <c r="X80" i="1"/>
  <c r="W81" i="1"/>
  <c r="W82" i="1" s="1"/>
  <c r="W83" i="1" s="1"/>
  <c r="W84" i="1" s="1"/>
  <c r="W85" i="1" s="1"/>
  <c r="S100" i="1" l="1"/>
  <c r="S99" i="1"/>
  <c r="T95" i="1"/>
  <c r="T96" i="1" s="1"/>
  <c r="T97" i="1" s="1"/>
  <c r="T98" i="1" s="1"/>
  <c r="U95" i="1"/>
  <c r="U96" i="1" s="1"/>
  <c r="U97" i="1" s="1"/>
  <c r="U98" i="1" s="1"/>
  <c r="V89" i="1"/>
  <c r="V90" i="1" s="1"/>
  <c r="W87" i="1"/>
  <c r="X81" i="1"/>
  <c r="X82" i="1" s="1"/>
  <c r="X83" i="1" s="1"/>
  <c r="X84" i="1" s="1"/>
  <c r="X85" i="1" s="1"/>
  <c r="Y80" i="1"/>
  <c r="T100" i="1" l="1"/>
  <c r="T99" i="1"/>
  <c r="U100" i="1"/>
  <c r="U99" i="1"/>
  <c r="V91" i="1"/>
  <c r="V92" i="1" s="1"/>
  <c r="V93" i="1" s="1"/>
  <c r="V94" i="1" s="1"/>
  <c r="W89" i="1"/>
  <c r="W90" i="1" s="1"/>
  <c r="X87" i="1"/>
  <c r="Y81" i="1"/>
  <c r="Y82" i="1" s="1"/>
  <c r="Y83" i="1" s="1"/>
  <c r="Y84" i="1" s="1"/>
  <c r="Y85" i="1" s="1"/>
  <c r="Z80" i="1"/>
  <c r="V95" i="1" l="1"/>
  <c r="V96" i="1" s="1"/>
  <c r="V97" i="1" s="1"/>
  <c r="V98" i="1" s="1"/>
  <c r="W91" i="1"/>
  <c r="W92" i="1" s="1"/>
  <c r="W93" i="1" s="1"/>
  <c r="W94" i="1" s="1"/>
  <c r="X89" i="1"/>
  <c r="X90" i="1" s="1"/>
  <c r="Y87" i="1"/>
  <c r="Z81" i="1"/>
  <c r="Z82" i="1" s="1"/>
  <c r="Z83" i="1" s="1"/>
  <c r="Z84" i="1" s="1"/>
  <c r="Z85" i="1" s="1"/>
  <c r="AA80" i="1"/>
  <c r="V100" i="1" l="1"/>
  <c r="V99" i="1"/>
  <c r="W95" i="1"/>
  <c r="W96" i="1" s="1"/>
  <c r="W97" i="1" s="1"/>
  <c r="W98" i="1" s="1"/>
  <c r="X91" i="1"/>
  <c r="X92" i="1" s="1"/>
  <c r="X93" i="1" s="1"/>
  <c r="X94" i="1" s="1"/>
  <c r="Y94" i="1" s="1"/>
  <c r="Z94" i="1" s="1"/>
  <c r="AA94" i="1" s="1"/>
  <c r="AB94" i="1" s="1"/>
  <c r="Y89" i="1"/>
  <c r="Y90" i="1" s="1"/>
  <c r="Z87" i="1"/>
  <c r="AA81" i="1"/>
  <c r="AA82" i="1" s="1"/>
  <c r="AA83" i="1" s="1"/>
  <c r="AA84" i="1" s="1"/>
  <c r="AA85" i="1" s="1"/>
  <c r="AB80" i="1"/>
  <c r="AB81" i="1" s="1"/>
  <c r="AB82" i="1" s="1"/>
  <c r="AB83" i="1" s="1"/>
  <c r="AB84" i="1" s="1"/>
  <c r="AB85" i="1" s="1"/>
  <c r="W100" i="1" l="1"/>
  <c r="W99" i="1"/>
  <c r="X95" i="1"/>
  <c r="Y91" i="1"/>
  <c r="Y92" i="1" s="1"/>
  <c r="Z89" i="1"/>
  <c r="Z90" i="1" s="1"/>
  <c r="AB87" i="1"/>
  <c r="AA87" i="1"/>
  <c r="X96" i="1" l="1"/>
  <c r="X97" i="1" s="1"/>
  <c r="X98" i="1" s="1"/>
  <c r="X99" i="1" s="1"/>
  <c r="Y95" i="1"/>
  <c r="Z95" i="1" s="1"/>
  <c r="Z91" i="1"/>
  <c r="Z92" i="1" s="1"/>
  <c r="AA89" i="1"/>
  <c r="AB89" i="1"/>
  <c r="X100" i="1" l="1"/>
  <c r="Y96" i="1"/>
  <c r="Y97" i="1" s="1"/>
  <c r="Y98" i="1" s="1"/>
  <c r="Y99" i="1" s="1"/>
  <c r="Z96" i="1"/>
  <c r="AB91" i="1"/>
  <c r="AB92" i="1" s="1"/>
  <c r="AB93" i="1" s="1"/>
  <c r="AA91" i="1"/>
  <c r="AA92" i="1" s="1"/>
  <c r="AA93" i="1" s="1"/>
  <c r="Y100" i="1" l="1"/>
  <c r="Z97" i="1"/>
  <c r="Z98" i="1" s="1"/>
  <c r="AB96" i="1"/>
  <c r="AB97" i="1" s="1"/>
  <c r="AB98" i="1" s="1"/>
  <c r="AB99" i="1" s="1"/>
  <c r="AA96" i="1"/>
  <c r="AA97" i="1" s="1"/>
  <c r="AA98" i="1" s="1"/>
  <c r="AA99" i="1" s="1"/>
  <c r="Z100" i="1" l="1"/>
  <c r="Z99" i="1"/>
  <c r="AA100" i="1" l="1"/>
  <c r="AB100" i="1" l="1"/>
</calcChain>
</file>

<file path=xl/sharedStrings.xml><?xml version="1.0" encoding="utf-8"?>
<sst xmlns="http://schemas.openxmlformats.org/spreadsheetml/2006/main" count="1807" uniqueCount="579">
  <si>
    <t xml:space="preserve">印尼快航 CIX （China Indonesian Express） </t>
  </si>
  <si>
    <t>week</t>
  </si>
  <si>
    <t>VESSEL NAME</t>
  </si>
  <si>
    <t>VSL OP</t>
  </si>
  <si>
    <t>VSL CODE</t>
  </si>
  <si>
    <t>VOYAGE</t>
  </si>
  <si>
    <t>营口</t>
  </si>
  <si>
    <t>大连</t>
  </si>
  <si>
    <t>汕头</t>
  </si>
  <si>
    <t>香港</t>
  </si>
  <si>
    <t>南沙</t>
  </si>
  <si>
    <t>帕西古当</t>
  </si>
  <si>
    <t>三宝垄</t>
  </si>
  <si>
    <t>YINGKOU</t>
  </si>
  <si>
    <t>DA LIAN</t>
  </si>
  <si>
    <t>QINGDAO</t>
  </si>
  <si>
    <t>SHANGHAI</t>
  </si>
  <si>
    <t>SHAN TOU</t>
  </si>
  <si>
    <t>HONG KONG</t>
  </si>
  <si>
    <t>NANSHA</t>
  </si>
  <si>
    <t>PASIR GUDANG</t>
  </si>
  <si>
    <t>JAKARTA</t>
  </si>
  <si>
    <t>SURABAYA</t>
  </si>
  <si>
    <t>SEMARANG</t>
  </si>
  <si>
    <t>DAVAO(DICT)</t>
  </si>
  <si>
    <t>DAVAO(SASA)</t>
  </si>
  <si>
    <t>YIK04</t>
  </si>
  <si>
    <t>DLC05</t>
  </si>
  <si>
    <t>TAO06</t>
  </si>
  <si>
    <t>SHA07</t>
  </si>
  <si>
    <t>SWA06</t>
  </si>
  <si>
    <t>NSH04</t>
  </si>
  <si>
    <t>PGU01</t>
  </si>
  <si>
    <t>JKT03</t>
  </si>
  <si>
    <t>SUB02</t>
  </si>
  <si>
    <t>SRG02</t>
  </si>
  <si>
    <t>DVO02</t>
  </si>
  <si>
    <t>DVO01</t>
  </si>
  <si>
    <t>HKG01</t>
  </si>
  <si>
    <t>IRIS2</t>
  </si>
  <si>
    <t>COMMON</t>
  </si>
  <si>
    <t>ETB</t>
  </si>
  <si>
    <t>ETD</t>
  </si>
  <si>
    <t>WED</t>
  </si>
  <si>
    <t>THU</t>
  </si>
  <si>
    <t>FRI</t>
  </si>
  <si>
    <t>SAT</t>
  </si>
  <si>
    <t>MON</t>
  </si>
  <si>
    <t>TUE</t>
  </si>
  <si>
    <t>SUN</t>
  </si>
  <si>
    <t>1300</t>
  </si>
  <si>
    <t>2100</t>
  </si>
  <si>
    <t>1600</t>
  </si>
  <si>
    <t>0800</t>
  </si>
  <si>
    <t>0600</t>
  </si>
  <si>
    <t>2200</t>
  </si>
  <si>
    <t>0700</t>
  </si>
  <si>
    <t>1700</t>
  </si>
  <si>
    <t>1900</t>
  </si>
  <si>
    <t>0100</t>
  </si>
  <si>
    <t>0300</t>
  </si>
  <si>
    <t>0400</t>
  </si>
  <si>
    <t>2000</t>
  </si>
  <si>
    <t>1200</t>
  </si>
  <si>
    <t>0000</t>
  </si>
  <si>
    <t>CSCL SAO PAULO</t>
  </si>
  <si>
    <t>CSE</t>
  </si>
  <si>
    <t>QY1</t>
  </si>
  <si>
    <t>024S</t>
  </si>
  <si>
    <t>024N</t>
  </si>
  <si>
    <t>0177S</t>
  </si>
  <si>
    <t>0178N</t>
  </si>
  <si>
    <t>OMIT</t>
  </si>
  <si>
    <t>CSCL SAN JOSE</t>
  </si>
  <si>
    <t>Q7Z</t>
  </si>
  <si>
    <t>015S</t>
  </si>
  <si>
    <t>015N</t>
  </si>
  <si>
    <t>0107S</t>
  </si>
  <si>
    <t>0108N</t>
  </si>
  <si>
    <t>CSCL SANTIAGO</t>
  </si>
  <si>
    <t>Q2V</t>
  </si>
  <si>
    <t>0194S</t>
  </si>
  <si>
    <t>0195N</t>
  </si>
  <si>
    <t>CSCL MONTEVIDEO</t>
  </si>
  <si>
    <t>QY2</t>
  </si>
  <si>
    <t>CSCL MANZANILLO</t>
  </si>
  <si>
    <t>RWY</t>
  </si>
  <si>
    <t>018S</t>
  </si>
  <si>
    <t>018N</t>
  </si>
  <si>
    <t>0152S</t>
  </si>
  <si>
    <t>0153N</t>
  </si>
  <si>
    <t>025S</t>
  </si>
  <si>
    <t>025N</t>
  </si>
  <si>
    <t>0179S</t>
  </si>
  <si>
    <t>0180N</t>
  </si>
  <si>
    <t>PO</t>
  </si>
  <si>
    <t>016S</t>
  </si>
  <si>
    <t>016N</t>
  </si>
  <si>
    <t>0109S</t>
  </si>
  <si>
    <t>0110N</t>
  </si>
  <si>
    <t>0196S</t>
  </si>
  <si>
    <t>0197N</t>
  </si>
  <si>
    <t>宁波</t>
  </si>
  <si>
    <t>新加坡</t>
  </si>
  <si>
    <t>雅加达</t>
  </si>
  <si>
    <t>青岛</t>
  </si>
  <si>
    <t>NINGBO</t>
  </si>
  <si>
    <t>SINGAPORE</t>
  </si>
  <si>
    <t>NGB</t>
  </si>
  <si>
    <t>SIN02</t>
  </si>
  <si>
    <t>1100</t>
  </si>
  <si>
    <t>2300</t>
  </si>
  <si>
    <t>0900</t>
  </si>
  <si>
    <t>1000</t>
  </si>
  <si>
    <t>0200</t>
  </si>
  <si>
    <t>0500</t>
  </si>
  <si>
    <t>019S</t>
  </si>
  <si>
    <t>019N</t>
  </si>
  <si>
    <t>0154S</t>
  </si>
  <si>
    <t>0155N</t>
  </si>
  <si>
    <t>BLANK VOYAGE</t>
  </si>
  <si>
    <t>福州</t>
  </si>
  <si>
    <t>泗水</t>
  </si>
  <si>
    <t>达澳(DICT)</t>
  </si>
  <si>
    <t>达澳(SASA)</t>
  </si>
  <si>
    <t>上海</t>
  </si>
  <si>
    <t>FUZHOU</t>
  </si>
  <si>
    <t>NGB04</t>
  </si>
  <si>
    <t>FZN01</t>
  </si>
  <si>
    <t>1800</t>
  </si>
  <si>
    <t>1500</t>
  </si>
  <si>
    <t>1400</t>
  </si>
  <si>
    <t>017S</t>
  </si>
  <si>
    <t>017N</t>
  </si>
  <si>
    <t>0111S</t>
  </si>
  <si>
    <t>0112N</t>
  </si>
  <si>
    <t>0198S</t>
  </si>
  <si>
    <t>0199N</t>
  </si>
  <si>
    <t>020S</t>
  </si>
  <si>
    <t>020N</t>
  </si>
  <si>
    <t>0156S</t>
  </si>
  <si>
    <t>0157N</t>
  </si>
  <si>
    <t>0113S</t>
  </si>
  <si>
    <t>0114N</t>
  </si>
  <si>
    <t>0200S</t>
  </si>
  <si>
    <t>0201N</t>
  </si>
  <si>
    <t>021S</t>
  </si>
  <si>
    <t>021N</t>
  </si>
  <si>
    <t>0158S</t>
  </si>
  <si>
    <t>0159N</t>
  </si>
  <si>
    <t>027S</t>
  </si>
  <si>
    <t>027N</t>
  </si>
  <si>
    <t>0183S</t>
  </si>
  <si>
    <t>0184N</t>
  </si>
  <si>
    <t>NAME OF VESSEL</t>
  </si>
  <si>
    <t>FLAG</t>
  </si>
  <si>
    <t>IMO NBR</t>
  </si>
  <si>
    <t>CALL SIGN</t>
  </si>
  <si>
    <t>CLASS</t>
  </si>
  <si>
    <t>LR</t>
    <phoneticPr fontId="3" type="noConversion"/>
  </si>
  <si>
    <t>BUILT</t>
  </si>
  <si>
    <t>GROSS</t>
  </si>
  <si>
    <t>NET</t>
  </si>
  <si>
    <t>DWT</t>
  </si>
  <si>
    <t xml:space="preserve">LOA </t>
  </si>
  <si>
    <t>BREADTH</t>
  </si>
  <si>
    <t>DRAFT</t>
  </si>
  <si>
    <t>TTL TEUS</t>
  </si>
  <si>
    <t>CHINESE NAME</t>
  </si>
  <si>
    <t>CIX COSCO CONTACT LISTS</t>
    <phoneticPr fontId="3" type="noConversion"/>
  </si>
  <si>
    <t>Headquarters:</t>
    <phoneticPr fontId="0" type="noConversion"/>
  </si>
  <si>
    <t>Function / Line</t>
    <phoneticPr fontId="0" type="noConversion"/>
  </si>
  <si>
    <t>COSCON S.E.A</t>
    <phoneticPr fontId="0" type="noConversion"/>
  </si>
  <si>
    <t>Name</t>
    <phoneticPr fontId="0" type="noConversion"/>
  </si>
  <si>
    <t>Email</t>
  </si>
  <si>
    <t>Tel</t>
    <phoneticPr fontId="49" type="noConversion"/>
  </si>
  <si>
    <t>Operator</t>
    <phoneticPr fontId="0" type="noConversion"/>
  </si>
  <si>
    <t>George Cheung</t>
    <phoneticPr fontId="3" type="noConversion"/>
  </si>
  <si>
    <t xml:space="preserve">Planner </t>
  </si>
  <si>
    <t>Zhou Chen</t>
    <phoneticPr fontId="3" type="noConversion"/>
  </si>
  <si>
    <t>zhouche@coscon.com</t>
    <phoneticPr fontId="3" type="noConversion"/>
  </si>
  <si>
    <t>35124888*3081</t>
    <phoneticPr fontId="3" type="noConversion"/>
  </si>
  <si>
    <t>Lu Hai Bin</t>
    <phoneticPr fontId="3" type="noConversion"/>
  </si>
  <si>
    <t>luhb@coscon.com</t>
    <phoneticPr fontId="3" type="noConversion"/>
  </si>
  <si>
    <t>35124888*3082</t>
    <phoneticPr fontId="3" type="noConversion"/>
  </si>
  <si>
    <t xml:space="preserve">Local office </t>
    <phoneticPr fontId="49" type="noConversion"/>
  </si>
  <si>
    <t>Function / Line</t>
    <phoneticPr fontId="0" type="noConversion"/>
  </si>
  <si>
    <t>COSCON</t>
    <phoneticPr fontId="0" type="noConversion"/>
  </si>
  <si>
    <t>Email</t>
    <phoneticPr fontId="0" type="noConversion"/>
  </si>
  <si>
    <t>QING DAO</t>
    <phoneticPr fontId="5" type="noConversion"/>
  </si>
  <si>
    <t>运管</t>
    <phoneticPr fontId="5" type="noConversion"/>
  </si>
  <si>
    <t>陈明光</t>
    <phoneticPr fontId="5" type="noConversion"/>
  </si>
  <si>
    <t>chenmg@cosfreqd.com</t>
    <phoneticPr fontId="5" type="noConversion"/>
  </si>
  <si>
    <t>0532-80883018</t>
    <phoneticPr fontId="5" type="noConversion"/>
  </si>
  <si>
    <t>销售</t>
    <phoneticPr fontId="5" type="noConversion"/>
  </si>
  <si>
    <t>　关炜</t>
  </si>
  <si>
    <t>　Guanwei6@coscon.com</t>
  </si>
  <si>
    <t>0532-80883166　</t>
  </si>
  <si>
    <t>单证</t>
    <phoneticPr fontId="5" type="noConversion"/>
  </si>
  <si>
    <t>范冬燕</t>
  </si>
  <si>
    <t>fandy@cosfreqd.com</t>
  </si>
  <si>
    <t>0532 80883500</t>
  </si>
  <si>
    <t>客服</t>
    <phoneticPr fontId="5" type="noConversion"/>
  </si>
  <si>
    <t>郑颖非</t>
  </si>
  <si>
    <t>zhengyf6@cosfreqd.com</t>
  </si>
  <si>
    <t>0532-80883567</t>
  </si>
  <si>
    <t>中转</t>
    <phoneticPr fontId="5" type="noConversion"/>
  </si>
  <si>
    <t>张莹</t>
    <phoneticPr fontId="5" type="noConversion"/>
  </si>
  <si>
    <t>zhangy9@cosfreqd.com</t>
    <phoneticPr fontId="5" type="noConversion"/>
  </si>
  <si>
    <t>0532-80883557</t>
    <phoneticPr fontId="5" type="noConversion"/>
  </si>
  <si>
    <t>船代（出口）</t>
    <phoneticPr fontId="5" type="noConversion"/>
  </si>
  <si>
    <t>魏大斌</t>
    <phoneticPr fontId="5" type="noConversion"/>
  </si>
  <si>
    <t>weidb@cosfreqd.com</t>
    <phoneticPr fontId="5" type="noConversion"/>
  </si>
  <si>
    <t>0532-80883511</t>
    <phoneticPr fontId="5" type="noConversion"/>
  </si>
  <si>
    <t>船代（船务）</t>
    <phoneticPr fontId="5" type="noConversion"/>
  </si>
  <si>
    <t>王政东</t>
    <phoneticPr fontId="5" type="noConversion"/>
  </si>
  <si>
    <t>wangzhd@cosfreqd.com</t>
    <phoneticPr fontId="5" type="noConversion"/>
  </si>
  <si>
    <t>0532-80883497</t>
    <phoneticPr fontId="5" type="noConversion"/>
  </si>
  <si>
    <t>船代（现场）</t>
    <phoneticPr fontId="5" type="noConversion"/>
  </si>
  <si>
    <t>李京涛</t>
    <phoneticPr fontId="5" type="noConversion"/>
  </si>
  <si>
    <t>lijt6@cosfreqd.com</t>
    <phoneticPr fontId="5" type="noConversion"/>
  </si>
  <si>
    <t>0532-80883497</t>
    <phoneticPr fontId="5" type="noConversion"/>
  </si>
  <si>
    <t>箱管</t>
    <phoneticPr fontId="5" type="noConversion"/>
  </si>
  <si>
    <t>陈晴</t>
    <phoneticPr fontId="5" type="noConversion"/>
  </si>
  <si>
    <t>chenqing@cosfreqd.com</t>
    <phoneticPr fontId="5" type="noConversion"/>
  </si>
  <si>
    <t>0532-80883272</t>
    <phoneticPr fontId="5" type="noConversion"/>
  </si>
  <si>
    <t>SHANG HAI</t>
    <phoneticPr fontId="5" type="noConversion"/>
  </si>
  <si>
    <t>运管</t>
    <phoneticPr fontId="5" type="noConversion"/>
  </si>
  <si>
    <t>曹超</t>
    <phoneticPr fontId="5" type="noConversion"/>
  </si>
  <si>
    <t>caochao@cosfresh.com</t>
    <phoneticPr fontId="3" type="noConversion"/>
  </si>
  <si>
    <t>销售</t>
    <phoneticPr fontId="5" type="noConversion"/>
  </si>
  <si>
    <t>郑芳芬</t>
    <phoneticPr fontId="5" type="noConversion"/>
  </si>
  <si>
    <t>zhengff@cosfresh.com</t>
    <phoneticPr fontId="5" type="noConversion"/>
  </si>
  <si>
    <t>单证</t>
    <phoneticPr fontId="5" type="noConversion"/>
  </si>
  <si>
    <t>冯景屏
唐盛越</t>
    <phoneticPr fontId="5" type="noConversion"/>
  </si>
  <si>
    <t>fengjp@cosfresh.com
tangsy@cosfresh.com</t>
    <phoneticPr fontId="5" type="noConversion"/>
  </si>
  <si>
    <t>35124777X8102
35124777X8120</t>
    <phoneticPr fontId="5" type="noConversion"/>
  </si>
  <si>
    <t>客服</t>
    <phoneticPr fontId="5" type="noConversion"/>
  </si>
  <si>
    <t>沈茂华</t>
    <phoneticPr fontId="5" type="noConversion"/>
  </si>
  <si>
    <t>shenmh1@cosfresh.com</t>
    <phoneticPr fontId="5" type="noConversion"/>
  </si>
  <si>
    <t>35124777X8068</t>
    <phoneticPr fontId="5" type="noConversion"/>
  </si>
  <si>
    <t>吴文慧</t>
    <phoneticPr fontId="5" type="noConversion"/>
  </si>
  <si>
    <t>wuwh1@cosfresh.com</t>
    <phoneticPr fontId="5" type="noConversion"/>
  </si>
  <si>
    <t>35124777X8030</t>
    <phoneticPr fontId="5" type="noConversion"/>
  </si>
  <si>
    <t>修宇瑾</t>
    <phoneticPr fontId="5" type="noConversion"/>
  </si>
  <si>
    <t>xiuyj@cosfresh.com</t>
    <phoneticPr fontId="5" type="noConversion"/>
  </si>
  <si>
    <t>朱寅光</t>
    <phoneticPr fontId="5" type="noConversion"/>
  </si>
  <si>
    <t>zhuyg1@cosfresh.com</t>
    <phoneticPr fontId="5" type="noConversion"/>
  </si>
  <si>
    <t>船代</t>
    <phoneticPr fontId="5" type="noConversion"/>
  </si>
  <si>
    <t>华怡</t>
    <phoneticPr fontId="5" type="noConversion"/>
  </si>
  <si>
    <t>huayi@cosfresh.com</t>
  </si>
  <si>
    <t>021-65967520</t>
  </si>
  <si>
    <t>箱管</t>
    <phoneticPr fontId="5" type="noConversion"/>
  </si>
  <si>
    <t>孙宇鸣</t>
    <phoneticPr fontId="5" type="noConversion"/>
  </si>
  <si>
    <t>sunym@cosfresh.com</t>
  </si>
  <si>
    <t>NING BO</t>
    <phoneticPr fontId="5" type="noConversion"/>
  </si>
  <si>
    <t>刘磊</t>
  </si>
  <si>
    <t>liulei@cosfrenb.com</t>
  </si>
  <si>
    <t>86-574-89079125</t>
    <phoneticPr fontId="5" type="noConversion"/>
  </si>
  <si>
    <t>叶敏</t>
  </si>
  <si>
    <t>yemin@cosfrenb.com</t>
  </si>
  <si>
    <t>86-574-89079070</t>
    <phoneticPr fontId="5" type="noConversion"/>
  </si>
  <si>
    <t>林春波</t>
  </si>
  <si>
    <t>lincb@cosfrenb.com</t>
  </si>
  <si>
    <t>86-574-89079158</t>
    <phoneticPr fontId="5" type="noConversion"/>
  </si>
  <si>
    <t>李晓华</t>
  </si>
  <si>
    <t>lixh@cosfrenb.com</t>
  </si>
  <si>
    <t>86-574-89079053</t>
    <phoneticPr fontId="5" type="noConversion"/>
  </si>
  <si>
    <t>徐可为</t>
  </si>
  <si>
    <t>xukw@cosfrenb.com</t>
  </si>
  <si>
    <t>86-574-89079060</t>
    <phoneticPr fontId="5" type="noConversion"/>
  </si>
  <si>
    <t>司振宇</t>
  </si>
  <si>
    <t>sizy@cosfrenb.com</t>
  </si>
  <si>
    <t>86-574-89079187</t>
    <phoneticPr fontId="5" type="noConversion"/>
  </si>
  <si>
    <t>潘恬</t>
  </si>
  <si>
    <t>pant1@cosfrenb.com</t>
  </si>
  <si>
    <t>86-574-89079058</t>
    <phoneticPr fontId="5" type="noConversion"/>
  </si>
  <si>
    <t>吕浩燕</t>
  </si>
  <si>
    <t>lvhy@cosfrenb.com</t>
  </si>
  <si>
    <t>86-574-89079052</t>
    <phoneticPr fontId="5" type="noConversion"/>
  </si>
  <si>
    <t>童子舟</t>
    <phoneticPr fontId="5" type="noConversion"/>
  </si>
  <si>
    <t>tongzz@cosfrenb.com</t>
    <phoneticPr fontId="5" type="noConversion"/>
  </si>
  <si>
    <t>86-574-87382756</t>
    <phoneticPr fontId="5" type="noConversion"/>
  </si>
  <si>
    <t>邬蓓蕾</t>
    <phoneticPr fontId="5" type="noConversion"/>
  </si>
  <si>
    <t>wubl@cosfrenb.com</t>
    <phoneticPr fontId="5" type="noConversion"/>
  </si>
  <si>
    <t>86-574-87380354</t>
    <phoneticPr fontId="5" type="noConversion"/>
  </si>
  <si>
    <t>陈卓</t>
    <phoneticPr fontId="5" type="noConversion"/>
  </si>
  <si>
    <t>chenz1@cosfrenb.com</t>
    <phoneticPr fontId="5" type="noConversion"/>
  </si>
  <si>
    <t>86-574-87661259</t>
    <phoneticPr fontId="5" type="noConversion"/>
  </si>
  <si>
    <t>周雄恺</t>
    <phoneticPr fontId="5" type="noConversion"/>
  </si>
  <si>
    <t>cosfrenbimp@cosfrenb,com</t>
    <phoneticPr fontId="5" type="noConversion"/>
  </si>
  <si>
    <t>86-574-87382775</t>
    <phoneticPr fontId="5" type="noConversion"/>
  </si>
  <si>
    <t>张声洲</t>
  </si>
  <si>
    <t>zhangsz@csofrenb.com;</t>
  </si>
  <si>
    <t>86-574-87669950</t>
    <phoneticPr fontId="5" type="noConversion"/>
  </si>
  <si>
    <t>李桂香</t>
    <phoneticPr fontId="5" type="noConversion"/>
  </si>
  <si>
    <t>ligx1@cosfrenb.com</t>
    <phoneticPr fontId="5" type="noConversion"/>
  </si>
  <si>
    <t>86-574-87661272</t>
    <phoneticPr fontId="5" type="noConversion"/>
  </si>
  <si>
    <t>周明亮</t>
  </si>
  <si>
    <t>zhouml@cosfrenb.com</t>
  </si>
  <si>
    <t>86-574-87661271</t>
    <phoneticPr fontId="5" type="noConversion"/>
  </si>
  <si>
    <t>JKT</t>
  </si>
  <si>
    <t>Sales</t>
  </si>
  <si>
    <t xml:space="preserve">Aulia Akbar </t>
  </si>
  <si>
    <t>oki@cosco-ogs.com</t>
  </si>
  <si>
    <t>62 21 3810338</t>
  </si>
  <si>
    <t>Marketing/Pricing</t>
  </si>
  <si>
    <t>Evi Naznim</t>
  </si>
  <si>
    <t>evi@cosco-ogs.com</t>
  </si>
  <si>
    <t>Operation</t>
  </si>
  <si>
    <t>Jully Fransisca</t>
  </si>
  <si>
    <t>jully@cosco-ogs.com</t>
  </si>
  <si>
    <t>Doc/IT/BPS</t>
  </si>
  <si>
    <t xml:space="preserve">Uswanur Rizal </t>
  </si>
  <si>
    <t>rizal@cosco-ogs.com</t>
  </si>
  <si>
    <t>Customer Service</t>
  </si>
  <si>
    <t>Wahyu Lestari</t>
  </si>
  <si>
    <t>wahyu@cosco-ogs.com</t>
  </si>
  <si>
    <t>Equipments</t>
  </si>
  <si>
    <t>Sumarlan Tarigan</t>
  </si>
  <si>
    <t>sumarlan@cosco-ogs.com</t>
  </si>
  <si>
    <t>SUB</t>
  </si>
  <si>
    <t>Heti Nataliana</t>
  </si>
  <si>
    <t>heti.nataliana@sub.cosco-ogs.com</t>
  </si>
  <si>
    <t>62 31 99001818</t>
  </si>
  <si>
    <t>Marketing</t>
  </si>
  <si>
    <t xml:space="preserve">James Charles </t>
  </si>
  <si>
    <t>james.charles@sub.cosco-ogs.com</t>
  </si>
  <si>
    <t>Pricing</t>
  </si>
  <si>
    <t>Justine</t>
  </si>
  <si>
    <t>justine@sub.cosco-ogs.com</t>
  </si>
  <si>
    <t>Arianto Maxi Prasetya</t>
  </si>
  <si>
    <t>arianto.prasetyo@sub.cosco-ogs.com</t>
  </si>
  <si>
    <t>Document</t>
  </si>
  <si>
    <t>Ari Kristanti</t>
  </si>
  <si>
    <t>ari@sub.zhonghai.net</t>
  </si>
  <si>
    <t>Awal Hardiyanto</t>
  </si>
  <si>
    <t>awal.hardiyanto@sub.cosco-ogs.com</t>
  </si>
  <si>
    <t>Mirsya</t>
  </si>
  <si>
    <t>mirsya@sub.cosco-ogs.com</t>
  </si>
  <si>
    <t>DAVAO</t>
    <phoneticPr fontId="5" type="noConversion"/>
  </si>
  <si>
    <t xml:space="preserve">Ms. Johanna </t>
  </si>
  <si>
    <t>jmguinto@coscophil.com</t>
  </si>
  <si>
    <t>(63)917 8930414</t>
  </si>
  <si>
    <t xml:space="preserve">Ms. Carol </t>
  </si>
  <si>
    <t>cragbayani@coscophil.com</t>
  </si>
  <si>
    <t>（00632）-3118853</t>
  </si>
  <si>
    <t xml:space="preserve">Mr. Romelos </t>
  </si>
  <si>
    <t>rycarmelotes@coscophil.com</t>
  </si>
  <si>
    <t>00632-3100703</t>
  </si>
  <si>
    <t>Mr. Uldarico</t>
  </si>
  <si>
    <t xml:space="preserve">ueanes@coscophil.com </t>
  </si>
  <si>
    <t>（00632）-3020705</t>
  </si>
  <si>
    <t>Ms.  Analyn  </t>
  </si>
  <si>
    <t>(00632) 311-8871</t>
  </si>
  <si>
    <t>shipping</t>
    <phoneticPr fontId="3" type="noConversion"/>
  </si>
  <si>
    <t>Mr.Rusty</t>
    <phoneticPr fontId="3" type="noConversion"/>
  </si>
  <si>
    <t>rusty.dvo@cnshipping.com.ph</t>
    <phoneticPr fontId="3" type="noConversion"/>
  </si>
  <si>
    <t xml:space="preserve"> adcadorna@coscophil.com</t>
  </si>
  <si>
    <t xml:space="preserve">DG/OOG/Flexitank/Special Desk </t>
  </si>
  <si>
    <t>zhanghj5@coscon.com</t>
  </si>
  <si>
    <t xml:space="preserve">86-21-35124888*3073   </t>
  </si>
  <si>
    <t>WANG JIA</t>
  </si>
  <si>
    <t>wangj5@cosconsea.com.sg</t>
  </si>
  <si>
    <t>86-21-35124888*4354</t>
  </si>
  <si>
    <t>65-68128326</t>
  </si>
  <si>
    <t>BLANK VOYAGE ( HARI RAYA )</t>
  </si>
  <si>
    <r>
      <rPr>
        <sz val="11"/>
        <rFont val="Arial"/>
        <family val="2"/>
      </rPr>
      <t>青岛</t>
    </r>
  </si>
  <si>
    <r>
      <rPr>
        <sz val="11"/>
        <rFont val="Arial"/>
        <family val="2"/>
      </rPr>
      <t>上海</t>
    </r>
  </si>
  <si>
    <r>
      <rPr>
        <sz val="11"/>
        <rFont val="Arial"/>
        <family val="2"/>
      </rPr>
      <t>雅加达</t>
    </r>
  </si>
  <si>
    <r>
      <rPr>
        <sz val="11"/>
        <rFont val="Arial"/>
        <family val="2"/>
      </rPr>
      <t>泗水</t>
    </r>
  </si>
  <si>
    <r>
      <rPr>
        <sz val="11"/>
        <rFont val="宋体"/>
        <family val="3"/>
        <charset val="134"/>
      </rPr>
      <t>达澳</t>
    </r>
    <r>
      <rPr>
        <sz val="11"/>
        <rFont val="Arial"/>
        <family val="2"/>
      </rPr>
      <t>(DICT)</t>
    </r>
  </si>
  <si>
    <r>
      <rPr>
        <sz val="11"/>
        <rFont val="宋体"/>
        <family val="3"/>
        <charset val="134"/>
      </rPr>
      <t>达澳</t>
    </r>
    <r>
      <rPr>
        <sz val="11"/>
        <rFont val="Arial"/>
        <family val="2"/>
      </rPr>
      <t>(SASA)</t>
    </r>
  </si>
  <si>
    <t>SHA04</t>
  </si>
  <si>
    <t>巴生</t>
  </si>
  <si>
    <t>PORT KELANG</t>
  </si>
  <si>
    <t>PKG03</t>
  </si>
  <si>
    <t>JKT01</t>
  </si>
  <si>
    <t>蛇口</t>
  </si>
  <si>
    <t>SHEKOU</t>
  </si>
  <si>
    <t>SHK01</t>
  </si>
  <si>
    <t>022S</t>
  </si>
  <si>
    <t>022N</t>
  </si>
  <si>
    <t>0115S</t>
  </si>
  <si>
    <t>0116N</t>
  </si>
  <si>
    <t>0202S</t>
  </si>
  <si>
    <t>0203N</t>
  </si>
  <si>
    <t>0160S</t>
  </si>
  <si>
    <t>0161N</t>
  </si>
  <si>
    <t>S</t>
  </si>
  <si>
    <t>N</t>
  </si>
  <si>
    <t>023S</t>
  </si>
  <si>
    <t>023N</t>
  </si>
  <si>
    <t>0117S</t>
  </si>
  <si>
    <t>0118N</t>
  </si>
  <si>
    <t>0204S</t>
  </si>
  <si>
    <t>0205N</t>
  </si>
  <si>
    <t>0162S</t>
  </si>
  <si>
    <t>0163N</t>
  </si>
  <si>
    <t>SIN02 24/07</t>
  </si>
  <si>
    <t>Blank voy</t>
  </si>
  <si>
    <t>Reefer Containers</t>
  </si>
  <si>
    <t>ECDTECH (TSD)</t>
  </si>
  <si>
    <t xml:space="preserve"> ECDTECH@coscon.com</t>
  </si>
  <si>
    <t>(Technical)</t>
  </si>
  <si>
    <t>029S</t>
  </si>
  <si>
    <t>029N</t>
  </si>
  <si>
    <t>0186S</t>
  </si>
  <si>
    <t>0187N</t>
  </si>
  <si>
    <t>030S</t>
  </si>
  <si>
    <t>030N</t>
  </si>
  <si>
    <t>0119S</t>
  </si>
  <si>
    <t>0120N</t>
  </si>
  <si>
    <t>0188S</t>
  </si>
  <si>
    <t>0189N</t>
  </si>
  <si>
    <t>0206S</t>
  </si>
  <si>
    <t>0207N</t>
  </si>
  <si>
    <t>0164S</t>
  </si>
  <si>
    <t>0165N</t>
  </si>
  <si>
    <t>0121S</t>
  </si>
  <si>
    <t>0122N</t>
  </si>
  <si>
    <t>031S</t>
  </si>
  <si>
    <t>031N</t>
  </si>
  <si>
    <t>0190S</t>
  </si>
  <si>
    <t>0191N</t>
  </si>
  <si>
    <t>0208S</t>
  </si>
  <si>
    <t>0209N</t>
  </si>
  <si>
    <t>SUB04 20/10</t>
  </si>
  <si>
    <t>秦皇岛</t>
  </si>
  <si>
    <t>QINHUANGDAO</t>
  </si>
  <si>
    <t>SHP01</t>
  </si>
  <si>
    <t>XMN09 16/10</t>
  </si>
  <si>
    <t>0123S</t>
  </si>
  <si>
    <t>0124N</t>
  </si>
  <si>
    <t>032S</t>
  </si>
  <si>
    <t>032N</t>
  </si>
  <si>
    <t>0192S</t>
  </si>
  <si>
    <t>0193N</t>
  </si>
  <si>
    <t>0210S</t>
  </si>
  <si>
    <t>0211N</t>
  </si>
  <si>
    <t>0166S</t>
  </si>
  <si>
    <t>0167N</t>
  </si>
  <si>
    <t>0125S</t>
  </si>
  <si>
    <t>033S</t>
  </si>
  <si>
    <t>0212S</t>
  </si>
  <si>
    <t>0213N</t>
  </si>
  <si>
    <t>026S</t>
  </si>
  <si>
    <t>026N</t>
  </si>
  <si>
    <t>0168S</t>
  </si>
  <si>
    <t>0169N</t>
  </si>
  <si>
    <t>0170S</t>
  </si>
  <si>
    <t>0171N</t>
  </si>
  <si>
    <t>SUB04 24/10</t>
  </si>
  <si>
    <t>单证</t>
  </si>
  <si>
    <t> wangdake</t>
  </si>
  <si>
    <t>wangdk@cosfretj.com </t>
  </si>
  <si>
    <t>0335-3265013 </t>
  </si>
  <si>
    <t>客服</t>
  </si>
  <si>
    <t> zhangzhibin</t>
  </si>
  <si>
    <t>zhangzb@cosfretj.com </t>
  </si>
  <si>
    <t>0335-3265020 </t>
  </si>
  <si>
    <t>进口</t>
  </si>
  <si>
    <t>wangyuhong </t>
  </si>
  <si>
    <t> wangyh3@cosfretj.com</t>
  </si>
  <si>
    <t>0335-3265002 </t>
  </si>
  <si>
    <t>船代（船务）</t>
  </si>
  <si>
    <t> wanghaiyang</t>
  </si>
  <si>
    <t>xujianping</t>
  </si>
  <si>
    <t> wanghy6@cosfretj.com</t>
  </si>
  <si>
    <t>xujp1@cosfretj.com</t>
  </si>
  <si>
    <t>0335-3565045</t>
  </si>
  <si>
    <t>0335-8069799 </t>
  </si>
  <si>
    <t>PORT</t>
    <phoneticPr fontId="1" type="noConversion"/>
  </si>
  <si>
    <t>TERMINAL</t>
    <phoneticPr fontId="1" type="noConversion"/>
  </si>
  <si>
    <t>IRIS 2 code</t>
  </si>
  <si>
    <t>REMARK</t>
    <phoneticPr fontId="1" type="noConversion"/>
  </si>
  <si>
    <t>QQCTU Qingdao Qianwan United Ctn</t>
    <phoneticPr fontId="1" type="noConversion"/>
  </si>
  <si>
    <t>Fr OCT 2017</t>
  </si>
  <si>
    <t>ShanghaiPort Ctn Waigaoqiao (PII) Tml Brh</t>
  </si>
  <si>
    <t>Fuzhou  Int'l Container Terminal</t>
  </si>
  <si>
    <t>Shekou  Container  Terminal  LTD</t>
  </si>
  <si>
    <t>Surabaya Int'l Container Terminal</t>
  </si>
  <si>
    <t>Davao Int'l Container Terminal</t>
  </si>
  <si>
    <t>NAVIOS TEMPO</t>
  </si>
  <si>
    <t>S7D</t>
  </si>
  <si>
    <t>009S</t>
  </si>
  <si>
    <t>009N</t>
  </si>
  <si>
    <t>010S</t>
  </si>
  <si>
    <t>010N</t>
  </si>
  <si>
    <t>P/O @ TAO</t>
  </si>
  <si>
    <t>0214S</t>
  </si>
  <si>
    <t>0215N</t>
  </si>
  <si>
    <t>028S</t>
  </si>
  <si>
    <t>028N</t>
  </si>
  <si>
    <t>0172S</t>
  </si>
  <si>
    <t>0173N</t>
  </si>
  <si>
    <t>011S</t>
  </si>
  <si>
    <t>011N</t>
  </si>
  <si>
    <t>SEASPAN FELIXSTOWE</t>
  </si>
  <si>
    <t>SYB</t>
  </si>
  <si>
    <t>006S</t>
  </si>
  <si>
    <t>006N</t>
  </si>
  <si>
    <t>007S</t>
  </si>
  <si>
    <t>007N</t>
  </si>
  <si>
    <t>008S</t>
  </si>
  <si>
    <t>008N</t>
  </si>
  <si>
    <t>fr RWY027N</t>
  </si>
  <si>
    <t>JICT.1 (UTC-1)</t>
  </si>
  <si>
    <t>Kenneth Zeng</t>
  </si>
  <si>
    <t xml:space="preserve">zengwj@cosconsea.com.sg </t>
  </si>
  <si>
    <t>86-21-35124888*4355</t>
  </si>
  <si>
    <t>65-68128303</t>
  </si>
  <si>
    <t>012S</t>
  </si>
  <si>
    <t>012N</t>
  </si>
  <si>
    <t>0174S</t>
  </si>
  <si>
    <t>0175N</t>
  </si>
  <si>
    <t>0176S</t>
  </si>
  <si>
    <t>0177N</t>
  </si>
  <si>
    <t>Blank voy(CNY)</t>
  </si>
  <si>
    <t>SHA04 18/02</t>
  </si>
  <si>
    <t>P/O@SHA</t>
  </si>
  <si>
    <t>CSCL MELBOURNE</t>
  </si>
  <si>
    <t>REY</t>
  </si>
  <si>
    <t>Hong Kong</t>
  </si>
  <si>
    <t>VRB18</t>
  </si>
  <si>
    <t>NV</t>
  </si>
  <si>
    <t>中海墨尔本</t>
  </si>
  <si>
    <t>VRBH8</t>
  </si>
  <si>
    <t>费利克斯托</t>
  </si>
  <si>
    <t>111S</t>
  </si>
  <si>
    <t>111N</t>
  </si>
  <si>
    <t>112S</t>
  </si>
  <si>
    <t>112N</t>
  </si>
  <si>
    <t>TIANJIN</t>
  </si>
  <si>
    <t>DALIAN</t>
  </si>
  <si>
    <t>YANTAI</t>
  </si>
  <si>
    <t>天津</t>
  </si>
  <si>
    <t>烟台</t>
  </si>
  <si>
    <t>COSCO FOS</t>
  </si>
  <si>
    <t>CAS</t>
  </si>
  <si>
    <t>041S</t>
  </si>
  <si>
    <t>041N</t>
  </si>
  <si>
    <t>042S</t>
  </si>
  <si>
    <t>042N</t>
  </si>
  <si>
    <t>Yingkou New Century Container Tml</t>
  </si>
  <si>
    <t>QinHuangDao Silver Port Ctn Svc Co.</t>
  </si>
  <si>
    <t>XINGANG</t>
  </si>
  <si>
    <t>YNT02</t>
  </si>
  <si>
    <t>Yantai Port Authority</t>
  </si>
  <si>
    <t>CSCL SAN JOSE</t>
    <phoneticPr fontId="3" type="noConversion"/>
  </si>
  <si>
    <t>HONG KONG</t>
    <phoneticPr fontId="3" type="noConversion"/>
  </si>
  <si>
    <t>VREP4</t>
    <phoneticPr fontId="3" type="noConversion"/>
  </si>
  <si>
    <t>2008-11</t>
    <phoneticPr fontId="3" type="noConversion"/>
  </si>
  <si>
    <t>中海圣何赛</t>
    <phoneticPr fontId="3" type="noConversion"/>
  </si>
  <si>
    <t>P/I @ TAO</t>
  </si>
  <si>
    <t>COSCO HAIFA</t>
  </si>
  <si>
    <t>CAQ</t>
  </si>
  <si>
    <t>039S</t>
  </si>
  <si>
    <t>039N</t>
  </si>
  <si>
    <t>040S</t>
  </si>
  <si>
    <t>040N</t>
  </si>
  <si>
    <t>中远海法</t>
  </si>
  <si>
    <t>中远福斯</t>
  </si>
  <si>
    <t>CCS</t>
  </si>
  <si>
    <t>GL</t>
  </si>
  <si>
    <t>VRKV6</t>
  </si>
  <si>
    <t>VRKR6</t>
  </si>
  <si>
    <t>Port Code: CNSHP/CNYIK/CNTSN/CNDLC/CNYNT/CNTAO/CNSHA/CNFZN/CNSHK/IDJKT/IDSUB/PHDVO/CNSHP</t>
  </si>
  <si>
    <t>013S</t>
  </si>
  <si>
    <t>013N</t>
  </si>
  <si>
    <t>014S</t>
  </si>
  <si>
    <t>014N</t>
  </si>
  <si>
    <t>P/O</t>
  </si>
  <si>
    <t xml:space="preserve"> Liberia</t>
  </si>
  <si>
    <t>A8SN2</t>
  </si>
  <si>
    <t>纳维滕波</t>
  </si>
  <si>
    <t>TSN08</t>
  </si>
  <si>
    <t>Tianjin Euroasia Int'l ContainerTml</t>
  </si>
  <si>
    <t>Dalian Int'l Container Terminal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</si>
</sst>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176" formatCode="_(* #,##0.00_);_(* \(#,##0.00\);_(* &quot;-&quot;??_);_(@_)"/>
    <numFmt numFmtId="177" formatCode="0000"/>
    <numFmt numFmtId="178" formatCode="dd/mm"/>
    <numFmt numFmtId="179" formatCode="###0.#"/>
    <numFmt numFmtId="180" formatCode="#,##0;\-#,##0;\-"/>
    <numFmt numFmtId="181" formatCode="\$#,##0\ ;\(\$#,##0\)"/>
    <numFmt numFmtId="182" formatCode="#,##0&quot; F&quot;_);\(#,##0&quot; F&quot;\)"/>
    <numFmt numFmtId="183" formatCode="#,##0.000_);[Red]\(#,##0.000\)"/>
    <numFmt numFmtId="184" formatCode="0.000%"/>
    <numFmt numFmtId="185" formatCode="0.00_)"/>
    <numFmt numFmtId="186" formatCode="#,##0.00\ _$;[Red]\-#,##0.00\ _$"/>
    <numFmt numFmtId="187" formatCode="_-&quot;\&quot;* #,##0.00_-;\-&quot;\&quot;* #,##0.00_-;_-&quot;\&quot;* &quot;-&quot;??_-;_-@_-"/>
    <numFmt numFmtId="188" formatCode="m/d/yy;@"/>
  </numFmts>
  <fonts count="6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11"/>
      <color indexed="9"/>
      <name val="宋体"/>
      <family val="3"/>
      <charset val="134"/>
    </font>
    <font>
      <sz val="8"/>
      <name val="돋움"/>
      <family val="2"/>
    </font>
    <font>
      <sz val="11"/>
      <color indexed="20"/>
      <name val="宋体"/>
      <family val="3"/>
      <charset val="134"/>
    </font>
    <font>
      <sz val="10"/>
      <name val="Arial"/>
      <family val="2"/>
    </font>
    <font>
      <u/>
      <sz val="9"/>
      <name val="돋움"/>
      <family val="2"/>
      <charset val="129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name val="돋움"/>
      <family val="2"/>
      <charset val="129"/>
    </font>
    <font>
      <u/>
      <sz val="9"/>
      <name val="Arial"/>
      <family val="2"/>
    </font>
    <font>
      <u/>
      <sz val="11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돋움"/>
      <family val="2"/>
      <charset val="129"/>
    </font>
    <font>
      <sz val="8"/>
      <name val="굴림체"/>
      <family val="3"/>
      <charset val="129"/>
    </font>
    <font>
      <b/>
      <sz val="15"/>
      <color indexed="56"/>
      <name val="宋体"/>
      <family val="3"/>
      <charset val="134"/>
    </font>
    <font>
      <b/>
      <sz val="11"/>
      <color indexed="43"/>
      <name val="Arial"/>
      <family val="2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u/>
      <sz val="11"/>
      <color indexed="36"/>
      <name val="돋움"/>
      <family val="2"/>
      <charset val="129"/>
    </font>
    <font>
      <sz val="14"/>
      <name val="Cordia New"/>
      <family val="2"/>
      <charset val="222"/>
    </font>
    <font>
      <sz val="9"/>
      <color theme="1"/>
      <name val="Comic Sans MS"/>
      <family val="4"/>
    </font>
    <font>
      <sz val="8"/>
      <name val="Arial"/>
      <family val="2"/>
    </font>
    <font>
      <b/>
      <sz val="11"/>
      <color indexed="63"/>
      <name val="宋体"/>
      <family val="3"/>
      <charset val="134"/>
    </font>
    <font>
      <sz val="10"/>
      <color indexed="8"/>
      <name val="Arial"/>
      <family val="2"/>
    </font>
    <font>
      <sz val="10"/>
      <name val="Helv"/>
      <family val="2"/>
    </font>
    <font>
      <sz val="10"/>
      <name val="MS Serif"/>
      <family val="1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0"/>
      <color indexed="12"/>
      <name val="Arial"/>
      <family val="2"/>
    </font>
    <font>
      <sz val="11"/>
      <name val="돋움"/>
      <family val="2"/>
    </font>
    <font>
      <b/>
      <sz val="10"/>
      <color indexed="10"/>
      <name val="Times New Roman"/>
      <family val="1"/>
    </font>
    <font>
      <sz val="12"/>
      <name val="新細明體"/>
      <family val="1"/>
      <charset val="136"/>
    </font>
    <font>
      <sz val="12"/>
      <name val="바탕체"/>
      <family val="3"/>
      <charset val="129"/>
    </font>
    <font>
      <u/>
      <sz val="9"/>
      <color indexed="36"/>
      <name val="바탕체"/>
      <family val="3"/>
      <charset val="129"/>
    </font>
    <font>
      <u/>
      <sz val="9"/>
      <color indexed="12"/>
      <name val="바탕체"/>
      <family val="3"/>
      <charset val="129"/>
    </font>
    <font>
      <sz val="14"/>
      <color theme="0" tint="-0.499984740745262"/>
      <name val="Times New Roman"/>
      <family val="1"/>
    </font>
    <font>
      <sz val="12"/>
      <name val="Times New Roman"/>
      <family val="1"/>
    </font>
    <font>
      <u/>
      <sz val="8.4"/>
      <color theme="10"/>
      <name val="宋体"/>
      <family val="3"/>
      <charset val="134"/>
    </font>
    <font>
      <sz val="11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2"/>
      <scheme val="minor"/>
    </font>
    <font>
      <sz val="11"/>
      <color rgb="FF000080"/>
      <name val="Arial"/>
      <family val="2"/>
    </font>
    <font>
      <sz val="11"/>
      <name val="宋体"/>
      <family val="2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Arial"/>
      <family val="2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8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179" fontId="11" fillId="0" borderId="16" applyBorder="0"/>
    <xf numFmtId="177" fontId="11" fillId="0" borderId="17"/>
    <xf numFmtId="0" fontId="9" fillId="0" borderId="0"/>
    <xf numFmtId="0" fontId="9" fillId="0" borderId="0"/>
    <xf numFmtId="180" fontId="12" fillId="0" borderId="0" applyFill="0" applyBorder="0" applyAlignment="0"/>
    <xf numFmtId="0" fontId="13" fillId="20" borderId="18" applyNumberFormat="0" applyAlignment="0" applyProtection="0">
      <alignment vertical="center"/>
    </xf>
    <xf numFmtId="0" fontId="13" fillId="20" borderId="18" applyNumberFormat="0" applyAlignment="0" applyProtection="0">
      <alignment vertical="center"/>
    </xf>
    <xf numFmtId="0" fontId="13" fillId="20" borderId="18" applyNumberFormat="0" applyAlignment="0" applyProtection="0">
      <alignment vertical="center"/>
    </xf>
    <xf numFmtId="0" fontId="13" fillId="20" borderId="18" applyNumberFormat="0" applyAlignment="0" applyProtection="0">
      <alignment vertical="center"/>
    </xf>
    <xf numFmtId="0" fontId="13" fillId="20" borderId="18" applyNumberFormat="0" applyAlignment="0" applyProtection="0">
      <alignment vertical="center"/>
    </xf>
    <xf numFmtId="0" fontId="13" fillId="20" borderId="18" applyNumberFormat="0" applyAlignment="0" applyProtection="0">
      <alignment vertical="center"/>
    </xf>
    <xf numFmtId="0" fontId="14" fillId="21" borderId="19" applyNumberFormat="0" applyAlignment="0" applyProtection="0">
      <alignment vertical="center"/>
    </xf>
    <xf numFmtId="0" fontId="14" fillId="21" borderId="19" applyNumberFormat="0" applyAlignment="0" applyProtection="0">
      <alignment vertical="center"/>
    </xf>
    <xf numFmtId="0" fontId="14" fillId="21" borderId="19" applyNumberFormat="0" applyAlignment="0" applyProtection="0">
      <alignment vertical="center"/>
    </xf>
    <xf numFmtId="0" fontId="14" fillId="21" borderId="19" applyNumberFormat="0" applyAlignment="0" applyProtection="0">
      <alignment vertical="center"/>
    </xf>
    <xf numFmtId="0" fontId="14" fillId="21" borderId="19" applyNumberFormat="0" applyAlignment="0" applyProtection="0">
      <alignment vertical="center"/>
    </xf>
    <xf numFmtId="0" fontId="14" fillId="21" borderId="19" applyNumberFormat="0" applyAlignment="0" applyProtection="0">
      <alignment vertical="center"/>
    </xf>
    <xf numFmtId="176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6" fillId="0" borderId="0" applyNumberFormat="0" applyAlignment="0"/>
    <xf numFmtId="181" fontId="15" fillId="0" borderId="0" applyFont="0" applyFill="0" applyBorder="0" applyAlignment="0" applyProtection="0"/>
    <xf numFmtId="182" fontId="15" fillId="0" borderId="0">
      <protection locked="0"/>
    </xf>
    <xf numFmtId="0" fontId="17" fillId="0" borderId="0" applyNumberFormat="0" applyAlignment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83" fontId="15" fillId="0" borderId="0">
      <protection locked="0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38" fontId="20" fillId="22" borderId="0" applyNumberFormat="0" applyBorder="0" applyAlignment="0" applyProtection="0"/>
    <xf numFmtId="0" fontId="21" fillId="0" borderId="20" applyNumberFormat="0" applyAlignment="0" applyProtection="0"/>
    <xf numFmtId="0" fontId="21" fillId="0" borderId="21">
      <alignment horizontal="left" vertical="center"/>
    </xf>
    <xf numFmtId="0" fontId="22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0" applyNumberFormat="0" applyFill="0" applyBorder="0" applyAlignment="0" applyProtection="0"/>
    <xf numFmtId="0" fontId="22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1" fillId="0" borderId="0" applyNumberFormat="0" applyFill="0" applyBorder="0" applyAlignment="0" applyProtection="0"/>
    <xf numFmtId="0" fontId="24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4" fontId="15" fillId="0" borderId="0">
      <protection locked="0"/>
    </xf>
    <xf numFmtId="184" fontId="11" fillId="0" borderId="0">
      <protection locked="0"/>
    </xf>
    <xf numFmtId="184" fontId="11" fillId="0" borderId="0">
      <protection locked="0"/>
    </xf>
    <xf numFmtId="184" fontId="15" fillId="0" borderId="0"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20" fillId="23" borderId="6" applyNumberFormat="0" applyBorder="0" applyAlignment="0" applyProtection="0"/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8" fillId="7" borderId="18" applyNumberForma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185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1" fillId="0" borderId="0"/>
    <xf numFmtId="0" fontId="11" fillId="0" borderId="0"/>
    <xf numFmtId="0" fontId="32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4" fillId="25" borderId="26" applyNumberFormat="0" applyFont="0" applyAlignment="0" applyProtection="0">
      <alignment vertical="center"/>
    </xf>
    <xf numFmtId="0" fontId="35" fillId="20" borderId="27" applyNumberFormat="0" applyAlignment="0" applyProtection="0">
      <alignment vertical="center"/>
    </xf>
    <xf numFmtId="0" fontId="35" fillId="20" borderId="27" applyNumberFormat="0" applyAlignment="0" applyProtection="0">
      <alignment vertical="center"/>
    </xf>
    <xf numFmtId="0" fontId="35" fillId="20" borderId="27" applyNumberFormat="0" applyAlignment="0" applyProtection="0">
      <alignment vertical="center"/>
    </xf>
    <xf numFmtId="0" fontId="35" fillId="20" borderId="27" applyNumberFormat="0" applyAlignment="0" applyProtection="0">
      <alignment vertical="center"/>
    </xf>
    <xf numFmtId="0" fontId="35" fillId="20" borderId="27" applyNumberFormat="0" applyAlignment="0" applyProtection="0">
      <alignment vertical="center"/>
    </xf>
    <xf numFmtId="0" fontId="35" fillId="20" borderId="27" applyNumberFormat="0" applyAlignment="0" applyProtection="0">
      <alignment vertical="center"/>
    </xf>
    <xf numFmtId="10" fontId="1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  <xf numFmtId="186" fontId="38" fillId="0" borderId="0" applyBorder="0">
      <alignment horizontal="right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184" fontId="15" fillId="0" borderId="29">
      <protection locked="0"/>
    </xf>
    <xf numFmtId="0" fontId="40" fillId="0" borderId="28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1" fillId="0" borderId="0"/>
    <xf numFmtId="0" fontId="1" fillId="0" borderId="0"/>
    <xf numFmtId="0" fontId="4" fillId="0" borderId="0"/>
    <xf numFmtId="0" fontId="1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87" fontId="4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88" fontId="44" fillId="0" borderId="2" applyBorder="0" applyAlignment="0">
      <alignment horizontal="center"/>
    </xf>
    <xf numFmtId="0" fontId="11" fillId="0" borderId="0"/>
    <xf numFmtId="0" fontId="45" fillId="0" borderId="0"/>
    <xf numFmtId="0" fontId="45" fillId="0" borderId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/>
    <xf numFmtId="0" fontId="46" fillId="0" borderId="0"/>
    <xf numFmtId="0" fontId="15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51" fillId="0" borderId="0" applyNumberFormat="0" applyFill="0" applyBorder="0" applyAlignment="0" applyProtection="0">
      <alignment vertical="top"/>
      <protection locked="0"/>
    </xf>
  </cellStyleXfs>
  <cellXfs count="454">
    <xf numFmtId="0" fontId="0" fillId="0" borderId="0" xfId="0"/>
    <xf numFmtId="0" fontId="50" fillId="0" borderId="6" xfId="295" applyFont="1" applyBorder="1" applyAlignment="1">
      <alignment horizontal="center"/>
    </xf>
    <xf numFmtId="0" fontId="50" fillId="0" borderId="6" xfId="295" applyFont="1" applyBorder="1" applyAlignment="1">
      <alignment horizontal="center" wrapText="1"/>
    </xf>
    <xf numFmtId="0" fontId="52" fillId="0" borderId="6" xfId="0" applyFont="1" applyFill="1" applyBorder="1" applyAlignment="1">
      <alignment horizontal="center" vertical="center"/>
    </xf>
    <xf numFmtId="0" fontId="52" fillId="0" borderId="6" xfId="298" applyFont="1" applyFill="1" applyBorder="1" applyAlignment="1">
      <alignment horizontal="left" vertical="center"/>
    </xf>
    <xf numFmtId="0" fontId="52" fillId="0" borderId="0" xfId="484" applyFont="1" applyFill="1" applyBorder="1" applyAlignment="1" applyProtection="1">
      <alignment horizontal="center" vertical="center"/>
    </xf>
    <xf numFmtId="0" fontId="52" fillId="0" borderId="0" xfId="298" applyNumberFormat="1" applyFont="1" applyFill="1" applyBorder="1" applyAlignment="1">
      <alignment horizontal="left" vertical="center" wrapText="1"/>
    </xf>
    <xf numFmtId="0" fontId="52" fillId="0" borderId="0" xfId="298" applyFont="1" applyFill="1" applyBorder="1" applyAlignment="1">
      <alignment horizontal="left" vertical="center"/>
    </xf>
    <xf numFmtId="0" fontId="52" fillId="0" borderId="9" xfId="298" applyFont="1" applyFill="1" applyBorder="1" applyAlignment="1">
      <alignment horizontal="center" vertical="center"/>
    </xf>
    <xf numFmtId="0" fontId="52" fillId="0" borderId="49" xfId="298" applyFont="1" applyFill="1" applyBorder="1" applyAlignment="1">
      <alignment horizontal="center" vertical="center" wrapText="1"/>
    </xf>
    <xf numFmtId="0" fontId="52" fillId="0" borderId="52" xfId="298" applyFont="1" applyFill="1" applyBorder="1" applyAlignment="1">
      <alignment horizontal="center" vertical="center" wrapText="1"/>
    </xf>
    <xf numFmtId="0" fontId="52" fillId="0" borderId="68" xfId="298" applyFont="1" applyFill="1" applyBorder="1" applyAlignment="1">
      <alignment horizontal="center" vertical="center" wrapText="1"/>
    </xf>
    <xf numFmtId="0" fontId="17" fillId="0" borderId="69" xfId="484" applyFont="1" applyFill="1" applyBorder="1" applyAlignment="1" applyProtection="1">
      <alignment horizontal="center" vertical="center" wrapText="1"/>
    </xf>
    <xf numFmtId="0" fontId="52" fillId="0" borderId="69" xfId="298" applyFont="1" applyFill="1" applyBorder="1" applyAlignment="1">
      <alignment horizontal="center" vertical="center" wrapText="1"/>
    </xf>
    <xf numFmtId="0" fontId="17" fillId="0" borderId="6" xfId="484" applyFont="1" applyFill="1" applyBorder="1" applyAlignment="1" applyProtection="1">
      <alignment horizontal="center"/>
    </xf>
    <xf numFmtId="0" fontId="52" fillId="0" borderId="7" xfId="298" applyFont="1" applyFill="1" applyBorder="1" applyAlignment="1">
      <alignment horizontal="center" vertical="center" wrapText="1"/>
    </xf>
    <xf numFmtId="0" fontId="17" fillId="0" borderId="6" xfId="484" applyFont="1" applyFill="1" applyBorder="1" applyAlignment="1" applyProtection="1">
      <alignment horizontal="center" vertical="center" wrapText="1"/>
    </xf>
    <xf numFmtId="0" fontId="52" fillId="0" borderId="70" xfId="298" applyFont="1" applyFill="1" applyBorder="1" applyAlignment="1">
      <alignment horizontal="center" vertical="center" wrapText="1"/>
    </xf>
    <xf numFmtId="0" fontId="17" fillId="0" borderId="71" xfId="484" applyFont="1" applyFill="1" applyBorder="1" applyAlignment="1" applyProtection="1">
      <alignment horizontal="center" vertical="center" wrapText="1"/>
    </xf>
    <xf numFmtId="0" fontId="52" fillId="0" borderId="71" xfId="298" applyFont="1" applyFill="1" applyBorder="1" applyAlignment="1">
      <alignment horizontal="center" vertical="center" wrapText="1"/>
    </xf>
    <xf numFmtId="0" fontId="52" fillId="0" borderId="52" xfId="298" applyFont="1" applyFill="1" applyBorder="1" applyAlignment="1">
      <alignment vertical="center" wrapText="1"/>
    </xf>
    <xf numFmtId="0" fontId="52" fillId="0" borderId="6" xfId="484" applyFont="1" applyFill="1" applyBorder="1" applyAlignment="1" applyProtection="1">
      <alignment horizontal="center" vertical="center" wrapText="1"/>
    </xf>
    <xf numFmtId="0" fontId="52" fillId="0" borderId="7" xfId="362" applyFont="1" applyFill="1" applyBorder="1" applyAlignment="1">
      <alignment horizontal="center" vertical="center"/>
    </xf>
    <xf numFmtId="0" fontId="52" fillId="0" borderId="6" xfId="0" applyFont="1" applyFill="1" applyBorder="1" applyAlignment="1">
      <alignment horizontal="center" vertical="center" wrapText="1"/>
    </xf>
    <xf numFmtId="0" fontId="52" fillId="0" borderId="30" xfId="362" applyFont="1" applyFill="1" applyBorder="1" applyAlignment="1">
      <alignment horizontal="center" vertical="center"/>
    </xf>
    <xf numFmtId="0" fontId="52" fillId="0" borderId="41" xfId="362" applyFont="1" applyFill="1" applyBorder="1" applyAlignment="1">
      <alignment horizontal="center" vertical="center"/>
    </xf>
    <xf numFmtId="0" fontId="52" fillId="0" borderId="6" xfId="362" applyFont="1" applyFill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52" fillId="0" borderId="33" xfId="298" applyFont="1" applyFill="1" applyBorder="1" applyAlignment="1">
      <alignment horizontal="center" vertical="center" wrapText="1"/>
    </xf>
    <xf numFmtId="0" fontId="17" fillId="0" borderId="14" xfId="484" applyFont="1" applyFill="1" applyBorder="1" applyAlignment="1" applyProtection="1">
      <alignment horizontal="center" vertical="center" wrapText="1"/>
    </xf>
    <xf numFmtId="0" fontId="52" fillId="0" borderId="14" xfId="298" applyFont="1" applyFill="1" applyBorder="1" applyAlignment="1">
      <alignment horizontal="center" vertical="center" wrapText="1"/>
    </xf>
    <xf numFmtId="0" fontId="53" fillId="0" borderId="0" xfId="2" applyFont="1" applyFill="1" applyBorder="1" applyAlignment="1">
      <alignment horizontal="left" vertical="center"/>
    </xf>
    <xf numFmtId="0" fontId="54" fillId="0" borderId="7" xfId="2" applyFont="1" applyFill="1" applyBorder="1" applyAlignment="1">
      <alignment horizontal="center"/>
    </xf>
    <xf numFmtId="0" fontId="54" fillId="0" borderId="6" xfId="2" applyFont="1" applyFill="1" applyBorder="1" applyAlignment="1">
      <alignment horizontal="center"/>
    </xf>
    <xf numFmtId="0" fontId="54" fillId="0" borderId="6" xfId="3" applyFont="1" applyFill="1" applyBorder="1" applyAlignment="1" applyProtection="1">
      <alignment horizontal="center" vertical="center"/>
    </xf>
    <xf numFmtId="0" fontId="54" fillId="0" borderId="6" xfId="4" applyFont="1" applyFill="1" applyBorder="1" applyAlignment="1">
      <alignment horizontal="center" vertical="center"/>
    </xf>
    <xf numFmtId="49" fontId="54" fillId="0" borderId="30" xfId="2" applyNumberFormat="1" applyFont="1" applyFill="1" applyBorder="1" applyAlignment="1">
      <alignment horizontal="center"/>
    </xf>
    <xf numFmtId="49" fontId="54" fillId="0" borderId="9" xfId="2" applyNumberFormat="1" applyFont="1" applyFill="1" applyBorder="1" applyAlignment="1">
      <alignment horizontal="center"/>
    </xf>
    <xf numFmtId="49" fontId="54" fillId="0" borderId="9" xfId="2" quotePrefix="1" applyNumberFormat="1" applyFont="1" applyFill="1" applyBorder="1" applyAlignment="1">
      <alignment horizontal="center"/>
    </xf>
    <xf numFmtId="49" fontId="54" fillId="0" borderId="30" xfId="2" quotePrefix="1" applyNumberFormat="1" applyFont="1" applyFill="1" applyBorder="1" applyAlignment="1">
      <alignment horizontal="center"/>
    </xf>
    <xf numFmtId="0" fontId="54" fillId="0" borderId="47" xfId="4" applyFont="1" applyFill="1" applyBorder="1" applyAlignment="1">
      <alignment horizontal="center" vertical="center"/>
    </xf>
    <xf numFmtId="0" fontId="54" fillId="0" borderId="3" xfId="4" applyFont="1" applyFill="1" applyBorder="1" applyAlignment="1">
      <alignment horizontal="left"/>
    </xf>
    <xf numFmtId="0" fontId="54" fillId="0" borderId="2" xfId="4" applyFont="1" applyFill="1" applyBorder="1" applyAlignment="1">
      <alignment horizontal="center"/>
    </xf>
    <xf numFmtId="0" fontId="54" fillId="0" borderId="2" xfId="3" applyFont="1" applyFill="1" applyBorder="1" applyAlignment="1" applyProtection="1">
      <alignment horizontal="center"/>
    </xf>
    <xf numFmtId="0" fontId="54" fillId="0" borderId="4" xfId="3" applyFont="1" applyFill="1" applyBorder="1" applyAlignment="1" applyProtection="1">
      <alignment horizontal="center"/>
    </xf>
    <xf numFmtId="178" fontId="54" fillId="0" borderId="3" xfId="4" applyNumberFormat="1" applyFont="1" applyFill="1" applyBorder="1" applyAlignment="1">
      <alignment horizontal="center"/>
    </xf>
    <xf numFmtId="178" fontId="54" fillId="0" borderId="2" xfId="4" applyNumberFormat="1" applyFont="1" applyFill="1" applyBorder="1" applyAlignment="1">
      <alignment horizontal="center"/>
    </xf>
    <xf numFmtId="0" fontId="54" fillId="0" borderId="49" xfId="4" applyFont="1" applyFill="1" applyBorder="1" applyAlignment="1">
      <alignment horizontal="center" vertical="center"/>
    </xf>
    <xf numFmtId="0" fontId="54" fillId="0" borderId="7" xfId="4" applyFont="1" applyFill="1" applyBorder="1" applyAlignment="1">
      <alignment horizontal="left"/>
    </xf>
    <xf numFmtId="0" fontId="54" fillId="0" borderId="6" xfId="4" applyFont="1" applyFill="1" applyBorder="1" applyAlignment="1">
      <alignment horizontal="center"/>
    </xf>
    <xf numFmtId="0" fontId="54" fillId="0" borderId="6" xfId="3" applyFont="1" applyFill="1" applyBorder="1" applyAlignment="1" applyProtection="1">
      <alignment horizontal="center"/>
    </xf>
    <xf numFmtId="0" fontId="54" fillId="0" borderId="8" xfId="3" applyFont="1" applyFill="1" applyBorder="1" applyAlignment="1" applyProtection="1">
      <alignment horizontal="center"/>
    </xf>
    <xf numFmtId="178" fontId="54" fillId="0" borderId="7" xfId="4" applyNumberFormat="1" applyFont="1" applyFill="1" applyBorder="1" applyAlignment="1">
      <alignment horizontal="center"/>
    </xf>
    <xf numFmtId="178" fontId="54" fillId="0" borderId="6" xfId="4" applyNumberFormat="1" applyFont="1" applyFill="1" applyBorder="1" applyAlignment="1">
      <alignment horizontal="center"/>
    </xf>
    <xf numFmtId="178" fontId="54" fillId="27" borderId="6" xfId="4" applyNumberFormat="1" applyFont="1" applyFill="1" applyBorder="1" applyAlignment="1">
      <alignment horizontal="center"/>
    </xf>
    <xf numFmtId="178" fontId="54" fillId="26" borderId="6" xfId="4" applyNumberFormat="1" applyFont="1" applyFill="1" applyBorder="1" applyAlignment="1">
      <alignment horizontal="center"/>
    </xf>
    <xf numFmtId="0" fontId="54" fillId="0" borderId="55" xfId="4" applyFont="1" applyFill="1" applyBorder="1" applyAlignment="1">
      <alignment horizontal="center" vertical="center"/>
    </xf>
    <xf numFmtId="0" fontId="54" fillId="0" borderId="54" xfId="4" applyFont="1" applyFill="1" applyBorder="1" applyAlignment="1">
      <alignment horizontal="left"/>
    </xf>
    <xf numFmtId="0" fontId="54" fillId="0" borderId="12" xfId="4" applyFont="1" applyFill="1" applyBorder="1" applyAlignment="1">
      <alignment horizontal="center"/>
    </xf>
    <xf numFmtId="0" fontId="54" fillId="0" borderId="12" xfId="3" applyFont="1" applyFill="1" applyBorder="1" applyAlignment="1" applyProtection="1">
      <alignment horizontal="center"/>
    </xf>
    <xf numFmtId="0" fontId="54" fillId="0" borderId="13" xfId="3" applyFont="1" applyFill="1" applyBorder="1" applyAlignment="1" applyProtection="1">
      <alignment horizontal="center"/>
    </xf>
    <xf numFmtId="178" fontId="54" fillId="0" borderId="54" xfId="4" applyNumberFormat="1" applyFont="1" applyFill="1" applyBorder="1" applyAlignment="1">
      <alignment horizontal="center"/>
    </xf>
    <xf numFmtId="178" fontId="54" fillId="0" borderId="12" xfId="4" applyNumberFormat="1" applyFont="1" applyFill="1" applyBorder="1" applyAlignment="1">
      <alignment horizontal="center"/>
    </xf>
    <xf numFmtId="0" fontId="54" fillId="0" borderId="8" xfId="2" applyFont="1" applyFill="1" applyBorder="1" applyAlignment="1">
      <alignment horizontal="center"/>
    </xf>
    <xf numFmtId="0" fontId="54" fillId="0" borderId="8" xfId="4" applyFont="1" applyFill="1" applyBorder="1" applyAlignment="1">
      <alignment horizontal="center" vertical="center"/>
    </xf>
    <xf numFmtId="49" fontId="54" fillId="0" borderId="12" xfId="2" quotePrefix="1" applyNumberFormat="1" applyFont="1" applyFill="1" applyBorder="1" applyAlignment="1">
      <alignment horizontal="center"/>
    </xf>
    <xf numFmtId="49" fontId="54" fillId="0" borderId="12" xfId="2" applyNumberFormat="1" applyFont="1" applyFill="1" applyBorder="1" applyAlignment="1">
      <alignment horizontal="center"/>
    </xf>
    <xf numFmtId="49" fontId="54" fillId="0" borderId="54" xfId="2" quotePrefix="1" applyNumberFormat="1" applyFont="1" applyFill="1" applyBorder="1" applyAlignment="1">
      <alignment horizontal="center"/>
    </xf>
    <xf numFmtId="49" fontId="54" fillId="0" borderId="13" xfId="2" applyNumberFormat="1" applyFont="1" applyFill="1" applyBorder="1" applyAlignment="1">
      <alignment horizontal="center"/>
    </xf>
    <xf numFmtId="178" fontId="54" fillId="0" borderId="4" xfId="4" applyNumberFormat="1" applyFont="1" applyFill="1" applyBorder="1" applyAlignment="1">
      <alignment horizontal="center"/>
    </xf>
    <xf numFmtId="49" fontId="54" fillId="0" borderId="10" xfId="2" applyNumberFormat="1" applyFont="1" applyFill="1" applyBorder="1" applyAlignment="1">
      <alignment horizontal="center"/>
    </xf>
    <xf numFmtId="0" fontId="54" fillId="0" borderId="3" xfId="3" applyFont="1" applyFill="1" applyBorder="1" applyAlignment="1" applyProtection="1">
      <alignment horizontal="center"/>
    </xf>
    <xf numFmtId="0" fontId="54" fillId="0" borderId="7" xfId="3" applyFont="1" applyFill="1" applyBorder="1" applyAlignment="1" applyProtection="1">
      <alignment horizontal="center"/>
    </xf>
    <xf numFmtId="49" fontId="54" fillId="0" borderId="43" xfId="2" quotePrefix="1" applyNumberFormat="1" applyFont="1" applyFill="1" applyBorder="1" applyAlignment="1">
      <alignment horizontal="center"/>
    </xf>
    <xf numFmtId="49" fontId="54" fillId="0" borderId="43" xfId="2" applyNumberFormat="1" applyFont="1" applyFill="1" applyBorder="1" applyAlignment="1">
      <alignment horizontal="center"/>
    </xf>
    <xf numFmtId="49" fontId="54" fillId="0" borderId="64" xfId="2" applyNumberFormat="1" applyFont="1" applyFill="1" applyBorder="1" applyAlignment="1">
      <alignment horizontal="center"/>
    </xf>
    <xf numFmtId="0" fontId="54" fillId="0" borderId="61" xfId="4" applyFont="1" applyFill="1" applyBorder="1" applyAlignment="1">
      <alignment horizontal="center" vertical="center"/>
    </xf>
    <xf numFmtId="0" fontId="54" fillId="0" borderId="77" xfId="4" applyFont="1" applyFill="1" applyBorder="1" applyAlignment="1">
      <alignment horizontal="left"/>
    </xf>
    <xf numFmtId="0" fontId="54" fillId="0" borderId="78" xfId="4" applyFont="1" applyFill="1" applyBorder="1" applyAlignment="1">
      <alignment horizontal="center"/>
    </xf>
    <xf numFmtId="0" fontId="54" fillId="0" borderId="78" xfId="3" applyFont="1" applyFill="1" applyBorder="1" applyAlignment="1" applyProtection="1">
      <alignment horizontal="center"/>
    </xf>
    <xf numFmtId="0" fontId="54" fillId="0" borderId="79" xfId="3" applyFont="1" applyFill="1" applyBorder="1" applyAlignment="1" applyProtection="1">
      <alignment horizontal="center"/>
    </xf>
    <xf numFmtId="178" fontId="54" fillId="0" borderId="78" xfId="4" applyNumberFormat="1" applyFont="1" applyFill="1" applyBorder="1" applyAlignment="1">
      <alignment horizontal="center"/>
    </xf>
    <xf numFmtId="178" fontId="54" fillId="26" borderId="78" xfId="4" applyNumberFormat="1" applyFont="1" applyFill="1" applyBorder="1" applyAlignment="1">
      <alignment horizontal="center"/>
    </xf>
    <xf numFmtId="178" fontId="54" fillId="26" borderId="79" xfId="4" applyNumberFormat="1" applyFont="1" applyFill="1" applyBorder="1" applyAlignment="1">
      <alignment horizontal="center"/>
    </xf>
    <xf numFmtId="0" fontId="54" fillId="0" borderId="1" xfId="4" applyFont="1" applyFill="1" applyBorder="1" applyAlignment="1">
      <alignment vertical="center"/>
    </xf>
    <xf numFmtId="0" fontId="54" fillId="0" borderId="2" xfId="4" applyFont="1" applyFill="1" applyBorder="1" applyAlignment="1">
      <alignment vertical="center"/>
    </xf>
    <xf numFmtId="0" fontId="54" fillId="0" borderId="2" xfId="3" applyFont="1" applyFill="1" applyBorder="1" applyAlignment="1" applyProtection="1">
      <alignment vertical="center"/>
    </xf>
    <xf numFmtId="0" fontId="54" fillId="0" borderId="4" xfId="3" applyFont="1" applyFill="1" applyBorder="1" applyAlignment="1" applyProtection="1">
      <alignment vertical="center"/>
    </xf>
    <xf numFmtId="178" fontId="54" fillId="0" borderId="2" xfId="4" applyNumberFormat="1" applyFont="1" applyFill="1" applyBorder="1" applyAlignment="1">
      <alignment vertical="center"/>
    </xf>
    <xf numFmtId="178" fontId="54" fillId="0" borderId="4" xfId="4" applyNumberFormat="1" applyFont="1" applyFill="1" applyBorder="1" applyAlignment="1">
      <alignment vertical="center"/>
    </xf>
    <xf numFmtId="0" fontId="54" fillId="0" borderId="5" xfId="4" applyFont="1" applyFill="1" applyBorder="1" applyAlignment="1">
      <alignment vertical="center"/>
    </xf>
    <xf numFmtId="0" fontId="54" fillId="0" borderId="6" xfId="4" applyFont="1" applyFill="1" applyBorder="1" applyAlignment="1">
      <alignment vertical="center"/>
    </xf>
    <xf numFmtId="0" fontId="54" fillId="0" borderId="6" xfId="3" applyFont="1" applyFill="1" applyBorder="1" applyAlignment="1" applyProtection="1">
      <alignment vertical="center"/>
    </xf>
    <xf numFmtId="0" fontId="54" fillId="0" borderId="8" xfId="3" applyFont="1" applyFill="1" applyBorder="1" applyAlignment="1" applyProtection="1">
      <alignment vertical="center"/>
    </xf>
    <xf numFmtId="178" fontId="54" fillId="0" borderId="7" xfId="4" applyNumberFormat="1" applyFont="1" applyFill="1" applyBorder="1" applyAlignment="1">
      <alignment vertical="center"/>
    </xf>
    <xf numFmtId="178" fontId="54" fillId="0" borderId="6" xfId="4" applyNumberFormat="1" applyFont="1" applyFill="1" applyBorder="1" applyAlignment="1">
      <alignment vertical="center"/>
    </xf>
    <xf numFmtId="178" fontId="54" fillId="0" borderId="8" xfId="4" applyNumberFormat="1" applyFont="1" applyFill="1" applyBorder="1" applyAlignment="1">
      <alignment vertical="center"/>
    </xf>
    <xf numFmtId="0" fontId="54" fillId="0" borderId="80" xfId="4" applyFont="1" applyFill="1" applyBorder="1" applyAlignment="1">
      <alignment vertical="center"/>
    </xf>
    <xf numFmtId="0" fontId="54" fillId="0" borderId="9" xfId="4" applyFont="1" applyFill="1" applyBorder="1" applyAlignment="1">
      <alignment vertical="center"/>
    </xf>
    <xf numFmtId="0" fontId="54" fillId="0" borderId="9" xfId="3" applyFont="1" applyFill="1" applyBorder="1" applyAlignment="1" applyProtection="1">
      <alignment vertical="center"/>
    </xf>
    <xf numFmtId="0" fontId="54" fillId="0" borderId="10" xfId="3" applyFont="1" applyFill="1" applyBorder="1" applyAlignment="1" applyProtection="1">
      <alignment vertical="center"/>
    </xf>
    <xf numFmtId="178" fontId="54" fillId="0" borderId="9" xfId="4" applyNumberFormat="1" applyFont="1" applyFill="1" applyBorder="1" applyAlignment="1">
      <alignment vertical="center"/>
    </xf>
    <xf numFmtId="0" fontId="54" fillId="0" borderId="12" xfId="4" applyFont="1" applyFill="1" applyBorder="1" applyAlignment="1">
      <alignment vertical="center"/>
    </xf>
    <xf numFmtId="0" fontId="54" fillId="0" borderId="12" xfId="3" applyFont="1" applyFill="1" applyBorder="1" applyAlignment="1" applyProtection="1">
      <alignment vertical="center"/>
    </xf>
    <xf numFmtId="0" fontId="54" fillId="0" borderId="13" xfId="3" applyFont="1" applyFill="1" applyBorder="1" applyAlignment="1" applyProtection="1">
      <alignment vertical="center"/>
    </xf>
    <xf numFmtId="178" fontId="54" fillId="0" borderId="8" xfId="4" applyNumberFormat="1" applyFont="1" applyFill="1" applyBorder="1" applyAlignment="1">
      <alignment horizontal="center"/>
    </xf>
    <xf numFmtId="178" fontId="54" fillId="0" borderId="2" xfId="0" applyNumberFormat="1" applyFont="1" applyFill="1" applyBorder="1" applyAlignment="1">
      <alignment vertical="center"/>
    </xf>
    <xf numFmtId="178" fontId="54" fillId="0" borderId="4" xfId="0" applyNumberFormat="1" applyFont="1" applyFill="1" applyBorder="1" applyAlignment="1">
      <alignment vertical="center"/>
    </xf>
    <xf numFmtId="178" fontId="54" fillId="0" borderId="6" xfId="0" applyNumberFormat="1" applyFont="1" applyFill="1" applyBorder="1" applyAlignment="1">
      <alignment vertical="center"/>
    </xf>
    <xf numFmtId="178" fontId="54" fillId="0" borderId="8" xfId="0" applyNumberFormat="1" applyFont="1" applyFill="1" applyBorder="1" applyAlignment="1">
      <alignment vertical="center"/>
    </xf>
    <xf numFmtId="178" fontId="54" fillId="0" borderId="12" xfId="0" applyNumberFormat="1" applyFont="1" applyFill="1" applyBorder="1" applyAlignment="1">
      <alignment vertical="center"/>
    </xf>
    <xf numFmtId="178" fontId="54" fillId="0" borderId="13" xfId="0" applyNumberFormat="1" applyFont="1" applyFill="1" applyBorder="1" applyAlignment="1">
      <alignment vertical="center"/>
    </xf>
    <xf numFmtId="0" fontId="54" fillId="0" borderId="3" xfId="4" applyFont="1" applyFill="1" applyBorder="1" applyAlignment="1">
      <alignment vertical="center"/>
    </xf>
    <xf numFmtId="0" fontId="54" fillId="0" borderId="7" xfId="4" applyFont="1" applyFill="1" applyBorder="1" applyAlignment="1">
      <alignment vertical="center"/>
    </xf>
    <xf numFmtId="0" fontId="54" fillId="0" borderId="54" xfId="4" applyFont="1" applyFill="1" applyBorder="1" applyAlignment="1">
      <alignment vertical="center"/>
    </xf>
    <xf numFmtId="0" fontId="54" fillId="0" borderId="47" xfId="4" applyFont="1" applyFill="1" applyBorder="1" applyAlignment="1">
      <alignment vertical="center"/>
    </xf>
    <xf numFmtId="0" fontId="54" fillId="0" borderId="49" xfId="4" applyFont="1" applyFill="1" applyBorder="1" applyAlignment="1">
      <alignment vertical="center"/>
    </xf>
    <xf numFmtId="0" fontId="54" fillId="0" borderId="55" xfId="4" applyFont="1" applyFill="1" applyBorder="1" applyAlignment="1">
      <alignment vertical="center"/>
    </xf>
    <xf numFmtId="0" fontId="54" fillId="0" borderId="62" xfId="4" applyFont="1" applyFill="1" applyBorder="1" applyAlignment="1">
      <alignment vertical="center"/>
    </xf>
    <xf numFmtId="0" fontId="54" fillId="0" borderId="41" xfId="4" applyFont="1" applyFill="1" applyBorder="1" applyAlignment="1">
      <alignment vertical="center"/>
    </xf>
    <xf numFmtId="0" fontId="54" fillId="0" borderId="43" xfId="4" applyFont="1" applyFill="1" applyBorder="1" applyAlignment="1">
      <alignment vertical="center"/>
    </xf>
    <xf numFmtId="0" fontId="54" fillId="0" borderId="64" xfId="3" applyFont="1" applyFill="1" applyBorder="1" applyAlignment="1" applyProtection="1">
      <alignment vertical="center"/>
    </xf>
    <xf numFmtId="178" fontId="54" fillId="0" borderId="43" xfId="0" applyNumberFormat="1" applyFont="1" applyFill="1" applyBorder="1" applyAlignment="1">
      <alignment vertical="center"/>
    </xf>
    <xf numFmtId="178" fontId="54" fillId="0" borderId="64" xfId="0" applyNumberFormat="1" applyFont="1" applyFill="1" applyBorder="1" applyAlignment="1">
      <alignment vertical="center"/>
    </xf>
    <xf numFmtId="0" fontId="54" fillId="0" borderId="5" xfId="2" applyFont="1" applyFill="1" applyBorder="1" applyAlignment="1">
      <alignment horizontal="center"/>
    </xf>
    <xf numFmtId="0" fontId="54" fillId="0" borderId="5" xfId="4" applyFont="1" applyFill="1" applyBorder="1" applyAlignment="1">
      <alignment horizontal="center" vertical="center"/>
    </xf>
    <xf numFmtId="178" fontId="54" fillId="0" borderId="1" xfId="0" applyNumberFormat="1" applyFont="1" applyFill="1" applyBorder="1" applyAlignment="1">
      <alignment vertical="center"/>
    </xf>
    <xf numFmtId="178" fontId="54" fillId="0" borderId="5" xfId="0" applyNumberFormat="1" applyFont="1" applyFill="1" applyBorder="1" applyAlignment="1">
      <alignment vertical="center"/>
    </xf>
    <xf numFmtId="178" fontId="54" fillId="0" borderId="6" xfId="0" applyNumberFormat="1" applyFont="1" applyBorder="1" applyAlignment="1">
      <alignment vertical="center"/>
    </xf>
    <xf numFmtId="49" fontId="54" fillId="0" borderId="80" xfId="2" quotePrefix="1" applyNumberFormat="1" applyFont="1" applyFill="1" applyBorder="1" applyAlignment="1">
      <alignment horizontal="center"/>
    </xf>
    <xf numFmtId="49" fontId="54" fillId="0" borderId="57" xfId="2" quotePrefix="1" applyNumberFormat="1" applyFont="1" applyFill="1" applyBorder="1" applyAlignment="1">
      <alignment horizontal="center"/>
    </xf>
    <xf numFmtId="178" fontId="54" fillId="0" borderId="1" xfId="4" applyNumberFormat="1" applyFont="1" applyFill="1" applyBorder="1" applyAlignment="1">
      <alignment vertical="center"/>
    </xf>
    <xf numFmtId="178" fontId="54" fillId="0" borderId="5" xfId="4" applyNumberFormat="1" applyFont="1" applyFill="1" applyBorder="1" applyAlignment="1">
      <alignment vertical="center"/>
    </xf>
    <xf numFmtId="178" fontId="54" fillId="0" borderId="80" xfId="4" applyNumberFormat="1" applyFont="1" applyFill="1" applyBorder="1" applyAlignment="1">
      <alignment vertical="center"/>
    </xf>
    <xf numFmtId="178" fontId="54" fillId="0" borderId="10" xfId="4" applyNumberFormat="1" applyFont="1" applyFill="1" applyBorder="1" applyAlignment="1">
      <alignment vertical="center"/>
    </xf>
    <xf numFmtId="178" fontId="54" fillId="0" borderId="11" xfId="0" applyNumberFormat="1" applyFont="1" applyFill="1" applyBorder="1" applyAlignment="1">
      <alignment vertical="center"/>
    </xf>
    <xf numFmtId="178" fontId="54" fillId="0" borderId="57" xfId="0" applyNumberFormat="1" applyFont="1" applyFill="1" applyBorder="1" applyAlignment="1">
      <alignment vertical="center"/>
    </xf>
    <xf numFmtId="0" fontId="54" fillId="0" borderId="11" xfId="4" applyFont="1" applyFill="1" applyBorder="1" applyAlignment="1">
      <alignment vertical="center"/>
    </xf>
    <xf numFmtId="0" fontId="54" fillId="0" borderId="0" xfId="4" applyFont="1" applyFill="1" applyBorder="1" applyAlignment="1">
      <alignment vertical="center"/>
    </xf>
    <xf numFmtId="178" fontId="54" fillId="0" borderId="2" xfId="0" applyNumberFormat="1" applyFont="1" applyBorder="1" applyAlignment="1">
      <alignment vertical="center"/>
    </xf>
    <xf numFmtId="178" fontId="54" fillId="0" borderId="8" xfId="0" applyNumberFormat="1" applyFont="1" applyBorder="1" applyAlignment="1">
      <alignment vertical="center"/>
    </xf>
    <xf numFmtId="178" fontId="54" fillId="0" borderId="12" xfId="0" applyNumberFormat="1" applyFont="1" applyBorder="1" applyAlignment="1">
      <alignment vertical="center"/>
    </xf>
    <xf numFmtId="178" fontId="54" fillId="0" borderId="13" xfId="0" applyNumberFormat="1" applyFont="1" applyBorder="1" applyAlignment="1">
      <alignment vertical="center"/>
    </xf>
    <xf numFmtId="178" fontId="54" fillId="0" borderId="4" xfId="0" applyNumberFormat="1" applyFont="1" applyBorder="1" applyAlignment="1">
      <alignment vertical="center"/>
    </xf>
    <xf numFmtId="178" fontId="54" fillId="0" borderId="1" xfId="0" applyNumberFormat="1" applyFont="1" applyBorder="1" applyAlignment="1">
      <alignment vertical="center"/>
    </xf>
    <xf numFmtId="178" fontId="54" fillId="0" borderId="5" xfId="0" applyNumberFormat="1" applyFont="1" applyBorder="1" applyAlignment="1">
      <alignment vertical="center"/>
    </xf>
    <xf numFmtId="178" fontId="54" fillId="0" borderId="11" xfId="0" applyNumberFormat="1" applyFont="1" applyBorder="1" applyAlignment="1">
      <alignment vertical="center"/>
    </xf>
    <xf numFmtId="178" fontId="54" fillId="0" borderId="3" xfId="0" applyNumberFormat="1" applyFont="1" applyFill="1" applyBorder="1" applyAlignment="1">
      <alignment vertical="center"/>
    </xf>
    <xf numFmtId="178" fontId="54" fillId="0" borderId="7" xfId="0" applyNumberFormat="1" applyFont="1" applyFill="1" applyBorder="1" applyAlignment="1">
      <alignment vertical="center"/>
    </xf>
    <xf numFmtId="0" fontId="54" fillId="0" borderId="32" xfId="4" applyFont="1" applyFill="1" applyBorder="1" applyAlignment="1">
      <alignment vertical="center"/>
    </xf>
    <xf numFmtId="0" fontId="54" fillId="0" borderId="31" xfId="4" applyFont="1" applyFill="1" applyBorder="1" applyAlignment="1">
      <alignment vertical="center"/>
    </xf>
    <xf numFmtId="0" fontId="54" fillId="0" borderId="56" xfId="4" applyFont="1" applyFill="1" applyBorder="1" applyAlignment="1">
      <alignment vertical="center"/>
    </xf>
    <xf numFmtId="0" fontId="54" fillId="0" borderId="81" xfId="4" applyFont="1" applyFill="1" applyBorder="1" applyAlignment="1">
      <alignment vertical="center"/>
    </xf>
    <xf numFmtId="0" fontId="54" fillId="0" borderId="0" xfId="3" applyFont="1" applyFill="1" applyBorder="1" applyAlignment="1" applyProtection="1">
      <alignment vertical="center"/>
    </xf>
    <xf numFmtId="178" fontId="54" fillId="0" borderId="0" xfId="0" applyNumberFormat="1" applyFont="1" applyBorder="1" applyAlignment="1">
      <alignment horizontal="center" vertical="center"/>
    </xf>
    <xf numFmtId="0" fontId="52" fillId="0" borderId="6" xfId="298" applyFont="1" applyFill="1" applyBorder="1" applyAlignment="1">
      <alignment horizontal="center" vertical="center" wrapText="1"/>
    </xf>
    <xf numFmtId="0" fontId="52" fillId="0" borderId="6" xfId="298" applyFont="1" applyFill="1" applyBorder="1" applyAlignment="1">
      <alignment horizontal="center" vertical="center"/>
    </xf>
    <xf numFmtId="0" fontId="52" fillId="0" borderId="0" xfId="298" applyFont="1" applyFill="1" applyAlignment="1">
      <alignment horizontal="center" vertical="center"/>
    </xf>
    <xf numFmtId="0" fontId="52" fillId="0" borderId="0" xfId="298" applyFont="1" applyFill="1" applyAlignment="1">
      <alignment horizontal="left" vertical="center"/>
    </xf>
    <xf numFmtId="0" fontId="52" fillId="0" borderId="38" xfId="483" applyFont="1" applyFill="1" applyBorder="1" applyAlignment="1">
      <alignment horizontal="center" vertical="center" wrapText="1"/>
    </xf>
    <xf numFmtId="0" fontId="52" fillId="0" borderId="0" xfId="483" applyFont="1" applyFill="1" applyBorder="1" applyAlignment="1">
      <alignment horizontal="left" vertical="center" wrapText="1"/>
    </xf>
    <xf numFmtId="0" fontId="52" fillId="0" borderId="0" xfId="483" applyFont="1" applyFill="1" applyBorder="1" applyAlignment="1">
      <alignment horizontal="center" vertical="center" wrapText="1"/>
    </xf>
    <xf numFmtId="0" fontId="52" fillId="0" borderId="39" xfId="483" applyFont="1" applyFill="1" applyBorder="1" applyAlignment="1">
      <alignment horizontal="left" vertical="center" wrapText="1"/>
    </xf>
    <xf numFmtId="0" fontId="54" fillId="0" borderId="6" xfId="0" applyFont="1" applyFill="1" applyBorder="1" applyAlignment="1">
      <alignment horizontal="center" vertical="center"/>
    </xf>
    <xf numFmtId="0" fontId="53" fillId="0" borderId="47" xfId="298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/>
    </xf>
    <xf numFmtId="0" fontId="52" fillId="0" borderId="7" xfId="0" applyFont="1" applyFill="1" applyBorder="1" applyAlignment="1">
      <alignment horizontal="center" vertical="center" wrapText="1"/>
    </xf>
    <xf numFmtId="0" fontId="52" fillId="0" borderId="7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top" wrapText="1"/>
    </xf>
    <xf numFmtId="0" fontId="52" fillId="0" borderId="6" xfId="0" applyFont="1" applyFill="1" applyBorder="1" applyAlignment="1">
      <alignment horizontal="center" vertical="top" wrapText="1"/>
    </xf>
    <xf numFmtId="0" fontId="52" fillId="0" borderId="52" xfId="0" applyFont="1" applyFill="1" applyBorder="1" applyAlignment="1">
      <alignment horizontal="center" vertical="center"/>
    </xf>
    <xf numFmtId="0" fontId="17" fillId="0" borderId="9" xfId="484" applyFont="1" applyFill="1" applyBorder="1" applyAlignment="1" applyProtection="1">
      <alignment horizontal="center"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3" fillId="0" borderId="62" xfId="0" applyFont="1" applyFill="1" applyBorder="1" applyAlignment="1">
      <alignment horizontal="center" vertical="center"/>
    </xf>
    <xf numFmtId="0" fontId="17" fillId="0" borderId="43" xfId="484" applyFont="1" applyFill="1" applyBorder="1" applyAlignment="1" applyProtection="1">
      <alignment horizontal="center" vertical="center" wrapText="1"/>
    </xf>
    <xf numFmtId="0" fontId="52" fillId="0" borderId="43" xfId="0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17" fillId="0" borderId="0" xfId="484" applyFont="1" applyFill="1" applyBorder="1" applyAlignment="1" applyProtection="1">
      <alignment horizontal="center" vertical="center"/>
    </xf>
    <xf numFmtId="0" fontId="17" fillId="0" borderId="6" xfId="484" applyFont="1" applyFill="1" applyBorder="1" applyAlignment="1" applyProtection="1">
      <alignment horizontal="center" vertical="top" wrapText="1"/>
    </xf>
    <xf numFmtId="0" fontId="53" fillId="0" borderId="72" xfId="0" applyFont="1" applyFill="1" applyBorder="1" applyAlignment="1">
      <alignment horizontal="center" vertical="center"/>
    </xf>
    <xf numFmtId="0" fontId="17" fillId="0" borderId="14" xfId="484" applyFont="1" applyFill="1" applyBorder="1" applyAlignment="1" applyProtection="1">
      <alignment horizontal="center" vertical="top" wrapText="1"/>
    </xf>
    <xf numFmtId="0" fontId="53" fillId="0" borderId="48" xfId="298" applyFont="1" applyFill="1" applyBorder="1" applyAlignment="1">
      <alignment horizontal="center" vertical="center" wrapText="1"/>
    </xf>
    <xf numFmtId="0" fontId="17" fillId="0" borderId="6" xfId="484" applyFont="1" applyFill="1" applyBorder="1" applyAlignment="1" applyProtection="1">
      <alignment horizontal="center" vertical="center"/>
    </xf>
    <xf numFmtId="0" fontId="58" fillId="0" borderId="62" xfId="0" applyFont="1" applyFill="1" applyBorder="1" applyAlignment="1">
      <alignment horizontal="center" vertical="center" wrapText="1"/>
    </xf>
    <xf numFmtId="0" fontId="58" fillId="0" borderId="65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/>
    </xf>
    <xf numFmtId="178" fontId="54" fillId="0" borderId="80" xfId="0" applyNumberFormat="1" applyFont="1" applyBorder="1" applyAlignment="1">
      <alignment vertical="center"/>
    </xf>
    <xf numFmtId="178" fontId="54" fillId="0" borderId="9" xfId="0" applyNumberFormat="1" applyFont="1" applyBorder="1" applyAlignment="1">
      <alignment vertical="center"/>
    </xf>
    <xf numFmtId="178" fontId="54" fillId="0" borderId="10" xfId="0" applyNumberFormat="1" applyFont="1" applyBorder="1" applyAlignment="1">
      <alignment vertical="center"/>
    </xf>
    <xf numFmtId="0" fontId="50" fillId="0" borderId="6" xfId="295" applyFont="1" applyBorder="1"/>
    <xf numFmtId="178" fontId="54" fillId="0" borderId="7" xfId="0" applyNumberFormat="1" applyFont="1" applyBorder="1" applyAlignment="1">
      <alignment vertical="center"/>
    </xf>
    <xf numFmtId="178" fontId="54" fillId="0" borderId="30" xfId="0" applyNumberFormat="1" applyFont="1" applyBorder="1" applyAlignment="1">
      <alignment vertical="center"/>
    </xf>
    <xf numFmtId="178" fontId="54" fillId="0" borderId="3" xfId="0" applyNumberFormat="1" applyFont="1" applyBorder="1" applyAlignment="1">
      <alignment vertical="center"/>
    </xf>
    <xf numFmtId="178" fontId="54" fillId="0" borderId="54" xfId="0" applyNumberFormat="1" applyFont="1" applyBorder="1" applyAlignment="1">
      <alignment vertical="center"/>
    </xf>
    <xf numFmtId="0" fontId="54" fillId="0" borderId="82" xfId="4" applyFont="1" applyFill="1" applyBorder="1" applyAlignment="1">
      <alignment vertical="center"/>
    </xf>
    <xf numFmtId="0" fontId="54" fillId="0" borderId="57" xfId="4" applyFont="1" applyFill="1" applyBorder="1" applyAlignment="1">
      <alignment vertical="center"/>
    </xf>
    <xf numFmtId="0" fontId="54" fillId="0" borderId="40" xfId="3" applyFont="1" applyFill="1" applyBorder="1" applyAlignment="1" applyProtection="1">
      <alignment vertical="center"/>
    </xf>
    <xf numFmtId="0" fontId="54" fillId="0" borderId="7" xfId="4" applyFont="1" applyFill="1" applyBorder="1" applyAlignment="1">
      <alignment horizontal="center" vertical="center"/>
    </xf>
    <xf numFmtId="0" fontId="54" fillId="0" borderId="57" xfId="4" applyFont="1" applyFill="1" applyBorder="1" applyAlignment="1">
      <alignment horizontal="center" vertical="center"/>
    </xf>
    <xf numFmtId="0" fontId="54" fillId="0" borderId="43" xfId="3" applyFont="1" applyFill="1" applyBorder="1" applyAlignment="1" applyProtection="1">
      <alignment vertical="center"/>
    </xf>
    <xf numFmtId="0" fontId="54" fillId="0" borderId="7" xfId="3" applyFont="1" applyFill="1" applyBorder="1" applyAlignment="1" applyProtection="1">
      <alignment horizontal="center" vertical="center"/>
    </xf>
    <xf numFmtId="0" fontId="54" fillId="0" borderId="52" xfId="4" applyFont="1" applyFill="1" applyBorder="1" applyAlignment="1">
      <alignment vertical="center"/>
    </xf>
    <xf numFmtId="0" fontId="59" fillId="0" borderId="0" xfId="1" applyFont="1" applyFill="1">
      <alignment vertical="center"/>
    </xf>
    <xf numFmtId="0" fontId="59" fillId="0" borderId="0" xfId="1" applyFont="1" applyFill="1" applyBorder="1">
      <alignment vertical="center"/>
    </xf>
    <xf numFmtId="0" fontId="59" fillId="0" borderId="0" xfId="1" applyFont="1">
      <alignment vertical="center"/>
    </xf>
    <xf numFmtId="0" fontId="57" fillId="0" borderId="0" xfId="0" applyFont="1"/>
    <xf numFmtId="0" fontId="54" fillId="0" borderId="0" xfId="1" applyFont="1" applyFill="1" applyBorder="1" applyAlignment="1">
      <alignment horizontal="center" vertical="center"/>
    </xf>
    <xf numFmtId="0" fontId="59" fillId="0" borderId="0" xfId="1" applyFont="1" applyBorder="1">
      <alignment vertical="center"/>
    </xf>
    <xf numFmtId="178" fontId="56" fillId="0" borderId="2" xfId="4" applyNumberFormat="1" applyFont="1" applyFill="1" applyBorder="1" applyAlignment="1">
      <alignment horizontal="center"/>
    </xf>
    <xf numFmtId="178" fontId="56" fillId="0" borderId="6" xfId="4" applyNumberFormat="1" applyFont="1" applyFill="1" applyBorder="1" applyAlignment="1">
      <alignment horizontal="center"/>
    </xf>
    <xf numFmtId="178" fontId="56" fillId="0" borderId="7" xfId="4" applyNumberFormat="1" applyFont="1" applyFill="1" applyBorder="1" applyAlignment="1">
      <alignment horizontal="center"/>
    </xf>
    <xf numFmtId="178" fontId="56" fillId="26" borderId="36" xfId="4" applyNumberFormat="1" applyFont="1" applyFill="1" applyBorder="1" applyAlignment="1">
      <alignment horizontal="center" vertical="center"/>
    </xf>
    <xf numFmtId="178" fontId="54" fillId="0" borderId="6" xfId="4" applyNumberFormat="1" applyFont="1" applyFill="1" applyBorder="1" applyAlignment="1"/>
    <xf numFmtId="178" fontId="56" fillId="0" borderId="12" xfId="4" applyNumberFormat="1" applyFont="1" applyFill="1" applyBorder="1" applyAlignment="1">
      <alignment horizontal="center"/>
    </xf>
    <xf numFmtId="178" fontId="56" fillId="26" borderId="12" xfId="4" applyNumberFormat="1" applyFont="1" applyFill="1" applyBorder="1" applyAlignment="1">
      <alignment horizontal="center"/>
    </xf>
    <xf numFmtId="178" fontId="54" fillId="27" borderId="12" xfId="4" applyNumberFormat="1" applyFont="1" applyFill="1" applyBorder="1" applyAlignment="1"/>
    <xf numFmtId="0" fontId="57" fillId="0" borderId="0" xfId="0" applyFont="1" applyFill="1" applyBorder="1"/>
    <xf numFmtId="0" fontId="57" fillId="0" borderId="0" xfId="0" applyFont="1" applyBorder="1"/>
    <xf numFmtId="0" fontId="57" fillId="0" borderId="0" xfId="0" applyFont="1" applyFill="1"/>
    <xf numFmtId="0" fontId="54" fillId="0" borderId="0" xfId="0" applyFont="1" applyBorder="1" applyAlignment="1">
      <alignment horizontal="center"/>
    </xf>
    <xf numFmtId="0" fontId="52" fillId="0" borderId="6" xfId="298" applyFont="1" applyFill="1" applyBorder="1" applyAlignment="1">
      <alignment horizontal="center" vertical="center"/>
    </xf>
    <xf numFmtId="178" fontId="60" fillId="0" borderId="6" xfId="0" applyNumberFormat="1" applyFont="1" applyBorder="1" applyAlignment="1">
      <alignment vertical="center"/>
    </xf>
    <xf numFmtId="0" fontId="57" fillId="0" borderId="32" xfId="0" applyFont="1" applyBorder="1"/>
    <xf numFmtId="0" fontId="57" fillId="0" borderId="31" xfId="0" applyFont="1" applyBorder="1"/>
    <xf numFmtId="0" fontId="54" fillId="0" borderId="30" xfId="4" applyFont="1" applyFill="1" applyBorder="1" applyAlignment="1">
      <alignment vertical="center"/>
    </xf>
    <xf numFmtId="0" fontId="54" fillId="0" borderId="48" xfId="4" applyFont="1" applyFill="1" applyBorder="1" applyAlignment="1">
      <alignment vertical="center"/>
    </xf>
    <xf numFmtId="178" fontId="54" fillId="0" borderId="30" xfId="0" applyNumberFormat="1" applyFont="1" applyFill="1" applyBorder="1" applyAlignment="1">
      <alignment vertical="center"/>
    </xf>
    <xf numFmtId="0" fontId="62" fillId="0" borderId="0" xfId="484" applyFont="1" applyAlignment="1" applyProtection="1"/>
    <xf numFmtId="178" fontId="54" fillId="0" borderId="9" xfId="0" applyNumberFormat="1" applyFont="1" applyFill="1" applyBorder="1" applyAlignment="1">
      <alignment vertical="center"/>
    </xf>
    <xf numFmtId="178" fontId="60" fillId="0" borderId="2" xfId="0" applyNumberFormat="1" applyFont="1" applyBorder="1" applyAlignment="1">
      <alignment vertical="center"/>
    </xf>
    <xf numFmtId="178" fontId="54" fillId="0" borderId="80" xfId="0" applyNumberFormat="1" applyFont="1" applyFill="1" applyBorder="1" applyAlignment="1">
      <alignment vertical="center"/>
    </xf>
    <xf numFmtId="178" fontId="54" fillId="0" borderId="46" xfId="0" applyNumberFormat="1" applyFont="1" applyFill="1" applyBorder="1" applyAlignment="1">
      <alignment vertical="center"/>
    </xf>
    <xf numFmtId="178" fontId="54" fillId="0" borderId="6" xfId="0" applyNumberFormat="1" applyFont="1" applyBorder="1" applyAlignment="1">
      <alignment horizontal="center" vertical="center"/>
    </xf>
    <xf numFmtId="0" fontId="54" fillId="28" borderId="5" xfId="2" applyFont="1" applyFill="1" applyBorder="1" applyAlignment="1">
      <alignment horizontal="center"/>
    </xf>
    <xf numFmtId="0" fontId="54" fillId="28" borderId="6" xfId="2" applyFont="1" applyFill="1" applyBorder="1" applyAlignment="1">
      <alignment horizontal="center"/>
    </xf>
    <xf numFmtId="0" fontId="54" fillId="28" borderId="7" xfId="2" applyFont="1" applyFill="1" applyBorder="1" applyAlignment="1">
      <alignment horizontal="center"/>
    </xf>
    <xf numFmtId="0" fontId="54" fillId="28" borderId="8" xfId="2" applyFont="1" applyFill="1" applyBorder="1" applyAlignment="1">
      <alignment horizontal="center"/>
    </xf>
    <xf numFmtId="0" fontId="54" fillId="28" borderId="5" xfId="4" applyFont="1" applyFill="1" applyBorder="1" applyAlignment="1">
      <alignment horizontal="center" vertical="center"/>
    </xf>
    <xf numFmtId="0" fontId="54" fillId="28" borderId="6" xfId="4" applyFont="1" applyFill="1" applyBorder="1" applyAlignment="1">
      <alignment horizontal="center" vertical="center"/>
    </xf>
    <xf numFmtId="0" fontId="54" fillId="28" borderId="7" xfId="4" applyFont="1" applyFill="1" applyBorder="1" applyAlignment="1">
      <alignment horizontal="center" vertical="center"/>
    </xf>
    <xf numFmtId="0" fontId="54" fillId="28" borderId="8" xfId="4" applyFont="1" applyFill="1" applyBorder="1" applyAlignment="1">
      <alignment horizontal="center" vertical="center"/>
    </xf>
    <xf numFmtId="49" fontId="54" fillId="28" borderId="11" xfId="2" quotePrefix="1" applyNumberFormat="1" applyFont="1" applyFill="1" applyBorder="1" applyAlignment="1">
      <alignment horizontal="center"/>
    </xf>
    <xf numFmtId="49" fontId="54" fillId="28" borderId="12" xfId="2" applyNumberFormat="1" applyFont="1" applyFill="1" applyBorder="1" applyAlignment="1">
      <alignment horizontal="center"/>
    </xf>
    <xf numFmtId="49" fontId="54" fillId="28" borderId="54" xfId="2" quotePrefix="1" applyNumberFormat="1" applyFont="1" applyFill="1" applyBorder="1" applyAlignment="1">
      <alignment horizontal="center"/>
    </xf>
    <xf numFmtId="49" fontId="54" fillId="28" borderId="12" xfId="2" quotePrefix="1" applyNumberFormat="1" applyFont="1" applyFill="1" applyBorder="1" applyAlignment="1">
      <alignment horizontal="center"/>
    </xf>
    <xf numFmtId="49" fontId="54" fillId="28" borderId="13" xfId="2" applyNumberFormat="1" applyFont="1" applyFill="1" applyBorder="1" applyAlignment="1">
      <alignment horizontal="center"/>
    </xf>
    <xf numFmtId="178" fontId="54" fillId="0" borderId="83" xfId="0" applyNumberFormat="1" applyFont="1" applyFill="1" applyBorder="1" applyAlignment="1">
      <alignment horizontal="center" vertical="center"/>
    </xf>
    <xf numFmtId="178" fontId="54" fillId="0" borderId="6" xfId="0" applyNumberFormat="1" applyFont="1" applyFill="1" applyBorder="1" applyAlignment="1">
      <alignment horizontal="center" vertical="center"/>
    </xf>
    <xf numFmtId="178" fontId="54" fillId="0" borderId="8" xfId="0" applyNumberFormat="1" applyFont="1" applyBorder="1" applyAlignment="1">
      <alignment horizontal="center" vertical="center"/>
    </xf>
    <xf numFmtId="178" fontId="54" fillId="0" borderId="12" xfId="0" applyNumberFormat="1" applyFont="1" applyFill="1" applyBorder="1" applyAlignment="1">
      <alignment horizontal="center" vertical="center"/>
    </xf>
    <xf numFmtId="178" fontId="54" fillId="0" borderId="12" xfId="0" applyNumberFormat="1" applyFont="1" applyBorder="1" applyAlignment="1">
      <alignment horizontal="center" vertical="center"/>
    </xf>
    <xf numFmtId="178" fontId="54" fillId="0" borderId="5" xfId="0" applyNumberFormat="1" applyFont="1" applyBorder="1" applyAlignment="1">
      <alignment horizontal="center" vertical="center"/>
    </xf>
    <xf numFmtId="178" fontId="54" fillId="0" borderId="8" xfId="0" applyNumberFormat="1" applyFont="1" applyFill="1" applyBorder="1" applyAlignment="1">
      <alignment horizontal="center" vertical="center"/>
    </xf>
    <xf numFmtId="178" fontId="54" fillId="0" borderId="13" xfId="0" applyNumberFormat="1" applyFont="1" applyBorder="1" applyAlignment="1">
      <alignment horizontal="center" vertical="center"/>
    </xf>
    <xf numFmtId="178" fontId="54" fillId="0" borderId="6" xfId="0" applyNumberFormat="1" applyFont="1" applyBorder="1" applyAlignment="1">
      <alignment horizontal="center"/>
    </xf>
    <xf numFmtId="178" fontId="54" fillId="0" borderId="7" xfId="0" applyNumberFormat="1" applyFont="1" applyBorder="1" applyAlignment="1">
      <alignment horizontal="center"/>
    </xf>
    <xf numFmtId="178" fontId="54" fillId="0" borderId="8" xfId="0" applyNumberFormat="1" applyFont="1" applyBorder="1" applyAlignment="1">
      <alignment horizontal="center"/>
    </xf>
    <xf numFmtId="0" fontId="54" fillId="0" borderId="12" xfId="0" applyFont="1" applyBorder="1"/>
    <xf numFmtId="0" fontId="54" fillId="0" borderId="13" xfId="0" applyFont="1" applyBorder="1"/>
    <xf numFmtId="0" fontId="54" fillId="0" borderId="36" xfId="4" applyFont="1" applyFill="1" applyBorder="1" applyAlignment="1">
      <alignment horizontal="center" vertical="center"/>
    </xf>
    <xf numFmtId="0" fontId="54" fillId="0" borderId="7" xfId="4" applyFont="1" applyFill="1" applyBorder="1" applyAlignment="1">
      <alignment horizontal="center" vertical="center"/>
    </xf>
    <xf numFmtId="178" fontId="54" fillId="0" borderId="6" xfId="0" applyNumberFormat="1" applyFont="1" applyBorder="1" applyAlignment="1">
      <alignment horizontal="center" vertical="center"/>
    </xf>
    <xf numFmtId="14" fontId="50" fillId="0" borderId="6" xfId="295" quotePrefix="1" applyNumberFormat="1" applyFont="1" applyBorder="1" applyAlignment="1">
      <alignment horizontal="center"/>
    </xf>
    <xf numFmtId="3" fontId="50" fillId="0" borderId="6" xfId="295" applyNumberFormat="1" applyFont="1" applyBorder="1" applyAlignment="1">
      <alignment horizontal="center"/>
    </xf>
    <xf numFmtId="178" fontId="54" fillId="0" borderId="0" xfId="0" applyNumberFormat="1" applyFont="1" applyFill="1" applyBorder="1" applyAlignment="1">
      <alignment horizontal="center" vertical="center"/>
    </xf>
    <xf numFmtId="178" fontId="54" fillId="0" borderId="2" xfId="0" applyNumberFormat="1" applyFont="1" applyFill="1" applyBorder="1" applyAlignment="1">
      <alignment horizontal="center" vertical="center"/>
    </xf>
    <xf numFmtId="0" fontId="57" fillId="0" borderId="56" xfId="0" applyFont="1" applyBorder="1"/>
    <xf numFmtId="178" fontId="54" fillId="0" borderId="33" xfId="0" applyNumberFormat="1" applyFont="1" applyFill="1" applyBorder="1" applyAlignment="1">
      <alignment horizontal="center" vertical="center"/>
    </xf>
    <xf numFmtId="178" fontId="54" fillId="0" borderId="7" xfId="0" applyNumberFormat="1" applyFont="1" applyBorder="1" applyAlignment="1">
      <alignment horizontal="center" vertical="center"/>
    </xf>
    <xf numFmtId="178" fontId="54" fillId="0" borderId="54" xfId="0" applyNumberFormat="1" applyFont="1" applyBorder="1" applyAlignment="1">
      <alignment horizontal="center" vertical="center"/>
    </xf>
    <xf numFmtId="178" fontId="54" fillId="0" borderId="3" xfId="0" applyNumberFormat="1" applyFont="1" applyBorder="1" applyAlignment="1">
      <alignment horizontal="center" vertical="center"/>
    </xf>
    <xf numFmtId="178" fontId="54" fillId="0" borderId="2" xfId="0" applyNumberFormat="1" applyFont="1" applyBorder="1" applyAlignment="1">
      <alignment horizontal="center" vertical="center"/>
    </xf>
    <xf numFmtId="178" fontId="54" fillId="0" borderId="4" xfId="0" applyNumberFormat="1" applyFont="1" applyBorder="1" applyAlignment="1">
      <alignment horizontal="center" vertical="center"/>
    </xf>
    <xf numFmtId="0" fontId="57" fillId="0" borderId="1" xfId="0" applyFont="1" applyFill="1" applyBorder="1"/>
    <xf numFmtId="0" fontId="57" fillId="0" borderId="5" xfId="0" applyFont="1" applyFill="1" applyBorder="1"/>
    <xf numFmtId="0" fontId="57" fillId="0" borderId="11" xfId="0" applyFont="1" applyFill="1" applyBorder="1"/>
    <xf numFmtId="178" fontId="54" fillId="0" borderId="0" xfId="0" applyNumberFormat="1" applyFont="1" applyFill="1" applyBorder="1" applyAlignment="1">
      <alignment vertical="center"/>
    </xf>
    <xf numFmtId="0" fontId="54" fillId="0" borderId="36" xfId="2" applyFont="1" applyFill="1" applyBorder="1" applyAlignment="1">
      <alignment horizontal="center"/>
    </xf>
    <xf numFmtId="178" fontId="54" fillId="0" borderId="2" xfId="0" applyNumberFormat="1" applyFont="1" applyFill="1" applyBorder="1" applyAlignment="1">
      <alignment horizontal="center"/>
    </xf>
    <xf numFmtId="178" fontId="54" fillId="0" borderId="4" xfId="0" applyNumberFormat="1" applyFont="1" applyFill="1" applyBorder="1" applyAlignment="1">
      <alignment horizontal="center"/>
    </xf>
    <xf numFmtId="49" fontId="54" fillId="0" borderId="84" xfId="2" applyNumberFormat="1" applyFont="1" applyFill="1" applyBorder="1" applyAlignment="1">
      <alignment horizontal="center"/>
    </xf>
    <xf numFmtId="0" fontId="57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62" fillId="0" borderId="0" xfId="484" applyFont="1" applyFill="1" applyAlignment="1" applyProtection="1"/>
    <xf numFmtId="178" fontId="54" fillId="26" borderId="2" xfId="0" applyNumberFormat="1" applyFont="1" applyFill="1" applyBorder="1" applyAlignment="1">
      <alignment horizontal="center" vertical="center"/>
    </xf>
    <xf numFmtId="178" fontId="54" fillId="26" borderId="4" xfId="0" applyNumberFormat="1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/>
    </xf>
    <xf numFmtId="0" fontId="64" fillId="0" borderId="6" xfId="0" applyFont="1" applyFill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7" fillId="0" borderId="32" xfId="0" applyFont="1" applyFill="1" applyBorder="1"/>
    <xf numFmtId="0" fontId="54" fillId="0" borderId="87" xfId="4" applyFont="1" applyFill="1" applyBorder="1" applyAlignment="1">
      <alignment vertical="center"/>
    </xf>
    <xf numFmtId="0" fontId="54" fillId="0" borderId="14" xfId="4" applyFont="1" applyFill="1" applyBorder="1" applyAlignment="1">
      <alignment vertical="center"/>
    </xf>
    <xf numFmtId="0" fontId="54" fillId="0" borderId="14" xfId="3" applyFont="1" applyFill="1" applyBorder="1" applyAlignment="1" applyProtection="1">
      <alignment vertical="center"/>
    </xf>
    <xf numFmtId="0" fontId="54" fillId="0" borderId="14" xfId="0" applyFont="1" applyBorder="1"/>
    <xf numFmtId="0" fontId="54" fillId="0" borderId="83" xfId="0" applyFont="1" applyBorder="1"/>
    <xf numFmtId="0" fontId="60" fillId="0" borderId="5" xfId="4" applyFont="1" applyFill="1" applyBorder="1" applyAlignment="1">
      <alignment vertical="center"/>
    </xf>
    <xf numFmtId="0" fontId="60" fillId="0" borderId="6" xfId="4" applyFont="1" applyFill="1" applyBorder="1" applyAlignment="1">
      <alignment vertical="center"/>
    </xf>
    <xf numFmtId="0" fontId="60" fillId="0" borderId="6" xfId="3" applyFont="1" applyFill="1" applyBorder="1" applyAlignment="1" applyProtection="1">
      <alignment vertical="center"/>
    </xf>
    <xf numFmtId="0" fontId="60" fillId="0" borderId="8" xfId="3" applyFont="1" applyFill="1" applyBorder="1" applyAlignment="1" applyProtection="1">
      <alignment vertical="center"/>
    </xf>
    <xf numFmtId="178" fontId="54" fillId="26" borderId="6" xfId="0" applyNumberFormat="1" applyFont="1" applyFill="1" applyBorder="1" applyAlignment="1">
      <alignment horizontal="center" vertical="center"/>
    </xf>
    <xf numFmtId="178" fontId="54" fillId="26" borderId="8" xfId="0" applyNumberFormat="1" applyFont="1" applyFill="1" applyBorder="1" applyAlignment="1">
      <alignment horizontal="center" vertical="center"/>
    </xf>
    <xf numFmtId="178" fontId="54" fillId="26" borderId="7" xfId="0" applyNumberFormat="1" applyFont="1" applyFill="1" applyBorder="1" applyAlignment="1">
      <alignment horizontal="center" vertical="center"/>
    </xf>
    <xf numFmtId="0" fontId="62" fillId="0" borderId="0" xfId="0" applyFont="1" applyFill="1"/>
    <xf numFmtId="0" fontId="54" fillId="0" borderId="35" xfId="3" applyFont="1" applyFill="1" applyBorder="1" applyAlignment="1" applyProtection="1">
      <alignment vertical="center"/>
    </xf>
    <xf numFmtId="0" fontId="54" fillId="0" borderId="36" xfId="3" applyFont="1" applyFill="1" applyBorder="1" applyAlignment="1" applyProtection="1">
      <alignment vertical="center"/>
    </xf>
    <xf numFmtId="0" fontId="54" fillId="0" borderId="84" xfId="3" applyFont="1" applyFill="1" applyBorder="1" applyAlignment="1" applyProtection="1">
      <alignment vertical="center"/>
    </xf>
    <xf numFmtId="178" fontId="54" fillId="0" borderId="1" xfId="0" applyNumberFormat="1" applyFont="1" applyFill="1" applyBorder="1" applyAlignment="1">
      <alignment horizontal="center" vertical="center"/>
    </xf>
    <xf numFmtId="178" fontId="54" fillId="0" borderId="5" xfId="0" applyNumberFormat="1" applyFont="1" applyFill="1" applyBorder="1" applyAlignment="1">
      <alignment horizontal="center" vertical="center"/>
    </xf>
    <xf numFmtId="178" fontId="54" fillId="0" borderId="11" xfId="0" applyNumberFormat="1" applyFont="1" applyFill="1" applyBorder="1" applyAlignment="1">
      <alignment horizontal="center" vertical="center"/>
    </xf>
    <xf numFmtId="0" fontId="60" fillId="0" borderId="11" xfId="4" applyFont="1" applyFill="1" applyBorder="1" applyAlignment="1">
      <alignment vertical="center"/>
    </xf>
    <xf numFmtId="0" fontId="60" fillId="0" borderId="12" xfId="4" applyFont="1" applyFill="1" applyBorder="1" applyAlignment="1">
      <alignment vertical="center"/>
    </xf>
    <xf numFmtId="0" fontId="60" fillId="0" borderId="12" xfId="3" applyFont="1" applyFill="1" applyBorder="1" applyAlignment="1" applyProtection="1">
      <alignment vertical="center"/>
    </xf>
    <xf numFmtId="0" fontId="60" fillId="0" borderId="13" xfId="3" applyFont="1" applyFill="1" applyBorder="1" applyAlignment="1" applyProtection="1">
      <alignment vertical="center"/>
    </xf>
    <xf numFmtId="178" fontId="60" fillId="0" borderId="76" xfId="0" applyNumberFormat="1" applyFont="1" applyFill="1" applyBorder="1" applyAlignment="1">
      <alignment horizontal="right"/>
    </xf>
    <xf numFmtId="0" fontId="61" fillId="0" borderId="76" xfId="0" applyFont="1" applyFill="1" applyBorder="1" applyAlignment="1">
      <alignment horizontal="right"/>
    </xf>
    <xf numFmtId="0" fontId="61" fillId="0" borderId="3" xfId="0" applyFont="1" applyFill="1" applyBorder="1" applyAlignment="1">
      <alignment horizontal="right"/>
    </xf>
    <xf numFmtId="178" fontId="54" fillId="0" borderId="84" xfId="0" applyNumberFormat="1" applyFont="1" applyFill="1" applyBorder="1" applyAlignment="1">
      <alignment vertical="center"/>
    </xf>
    <xf numFmtId="0" fontId="57" fillId="0" borderId="59" xfId="0" applyFont="1" applyFill="1" applyBorder="1" applyAlignment="1">
      <alignment vertical="center"/>
    </xf>
    <xf numFmtId="0" fontId="57" fillId="0" borderId="60" xfId="0" applyFont="1" applyFill="1" applyBorder="1" applyAlignment="1">
      <alignment vertical="center"/>
    </xf>
    <xf numFmtId="0" fontId="54" fillId="0" borderId="36" xfId="4" applyFont="1" applyFill="1" applyBorder="1" applyAlignment="1">
      <alignment horizontal="center" vertical="center"/>
    </xf>
    <xf numFmtId="0" fontId="54" fillId="0" borderId="7" xfId="4" applyFont="1" applyFill="1" applyBorder="1" applyAlignment="1">
      <alignment horizontal="center" vertical="center"/>
    </xf>
    <xf numFmtId="0" fontId="54" fillId="0" borderId="9" xfId="3" applyFont="1" applyFill="1" applyBorder="1" applyAlignment="1" applyProtection="1">
      <alignment horizontal="center" vertical="center"/>
    </xf>
    <xf numFmtId="0" fontId="54" fillId="0" borderId="15" xfId="3" applyFont="1" applyFill="1" applyBorder="1" applyAlignment="1" applyProtection="1">
      <alignment horizontal="center" vertical="center"/>
    </xf>
    <xf numFmtId="0" fontId="54" fillId="0" borderId="37" xfId="3" applyFont="1" applyFill="1" applyBorder="1" applyAlignment="1" applyProtection="1">
      <alignment horizontal="center" vertical="center"/>
    </xf>
    <xf numFmtId="0" fontId="54" fillId="0" borderId="30" xfId="3" applyFont="1" applyFill="1" applyBorder="1" applyAlignment="1" applyProtection="1">
      <alignment horizontal="center" vertical="center"/>
    </xf>
    <xf numFmtId="0" fontId="54" fillId="0" borderId="38" xfId="3" applyFont="1" applyFill="1" applyBorder="1" applyAlignment="1" applyProtection="1">
      <alignment horizontal="center" vertical="center"/>
    </xf>
    <xf numFmtId="0" fontId="54" fillId="0" borderId="39" xfId="3" applyFont="1" applyFill="1" applyBorder="1" applyAlignment="1" applyProtection="1">
      <alignment horizontal="center" vertical="center"/>
    </xf>
    <xf numFmtId="0" fontId="54" fillId="0" borderId="46" xfId="3" applyFont="1" applyFill="1" applyBorder="1" applyAlignment="1" applyProtection="1">
      <alignment horizontal="center" vertical="center"/>
    </xf>
    <xf numFmtId="0" fontId="54" fillId="0" borderId="34" xfId="3" applyFont="1" applyFill="1" applyBorder="1" applyAlignment="1" applyProtection="1">
      <alignment horizontal="center" vertical="center"/>
    </xf>
    <xf numFmtId="0" fontId="54" fillId="0" borderId="31" xfId="4" applyFont="1" applyFill="1" applyBorder="1" applyAlignment="1">
      <alignment horizontal="center" vertical="center"/>
    </xf>
    <xf numFmtId="0" fontId="54" fillId="0" borderId="53" xfId="4" applyFont="1" applyFill="1" applyBorder="1" applyAlignment="1">
      <alignment vertical="center"/>
    </xf>
    <xf numFmtId="0" fontId="57" fillId="0" borderId="53" xfId="0" applyFont="1" applyFill="1" applyBorder="1" applyAlignment="1">
      <alignment vertical="center"/>
    </xf>
    <xf numFmtId="0" fontId="57" fillId="0" borderId="51" xfId="0" applyFont="1" applyFill="1" applyBorder="1" applyAlignment="1">
      <alignment vertical="center"/>
    </xf>
    <xf numFmtId="0" fontId="54" fillId="0" borderId="43" xfId="3" applyFont="1" applyFill="1" applyBorder="1" applyAlignment="1" applyProtection="1">
      <alignment vertical="center"/>
    </xf>
    <xf numFmtId="0" fontId="57" fillId="0" borderId="15" xfId="0" applyFont="1" applyBorder="1" applyAlignment="1">
      <alignment vertical="center"/>
    </xf>
    <xf numFmtId="0" fontId="57" fillId="0" borderId="67" xfId="0" applyFont="1" applyBorder="1" applyAlignment="1">
      <alignment vertical="center"/>
    </xf>
    <xf numFmtId="0" fontId="56" fillId="0" borderId="43" xfId="4" applyFont="1" applyFill="1" applyBorder="1" applyAlignment="1">
      <alignment horizontal="left"/>
    </xf>
    <xf numFmtId="0" fontId="57" fillId="0" borderId="43" xfId="0" applyFont="1" applyBorder="1" applyAlignment="1"/>
    <xf numFmtId="0" fontId="57" fillId="0" borderId="64" xfId="0" applyFont="1" applyBorder="1" applyAlignment="1"/>
    <xf numFmtId="178" fontId="54" fillId="0" borderId="36" xfId="4" applyNumberFormat="1" applyFont="1" applyFill="1" applyBorder="1" applyAlignment="1">
      <alignment vertical="center"/>
    </xf>
    <xf numFmtId="0" fontId="57" fillId="0" borderId="53" xfId="0" applyFont="1" applyBorder="1" applyAlignment="1">
      <alignment vertical="center"/>
    </xf>
    <xf numFmtId="0" fontId="57" fillId="0" borderId="51" xfId="0" applyFont="1" applyBorder="1" applyAlignment="1">
      <alignment vertical="center"/>
    </xf>
    <xf numFmtId="0" fontId="54" fillId="0" borderId="51" xfId="4" applyFont="1" applyFill="1" applyBorder="1" applyAlignment="1">
      <alignment horizontal="center" vertical="center"/>
    </xf>
    <xf numFmtId="0" fontId="54" fillId="0" borderId="35" xfId="2" applyFont="1" applyFill="1" applyBorder="1" applyAlignment="1">
      <alignment horizontal="center"/>
    </xf>
    <xf numFmtId="0" fontId="54" fillId="0" borderId="3" xfId="2" applyFont="1" applyFill="1" applyBorder="1" applyAlignment="1">
      <alignment horizontal="center"/>
    </xf>
    <xf numFmtId="0" fontId="52" fillId="0" borderId="35" xfId="2" applyFont="1" applyFill="1" applyBorder="1" applyAlignment="1">
      <alignment horizontal="center"/>
    </xf>
    <xf numFmtId="0" fontId="54" fillId="0" borderId="50" xfId="2" applyFont="1" applyFill="1" applyBorder="1" applyAlignment="1">
      <alignment horizontal="center"/>
    </xf>
    <xf numFmtId="0" fontId="52" fillId="0" borderId="32" xfId="2" applyFont="1" applyFill="1" applyBorder="1" applyAlignment="1">
      <alignment horizontal="center"/>
    </xf>
    <xf numFmtId="0" fontId="52" fillId="0" borderId="76" xfId="2" applyFont="1" applyFill="1" applyBorder="1" applyAlignment="1">
      <alignment horizontal="center"/>
    </xf>
    <xf numFmtId="0" fontId="55" fillId="0" borderId="35" xfId="2" applyFont="1" applyFill="1" applyBorder="1" applyAlignment="1">
      <alignment horizontal="center"/>
    </xf>
    <xf numFmtId="0" fontId="55" fillId="0" borderId="3" xfId="2" applyFont="1" applyFill="1" applyBorder="1" applyAlignment="1">
      <alignment horizontal="center"/>
    </xf>
    <xf numFmtId="0" fontId="52" fillId="0" borderId="3" xfId="2" applyFont="1" applyFill="1" applyBorder="1" applyAlignment="1">
      <alignment horizontal="center"/>
    </xf>
    <xf numFmtId="178" fontId="54" fillId="0" borderId="6" xfId="0" applyNumberFormat="1" applyFont="1" applyBorder="1" applyAlignment="1">
      <alignment horizontal="center" vertical="center"/>
    </xf>
    <xf numFmtId="0" fontId="54" fillId="0" borderId="62" xfId="3" applyFont="1" applyFill="1" applyBorder="1" applyAlignment="1" applyProtection="1">
      <alignment horizontal="center" vertical="center" textRotation="180"/>
    </xf>
    <xf numFmtId="0" fontId="54" fillId="0" borderId="63" xfId="3" applyFont="1" applyFill="1" applyBorder="1" applyAlignment="1" applyProtection="1">
      <alignment horizontal="center" vertical="center" textRotation="180"/>
    </xf>
    <xf numFmtId="0" fontId="54" fillId="0" borderId="65" xfId="3" applyFont="1" applyFill="1" applyBorder="1" applyAlignment="1" applyProtection="1">
      <alignment horizontal="center" vertical="center" textRotation="180"/>
    </xf>
    <xf numFmtId="0" fontId="54" fillId="0" borderId="57" xfId="4" applyFont="1" applyFill="1" applyBorder="1" applyAlignment="1">
      <alignment horizontal="center" vertical="center"/>
    </xf>
    <xf numFmtId="0" fontId="54" fillId="0" borderId="58" xfId="4" applyFont="1" applyFill="1" applyBorder="1" applyAlignment="1">
      <alignment horizontal="center" vertical="center"/>
    </xf>
    <xf numFmtId="0" fontId="54" fillId="0" borderId="75" xfId="4" applyFont="1" applyFill="1" applyBorder="1" applyAlignment="1">
      <alignment horizontal="center" vertical="center"/>
    </xf>
    <xf numFmtId="0" fontId="54" fillId="0" borderId="43" xfId="3" applyFont="1" applyFill="1" applyBorder="1" applyAlignment="1" applyProtection="1">
      <alignment horizontal="center" vertical="center" wrapText="1"/>
    </xf>
    <xf numFmtId="0" fontId="54" fillId="0" borderId="15" xfId="3" applyFont="1" applyFill="1" applyBorder="1" applyAlignment="1" applyProtection="1">
      <alignment horizontal="center" vertical="center" wrapText="1"/>
    </xf>
    <xf numFmtId="0" fontId="54" fillId="0" borderId="67" xfId="3" applyFont="1" applyFill="1" applyBorder="1" applyAlignment="1" applyProtection="1">
      <alignment horizontal="center" vertical="center" wrapText="1"/>
    </xf>
    <xf numFmtId="0" fontId="54" fillId="0" borderId="43" xfId="3" applyFont="1" applyFill="1" applyBorder="1" applyAlignment="1" applyProtection="1">
      <alignment horizontal="center" vertical="center"/>
    </xf>
    <xf numFmtId="0" fontId="54" fillId="0" borderId="14" xfId="3" applyFont="1" applyFill="1" applyBorder="1" applyAlignment="1" applyProtection="1">
      <alignment horizontal="center" vertical="center"/>
    </xf>
    <xf numFmtId="0" fontId="54" fillId="0" borderId="40" xfId="3" applyFont="1" applyFill="1" applyBorder="1" applyAlignment="1" applyProtection="1">
      <alignment horizontal="center" vertical="center"/>
    </xf>
    <xf numFmtId="0" fontId="54" fillId="0" borderId="41" xfId="3" applyFont="1" applyFill="1" applyBorder="1" applyAlignment="1" applyProtection="1">
      <alignment horizontal="center" vertical="center"/>
    </xf>
    <xf numFmtId="0" fontId="54" fillId="0" borderId="42" xfId="3" applyFont="1" applyFill="1" applyBorder="1" applyAlignment="1" applyProtection="1">
      <alignment horizontal="center" vertical="center"/>
    </xf>
    <xf numFmtId="0" fontId="54" fillId="0" borderId="33" xfId="3" applyFont="1" applyFill="1" applyBorder="1" applyAlignment="1" applyProtection="1">
      <alignment horizontal="center" vertical="center"/>
    </xf>
    <xf numFmtId="0" fontId="54" fillId="0" borderId="44" xfId="3" applyFont="1" applyFill="1" applyBorder="1" applyAlignment="1" applyProtection="1">
      <alignment horizontal="center" vertical="center"/>
    </xf>
    <xf numFmtId="0" fontId="54" fillId="0" borderId="45" xfId="3" applyFont="1" applyFill="1" applyBorder="1" applyAlignment="1" applyProtection="1">
      <alignment horizontal="center" vertical="center"/>
    </xf>
    <xf numFmtId="0" fontId="54" fillId="0" borderId="67" xfId="3" applyFont="1" applyFill="1" applyBorder="1" applyAlignment="1" applyProtection="1">
      <alignment horizontal="center" vertical="center"/>
    </xf>
    <xf numFmtId="0" fontId="54" fillId="0" borderId="74" xfId="3" applyFont="1" applyFill="1" applyBorder="1" applyAlignment="1" applyProtection="1">
      <alignment horizontal="center" vertical="center"/>
    </xf>
    <xf numFmtId="0" fontId="54" fillId="0" borderId="66" xfId="3" applyFont="1" applyFill="1" applyBorder="1" applyAlignment="1" applyProtection="1">
      <alignment horizontal="center" vertical="center"/>
    </xf>
    <xf numFmtId="0" fontId="54" fillId="0" borderId="73" xfId="3" applyFont="1" applyFill="1" applyBorder="1" applyAlignment="1" applyProtection="1">
      <alignment horizontal="center" vertical="center"/>
    </xf>
    <xf numFmtId="0" fontId="54" fillId="0" borderId="32" xfId="2" applyFont="1" applyFill="1" applyBorder="1" applyAlignment="1">
      <alignment horizontal="center"/>
    </xf>
    <xf numFmtId="0" fontId="54" fillId="0" borderId="31" xfId="3" applyFont="1" applyFill="1" applyBorder="1" applyAlignment="1" applyProtection="1">
      <alignment horizontal="center" vertical="center"/>
    </xf>
    <xf numFmtId="0" fontId="54" fillId="0" borderId="7" xfId="3" applyFont="1" applyFill="1" applyBorder="1" applyAlignment="1" applyProtection="1">
      <alignment horizontal="center" vertical="center"/>
    </xf>
    <xf numFmtId="0" fontId="54" fillId="0" borderId="37" xfId="3" applyFont="1" applyFill="1" applyBorder="1" applyAlignment="1" applyProtection="1">
      <alignment horizontal="center" vertical="center" wrapText="1"/>
    </xf>
    <xf numFmtId="0" fontId="54" fillId="0" borderId="46" xfId="3" applyFont="1" applyFill="1" applyBorder="1" applyAlignment="1" applyProtection="1">
      <alignment horizontal="center" vertical="center" wrapText="1"/>
    </xf>
    <xf numFmtId="0" fontId="54" fillId="0" borderId="38" xfId="3" applyFont="1" applyFill="1" applyBorder="1" applyAlignment="1" applyProtection="1">
      <alignment horizontal="center" vertical="center" wrapText="1"/>
    </xf>
    <xf numFmtId="0" fontId="54" fillId="0" borderId="34" xfId="3" applyFont="1" applyFill="1" applyBorder="1" applyAlignment="1" applyProtection="1">
      <alignment horizontal="center" vertical="center" wrapText="1"/>
    </xf>
    <xf numFmtId="0" fontId="54" fillId="0" borderId="74" xfId="3" applyFont="1" applyFill="1" applyBorder="1" applyAlignment="1" applyProtection="1">
      <alignment horizontal="center" vertical="center" wrapText="1"/>
    </xf>
    <xf numFmtId="0" fontId="54" fillId="0" borderId="73" xfId="3" applyFont="1" applyFill="1" applyBorder="1" applyAlignment="1" applyProtection="1">
      <alignment horizontal="center" vertical="center" wrapText="1"/>
    </xf>
    <xf numFmtId="0" fontId="55" fillId="0" borderId="32" xfId="2" applyFont="1" applyFill="1" applyBorder="1" applyAlignment="1">
      <alignment horizontal="center"/>
    </xf>
    <xf numFmtId="0" fontId="54" fillId="0" borderId="51" xfId="3" applyFont="1" applyFill="1" applyBorder="1" applyAlignment="1" applyProtection="1">
      <alignment horizontal="center" vertical="center"/>
    </xf>
    <xf numFmtId="0" fontId="56" fillId="0" borderId="56" xfId="4" applyFont="1" applyFill="1" applyBorder="1" applyAlignment="1">
      <alignment horizontal="left"/>
    </xf>
    <xf numFmtId="0" fontId="57" fillId="0" borderId="59" xfId="0" applyFont="1" applyBorder="1" applyAlignment="1"/>
    <xf numFmtId="0" fontId="57" fillId="0" borderId="60" xfId="0" applyFont="1" applyBorder="1" applyAlignment="1"/>
    <xf numFmtId="0" fontId="54" fillId="28" borderId="37" xfId="3" applyFont="1" applyFill="1" applyBorder="1" applyAlignment="1" applyProtection="1">
      <alignment horizontal="center" vertical="center"/>
    </xf>
    <xf numFmtId="0" fontId="54" fillId="28" borderId="46" xfId="3" applyFont="1" applyFill="1" applyBorder="1" applyAlignment="1" applyProtection="1">
      <alignment horizontal="center" vertical="center"/>
    </xf>
    <xf numFmtId="0" fontId="54" fillId="28" borderId="38" xfId="3" applyFont="1" applyFill="1" applyBorder="1" applyAlignment="1" applyProtection="1">
      <alignment horizontal="center" vertical="center"/>
    </xf>
    <xf numFmtId="0" fontId="54" fillId="28" borderId="34" xfId="3" applyFont="1" applyFill="1" applyBorder="1" applyAlignment="1" applyProtection="1">
      <alignment horizontal="center" vertical="center"/>
    </xf>
    <xf numFmtId="0" fontId="54" fillId="28" borderId="74" xfId="3" applyFont="1" applyFill="1" applyBorder="1" applyAlignment="1" applyProtection="1">
      <alignment horizontal="center" vertical="center"/>
    </xf>
    <xf numFmtId="0" fontId="54" fillId="28" borderId="73" xfId="3" applyFont="1" applyFill="1" applyBorder="1" applyAlignment="1" applyProtection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55" fillId="28" borderId="35" xfId="2" applyFont="1" applyFill="1" applyBorder="1" applyAlignment="1">
      <alignment horizontal="center"/>
    </xf>
    <xf numFmtId="0" fontId="55" fillId="28" borderId="3" xfId="2" applyFont="1" applyFill="1" applyBorder="1" applyAlignment="1">
      <alignment horizontal="center"/>
    </xf>
    <xf numFmtId="0" fontId="52" fillId="28" borderId="35" xfId="2" applyFont="1" applyFill="1" applyBorder="1" applyAlignment="1">
      <alignment horizontal="center"/>
    </xf>
    <xf numFmtId="0" fontId="52" fillId="28" borderId="3" xfId="2" applyFont="1" applyFill="1" applyBorder="1" applyAlignment="1">
      <alignment horizontal="center"/>
    </xf>
    <xf numFmtId="0" fontId="54" fillId="28" borderId="3" xfId="2" applyFont="1" applyFill="1" applyBorder="1" applyAlignment="1">
      <alignment horizontal="center"/>
    </xf>
    <xf numFmtId="0" fontId="54" fillId="0" borderId="53" xfId="4" applyFont="1" applyFill="1" applyBorder="1" applyAlignment="1">
      <alignment horizontal="center" vertical="center"/>
    </xf>
    <xf numFmtId="178" fontId="54" fillId="0" borderId="35" xfId="0" applyNumberFormat="1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178" fontId="54" fillId="0" borderId="36" xfId="0" applyNumberFormat="1" applyFont="1" applyBorder="1" applyAlignment="1">
      <alignment vertical="center"/>
    </xf>
    <xf numFmtId="0" fontId="54" fillId="28" borderId="62" xfId="3" applyFont="1" applyFill="1" applyBorder="1" applyAlignment="1" applyProtection="1">
      <alignment horizontal="center" vertical="center" textRotation="180"/>
    </xf>
    <xf numFmtId="0" fontId="54" fillId="28" borderId="63" xfId="3" applyFont="1" applyFill="1" applyBorder="1" applyAlignment="1" applyProtection="1">
      <alignment horizontal="center" vertical="center" textRotation="180"/>
    </xf>
    <xf numFmtId="0" fontId="54" fillId="28" borderId="65" xfId="3" applyFont="1" applyFill="1" applyBorder="1" applyAlignment="1" applyProtection="1">
      <alignment horizontal="center" vertical="center" textRotation="180"/>
    </xf>
    <xf numFmtId="0" fontId="54" fillId="28" borderId="57" xfId="4" applyFont="1" applyFill="1" applyBorder="1" applyAlignment="1">
      <alignment horizontal="center" vertical="center"/>
    </xf>
    <xf numFmtId="0" fontId="54" fillId="28" borderId="58" xfId="4" applyFont="1" applyFill="1" applyBorder="1" applyAlignment="1">
      <alignment horizontal="center" vertical="center"/>
    </xf>
    <xf numFmtId="0" fontId="54" fillId="28" borderId="75" xfId="4" applyFont="1" applyFill="1" applyBorder="1" applyAlignment="1">
      <alignment horizontal="center" vertical="center"/>
    </xf>
    <xf numFmtId="0" fontId="54" fillId="28" borderId="43" xfId="3" applyFont="1" applyFill="1" applyBorder="1" applyAlignment="1" applyProtection="1">
      <alignment horizontal="center" vertical="center"/>
    </xf>
    <xf numFmtId="0" fontId="54" fillId="28" borderId="15" xfId="3" applyFont="1" applyFill="1" applyBorder="1" applyAlignment="1" applyProtection="1">
      <alignment horizontal="center" vertical="center"/>
    </xf>
    <xf numFmtId="0" fontId="54" fillId="28" borderId="14" xfId="3" applyFont="1" applyFill="1" applyBorder="1" applyAlignment="1" applyProtection="1">
      <alignment horizontal="center" vertical="center"/>
    </xf>
    <xf numFmtId="0" fontId="54" fillId="28" borderId="40" xfId="3" applyFont="1" applyFill="1" applyBorder="1" applyAlignment="1" applyProtection="1">
      <alignment horizontal="center" vertical="center"/>
    </xf>
    <xf numFmtId="0" fontId="54" fillId="28" borderId="41" xfId="3" applyFont="1" applyFill="1" applyBorder="1" applyAlignment="1" applyProtection="1">
      <alignment horizontal="center" vertical="center"/>
    </xf>
    <xf numFmtId="0" fontId="54" fillId="28" borderId="39" xfId="3" applyFont="1" applyFill="1" applyBorder="1" applyAlignment="1" applyProtection="1">
      <alignment horizontal="center" vertical="center"/>
    </xf>
    <xf numFmtId="0" fontId="54" fillId="28" borderId="42" xfId="3" applyFont="1" applyFill="1" applyBorder="1" applyAlignment="1" applyProtection="1">
      <alignment horizontal="center" vertical="center"/>
    </xf>
    <xf numFmtId="0" fontId="54" fillId="28" borderId="33" xfId="3" applyFont="1" applyFill="1" applyBorder="1" applyAlignment="1" applyProtection="1">
      <alignment horizontal="center" vertical="center"/>
    </xf>
    <xf numFmtId="0" fontId="54" fillId="28" borderId="44" xfId="3" applyFont="1" applyFill="1" applyBorder="1" applyAlignment="1" applyProtection="1">
      <alignment horizontal="center" vertical="center"/>
    </xf>
    <xf numFmtId="0" fontId="54" fillId="28" borderId="45" xfId="3" applyFont="1" applyFill="1" applyBorder="1" applyAlignment="1" applyProtection="1">
      <alignment horizontal="center" vertical="center"/>
    </xf>
    <xf numFmtId="0" fontId="52" fillId="28" borderId="32" xfId="2" applyFont="1" applyFill="1" applyBorder="1" applyAlignment="1">
      <alignment horizontal="center"/>
    </xf>
    <xf numFmtId="0" fontId="54" fillId="28" borderId="35" xfId="2" applyFont="1" applyFill="1" applyBorder="1" applyAlignment="1">
      <alignment horizontal="center"/>
    </xf>
    <xf numFmtId="0" fontId="54" fillId="28" borderId="31" xfId="4" applyFont="1" applyFill="1" applyBorder="1" applyAlignment="1">
      <alignment horizontal="center" vertical="center"/>
    </xf>
    <xf numFmtId="0" fontId="54" fillId="28" borderId="7" xfId="4" applyFont="1" applyFill="1" applyBorder="1" applyAlignment="1">
      <alignment horizontal="center" vertical="center"/>
    </xf>
    <xf numFmtId="0" fontId="54" fillId="28" borderId="36" xfId="4" applyFont="1" applyFill="1" applyBorder="1" applyAlignment="1">
      <alignment horizontal="center" vertical="center"/>
    </xf>
    <xf numFmtId="0" fontId="54" fillId="28" borderId="43" xfId="3" applyFont="1" applyFill="1" applyBorder="1" applyAlignment="1" applyProtection="1">
      <alignment vertical="center"/>
    </xf>
    <xf numFmtId="0" fontId="57" fillId="28" borderId="15" xfId="0" applyFont="1" applyFill="1" applyBorder="1" applyAlignment="1">
      <alignment vertical="center"/>
    </xf>
    <xf numFmtId="0" fontId="57" fillId="28" borderId="67" xfId="0" applyFont="1" applyFill="1" applyBorder="1" applyAlignment="1">
      <alignment vertical="center"/>
    </xf>
    <xf numFmtId="0" fontId="54" fillId="28" borderId="9" xfId="3" applyFont="1" applyFill="1" applyBorder="1" applyAlignment="1" applyProtection="1">
      <alignment horizontal="center" vertical="center"/>
    </xf>
    <xf numFmtId="0" fontId="54" fillId="28" borderId="67" xfId="3" applyFont="1" applyFill="1" applyBorder="1" applyAlignment="1" applyProtection="1">
      <alignment horizontal="center" vertical="center"/>
    </xf>
    <xf numFmtId="0" fontId="54" fillId="28" borderId="30" xfId="3" applyFont="1" applyFill="1" applyBorder="1" applyAlignment="1" applyProtection="1">
      <alignment horizontal="center" vertical="center"/>
    </xf>
    <xf numFmtId="0" fontId="54" fillId="28" borderId="66" xfId="3" applyFont="1" applyFill="1" applyBorder="1" applyAlignment="1" applyProtection="1">
      <alignment horizontal="center" vertical="center"/>
    </xf>
    <xf numFmtId="178" fontId="60" fillId="0" borderId="35" xfId="0" applyNumberFormat="1" applyFont="1" applyBorder="1" applyAlignment="1">
      <alignment vertical="center"/>
    </xf>
    <xf numFmtId="0" fontId="61" fillId="0" borderId="50" xfId="0" applyFont="1" applyBorder="1" applyAlignment="1">
      <alignment vertical="center"/>
    </xf>
    <xf numFmtId="0" fontId="52" fillId="28" borderId="76" xfId="2" applyFont="1" applyFill="1" applyBorder="1" applyAlignment="1">
      <alignment horizontal="center"/>
    </xf>
    <xf numFmtId="0" fontId="54" fillId="28" borderId="50" xfId="2" applyFont="1" applyFill="1" applyBorder="1" applyAlignment="1">
      <alignment horizontal="center"/>
    </xf>
    <xf numFmtId="0" fontId="54" fillId="28" borderId="53" xfId="4" applyFont="1" applyFill="1" applyBorder="1" applyAlignment="1">
      <alignment horizontal="center" vertical="center"/>
    </xf>
    <xf numFmtId="0" fontId="54" fillId="28" borderId="51" xfId="4" applyFont="1" applyFill="1" applyBorder="1" applyAlignment="1">
      <alignment horizontal="center" vertical="center"/>
    </xf>
    <xf numFmtId="0" fontId="54" fillId="0" borderId="82" xfId="3" applyFont="1" applyFill="1" applyBorder="1" applyAlignment="1" applyProtection="1">
      <alignment horizontal="center" vertical="center" textRotation="180"/>
    </xf>
    <xf numFmtId="0" fontId="54" fillId="0" borderId="85" xfId="3" applyFont="1" applyFill="1" applyBorder="1" applyAlignment="1" applyProtection="1">
      <alignment horizontal="center" vertical="center" textRotation="180"/>
    </xf>
    <xf numFmtId="0" fontId="54" fillId="0" borderId="86" xfId="3" applyFont="1" applyFill="1" applyBorder="1" applyAlignment="1" applyProtection="1">
      <alignment horizontal="center" vertical="center" textRotation="180"/>
    </xf>
    <xf numFmtId="0" fontId="57" fillId="0" borderId="15" xfId="0" applyFont="1" applyFill="1" applyBorder="1" applyAlignment="1">
      <alignment vertical="center"/>
    </xf>
    <xf numFmtId="0" fontId="54" fillId="0" borderId="14" xfId="3" applyFont="1" applyFill="1" applyBorder="1" applyAlignment="1" applyProtection="1">
      <alignment horizontal="center" vertical="center" wrapText="1"/>
    </xf>
    <xf numFmtId="0" fontId="52" fillId="0" borderId="2" xfId="2" applyFont="1" applyFill="1" applyBorder="1" applyAlignment="1">
      <alignment horizontal="center"/>
    </xf>
    <xf numFmtId="0" fontId="54" fillId="0" borderId="6" xfId="4" applyFont="1" applyFill="1" applyBorder="1" applyAlignment="1">
      <alignment horizontal="center" vertical="center"/>
    </xf>
    <xf numFmtId="0" fontId="60" fillId="0" borderId="6" xfId="4" applyFont="1" applyFill="1" applyBorder="1" applyAlignment="1">
      <alignment horizontal="center" vertical="center"/>
    </xf>
    <xf numFmtId="0" fontId="52" fillId="0" borderId="4" xfId="2" applyFont="1" applyFill="1" applyBorder="1" applyAlignment="1">
      <alignment horizontal="center"/>
    </xf>
    <xf numFmtId="0" fontId="54" fillId="0" borderId="8" xfId="4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53" fillId="0" borderId="0" xfId="298" applyFont="1" applyFill="1" applyAlignment="1">
      <alignment horizontal="center" vertical="center"/>
    </xf>
    <xf numFmtId="0" fontId="52" fillId="0" borderId="6" xfId="298" applyFont="1" applyFill="1" applyBorder="1" applyAlignment="1">
      <alignment horizontal="center" vertical="center" wrapText="1"/>
    </xf>
    <xf numFmtId="0" fontId="52" fillId="0" borderId="6" xfId="298" applyFont="1" applyFill="1" applyBorder="1" applyAlignment="1">
      <alignment horizontal="center" vertical="center"/>
    </xf>
    <xf numFmtId="0" fontId="52" fillId="0" borderId="9" xfId="298" applyFont="1" applyFill="1" applyBorder="1" applyAlignment="1">
      <alignment horizontal="center" vertical="center" wrapText="1"/>
    </xf>
  </cellXfs>
  <cellStyles count="485">
    <cellStyle name="??? ?????" xfId="5"/>
    <cellStyle name="?????abawp" xfId="6"/>
    <cellStyle name="??_94?? (2) (2)" xfId="7"/>
    <cellStyle name="20% - Accent1 2" xfId="8"/>
    <cellStyle name="20% - Accent1 2 2" xfId="9"/>
    <cellStyle name="20% - Accent1 2 2 2" xfId="10"/>
    <cellStyle name="20% - Accent1 2 3" xfId="11"/>
    <cellStyle name="20% - Accent1 3" xfId="12"/>
    <cellStyle name="20% - Accent1 3 2" xfId="13"/>
    <cellStyle name="20% - Accent1 4" xfId="14"/>
    <cellStyle name="20% - Accent1 4 2" xfId="15"/>
    <cellStyle name="20% - Accent2 2" xfId="16"/>
    <cellStyle name="20% - Accent2 2 2" xfId="17"/>
    <cellStyle name="20% - Accent2 2 2 2" xfId="18"/>
    <cellStyle name="20% - Accent2 2 3" xfId="19"/>
    <cellStyle name="20% - Accent2 3" xfId="20"/>
    <cellStyle name="20% - Accent2 3 2" xfId="21"/>
    <cellStyle name="20% - Accent2 4" xfId="22"/>
    <cellStyle name="20% - Accent2 4 2" xfId="23"/>
    <cellStyle name="20% - Accent3 2" xfId="24"/>
    <cellStyle name="20% - Accent3 2 2" xfId="25"/>
    <cellStyle name="20% - Accent3 2 2 2" xfId="26"/>
    <cellStyle name="20% - Accent3 2 3" xfId="27"/>
    <cellStyle name="20% - Accent3 3" xfId="28"/>
    <cellStyle name="20% - Accent3 3 2" xfId="29"/>
    <cellStyle name="20% - Accent3 4" xfId="30"/>
    <cellStyle name="20% - Accent3 4 2" xfId="31"/>
    <cellStyle name="20% - Accent4 2" xfId="32"/>
    <cellStyle name="20% - Accent4 2 2" xfId="33"/>
    <cellStyle name="20% - Accent4 2 2 2" xfId="34"/>
    <cellStyle name="20% - Accent4 2 3" xfId="35"/>
    <cellStyle name="20% - Accent4 3" xfId="36"/>
    <cellStyle name="20% - Accent4 3 2" xfId="37"/>
    <cellStyle name="20% - Accent4 4" xfId="38"/>
    <cellStyle name="20% - Accent4 4 2" xfId="39"/>
    <cellStyle name="20% - Accent5 2" xfId="40"/>
    <cellStyle name="20% - Accent5 2 2" xfId="41"/>
    <cellStyle name="20% - Accent5 2 2 2" xfId="42"/>
    <cellStyle name="20% - Accent5 2 3" xfId="43"/>
    <cellStyle name="20% - Accent5 3" xfId="44"/>
    <cellStyle name="20% - Accent5 3 2" xfId="45"/>
    <cellStyle name="20% - Accent5 4" xfId="46"/>
    <cellStyle name="20% - Accent5 4 2" xfId="47"/>
    <cellStyle name="20% - Accent6 2" xfId="48"/>
    <cellStyle name="20% - Accent6 2 2" xfId="49"/>
    <cellStyle name="20% - Accent6 2 2 2" xfId="50"/>
    <cellStyle name="20% - Accent6 2 3" xfId="51"/>
    <cellStyle name="20% - Accent6 3" xfId="52"/>
    <cellStyle name="20% - Accent6 3 2" xfId="53"/>
    <cellStyle name="20% - Accent6 4" xfId="54"/>
    <cellStyle name="20% - Accent6 4 2" xfId="55"/>
    <cellStyle name="40% - Accent1 2" xfId="56"/>
    <cellStyle name="40% - Accent1 2 2" xfId="57"/>
    <cellStyle name="40% - Accent1 2 2 2" xfId="58"/>
    <cellStyle name="40% - Accent1 2 3" xfId="59"/>
    <cellStyle name="40% - Accent1 3" xfId="60"/>
    <cellStyle name="40% - Accent1 3 2" xfId="61"/>
    <cellStyle name="40% - Accent1 4" xfId="62"/>
    <cellStyle name="40% - Accent1 4 2" xfId="63"/>
    <cellStyle name="40% - Accent2 2" xfId="64"/>
    <cellStyle name="40% - Accent2 2 2" xfId="65"/>
    <cellStyle name="40% - Accent2 2 2 2" xfId="66"/>
    <cellStyle name="40% - Accent2 2 3" xfId="67"/>
    <cellStyle name="40% - Accent2 3" xfId="68"/>
    <cellStyle name="40% - Accent2 3 2" xfId="69"/>
    <cellStyle name="40% - Accent2 4" xfId="70"/>
    <cellStyle name="40% - Accent2 4 2" xfId="71"/>
    <cellStyle name="40% - Accent3 2" xfId="72"/>
    <cellStyle name="40% - Accent3 2 2" xfId="73"/>
    <cellStyle name="40% - Accent3 2 2 2" xfId="74"/>
    <cellStyle name="40% - Accent3 2 3" xfId="75"/>
    <cellStyle name="40% - Accent3 3" xfId="76"/>
    <cellStyle name="40% - Accent3 3 2" xfId="77"/>
    <cellStyle name="40% - Accent3 4" xfId="78"/>
    <cellStyle name="40% - Accent3 4 2" xfId="79"/>
    <cellStyle name="40% - Accent4 2" xfId="80"/>
    <cellStyle name="40% - Accent4 2 2" xfId="81"/>
    <cellStyle name="40% - Accent4 2 2 2" xfId="82"/>
    <cellStyle name="40% - Accent4 2 3" xfId="83"/>
    <cellStyle name="40% - Accent4 3" xfId="84"/>
    <cellStyle name="40% - Accent4 3 2" xfId="85"/>
    <cellStyle name="40% - Accent4 4" xfId="86"/>
    <cellStyle name="40% - Accent4 4 2" xfId="87"/>
    <cellStyle name="40% - Accent5 2" xfId="88"/>
    <cellStyle name="40% - Accent5 2 2" xfId="89"/>
    <cellStyle name="40% - Accent5 2 2 2" xfId="90"/>
    <cellStyle name="40% - Accent5 2 3" xfId="91"/>
    <cellStyle name="40% - Accent5 3" xfId="92"/>
    <cellStyle name="40% - Accent5 3 2" xfId="93"/>
    <cellStyle name="40% - Accent5 4" xfId="94"/>
    <cellStyle name="40% - Accent5 4 2" xfId="95"/>
    <cellStyle name="40% - Accent6 2" xfId="96"/>
    <cellStyle name="40% - Accent6 2 2" xfId="97"/>
    <cellStyle name="40% - Accent6 2 2 2" xfId="98"/>
    <cellStyle name="40% - Accent6 2 3" xfId="99"/>
    <cellStyle name="40% - Accent6 3" xfId="100"/>
    <cellStyle name="40% - Accent6 3 2" xfId="101"/>
    <cellStyle name="40% - Accent6 4" xfId="102"/>
    <cellStyle name="40% - Accent6 4 2" xfId="103"/>
    <cellStyle name="60% - Accent1 2" xfId="104"/>
    <cellStyle name="60% - Accent1 2 2" xfId="105"/>
    <cellStyle name="60% - Accent1 2 2 2" xfId="106"/>
    <cellStyle name="60% - Accent1 3" xfId="107"/>
    <cellStyle name="60% - Accent1 4" xfId="108"/>
    <cellStyle name="60% - Accent1 4 2" xfId="109"/>
    <cellStyle name="60% - Accent2 2" xfId="110"/>
    <cellStyle name="60% - Accent2 2 2" xfId="111"/>
    <cellStyle name="60% - Accent2 2 2 2" xfId="112"/>
    <cellStyle name="60% - Accent2 3" xfId="113"/>
    <cellStyle name="60% - Accent2 4" xfId="114"/>
    <cellStyle name="60% - Accent2 4 2" xfId="115"/>
    <cellStyle name="60% - Accent3 2" xfId="116"/>
    <cellStyle name="60% - Accent3 2 2" xfId="117"/>
    <cellStyle name="60% - Accent3 2 2 2" xfId="118"/>
    <cellStyle name="60% - Accent3 3" xfId="119"/>
    <cellStyle name="60% - Accent3 4" xfId="120"/>
    <cellStyle name="60% - Accent3 4 2" xfId="121"/>
    <cellStyle name="60% - Accent4 2" xfId="122"/>
    <cellStyle name="60% - Accent4 2 2" xfId="123"/>
    <cellStyle name="60% - Accent4 2 2 2" xfId="124"/>
    <cellStyle name="60% - Accent4 3" xfId="125"/>
    <cellStyle name="60% - Accent4 4" xfId="126"/>
    <cellStyle name="60% - Accent4 4 2" xfId="127"/>
    <cellStyle name="60% - Accent5 2" xfId="128"/>
    <cellStyle name="60% - Accent5 2 2" xfId="129"/>
    <cellStyle name="60% - Accent5 2 2 2" xfId="130"/>
    <cellStyle name="60% - Accent5 3" xfId="131"/>
    <cellStyle name="60% - Accent5 4" xfId="132"/>
    <cellStyle name="60% - Accent5 4 2" xfId="133"/>
    <cellStyle name="60% - Accent6 2" xfId="134"/>
    <cellStyle name="60% - Accent6 2 2" xfId="135"/>
    <cellStyle name="60% - Accent6 2 2 2" xfId="136"/>
    <cellStyle name="60% - Accent6 3" xfId="137"/>
    <cellStyle name="60% - Accent6 4" xfId="138"/>
    <cellStyle name="60% - Accent6 4 2" xfId="139"/>
    <cellStyle name="A??? [0]_INQUIRY ???÷A?A? " xfId="140"/>
    <cellStyle name="A???_INQUIRY ???÷A?A? " xfId="141"/>
    <cellStyle name="Accent1 2" xfId="142"/>
    <cellStyle name="Accent1 2 2" xfId="143"/>
    <cellStyle name="Accent1 2 2 2" xfId="144"/>
    <cellStyle name="Accent1 3" xfId="145"/>
    <cellStyle name="Accent1 4" xfId="146"/>
    <cellStyle name="Accent1 4 2" xfId="147"/>
    <cellStyle name="Accent2 2" xfId="148"/>
    <cellStyle name="Accent2 2 2" xfId="149"/>
    <cellStyle name="Accent2 2 2 2" xfId="150"/>
    <cellStyle name="Accent2 3" xfId="151"/>
    <cellStyle name="Accent2 4" xfId="152"/>
    <cellStyle name="Accent2 4 2" xfId="153"/>
    <cellStyle name="Accent3 2" xfId="154"/>
    <cellStyle name="Accent3 2 2" xfId="155"/>
    <cellStyle name="Accent3 2 2 2" xfId="156"/>
    <cellStyle name="Accent3 3" xfId="157"/>
    <cellStyle name="Accent3 4" xfId="158"/>
    <cellStyle name="Accent3 4 2" xfId="159"/>
    <cellStyle name="Accent4 2" xfId="160"/>
    <cellStyle name="Accent4 2 2" xfId="161"/>
    <cellStyle name="Accent4 2 2 2" xfId="162"/>
    <cellStyle name="Accent4 3" xfId="163"/>
    <cellStyle name="Accent4 4" xfId="164"/>
    <cellStyle name="Accent4 4 2" xfId="165"/>
    <cellStyle name="Accent5 2" xfId="166"/>
    <cellStyle name="Accent5 2 2" xfId="167"/>
    <cellStyle name="Accent5 2 2 2" xfId="168"/>
    <cellStyle name="Accent5 3" xfId="169"/>
    <cellStyle name="Accent5 4" xfId="170"/>
    <cellStyle name="Accent5 4 2" xfId="171"/>
    <cellStyle name="Accent6 2" xfId="172"/>
    <cellStyle name="Accent6 2 2" xfId="173"/>
    <cellStyle name="Accent6 2 2 2" xfId="174"/>
    <cellStyle name="Accent6 3" xfId="175"/>
    <cellStyle name="Accent6 4" xfId="176"/>
    <cellStyle name="Accent6 4 2" xfId="177"/>
    <cellStyle name="AeE? [0]_INQUIRY ?μ?÷A?A? " xfId="178"/>
    <cellStyle name="AeE?_INQUIRY ?μ?÷A?A? " xfId="179"/>
    <cellStyle name="Bad 2" xfId="180"/>
    <cellStyle name="Bad 2 2" xfId="181"/>
    <cellStyle name="Bad 2 2 2" xfId="182"/>
    <cellStyle name="Bad 3" xfId="183"/>
    <cellStyle name="Bad 4" xfId="184"/>
    <cellStyle name="Bad 4 2" xfId="185"/>
    <cellStyle name="BLE2" xfId="186"/>
    <cellStyle name="BLEBLE" xfId="187"/>
    <cellStyle name="C?A?_???÷CoE? " xfId="188"/>
    <cellStyle name="C￥A?_?μ?÷CoE? " xfId="189"/>
    <cellStyle name="Calc Currency (0)" xfId="190"/>
    <cellStyle name="Calculation 2" xfId="191"/>
    <cellStyle name="Calculation 2 2" xfId="192"/>
    <cellStyle name="Calculation 2 2 2" xfId="193"/>
    <cellStyle name="Calculation 3" xfId="194"/>
    <cellStyle name="Calculation 4" xfId="195"/>
    <cellStyle name="Calculation 4 2" xfId="196"/>
    <cellStyle name="Check Cell 2" xfId="197"/>
    <cellStyle name="Check Cell 2 2" xfId="198"/>
    <cellStyle name="Check Cell 2 2 2" xfId="199"/>
    <cellStyle name="Check Cell 3" xfId="200"/>
    <cellStyle name="Check Cell 4" xfId="201"/>
    <cellStyle name="Check Cell 4 2" xfId="202"/>
    <cellStyle name="Comma 2" xfId="203"/>
    <cellStyle name="Comma0" xfId="204"/>
    <cellStyle name="Copied" xfId="205"/>
    <cellStyle name="Currency0" xfId="206"/>
    <cellStyle name="Date" xfId="207"/>
    <cellStyle name="Entered" xfId="208"/>
    <cellStyle name="Explanatory Text 2" xfId="209"/>
    <cellStyle name="Explanatory Text 2 2" xfId="210"/>
    <cellStyle name="Explanatory Text 2 2 2" xfId="211"/>
    <cellStyle name="Explanatory Text 3" xfId="212"/>
    <cellStyle name="Explanatory Text 4" xfId="213"/>
    <cellStyle name="Explanatory Text 4 2" xfId="214"/>
    <cellStyle name="Fixed" xfId="215"/>
    <cellStyle name="Good 2" xfId="216"/>
    <cellStyle name="Good 2 2" xfId="217"/>
    <cellStyle name="Good 2 2 2" xfId="218"/>
    <cellStyle name="Good 3" xfId="219"/>
    <cellStyle name="Good 4" xfId="220"/>
    <cellStyle name="Good 4 2" xfId="221"/>
    <cellStyle name="Grey" xfId="222"/>
    <cellStyle name="Header1" xfId="223"/>
    <cellStyle name="Header2" xfId="224"/>
    <cellStyle name="Heading 1 2" xfId="225"/>
    <cellStyle name="Heading 1 2 2" xfId="226"/>
    <cellStyle name="Heading 1 2 2 2" xfId="227"/>
    <cellStyle name="Heading 1 3" xfId="228"/>
    <cellStyle name="Heading 1 3 2" xfId="229"/>
    <cellStyle name="Heading 1 4" xfId="230"/>
    <cellStyle name="Heading 1 4 2" xfId="231"/>
    <cellStyle name="Heading 2 2" xfId="232"/>
    <cellStyle name="Heading 2 2 2" xfId="233"/>
    <cellStyle name="Heading 2 2 2 2" xfId="234"/>
    <cellStyle name="Heading 2 3" xfId="235"/>
    <cellStyle name="Heading 2 3 2" xfId="236"/>
    <cellStyle name="Heading 2 4" xfId="237"/>
    <cellStyle name="Heading 2 4 2" xfId="238"/>
    <cellStyle name="Heading 3 2" xfId="239"/>
    <cellStyle name="Heading 3 2 2" xfId="240"/>
    <cellStyle name="Heading 3 2 2 2" xfId="241"/>
    <cellStyle name="Heading 3 3" xfId="242"/>
    <cellStyle name="Heading 3 4" xfId="243"/>
    <cellStyle name="Heading 3 4 2" xfId="244"/>
    <cellStyle name="Heading 4 2" xfId="245"/>
    <cellStyle name="Heading 4 2 2" xfId="246"/>
    <cellStyle name="Heading 4 2 2 2" xfId="247"/>
    <cellStyle name="Heading 4 3" xfId="248"/>
    <cellStyle name="Heading 4 4" xfId="249"/>
    <cellStyle name="Heading 4 4 2" xfId="250"/>
    <cellStyle name="Heading1" xfId="251"/>
    <cellStyle name="Heading1 1" xfId="252"/>
    <cellStyle name="Heading1_~6769269" xfId="253"/>
    <cellStyle name="Heading2" xfId="254"/>
    <cellStyle name="Hyperlink 2" xfId="255"/>
    <cellStyle name="Hyperlink 2 2" xfId="256"/>
    <cellStyle name="Hyperlink 2 3" xfId="257"/>
    <cellStyle name="Hyperlink 3" xfId="258"/>
    <cellStyle name="Hyperlink 3 2" xfId="259"/>
    <cellStyle name="Hyperlink 4" xfId="260"/>
    <cellStyle name="Hyperlink 5" xfId="261"/>
    <cellStyle name="Hyperlink 5 2" xfId="262"/>
    <cellStyle name="Hyperlink 6" xfId="263"/>
    <cellStyle name="Hyperlink 6 2" xfId="264"/>
    <cellStyle name="Hyperlink 7" xfId="265"/>
    <cellStyle name="Input [yellow]" xfId="266"/>
    <cellStyle name="Input 2" xfId="267"/>
    <cellStyle name="Input 2 2" xfId="268"/>
    <cellStyle name="Input 2 2 2" xfId="269"/>
    <cellStyle name="Input 3" xfId="270"/>
    <cellStyle name="Input 4" xfId="271"/>
    <cellStyle name="Input 4 2" xfId="272"/>
    <cellStyle name="Input 5" xfId="273"/>
    <cellStyle name="Input 5 2" xfId="274"/>
    <cellStyle name="Linked Cell 2" xfId="275"/>
    <cellStyle name="Linked Cell 2 2" xfId="276"/>
    <cellStyle name="Linked Cell 2 2 2" xfId="277"/>
    <cellStyle name="Linked Cell 3" xfId="278"/>
    <cellStyle name="Linked Cell 4" xfId="279"/>
    <cellStyle name="Linked Cell 4 2" xfId="280"/>
    <cellStyle name="Neutral 2" xfId="281"/>
    <cellStyle name="Neutral 2 2" xfId="282"/>
    <cellStyle name="Neutral 2 2 2" xfId="283"/>
    <cellStyle name="Neutral 3" xfId="284"/>
    <cellStyle name="Neutral 4" xfId="285"/>
    <cellStyle name="Neutral 4 2" xfId="286"/>
    <cellStyle name="Normal - Style1" xfId="287"/>
    <cellStyle name="Normal 10" xfId="288"/>
    <cellStyle name="Normal 11" xfId="289"/>
    <cellStyle name="Normal 12" xfId="290"/>
    <cellStyle name="Normal 13" xfId="291"/>
    <cellStyle name="Normal 14" xfId="292"/>
    <cellStyle name="Normal 15" xfId="293"/>
    <cellStyle name="Normal 16" xfId="1"/>
    <cellStyle name="Normal 2" xfId="294"/>
    <cellStyle name="Normal 2 2" xfId="295"/>
    <cellStyle name="Normal 2 3" xfId="296"/>
    <cellStyle name="Normal 2_Copy of ___________201212(AMENDED) (3)" xfId="297"/>
    <cellStyle name="Normal 3" xfId="298"/>
    <cellStyle name="Normal 3 2" xfId="299"/>
    <cellStyle name="Normal 3 2 2" xfId="300"/>
    <cellStyle name="Normal 3 3" xfId="301"/>
    <cellStyle name="Normal 3 3 2" xfId="302"/>
    <cellStyle name="Normal 3 4" xfId="303"/>
    <cellStyle name="Normal 3 4 2" xfId="304"/>
    <cellStyle name="Normal 3 5" xfId="305"/>
    <cellStyle name="Normal 3 6" xfId="306"/>
    <cellStyle name="Normal 3 6 2" xfId="307"/>
    <cellStyle name="Normal 3 7" xfId="308"/>
    <cellStyle name="Normal 3 7 2" xfId="309"/>
    <cellStyle name="Normal 4" xfId="310"/>
    <cellStyle name="Normal 4 2" xfId="311"/>
    <cellStyle name="Normal 4 3" xfId="312"/>
    <cellStyle name="Normal 4 4" xfId="313"/>
    <cellStyle name="Normal 4 5" xfId="314"/>
    <cellStyle name="Normal 4 6" xfId="315"/>
    <cellStyle name="Normal 4 7" xfId="316"/>
    <cellStyle name="Normal 5" xfId="317"/>
    <cellStyle name="Normal 5 2" xfId="318"/>
    <cellStyle name="Normal 6" xfId="319"/>
    <cellStyle name="Normal 6 2" xfId="320"/>
    <cellStyle name="Normal 7" xfId="321"/>
    <cellStyle name="Normal 8" xfId="322"/>
    <cellStyle name="Normal 9" xfId="323"/>
    <cellStyle name="Normal_Sheet2" xfId="483"/>
    <cellStyle name="Note 2" xfId="324"/>
    <cellStyle name="Note 2 2" xfId="325"/>
    <cellStyle name="Note 2 2 2" xfId="326"/>
    <cellStyle name="Note 2 3" xfId="327"/>
    <cellStyle name="Note 3" xfId="328"/>
    <cellStyle name="Note 3 2" xfId="329"/>
    <cellStyle name="Note 4" xfId="330"/>
    <cellStyle name="Note 4 2" xfId="331"/>
    <cellStyle name="Output 2" xfId="332"/>
    <cellStyle name="Output 2 2" xfId="333"/>
    <cellStyle name="Output 2 2 2" xfId="334"/>
    <cellStyle name="Output 3" xfId="335"/>
    <cellStyle name="Output 4" xfId="336"/>
    <cellStyle name="Output 4 2" xfId="337"/>
    <cellStyle name="Percent [2]" xfId="338"/>
    <cellStyle name="RevList" xfId="339"/>
    <cellStyle name="Style 1" xfId="340"/>
    <cellStyle name="Subtotal" xfId="341"/>
    <cellStyle name="Title 2" xfId="342"/>
    <cellStyle name="Title 2 2" xfId="343"/>
    <cellStyle name="Title 2 2 2" xfId="344"/>
    <cellStyle name="Title 3" xfId="345"/>
    <cellStyle name="Title 4" xfId="346"/>
    <cellStyle name="Title 4 2" xfId="347"/>
    <cellStyle name="Total 2" xfId="348"/>
    <cellStyle name="Total 2 2" xfId="349"/>
    <cellStyle name="Total 2 2 2" xfId="350"/>
    <cellStyle name="Total 3" xfId="351"/>
    <cellStyle name="Total 3 2" xfId="352"/>
    <cellStyle name="Total 4" xfId="353"/>
    <cellStyle name="Total 4 2" xfId="354"/>
    <cellStyle name="Warning Text 2" xfId="355"/>
    <cellStyle name="Warning Text 2 2" xfId="356"/>
    <cellStyle name="Warning Text 2 2 2" xfId="357"/>
    <cellStyle name="Warning Text 3" xfId="358"/>
    <cellStyle name="Warning Text 4" xfId="359"/>
    <cellStyle name="Warning Text 4 2" xfId="360"/>
    <cellStyle name="標準_PSX - HCM Version 2007 10 23" xfId="361"/>
    <cellStyle name="常规" xfId="0" builtinId="0"/>
    <cellStyle name="常规 10" xfId="362"/>
    <cellStyle name="常规 11" xfId="4"/>
    <cellStyle name="常规 12" xfId="363"/>
    <cellStyle name="常规 13" xfId="364"/>
    <cellStyle name="常规 2" xfId="365"/>
    <cellStyle name="常规 2 10" xfId="366"/>
    <cellStyle name="常规 2 10 2" xfId="367"/>
    <cellStyle name="常规 2 11" xfId="368"/>
    <cellStyle name="常规 2 11 2" xfId="369"/>
    <cellStyle name="常规 2 12" xfId="370"/>
    <cellStyle name="常规 2 2" xfId="371"/>
    <cellStyle name="常规 2 2 2" xfId="372"/>
    <cellStyle name="常规 2 2 2 2" xfId="373"/>
    <cellStyle name="常规 2 2 3" xfId="374"/>
    <cellStyle name="常规 2 2 3 2" xfId="375"/>
    <cellStyle name="常规 2 2 4" xfId="376"/>
    <cellStyle name="常规 2 3" xfId="377"/>
    <cellStyle name="常规 2 3 2" xfId="378"/>
    <cellStyle name="常规 2 4" xfId="379"/>
    <cellStyle name="常规 2 4 2" xfId="380"/>
    <cellStyle name="常规 2 5" xfId="381"/>
    <cellStyle name="常规 2 5 2" xfId="382"/>
    <cellStyle name="常规 2 6" xfId="383"/>
    <cellStyle name="常规 2 6 2" xfId="384"/>
    <cellStyle name="常规 2 7" xfId="385"/>
    <cellStyle name="常规 2 7 2" xfId="386"/>
    <cellStyle name="常规 2 8" xfId="387"/>
    <cellStyle name="常规 2 9" xfId="388"/>
    <cellStyle name="常规 2 9 2" xfId="389"/>
    <cellStyle name="常规 21" xfId="390"/>
    <cellStyle name="常规 21 2" xfId="391"/>
    <cellStyle name="常规 21 2 2" xfId="392"/>
    <cellStyle name="常规 21 2 2 2" xfId="393"/>
    <cellStyle name="常规 21 2 3" xfId="394"/>
    <cellStyle name="常规 21 2 4" xfId="395"/>
    <cellStyle name="常规 21 3" xfId="396"/>
    <cellStyle name="常规 21 3 2" xfId="397"/>
    <cellStyle name="常规 21 4" xfId="398"/>
    <cellStyle name="常规 21 4 2" xfId="399"/>
    <cellStyle name="常规 21 5" xfId="400"/>
    <cellStyle name="常规 21 5 2" xfId="401"/>
    <cellStyle name="常规 21 6" xfId="402"/>
    <cellStyle name="常规 21 6 2" xfId="403"/>
    <cellStyle name="常规 21 7" xfId="404"/>
    <cellStyle name="常规 21 7 2" xfId="405"/>
    <cellStyle name="常规 21 8" xfId="406"/>
    <cellStyle name="常规 21 9" xfId="407"/>
    <cellStyle name="常规 3" xfId="408"/>
    <cellStyle name="常规 3 10" xfId="409"/>
    <cellStyle name="常规 3 11" xfId="410"/>
    <cellStyle name="常规 3 2" xfId="411"/>
    <cellStyle name="常规 3 2 2" xfId="412"/>
    <cellStyle name="常规 3 2 2 2" xfId="3"/>
    <cellStyle name="常规 3 2 3" xfId="413"/>
    <cellStyle name="常规 3 3" xfId="414"/>
    <cellStyle name="常规 3 3 2" xfId="415"/>
    <cellStyle name="常规 3 4" xfId="416"/>
    <cellStyle name="常规 3 4 2" xfId="417"/>
    <cellStyle name="常规 3 5" xfId="418"/>
    <cellStyle name="常规 3 5 2" xfId="419"/>
    <cellStyle name="常规 3 6" xfId="420"/>
    <cellStyle name="常规 3 6 2" xfId="421"/>
    <cellStyle name="常规 3 7" xfId="422"/>
    <cellStyle name="常规 3 7 2" xfId="423"/>
    <cellStyle name="常规 3 8" xfId="424"/>
    <cellStyle name="常规 3 9" xfId="425"/>
    <cellStyle name="常规 3 9 2" xfId="426"/>
    <cellStyle name="常规 3 9 2 2" xfId="427"/>
    <cellStyle name="常规 3 9 3" xfId="428"/>
    <cellStyle name="常规 4" xfId="429"/>
    <cellStyle name="常规 5" xfId="430"/>
    <cellStyle name="常规 5 2" xfId="431"/>
    <cellStyle name="常规 5 2 2" xfId="432"/>
    <cellStyle name="常规 5 3" xfId="433"/>
    <cellStyle name="常规 5 3 2" xfId="434"/>
    <cellStyle name="常规 5 4" xfId="435"/>
    <cellStyle name="常规 6" xfId="436"/>
    <cellStyle name="常规 6 2" xfId="437"/>
    <cellStyle name="常规 7" xfId="438"/>
    <cellStyle name="常规 7 2" xfId="439"/>
    <cellStyle name="常规 7 2 2" xfId="440"/>
    <cellStyle name="常规 7 3" xfId="441"/>
    <cellStyle name="常规 8" xfId="442"/>
    <cellStyle name="常规 9" xfId="443"/>
    <cellStyle name="常规 9 2" xfId="444"/>
    <cellStyle name="常规_AWE LTS 090106 (2) 2 2 2" xfId="2"/>
    <cellStyle name="超連結 2" xfId="445"/>
    <cellStyle name="超链接" xfId="484" builtinId="8"/>
    <cellStyle name="超链接 2" xfId="446"/>
    <cellStyle name="超链接 3" xfId="447"/>
    <cellStyle name="超链接 3 2" xfId="448"/>
    <cellStyle name="超链接 3 2 2" xfId="449"/>
    <cellStyle name="超链接 3 3" xfId="450"/>
    <cellStyle name="超链接 3 3 2" xfId="451"/>
    <cellStyle name="超链接 3 4" xfId="452"/>
    <cellStyle name="超链接 4" xfId="453"/>
    <cellStyle name="超链接 4 2" xfId="454"/>
    <cellStyle name="货币 2" xfId="455"/>
    <cellStyle name="千位分隔[0] 2" xfId="456"/>
    <cellStyle name="千位分隔[0] 2 2" xfId="457"/>
    <cellStyle name="千位分隔[0] 2 2 2" xfId="458"/>
    <cellStyle name="千位分隔[0] 2 2 2 2" xfId="459"/>
    <cellStyle name="千位分隔[0] 2 2 3" xfId="460"/>
    <cellStyle name="千位分隔[0] 2 3" xfId="461"/>
    <cellStyle name="千位分隔[0] 2 3 2" xfId="462"/>
    <cellStyle name="千位分隔[0] 2 4" xfId="463"/>
    <cellStyle name="千位分隔[0] 2 4 2" xfId="464"/>
    <cellStyle name="千位分隔[0] 2 5" xfId="465"/>
    <cellStyle name="千位分隔[0] 2 5 2" xfId="466"/>
    <cellStyle name="千位分隔[0] 2 6" xfId="467"/>
    <cellStyle name="千位分隔[0] 2 6 2" xfId="468"/>
    <cellStyle name="千位分隔[0] 2 7" xfId="469"/>
    <cellStyle name="样式 1" xfId="470"/>
    <cellStyle name="样式 1 2" xfId="471"/>
    <cellStyle name="一般 2" xfId="472"/>
    <cellStyle name="一般_2005-03-01 Long Term Schedule-China-1" xfId="473"/>
    <cellStyle name="쉼표 [0] 2" xfId="474"/>
    <cellStyle name="쉼표 [0] 2 2" xfId="475"/>
    <cellStyle name="열어본 하이퍼링크" xfId="476"/>
    <cellStyle name="콤마 [0]_94실적 (2)" xfId="477"/>
    <cellStyle name="콤마_94실적 (2)" xfId="478"/>
    <cellStyle name="표준 2" xfId="479"/>
    <cellStyle name="표준 2 2" xfId="480"/>
    <cellStyle name="표준_AGENT" xfId="481"/>
    <cellStyle name="하이퍼링크" xfId="4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/O@SH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zhouml@cosfrenb.com" TargetMode="External"/><Relationship Id="rId18" Type="http://schemas.openxmlformats.org/officeDocument/2006/relationships/hyperlink" Target="mailto:cragbayani@coscophil.com" TargetMode="External"/><Relationship Id="rId26" Type="http://schemas.openxmlformats.org/officeDocument/2006/relationships/hyperlink" Target="mailto:rusty.dvo@cnshipping.com.ph" TargetMode="External"/><Relationship Id="rId39" Type="http://schemas.openxmlformats.org/officeDocument/2006/relationships/hyperlink" Target="mailto:lijt6@cosfreqd.com" TargetMode="External"/><Relationship Id="rId3" Type="http://schemas.openxmlformats.org/officeDocument/2006/relationships/hyperlink" Target="mailto:zhengff@cosfresh.com" TargetMode="External"/><Relationship Id="rId21" Type="http://schemas.openxmlformats.org/officeDocument/2006/relationships/hyperlink" Target="mailto:adcadorna@coscophil.com" TargetMode="External"/><Relationship Id="rId34" Type="http://schemas.openxmlformats.org/officeDocument/2006/relationships/hyperlink" Target="mailto:mirsya@sub.cosco-ogs.com" TargetMode="External"/><Relationship Id="rId42" Type="http://schemas.openxmlformats.org/officeDocument/2006/relationships/hyperlink" Target="mailto:fandy@cosfreqd.com" TargetMode="External"/><Relationship Id="rId47" Type="http://schemas.openxmlformats.org/officeDocument/2006/relationships/hyperlink" Target="mailto:zhangzb@cosfretj.com" TargetMode="External"/><Relationship Id="rId50" Type="http://schemas.openxmlformats.org/officeDocument/2006/relationships/hyperlink" Target="mailto:xujp1@cosfretj.com" TargetMode="External"/><Relationship Id="rId7" Type="http://schemas.openxmlformats.org/officeDocument/2006/relationships/hyperlink" Target="mailto:zhuyg1@cosfresh.com" TargetMode="External"/><Relationship Id="rId12" Type="http://schemas.openxmlformats.org/officeDocument/2006/relationships/hyperlink" Target="mailto:cosfrenbimp@cosfrenb,com" TargetMode="External"/><Relationship Id="rId17" Type="http://schemas.openxmlformats.org/officeDocument/2006/relationships/hyperlink" Target="mailto:jmguinto@coscophil.com" TargetMode="External"/><Relationship Id="rId25" Type="http://schemas.openxmlformats.org/officeDocument/2006/relationships/hyperlink" Target="mailto:sumarlan@cosco-ogs.com" TargetMode="External"/><Relationship Id="rId33" Type="http://schemas.openxmlformats.org/officeDocument/2006/relationships/hyperlink" Target="mailto:awal.hardiyanto@sub.cosco-ogs.com" TargetMode="External"/><Relationship Id="rId38" Type="http://schemas.openxmlformats.org/officeDocument/2006/relationships/hyperlink" Target="mailto:chenqing@cosfreqd.com" TargetMode="External"/><Relationship Id="rId46" Type="http://schemas.openxmlformats.org/officeDocument/2006/relationships/hyperlink" Target="mailto:wangdk@cosfretj.com" TargetMode="External"/><Relationship Id="rId2" Type="http://schemas.openxmlformats.org/officeDocument/2006/relationships/hyperlink" Target="mailto:luhb@coscon.com" TargetMode="External"/><Relationship Id="rId16" Type="http://schemas.openxmlformats.org/officeDocument/2006/relationships/hyperlink" Target="mailto:jmguinto@coscophil.com" TargetMode="External"/><Relationship Id="rId20" Type="http://schemas.openxmlformats.org/officeDocument/2006/relationships/hyperlink" Target="mailto:ueanes@coscophil.com" TargetMode="External"/><Relationship Id="rId29" Type="http://schemas.openxmlformats.org/officeDocument/2006/relationships/hyperlink" Target="mailto:heti.nataliana@sub.cosco-ogs.com" TargetMode="External"/><Relationship Id="rId41" Type="http://schemas.openxmlformats.org/officeDocument/2006/relationships/hyperlink" Target="mailto:weidb@cosfreqd.com" TargetMode="External"/><Relationship Id="rId1" Type="http://schemas.openxmlformats.org/officeDocument/2006/relationships/hyperlink" Target="mailto:zhouche@coscon.com" TargetMode="External"/><Relationship Id="rId6" Type="http://schemas.openxmlformats.org/officeDocument/2006/relationships/hyperlink" Target="mailto:wuwh1@cosfresh.com" TargetMode="External"/><Relationship Id="rId11" Type="http://schemas.openxmlformats.org/officeDocument/2006/relationships/hyperlink" Target="mailto:chenz1@cosfrenb.com" TargetMode="External"/><Relationship Id="rId24" Type="http://schemas.openxmlformats.org/officeDocument/2006/relationships/hyperlink" Target="mailto:jully@cosco-ogs.com" TargetMode="External"/><Relationship Id="rId32" Type="http://schemas.openxmlformats.org/officeDocument/2006/relationships/hyperlink" Target="mailto:arianto.prasetyo@sub.cosco-ogs.com" TargetMode="External"/><Relationship Id="rId37" Type="http://schemas.openxmlformats.org/officeDocument/2006/relationships/hyperlink" Target="mailto:zhangy9@cosfreqd.com" TargetMode="External"/><Relationship Id="rId40" Type="http://schemas.openxmlformats.org/officeDocument/2006/relationships/hyperlink" Target="mailto:wangzhd@cosfreqd.com" TargetMode="External"/><Relationship Id="rId45" Type="http://schemas.openxmlformats.org/officeDocument/2006/relationships/hyperlink" Target="mailto:Guanwei6@coscon.com" TargetMode="External"/><Relationship Id="rId5" Type="http://schemas.openxmlformats.org/officeDocument/2006/relationships/hyperlink" Target="mailto:shenmh1@cosfresh.com" TargetMode="External"/><Relationship Id="rId15" Type="http://schemas.openxmlformats.org/officeDocument/2006/relationships/hyperlink" Target="mailto:rycarmelotes@coscophil.com" TargetMode="External"/><Relationship Id="rId23" Type="http://schemas.openxmlformats.org/officeDocument/2006/relationships/hyperlink" Target="mailto:evi@cosco-ogs.com" TargetMode="External"/><Relationship Id="rId28" Type="http://schemas.openxmlformats.org/officeDocument/2006/relationships/hyperlink" Target="mailto:wahyu@cosco-ogs.com" TargetMode="External"/><Relationship Id="rId36" Type="http://schemas.openxmlformats.org/officeDocument/2006/relationships/hyperlink" Target="mailto:wangj5@cosconsea.com.sg" TargetMode="External"/><Relationship Id="rId49" Type="http://schemas.openxmlformats.org/officeDocument/2006/relationships/hyperlink" Target="mailto:wanghy6@cosfretj.com" TargetMode="External"/><Relationship Id="rId10" Type="http://schemas.openxmlformats.org/officeDocument/2006/relationships/hyperlink" Target="mailto:wubl@cosfrenb.com" TargetMode="External"/><Relationship Id="rId19" Type="http://schemas.openxmlformats.org/officeDocument/2006/relationships/hyperlink" Target="mailto:cragbayani@coscophil.com" TargetMode="External"/><Relationship Id="rId31" Type="http://schemas.openxmlformats.org/officeDocument/2006/relationships/hyperlink" Target="mailto:james.charles@sub.cosco-ogs.com" TargetMode="External"/><Relationship Id="rId44" Type="http://schemas.openxmlformats.org/officeDocument/2006/relationships/hyperlink" Target="mailto:chenmg@cosfreqd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tangsy@cosfresh.com" TargetMode="External"/><Relationship Id="rId9" Type="http://schemas.openxmlformats.org/officeDocument/2006/relationships/hyperlink" Target="mailto:tongzz@cosfrenb.com" TargetMode="External"/><Relationship Id="rId14" Type="http://schemas.openxmlformats.org/officeDocument/2006/relationships/hyperlink" Target="mailto:ligx1@cosfrenb.com" TargetMode="External"/><Relationship Id="rId22" Type="http://schemas.openxmlformats.org/officeDocument/2006/relationships/hyperlink" Target="mailto:oki@cosco-ogs.com" TargetMode="External"/><Relationship Id="rId27" Type="http://schemas.openxmlformats.org/officeDocument/2006/relationships/hyperlink" Target="mailto:rizal@cosco-ogs.com" TargetMode="External"/><Relationship Id="rId30" Type="http://schemas.openxmlformats.org/officeDocument/2006/relationships/hyperlink" Target="mailto:justine@sub.cosco-ogs.com" TargetMode="External"/><Relationship Id="rId35" Type="http://schemas.openxmlformats.org/officeDocument/2006/relationships/hyperlink" Target="mailto:caochao@cosfresh.com" TargetMode="External"/><Relationship Id="rId43" Type="http://schemas.openxmlformats.org/officeDocument/2006/relationships/hyperlink" Target="mailto:zhengyf6@cosfreqd.com" TargetMode="External"/><Relationship Id="rId48" Type="http://schemas.openxmlformats.org/officeDocument/2006/relationships/hyperlink" Target="mailto:wangyh3@cosfretj.com" TargetMode="External"/><Relationship Id="rId8" Type="http://schemas.openxmlformats.org/officeDocument/2006/relationships/hyperlink" Target="mailto:xiuyj@cosfresh.com" TargetMode="External"/><Relationship Id="rId51" Type="http://schemas.openxmlformats.org/officeDocument/2006/relationships/hyperlink" Target="mailto:zengwj@cosconsea.com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7"/>
  <sheetViews>
    <sheetView tabSelected="1" zoomScaleNormal="100" workbookViewId="0">
      <selection activeCell="G118" sqref="G118"/>
    </sheetView>
  </sheetViews>
  <sheetFormatPr defaultColWidth="8.75" defaultRowHeight="13.5"/>
  <cols>
    <col min="1" max="1" width="2.75" style="206" customWidth="1"/>
    <col min="2" max="2" width="24.75" style="206" bestFit="1" customWidth="1"/>
    <col min="3" max="3" width="7.75" style="206" customWidth="1"/>
    <col min="4" max="4" width="8.75" style="206"/>
    <col min="5" max="5" width="5.25" style="206" bestFit="1" customWidth="1"/>
    <col min="6" max="6" width="5.5" style="206" bestFit="1" customWidth="1"/>
    <col min="7" max="7" width="6.25" style="206" bestFit="1" customWidth="1"/>
    <col min="8" max="8" width="6.5" style="206" bestFit="1" customWidth="1"/>
    <col min="9" max="14" width="6.75" style="206" customWidth="1"/>
    <col min="15" max="15" width="6.25" style="206" bestFit="1" customWidth="1"/>
    <col min="16" max="18" width="6.75" style="206" customWidth="1"/>
    <col min="19" max="19" width="5.625" style="206" bestFit="1" customWidth="1"/>
    <col min="20" max="20" width="5.5" style="206" bestFit="1" customWidth="1"/>
    <col min="21" max="36" width="6.75" style="206" customWidth="1"/>
    <col min="37" max="38" width="5.5" style="206" bestFit="1" customWidth="1"/>
    <col min="39" max="16384" width="8.75" style="206"/>
  </cols>
  <sheetData>
    <row r="1" spans="1:40" ht="15">
      <c r="A1" s="31" t="s">
        <v>0</v>
      </c>
      <c r="B1" s="203"/>
      <c r="C1" s="203"/>
      <c r="D1" s="203"/>
      <c r="E1" s="203"/>
      <c r="F1" s="203"/>
      <c r="G1" s="203"/>
      <c r="H1" s="204"/>
      <c r="I1" s="204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5"/>
      <c r="AF1" s="205"/>
      <c r="AG1" s="205"/>
      <c r="AH1" s="205"/>
      <c r="AI1" s="205"/>
      <c r="AJ1" s="205"/>
      <c r="AK1" s="205"/>
      <c r="AL1" s="205"/>
      <c r="AM1" s="205"/>
      <c r="AN1" s="205"/>
    </row>
    <row r="2" spans="1:40" ht="15">
      <c r="A2" s="31" t="s">
        <v>567</v>
      </c>
      <c r="B2" s="203"/>
      <c r="C2" s="203"/>
      <c r="D2" s="203"/>
      <c r="E2" s="203"/>
      <c r="F2" s="203"/>
      <c r="G2" s="203"/>
      <c r="H2" s="204"/>
      <c r="I2" s="204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5"/>
      <c r="AF2" s="205"/>
      <c r="AG2" s="205"/>
      <c r="AH2" s="205"/>
      <c r="AI2" s="205"/>
      <c r="AJ2" s="205"/>
      <c r="AK2" s="205"/>
      <c r="AL2" s="205"/>
      <c r="AM2" s="205"/>
      <c r="AN2" s="205"/>
    </row>
    <row r="3" spans="1:40" ht="15.75" thickBot="1">
      <c r="A3" s="204"/>
      <c r="B3" s="204"/>
      <c r="C3" s="204"/>
      <c r="D3" s="204"/>
      <c r="E3" s="204"/>
      <c r="F3" s="204"/>
      <c r="G3" s="204"/>
      <c r="H3" s="204"/>
      <c r="I3" s="207" t="s">
        <v>390</v>
      </c>
      <c r="J3" s="207" t="s">
        <v>389</v>
      </c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 t="s">
        <v>389</v>
      </c>
      <c r="V3" s="207" t="s">
        <v>390</v>
      </c>
      <c r="W3" s="207"/>
      <c r="X3" s="207"/>
      <c r="Y3" s="207"/>
      <c r="Z3" s="207"/>
      <c r="AA3" s="207" t="s">
        <v>390</v>
      </c>
      <c r="AB3" s="207" t="s">
        <v>389</v>
      </c>
      <c r="AC3" s="204"/>
      <c r="AD3" s="204"/>
      <c r="AE3" s="208"/>
      <c r="AF3" s="208"/>
      <c r="AG3" s="208"/>
      <c r="AH3" s="208"/>
      <c r="AI3" s="208"/>
      <c r="AJ3" s="208"/>
      <c r="AK3" s="208"/>
      <c r="AL3" s="208"/>
      <c r="AM3" s="208"/>
      <c r="AN3" s="208"/>
    </row>
    <row r="4" spans="1:40" ht="18.600000000000001" hidden="1" customHeight="1">
      <c r="A4" s="354" t="s">
        <v>1</v>
      </c>
      <c r="B4" s="357" t="s">
        <v>2</v>
      </c>
      <c r="C4" s="360" t="s">
        <v>3</v>
      </c>
      <c r="D4" s="363" t="s">
        <v>4</v>
      </c>
      <c r="E4" s="365" t="s">
        <v>5</v>
      </c>
      <c r="F4" s="366"/>
      <c r="G4" s="365" t="s">
        <v>5</v>
      </c>
      <c r="H4" s="369"/>
      <c r="I4" s="384" t="s">
        <v>6</v>
      </c>
      <c r="J4" s="351"/>
      <c r="K4" s="350" t="s">
        <v>7</v>
      </c>
      <c r="L4" s="351"/>
      <c r="M4" s="344" t="s">
        <v>367</v>
      </c>
      <c r="N4" s="345"/>
      <c r="O4" s="344" t="s">
        <v>368</v>
      </c>
      <c r="P4" s="345"/>
      <c r="Q4" s="350" t="s">
        <v>8</v>
      </c>
      <c r="R4" s="351"/>
      <c r="S4" s="350" t="s">
        <v>10</v>
      </c>
      <c r="T4" s="351"/>
      <c r="U4" s="350" t="s">
        <v>11</v>
      </c>
      <c r="V4" s="351"/>
      <c r="W4" s="344" t="s">
        <v>369</v>
      </c>
      <c r="X4" s="345"/>
      <c r="Y4" s="344" t="s">
        <v>370</v>
      </c>
      <c r="Z4" s="345"/>
      <c r="AA4" s="350" t="s">
        <v>12</v>
      </c>
      <c r="AB4" s="351"/>
      <c r="AC4" s="344" t="s">
        <v>371</v>
      </c>
      <c r="AD4" s="345"/>
      <c r="AE4" s="344" t="s">
        <v>372</v>
      </c>
      <c r="AF4" s="345"/>
      <c r="AG4" s="350" t="s">
        <v>9</v>
      </c>
      <c r="AH4" s="351"/>
      <c r="AI4" s="344" t="s">
        <v>368</v>
      </c>
      <c r="AJ4" s="347"/>
      <c r="AK4" s="375" t="s">
        <v>367</v>
      </c>
      <c r="AL4" s="345"/>
    </row>
    <row r="5" spans="1:40" ht="15" hidden="1">
      <c r="A5" s="355"/>
      <c r="B5" s="358"/>
      <c r="C5" s="361"/>
      <c r="D5" s="323"/>
      <c r="E5" s="326"/>
      <c r="F5" s="327"/>
      <c r="G5" s="326"/>
      <c r="H5" s="329"/>
      <c r="I5" s="376" t="s">
        <v>13</v>
      </c>
      <c r="J5" s="377"/>
      <c r="K5" s="320" t="s">
        <v>14</v>
      </c>
      <c r="L5" s="321"/>
      <c r="M5" s="320" t="s">
        <v>15</v>
      </c>
      <c r="N5" s="321"/>
      <c r="O5" s="320" t="s">
        <v>16</v>
      </c>
      <c r="P5" s="321"/>
      <c r="Q5" s="320" t="s">
        <v>17</v>
      </c>
      <c r="R5" s="321"/>
      <c r="S5" s="320" t="s">
        <v>19</v>
      </c>
      <c r="T5" s="321"/>
      <c r="U5" s="320" t="s">
        <v>20</v>
      </c>
      <c r="V5" s="321"/>
      <c r="W5" s="320" t="s">
        <v>21</v>
      </c>
      <c r="X5" s="321"/>
      <c r="Y5" s="320" t="s">
        <v>22</v>
      </c>
      <c r="Z5" s="321"/>
      <c r="AA5" s="320" t="s">
        <v>23</v>
      </c>
      <c r="AB5" s="321"/>
      <c r="AC5" s="320" t="s">
        <v>24</v>
      </c>
      <c r="AD5" s="321"/>
      <c r="AE5" s="320" t="s">
        <v>25</v>
      </c>
      <c r="AF5" s="321"/>
      <c r="AG5" s="320" t="s">
        <v>18</v>
      </c>
      <c r="AH5" s="321"/>
      <c r="AI5" s="320" t="s">
        <v>16</v>
      </c>
      <c r="AJ5" s="343"/>
      <c r="AK5" s="330" t="s">
        <v>15</v>
      </c>
      <c r="AL5" s="321"/>
    </row>
    <row r="6" spans="1:40" ht="15" hidden="1">
      <c r="A6" s="355"/>
      <c r="B6" s="358"/>
      <c r="C6" s="361"/>
      <c r="D6" s="364"/>
      <c r="E6" s="367"/>
      <c r="F6" s="368"/>
      <c r="G6" s="367"/>
      <c r="H6" s="370"/>
      <c r="I6" s="376" t="s">
        <v>26</v>
      </c>
      <c r="J6" s="385"/>
      <c r="K6" s="376" t="s">
        <v>27</v>
      </c>
      <c r="L6" s="377"/>
      <c r="M6" s="320" t="s">
        <v>28</v>
      </c>
      <c r="N6" s="321"/>
      <c r="O6" s="320" t="s">
        <v>29</v>
      </c>
      <c r="P6" s="321"/>
      <c r="Q6" s="320" t="s">
        <v>30</v>
      </c>
      <c r="R6" s="321"/>
      <c r="S6" s="320" t="s">
        <v>31</v>
      </c>
      <c r="T6" s="321"/>
      <c r="U6" s="320" t="s">
        <v>32</v>
      </c>
      <c r="V6" s="321"/>
      <c r="W6" s="320" t="s">
        <v>33</v>
      </c>
      <c r="X6" s="321"/>
      <c r="Y6" s="320" t="s">
        <v>34</v>
      </c>
      <c r="Z6" s="321"/>
      <c r="AA6" s="320" t="s">
        <v>35</v>
      </c>
      <c r="AB6" s="321"/>
      <c r="AC6" s="320" t="s">
        <v>36</v>
      </c>
      <c r="AD6" s="321"/>
      <c r="AE6" s="320" t="s">
        <v>37</v>
      </c>
      <c r="AF6" s="321"/>
      <c r="AG6" s="320" t="s">
        <v>38</v>
      </c>
      <c r="AH6" s="321"/>
      <c r="AI6" s="320" t="s">
        <v>29</v>
      </c>
      <c r="AJ6" s="321"/>
      <c r="AK6" s="320" t="s">
        <v>28</v>
      </c>
      <c r="AL6" s="321"/>
    </row>
    <row r="7" spans="1:40" ht="18" hidden="1" customHeight="1">
      <c r="A7" s="355"/>
      <c r="B7" s="358"/>
      <c r="C7" s="361"/>
      <c r="D7" s="322" t="s">
        <v>39</v>
      </c>
      <c r="E7" s="324" t="s">
        <v>39</v>
      </c>
      <c r="F7" s="325"/>
      <c r="G7" s="378" t="s">
        <v>40</v>
      </c>
      <c r="H7" s="379"/>
      <c r="I7" s="32" t="s">
        <v>41</v>
      </c>
      <c r="J7" s="33" t="s">
        <v>42</v>
      </c>
      <c r="K7" s="33" t="s">
        <v>41</v>
      </c>
      <c r="L7" s="33" t="s">
        <v>42</v>
      </c>
      <c r="M7" s="33" t="s">
        <v>41</v>
      </c>
      <c r="N7" s="33" t="s">
        <v>42</v>
      </c>
      <c r="O7" s="33" t="s">
        <v>41</v>
      </c>
      <c r="P7" s="33" t="s">
        <v>42</v>
      </c>
      <c r="Q7" s="33" t="s">
        <v>41</v>
      </c>
      <c r="R7" s="33" t="s">
        <v>42</v>
      </c>
      <c r="S7" s="33" t="s">
        <v>41</v>
      </c>
      <c r="T7" s="33" t="s">
        <v>42</v>
      </c>
      <c r="U7" s="33" t="s">
        <v>41</v>
      </c>
      <c r="V7" s="33" t="s">
        <v>42</v>
      </c>
      <c r="W7" s="33" t="s">
        <v>41</v>
      </c>
      <c r="X7" s="33" t="s">
        <v>42</v>
      </c>
      <c r="Y7" s="33" t="s">
        <v>41</v>
      </c>
      <c r="Z7" s="33" t="s">
        <v>42</v>
      </c>
      <c r="AA7" s="33" t="s">
        <v>41</v>
      </c>
      <c r="AB7" s="33" t="s">
        <v>42</v>
      </c>
      <c r="AC7" s="33" t="s">
        <v>41</v>
      </c>
      <c r="AD7" s="33" t="s">
        <v>42</v>
      </c>
      <c r="AE7" s="33" t="s">
        <v>41</v>
      </c>
      <c r="AF7" s="33" t="s">
        <v>42</v>
      </c>
      <c r="AG7" s="33" t="s">
        <v>41</v>
      </c>
      <c r="AH7" s="33" t="s">
        <v>42</v>
      </c>
      <c r="AI7" s="33" t="s">
        <v>41</v>
      </c>
      <c r="AJ7" s="33" t="s">
        <v>42</v>
      </c>
      <c r="AK7" s="32" t="s">
        <v>41</v>
      </c>
      <c r="AL7" s="33" t="s">
        <v>42</v>
      </c>
    </row>
    <row r="8" spans="1:40" ht="15" hidden="1">
      <c r="A8" s="355"/>
      <c r="B8" s="358"/>
      <c r="C8" s="361"/>
      <c r="D8" s="323"/>
      <c r="E8" s="326"/>
      <c r="F8" s="327"/>
      <c r="G8" s="380"/>
      <c r="H8" s="381"/>
      <c r="I8" s="201" t="s">
        <v>43</v>
      </c>
      <c r="J8" s="34" t="s">
        <v>43</v>
      </c>
      <c r="K8" s="35" t="s">
        <v>44</v>
      </c>
      <c r="L8" s="35" t="s">
        <v>45</v>
      </c>
      <c r="M8" s="35" t="s">
        <v>46</v>
      </c>
      <c r="N8" s="35" t="s">
        <v>46</v>
      </c>
      <c r="O8" s="35" t="s">
        <v>47</v>
      </c>
      <c r="P8" s="35" t="s">
        <v>47</v>
      </c>
      <c r="Q8" s="35" t="s">
        <v>43</v>
      </c>
      <c r="R8" s="35" t="s">
        <v>44</v>
      </c>
      <c r="S8" s="35" t="s">
        <v>45</v>
      </c>
      <c r="T8" s="35" t="s">
        <v>45</v>
      </c>
      <c r="U8" s="35" t="s">
        <v>48</v>
      </c>
      <c r="V8" s="35" t="s">
        <v>48</v>
      </c>
      <c r="W8" s="35" t="s">
        <v>44</v>
      </c>
      <c r="X8" s="35" t="s">
        <v>45</v>
      </c>
      <c r="Y8" s="35" t="s">
        <v>46</v>
      </c>
      <c r="Z8" s="35" t="s">
        <v>46</v>
      </c>
      <c r="AA8" s="35" t="s">
        <v>47</v>
      </c>
      <c r="AB8" s="35" t="s">
        <v>48</v>
      </c>
      <c r="AC8" s="35" t="s">
        <v>45</v>
      </c>
      <c r="AD8" s="35" t="s">
        <v>45</v>
      </c>
      <c r="AE8" s="35" t="s">
        <v>45</v>
      </c>
      <c r="AF8" s="35" t="s">
        <v>46</v>
      </c>
      <c r="AG8" s="35" t="s">
        <v>44</v>
      </c>
      <c r="AH8" s="35" t="s">
        <v>44</v>
      </c>
      <c r="AI8" s="35" t="s">
        <v>49</v>
      </c>
      <c r="AJ8" s="35" t="s">
        <v>47</v>
      </c>
      <c r="AK8" s="198" t="s">
        <v>43</v>
      </c>
      <c r="AL8" s="35" t="s">
        <v>44</v>
      </c>
    </row>
    <row r="9" spans="1:40" ht="18.600000000000001" hidden="1" customHeight="1" thickBot="1">
      <c r="A9" s="356"/>
      <c r="B9" s="359"/>
      <c r="C9" s="362"/>
      <c r="D9" s="371"/>
      <c r="E9" s="372"/>
      <c r="F9" s="373"/>
      <c r="G9" s="382"/>
      <c r="H9" s="383"/>
      <c r="I9" s="36" t="s">
        <v>50</v>
      </c>
      <c r="J9" s="37" t="s">
        <v>51</v>
      </c>
      <c r="K9" s="37" t="s">
        <v>52</v>
      </c>
      <c r="L9" s="38" t="s">
        <v>53</v>
      </c>
      <c r="M9" s="38" t="s">
        <v>54</v>
      </c>
      <c r="N9" s="37" t="s">
        <v>55</v>
      </c>
      <c r="O9" s="38" t="s">
        <v>56</v>
      </c>
      <c r="P9" s="37" t="s">
        <v>57</v>
      </c>
      <c r="Q9" s="37" t="s">
        <v>55</v>
      </c>
      <c r="R9" s="37" t="s">
        <v>53</v>
      </c>
      <c r="S9" s="37" t="s">
        <v>56</v>
      </c>
      <c r="T9" s="37" t="s">
        <v>58</v>
      </c>
      <c r="U9" s="37"/>
      <c r="V9" s="37"/>
      <c r="W9" s="38" t="s">
        <v>59</v>
      </c>
      <c r="X9" s="37" t="s">
        <v>60</v>
      </c>
      <c r="Y9" s="38" t="s">
        <v>59</v>
      </c>
      <c r="Z9" s="37" t="s">
        <v>51</v>
      </c>
      <c r="AA9" s="37" t="s">
        <v>54</v>
      </c>
      <c r="AB9" s="37" t="s">
        <v>61</v>
      </c>
      <c r="AC9" s="37" t="s">
        <v>50</v>
      </c>
      <c r="AD9" s="37" t="s">
        <v>62</v>
      </c>
      <c r="AE9" s="37" t="s">
        <v>55</v>
      </c>
      <c r="AF9" s="37" t="s">
        <v>63</v>
      </c>
      <c r="AG9" s="37" t="s">
        <v>54</v>
      </c>
      <c r="AH9" s="37" t="s">
        <v>52</v>
      </c>
      <c r="AI9" s="37" t="s">
        <v>62</v>
      </c>
      <c r="AJ9" s="37" t="s">
        <v>53</v>
      </c>
      <c r="AK9" s="39" t="s">
        <v>63</v>
      </c>
      <c r="AL9" s="37" t="s">
        <v>64</v>
      </c>
    </row>
    <row r="10" spans="1:40" ht="18" hidden="1" customHeight="1">
      <c r="A10" s="40">
        <v>9</v>
      </c>
      <c r="B10" s="41" t="s">
        <v>65</v>
      </c>
      <c r="C10" s="42" t="s">
        <v>66</v>
      </c>
      <c r="D10" s="42" t="s">
        <v>67</v>
      </c>
      <c r="E10" s="43" t="s">
        <v>68</v>
      </c>
      <c r="F10" s="43" t="s">
        <v>69</v>
      </c>
      <c r="G10" s="43" t="s">
        <v>70</v>
      </c>
      <c r="H10" s="44" t="s">
        <v>71</v>
      </c>
      <c r="I10" s="45">
        <v>42795</v>
      </c>
      <c r="J10" s="46">
        <v>42795</v>
      </c>
      <c r="K10" s="46">
        <v>42796</v>
      </c>
      <c r="L10" s="46">
        <v>42797</v>
      </c>
      <c r="M10" s="46">
        <v>42798</v>
      </c>
      <c r="N10" s="46">
        <v>42798</v>
      </c>
      <c r="O10" s="46">
        <v>42800</v>
      </c>
      <c r="P10" s="46">
        <v>42800</v>
      </c>
      <c r="Q10" s="46">
        <v>42802</v>
      </c>
      <c r="R10" s="46">
        <v>42803</v>
      </c>
      <c r="S10" s="46">
        <v>42804</v>
      </c>
      <c r="T10" s="46">
        <v>42804</v>
      </c>
      <c r="U10" s="46">
        <v>42808</v>
      </c>
      <c r="V10" s="46">
        <v>42808</v>
      </c>
      <c r="W10" s="46">
        <v>42810</v>
      </c>
      <c r="X10" s="46">
        <v>42811</v>
      </c>
      <c r="Y10" s="46">
        <v>42812</v>
      </c>
      <c r="Z10" s="46">
        <v>42812</v>
      </c>
      <c r="AA10" s="46">
        <v>42814</v>
      </c>
      <c r="AB10" s="46">
        <v>42815</v>
      </c>
      <c r="AC10" s="209" t="s">
        <v>72</v>
      </c>
      <c r="AD10" s="209" t="s">
        <v>72</v>
      </c>
      <c r="AE10" s="46">
        <v>42818</v>
      </c>
      <c r="AF10" s="46">
        <v>42819</v>
      </c>
      <c r="AG10" s="46">
        <v>42824</v>
      </c>
      <c r="AH10" s="46">
        <v>42824</v>
      </c>
      <c r="AI10" s="46">
        <v>42827</v>
      </c>
      <c r="AJ10" s="46">
        <v>42828</v>
      </c>
      <c r="AK10" s="46"/>
      <c r="AL10" s="46"/>
    </row>
    <row r="11" spans="1:40" ht="18" hidden="1" customHeight="1">
      <c r="A11" s="47">
        <v>10</v>
      </c>
      <c r="B11" s="48" t="s">
        <v>73</v>
      </c>
      <c r="C11" s="49" t="s">
        <v>66</v>
      </c>
      <c r="D11" s="50" t="s">
        <v>74</v>
      </c>
      <c r="E11" s="50" t="s">
        <v>75</v>
      </c>
      <c r="F11" s="50" t="s">
        <v>76</v>
      </c>
      <c r="G11" s="50" t="s">
        <v>77</v>
      </c>
      <c r="H11" s="51" t="s">
        <v>78</v>
      </c>
      <c r="I11" s="52">
        <v>42802</v>
      </c>
      <c r="J11" s="53">
        <v>42802</v>
      </c>
      <c r="K11" s="53">
        <v>42803</v>
      </c>
      <c r="L11" s="53">
        <v>42804</v>
      </c>
      <c r="M11" s="53">
        <v>42805</v>
      </c>
      <c r="N11" s="53">
        <v>42805</v>
      </c>
      <c r="O11" s="53">
        <v>42807</v>
      </c>
      <c r="P11" s="53">
        <v>42807</v>
      </c>
      <c r="Q11" s="53">
        <v>42809</v>
      </c>
      <c r="R11" s="53">
        <v>42810</v>
      </c>
      <c r="S11" s="53">
        <v>42811</v>
      </c>
      <c r="T11" s="53">
        <v>42811</v>
      </c>
      <c r="U11" s="53">
        <v>42815</v>
      </c>
      <c r="V11" s="53">
        <v>42815</v>
      </c>
      <c r="W11" s="53">
        <v>42817</v>
      </c>
      <c r="X11" s="53">
        <v>42818</v>
      </c>
      <c r="Y11" s="53">
        <v>42819</v>
      </c>
      <c r="Z11" s="53">
        <v>42819</v>
      </c>
      <c r="AA11" s="53">
        <v>42821</v>
      </c>
      <c r="AB11" s="53">
        <v>42822</v>
      </c>
      <c r="AC11" s="210" t="s">
        <v>72</v>
      </c>
      <c r="AD11" s="210" t="s">
        <v>72</v>
      </c>
      <c r="AE11" s="53">
        <v>42825</v>
      </c>
      <c r="AF11" s="53">
        <v>42826</v>
      </c>
      <c r="AG11" s="53">
        <v>42831</v>
      </c>
      <c r="AH11" s="53">
        <v>42831</v>
      </c>
      <c r="AI11" s="53">
        <v>42834</v>
      </c>
      <c r="AJ11" s="53">
        <v>42835</v>
      </c>
      <c r="AK11" s="53"/>
      <c r="AL11" s="53"/>
    </row>
    <row r="12" spans="1:40" ht="18" hidden="1" customHeight="1">
      <c r="A12" s="47">
        <v>11</v>
      </c>
      <c r="B12" s="48" t="s">
        <v>79</v>
      </c>
      <c r="C12" s="49" t="s">
        <v>66</v>
      </c>
      <c r="D12" s="50" t="s">
        <v>80</v>
      </c>
      <c r="E12" s="50" t="s">
        <v>75</v>
      </c>
      <c r="F12" s="50" t="s">
        <v>76</v>
      </c>
      <c r="G12" s="50" t="s">
        <v>81</v>
      </c>
      <c r="H12" s="51" t="s">
        <v>82</v>
      </c>
      <c r="I12" s="52">
        <v>42809</v>
      </c>
      <c r="J12" s="53">
        <v>42809</v>
      </c>
      <c r="K12" s="53">
        <v>42810</v>
      </c>
      <c r="L12" s="53">
        <v>42811</v>
      </c>
      <c r="M12" s="53">
        <v>42812</v>
      </c>
      <c r="N12" s="53">
        <v>42812</v>
      </c>
      <c r="O12" s="53">
        <v>42814</v>
      </c>
      <c r="P12" s="53">
        <v>42814</v>
      </c>
      <c r="Q12" s="53">
        <v>42816</v>
      </c>
      <c r="R12" s="53">
        <v>42817</v>
      </c>
      <c r="S12" s="53">
        <v>42818</v>
      </c>
      <c r="T12" s="53">
        <v>42818</v>
      </c>
      <c r="U12" s="53">
        <v>42822</v>
      </c>
      <c r="V12" s="53">
        <v>42822</v>
      </c>
      <c r="W12" s="53">
        <v>42824</v>
      </c>
      <c r="X12" s="53">
        <v>42825</v>
      </c>
      <c r="Y12" s="53">
        <v>42826</v>
      </c>
      <c r="Z12" s="53">
        <v>42826</v>
      </c>
      <c r="AA12" s="53">
        <v>42828</v>
      </c>
      <c r="AB12" s="53">
        <v>42829</v>
      </c>
      <c r="AC12" s="53">
        <v>42832</v>
      </c>
      <c r="AD12" s="53">
        <v>42832</v>
      </c>
      <c r="AE12" s="53">
        <v>42832</v>
      </c>
      <c r="AF12" s="53">
        <v>42833</v>
      </c>
      <c r="AG12" s="53">
        <v>42838</v>
      </c>
      <c r="AH12" s="53">
        <v>42838</v>
      </c>
      <c r="AI12" s="53">
        <v>42841</v>
      </c>
      <c r="AJ12" s="53">
        <v>42842</v>
      </c>
      <c r="AK12" s="53"/>
      <c r="AL12" s="53"/>
    </row>
    <row r="13" spans="1:40" ht="18" hidden="1" customHeight="1">
      <c r="A13" s="47">
        <v>12</v>
      </c>
      <c r="B13" s="48" t="s">
        <v>83</v>
      </c>
      <c r="C13" s="49" t="s">
        <v>66</v>
      </c>
      <c r="D13" s="50" t="s">
        <v>84</v>
      </c>
      <c r="E13" s="50" t="s">
        <v>75</v>
      </c>
      <c r="F13" s="50" t="s">
        <v>76</v>
      </c>
      <c r="G13" s="50" t="s">
        <v>70</v>
      </c>
      <c r="H13" s="51" t="s">
        <v>71</v>
      </c>
      <c r="I13" s="52">
        <v>42816</v>
      </c>
      <c r="J13" s="53">
        <v>42816</v>
      </c>
      <c r="K13" s="53">
        <v>42817</v>
      </c>
      <c r="L13" s="53">
        <v>42818</v>
      </c>
      <c r="M13" s="53">
        <v>42819</v>
      </c>
      <c r="N13" s="53">
        <v>42819</v>
      </c>
      <c r="O13" s="53">
        <v>42821</v>
      </c>
      <c r="P13" s="53">
        <v>42821</v>
      </c>
      <c r="Q13" s="53">
        <v>42823</v>
      </c>
      <c r="R13" s="53">
        <v>42824</v>
      </c>
      <c r="S13" s="53">
        <v>42825</v>
      </c>
      <c r="T13" s="53">
        <v>42825</v>
      </c>
      <c r="U13" s="53">
        <v>42829</v>
      </c>
      <c r="V13" s="53">
        <v>42829</v>
      </c>
      <c r="W13" s="53">
        <v>42831</v>
      </c>
      <c r="X13" s="53">
        <v>42832</v>
      </c>
      <c r="Y13" s="53">
        <v>42833</v>
      </c>
      <c r="Z13" s="53">
        <v>42833</v>
      </c>
      <c r="AA13" s="53">
        <v>42835</v>
      </c>
      <c r="AB13" s="53">
        <v>42836</v>
      </c>
      <c r="AC13" s="53">
        <v>42839</v>
      </c>
      <c r="AD13" s="53">
        <v>42839</v>
      </c>
      <c r="AE13" s="53">
        <v>42839</v>
      </c>
      <c r="AF13" s="53">
        <v>42840</v>
      </c>
      <c r="AG13" s="53">
        <v>42845</v>
      </c>
      <c r="AH13" s="53">
        <v>42845</v>
      </c>
      <c r="AI13" s="54">
        <v>42848</v>
      </c>
      <c r="AJ13" s="54">
        <v>42849</v>
      </c>
      <c r="AK13" s="54"/>
      <c r="AL13" s="54"/>
    </row>
    <row r="14" spans="1:40" ht="18" hidden="1" customHeight="1">
      <c r="A14" s="47">
        <v>13</v>
      </c>
      <c r="B14" s="48" t="s">
        <v>85</v>
      </c>
      <c r="C14" s="49" t="s">
        <v>66</v>
      </c>
      <c r="D14" s="50" t="s">
        <v>86</v>
      </c>
      <c r="E14" s="50" t="s">
        <v>87</v>
      </c>
      <c r="F14" s="50" t="s">
        <v>88</v>
      </c>
      <c r="G14" s="50" t="s">
        <v>89</v>
      </c>
      <c r="H14" s="51" t="s">
        <v>90</v>
      </c>
      <c r="I14" s="52">
        <v>42823</v>
      </c>
      <c r="J14" s="53">
        <v>42823</v>
      </c>
      <c r="K14" s="53">
        <v>42824</v>
      </c>
      <c r="L14" s="53">
        <v>42825</v>
      </c>
      <c r="M14" s="53">
        <v>42826</v>
      </c>
      <c r="N14" s="53">
        <v>42826</v>
      </c>
      <c r="O14" s="53">
        <v>42828</v>
      </c>
      <c r="P14" s="53">
        <v>42828</v>
      </c>
      <c r="Q14" s="53">
        <v>42830</v>
      </c>
      <c r="R14" s="53">
        <v>42831</v>
      </c>
      <c r="S14" s="53">
        <v>42832</v>
      </c>
      <c r="T14" s="53">
        <v>42832</v>
      </c>
      <c r="U14" s="53">
        <v>42836</v>
      </c>
      <c r="V14" s="53">
        <v>42836</v>
      </c>
      <c r="W14" s="53">
        <v>42838</v>
      </c>
      <c r="X14" s="53">
        <v>42839</v>
      </c>
      <c r="Y14" s="53">
        <v>42840</v>
      </c>
      <c r="Z14" s="53">
        <v>42840</v>
      </c>
      <c r="AA14" s="53">
        <v>42842</v>
      </c>
      <c r="AB14" s="53">
        <v>42843</v>
      </c>
      <c r="AC14" s="210" t="s">
        <v>72</v>
      </c>
      <c r="AD14" s="210" t="s">
        <v>72</v>
      </c>
      <c r="AE14" s="53">
        <v>42846</v>
      </c>
      <c r="AF14" s="53">
        <v>42847</v>
      </c>
      <c r="AG14" s="53">
        <v>42852</v>
      </c>
      <c r="AH14" s="53">
        <v>42852</v>
      </c>
      <c r="AI14" s="54"/>
      <c r="AJ14" s="54"/>
      <c r="AK14" s="55">
        <v>42858</v>
      </c>
      <c r="AL14" s="55">
        <v>42859</v>
      </c>
    </row>
    <row r="15" spans="1:40" ht="18" hidden="1" customHeight="1">
      <c r="A15" s="47">
        <v>14</v>
      </c>
      <c r="B15" s="48" t="s">
        <v>65</v>
      </c>
      <c r="C15" s="49" t="s">
        <v>66</v>
      </c>
      <c r="D15" s="49" t="s">
        <v>67</v>
      </c>
      <c r="E15" s="50" t="s">
        <v>91</v>
      </c>
      <c r="F15" s="50" t="s">
        <v>92</v>
      </c>
      <c r="G15" s="50" t="s">
        <v>93</v>
      </c>
      <c r="H15" s="51" t="s">
        <v>94</v>
      </c>
      <c r="I15" s="211" t="s">
        <v>72</v>
      </c>
      <c r="J15" s="210" t="s">
        <v>72</v>
      </c>
      <c r="K15" s="53">
        <v>42831</v>
      </c>
      <c r="L15" s="53">
        <v>42832</v>
      </c>
      <c r="M15" s="53">
        <v>42833</v>
      </c>
      <c r="N15" s="53">
        <v>42833</v>
      </c>
      <c r="O15" s="53">
        <v>42835</v>
      </c>
      <c r="P15" s="53">
        <v>42835</v>
      </c>
      <c r="Q15" s="53">
        <v>42837</v>
      </c>
      <c r="R15" s="53">
        <v>42838</v>
      </c>
      <c r="S15" s="53">
        <v>42839</v>
      </c>
      <c r="T15" s="53">
        <v>42839</v>
      </c>
      <c r="U15" s="210" t="s">
        <v>72</v>
      </c>
      <c r="V15" s="210" t="s">
        <v>72</v>
      </c>
      <c r="W15" s="53">
        <v>42845</v>
      </c>
      <c r="X15" s="53">
        <v>42846</v>
      </c>
      <c r="Y15" s="53">
        <v>42847</v>
      </c>
      <c r="Z15" s="53">
        <v>42847</v>
      </c>
      <c r="AA15" s="53">
        <v>42849</v>
      </c>
      <c r="AB15" s="53">
        <v>42850</v>
      </c>
      <c r="AC15" s="210" t="s">
        <v>72</v>
      </c>
      <c r="AD15" s="210" t="s">
        <v>72</v>
      </c>
      <c r="AE15" s="53">
        <v>42853</v>
      </c>
      <c r="AF15" s="53">
        <v>42854</v>
      </c>
      <c r="AG15" s="53">
        <v>42859</v>
      </c>
      <c r="AH15" s="212" t="s">
        <v>95</v>
      </c>
      <c r="AI15" s="213"/>
      <c r="AJ15" s="213"/>
      <c r="AK15" s="213"/>
      <c r="AL15" s="213"/>
    </row>
    <row r="16" spans="1:40" ht="18" hidden="1" customHeight="1">
      <c r="A16" s="47">
        <v>15</v>
      </c>
      <c r="B16" s="48" t="s">
        <v>73</v>
      </c>
      <c r="C16" s="49" t="s">
        <v>66</v>
      </c>
      <c r="D16" s="50" t="s">
        <v>74</v>
      </c>
      <c r="E16" s="50" t="s">
        <v>96</v>
      </c>
      <c r="F16" s="50" t="s">
        <v>97</v>
      </c>
      <c r="G16" s="50" t="s">
        <v>98</v>
      </c>
      <c r="H16" s="51" t="s">
        <v>99</v>
      </c>
      <c r="I16" s="211" t="s">
        <v>72</v>
      </c>
      <c r="J16" s="210" t="s">
        <v>72</v>
      </c>
      <c r="K16" s="53">
        <v>42838</v>
      </c>
      <c r="L16" s="53">
        <v>42839</v>
      </c>
      <c r="M16" s="53">
        <v>42840</v>
      </c>
      <c r="N16" s="53">
        <v>42840</v>
      </c>
      <c r="O16" s="53">
        <v>42842</v>
      </c>
      <c r="P16" s="53">
        <v>42842</v>
      </c>
      <c r="Q16" s="53">
        <v>42844</v>
      </c>
      <c r="R16" s="53">
        <v>42845</v>
      </c>
      <c r="S16" s="53">
        <v>42846</v>
      </c>
      <c r="T16" s="53">
        <v>42846</v>
      </c>
      <c r="U16" s="210" t="s">
        <v>72</v>
      </c>
      <c r="V16" s="210" t="s">
        <v>72</v>
      </c>
      <c r="W16" s="53">
        <v>42852</v>
      </c>
      <c r="X16" s="53">
        <v>42853</v>
      </c>
      <c r="Y16" s="53">
        <v>42854</v>
      </c>
      <c r="Z16" s="53">
        <v>42854</v>
      </c>
      <c r="AA16" s="53">
        <v>42856</v>
      </c>
      <c r="AB16" s="53">
        <v>42857</v>
      </c>
      <c r="AC16" s="210" t="s">
        <v>72</v>
      </c>
      <c r="AD16" s="210" t="s">
        <v>72</v>
      </c>
      <c r="AE16" s="53">
        <v>42860</v>
      </c>
      <c r="AF16" s="53">
        <v>42861</v>
      </c>
      <c r="AG16" s="53">
        <v>42866</v>
      </c>
      <c r="AH16" s="53">
        <v>42866</v>
      </c>
      <c r="AI16" s="54"/>
      <c r="AJ16" s="54"/>
      <c r="AK16" s="55">
        <v>42872</v>
      </c>
      <c r="AL16" s="55">
        <v>42873</v>
      </c>
    </row>
    <row r="17" spans="1:40" ht="15" hidden="1">
      <c r="A17" s="47">
        <v>16</v>
      </c>
      <c r="B17" s="48" t="s">
        <v>79</v>
      </c>
      <c r="C17" s="49" t="s">
        <v>66</v>
      </c>
      <c r="D17" s="50" t="s">
        <v>80</v>
      </c>
      <c r="E17" s="50" t="s">
        <v>96</v>
      </c>
      <c r="F17" s="50" t="s">
        <v>97</v>
      </c>
      <c r="G17" s="50" t="s">
        <v>100</v>
      </c>
      <c r="H17" s="51" t="s">
        <v>101</v>
      </c>
      <c r="I17" s="52">
        <v>42844</v>
      </c>
      <c r="J17" s="53">
        <v>42844</v>
      </c>
      <c r="K17" s="53">
        <v>42845</v>
      </c>
      <c r="L17" s="53">
        <v>42846</v>
      </c>
      <c r="M17" s="53">
        <v>42847</v>
      </c>
      <c r="N17" s="53">
        <v>42847</v>
      </c>
      <c r="O17" s="53">
        <v>42849</v>
      </c>
      <c r="P17" s="53">
        <v>42849</v>
      </c>
      <c r="Q17" s="53">
        <v>42851</v>
      </c>
      <c r="R17" s="53">
        <v>42852</v>
      </c>
      <c r="S17" s="53">
        <v>42853</v>
      </c>
      <c r="T17" s="53">
        <v>42853</v>
      </c>
      <c r="U17" s="210" t="s">
        <v>72</v>
      </c>
      <c r="V17" s="210" t="s">
        <v>72</v>
      </c>
      <c r="W17" s="53">
        <v>42859</v>
      </c>
      <c r="X17" s="53">
        <v>42860</v>
      </c>
      <c r="Y17" s="53">
        <v>42861</v>
      </c>
      <c r="Z17" s="53">
        <v>42861</v>
      </c>
      <c r="AA17" s="53">
        <v>42863</v>
      </c>
      <c r="AB17" s="53">
        <v>42864</v>
      </c>
      <c r="AC17" s="210" t="s">
        <v>72</v>
      </c>
      <c r="AD17" s="210" t="s">
        <v>72</v>
      </c>
      <c r="AE17" s="53">
        <v>42867</v>
      </c>
      <c r="AF17" s="53">
        <v>42868</v>
      </c>
      <c r="AG17" s="53">
        <v>42873</v>
      </c>
      <c r="AH17" s="53">
        <v>42873</v>
      </c>
      <c r="AI17" s="54"/>
      <c r="AJ17" s="54"/>
      <c r="AK17" s="55">
        <v>42879</v>
      </c>
      <c r="AL17" s="55">
        <v>42880</v>
      </c>
    </row>
    <row r="18" spans="1:40" ht="15.75" hidden="1" thickBot="1">
      <c r="A18" s="56">
        <v>17</v>
      </c>
      <c r="B18" s="57" t="s">
        <v>83</v>
      </c>
      <c r="C18" s="58" t="s">
        <v>66</v>
      </c>
      <c r="D18" s="59" t="s">
        <v>84</v>
      </c>
      <c r="E18" s="59" t="s">
        <v>96</v>
      </c>
      <c r="F18" s="59" t="s">
        <v>97</v>
      </c>
      <c r="G18" s="59" t="s">
        <v>93</v>
      </c>
      <c r="H18" s="60" t="s">
        <v>94</v>
      </c>
      <c r="I18" s="61">
        <v>42851</v>
      </c>
      <c r="J18" s="62">
        <v>42851</v>
      </c>
      <c r="K18" s="62">
        <v>42852</v>
      </c>
      <c r="L18" s="62">
        <v>42853</v>
      </c>
      <c r="M18" s="62">
        <v>42854</v>
      </c>
      <c r="N18" s="62">
        <v>42854</v>
      </c>
      <c r="O18" s="62">
        <v>42856</v>
      </c>
      <c r="P18" s="62">
        <v>42856</v>
      </c>
      <c r="Q18" s="62">
        <v>42858</v>
      </c>
      <c r="R18" s="62">
        <v>42859</v>
      </c>
      <c r="S18" s="62">
        <v>42860</v>
      </c>
      <c r="T18" s="62">
        <v>42860</v>
      </c>
      <c r="U18" s="214" t="s">
        <v>72</v>
      </c>
      <c r="V18" s="214" t="s">
        <v>72</v>
      </c>
      <c r="W18" s="62">
        <v>42866</v>
      </c>
      <c r="X18" s="62">
        <v>42867</v>
      </c>
      <c r="Y18" s="62">
        <v>42868</v>
      </c>
      <c r="Z18" s="62">
        <v>42868</v>
      </c>
      <c r="AA18" s="62">
        <v>42870</v>
      </c>
      <c r="AB18" s="62">
        <v>42871</v>
      </c>
      <c r="AC18" s="210" t="s">
        <v>72</v>
      </c>
      <c r="AD18" s="210" t="s">
        <v>72</v>
      </c>
      <c r="AE18" s="210" t="s">
        <v>72</v>
      </c>
      <c r="AF18" s="210" t="s">
        <v>72</v>
      </c>
      <c r="AG18" s="62">
        <v>42883</v>
      </c>
      <c r="AH18" s="62">
        <v>42883</v>
      </c>
      <c r="AI18" s="62">
        <v>42886</v>
      </c>
      <c r="AJ18" s="215" t="s">
        <v>95</v>
      </c>
      <c r="AK18" s="216"/>
      <c r="AL18" s="216"/>
    </row>
    <row r="19" spans="1:40" ht="18.600000000000001" hidden="1" customHeight="1">
      <c r="A19" s="354" t="s">
        <v>1</v>
      </c>
      <c r="B19" s="357" t="s">
        <v>2</v>
      </c>
      <c r="C19" s="360" t="s">
        <v>3</v>
      </c>
      <c r="D19" s="363" t="s">
        <v>4</v>
      </c>
      <c r="E19" s="365" t="s">
        <v>5</v>
      </c>
      <c r="F19" s="366"/>
      <c r="G19" s="365" t="s">
        <v>5</v>
      </c>
      <c r="H19" s="369"/>
      <c r="I19" s="375" t="s">
        <v>367</v>
      </c>
      <c r="J19" s="345"/>
      <c r="K19" s="344" t="s">
        <v>368</v>
      </c>
      <c r="L19" s="345"/>
      <c r="M19" s="344" t="s">
        <v>102</v>
      </c>
      <c r="N19" s="345"/>
      <c r="O19" s="350" t="s">
        <v>8</v>
      </c>
      <c r="P19" s="351"/>
      <c r="Q19" s="346" t="s">
        <v>10</v>
      </c>
      <c r="R19" s="345"/>
      <c r="S19" s="346" t="s">
        <v>11</v>
      </c>
      <c r="T19" s="352"/>
      <c r="U19" s="346" t="s">
        <v>103</v>
      </c>
      <c r="V19" s="345"/>
      <c r="W19" s="350" t="s">
        <v>104</v>
      </c>
      <c r="X19" s="351"/>
      <c r="Y19" s="350" t="s">
        <v>12</v>
      </c>
      <c r="Z19" s="351"/>
      <c r="AA19" s="346" t="s">
        <v>105</v>
      </c>
      <c r="AB19" s="347"/>
      <c r="AC19" s="217"/>
      <c r="AD19" s="217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</row>
    <row r="20" spans="1:40" ht="15" hidden="1">
      <c r="A20" s="355"/>
      <c r="B20" s="358"/>
      <c r="C20" s="361"/>
      <c r="D20" s="323"/>
      <c r="E20" s="326"/>
      <c r="F20" s="327"/>
      <c r="G20" s="326"/>
      <c r="H20" s="329"/>
      <c r="I20" s="330" t="s">
        <v>15</v>
      </c>
      <c r="J20" s="321"/>
      <c r="K20" s="320" t="s">
        <v>16</v>
      </c>
      <c r="L20" s="321"/>
      <c r="M20" s="320" t="s">
        <v>106</v>
      </c>
      <c r="N20" s="321"/>
      <c r="O20" s="320" t="s">
        <v>17</v>
      </c>
      <c r="P20" s="321"/>
      <c r="Q20" s="320" t="s">
        <v>19</v>
      </c>
      <c r="R20" s="321"/>
      <c r="S20" s="320" t="s">
        <v>20</v>
      </c>
      <c r="T20" s="321"/>
      <c r="U20" s="320" t="s">
        <v>107</v>
      </c>
      <c r="V20" s="321"/>
      <c r="W20" s="320" t="s">
        <v>21</v>
      </c>
      <c r="X20" s="321"/>
      <c r="Y20" s="320" t="s">
        <v>23</v>
      </c>
      <c r="Z20" s="321"/>
      <c r="AA20" s="320" t="s">
        <v>15</v>
      </c>
      <c r="AB20" s="343"/>
      <c r="AC20" s="217"/>
    </row>
    <row r="21" spans="1:40" ht="15" hidden="1">
      <c r="A21" s="355"/>
      <c r="B21" s="358"/>
      <c r="C21" s="361"/>
      <c r="D21" s="364"/>
      <c r="E21" s="367"/>
      <c r="F21" s="368"/>
      <c r="G21" s="367"/>
      <c r="H21" s="370"/>
      <c r="I21" s="330" t="s">
        <v>28</v>
      </c>
      <c r="J21" s="321"/>
      <c r="K21" s="320" t="s">
        <v>29</v>
      </c>
      <c r="L21" s="321"/>
      <c r="M21" s="320" t="s">
        <v>108</v>
      </c>
      <c r="N21" s="321"/>
      <c r="O21" s="320" t="s">
        <v>30</v>
      </c>
      <c r="P21" s="321"/>
      <c r="Q21" s="320" t="s">
        <v>31</v>
      </c>
      <c r="R21" s="321"/>
      <c r="S21" s="320" t="s">
        <v>32</v>
      </c>
      <c r="T21" s="321"/>
      <c r="U21" s="320" t="s">
        <v>109</v>
      </c>
      <c r="V21" s="321"/>
      <c r="W21" s="320" t="s">
        <v>33</v>
      </c>
      <c r="X21" s="321"/>
      <c r="Y21" s="320" t="s">
        <v>35</v>
      </c>
      <c r="Z21" s="321"/>
      <c r="AA21" s="320" t="s">
        <v>28</v>
      </c>
      <c r="AB21" s="343"/>
      <c r="AC21" s="217"/>
    </row>
    <row r="22" spans="1:40" ht="18" hidden="1" customHeight="1">
      <c r="A22" s="355"/>
      <c r="B22" s="358"/>
      <c r="C22" s="361"/>
      <c r="D22" s="322" t="s">
        <v>39</v>
      </c>
      <c r="E22" s="324" t="s">
        <v>39</v>
      </c>
      <c r="F22" s="325"/>
      <c r="G22" s="378" t="s">
        <v>40</v>
      </c>
      <c r="H22" s="379"/>
      <c r="I22" s="32" t="s">
        <v>41</v>
      </c>
      <c r="J22" s="33" t="s">
        <v>42</v>
      </c>
      <c r="K22" s="33" t="s">
        <v>41</v>
      </c>
      <c r="L22" s="33" t="s">
        <v>42</v>
      </c>
      <c r="M22" s="33" t="s">
        <v>41</v>
      </c>
      <c r="N22" s="33" t="s">
        <v>42</v>
      </c>
      <c r="O22" s="33" t="s">
        <v>41</v>
      </c>
      <c r="P22" s="33" t="s">
        <v>42</v>
      </c>
      <c r="Q22" s="33" t="s">
        <v>41</v>
      </c>
      <c r="R22" s="33" t="s">
        <v>42</v>
      </c>
      <c r="S22" s="33" t="s">
        <v>41</v>
      </c>
      <c r="T22" s="33" t="s">
        <v>42</v>
      </c>
      <c r="U22" s="33" t="s">
        <v>41</v>
      </c>
      <c r="V22" s="33" t="s">
        <v>42</v>
      </c>
      <c r="W22" s="33" t="s">
        <v>41</v>
      </c>
      <c r="X22" s="33" t="s">
        <v>42</v>
      </c>
      <c r="Y22" s="33" t="s">
        <v>41</v>
      </c>
      <c r="Z22" s="33" t="s">
        <v>42</v>
      </c>
      <c r="AA22" s="32" t="s">
        <v>41</v>
      </c>
      <c r="AB22" s="63" t="s">
        <v>42</v>
      </c>
      <c r="AC22" s="217"/>
    </row>
    <row r="23" spans="1:40" ht="15" hidden="1">
      <c r="A23" s="355"/>
      <c r="B23" s="358"/>
      <c r="C23" s="361"/>
      <c r="D23" s="323"/>
      <c r="E23" s="326"/>
      <c r="F23" s="327"/>
      <c r="G23" s="380"/>
      <c r="H23" s="381"/>
      <c r="I23" s="198" t="s">
        <v>43</v>
      </c>
      <c r="J23" s="35" t="s">
        <v>44</v>
      </c>
      <c r="K23" s="35" t="s">
        <v>45</v>
      </c>
      <c r="L23" s="35" t="s">
        <v>45</v>
      </c>
      <c r="M23" s="35" t="s">
        <v>44</v>
      </c>
      <c r="N23" s="35" t="s">
        <v>44</v>
      </c>
      <c r="O23" s="35" t="s">
        <v>46</v>
      </c>
      <c r="P23" s="35" t="s">
        <v>49</v>
      </c>
      <c r="Q23" s="35" t="s">
        <v>47</v>
      </c>
      <c r="R23" s="35" t="s">
        <v>48</v>
      </c>
      <c r="S23" s="35" t="s">
        <v>45</v>
      </c>
      <c r="T23" s="35" t="s">
        <v>46</v>
      </c>
      <c r="U23" s="35" t="s">
        <v>46</v>
      </c>
      <c r="V23" s="35" t="s">
        <v>49</v>
      </c>
      <c r="W23" s="35" t="s">
        <v>48</v>
      </c>
      <c r="X23" s="35" t="s">
        <v>43</v>
      </c>
      <c r="Y23" s="35" t="s">
        <v>44</v>
      </c>
      <c r="Z23" s="35" t="s">
        <v>45</v>
      </c>
      <c r="AA23" s="198" t="s">
        <v>43</v>
      </c>
      <c r="AB23" s="64" t="s">
        <v>44</v>
      </c>
      <c r="AC23" s="217"/>
    </row>
    <row r="24" spans="1:40" ht="15.75" hidden="1" thickBot="1">
      <c r="A24" s="356"/>
      <c r="B24" s="359"/>
      <c r="C24" s="362"/>
      <c r="D24" s="371"/>
      <c r="E24" s="372"/>
      <c r="F24" s="373"/>
      <c r="G24" s="382"/>
      <c r="H24" s="383"/>
      <c r="I24" s="39" t="s">
        <v>63</v>
      </c>
      <c r="J24" s="37" t="s">
        <v>64</v>
      </c>
      <c r="K24" s="38" t="s">
        <v>110</v>
      </c>
      <c r="L24" s="37" t="s">
        <v>111</v>
      </c>
      <c r="M24" s="37" t="s">
        <v>112</v>
      </c>
      <c r="N24" s="37" t="s">
        <v>111</v>
      </c>
      <c r="O24" s="37" t="s">
        <v>50</v>
      </c>
      <c r="P24" s="37" t="s">
        <v>59</v>
      </c>
      <c r="Q24" s="38" t="s">
        <v>113</v>
      </c>
      <c r="R24" s="37" t="s">
        <v>114</v>
      </c>
      <c r="S24" s="37" t="s">
        <v>58</v>
      </c>
      <c r="T24" s="37" t="s">
        <v>112</v>
      </c>
      <c r="U24" s="65" t="s">
        <v>51</v>
      </c>
      <c r="V24" s="66" t="s">
        <v>50</v>
      </c>
      <c r="W24" s="37" t="s">
        <v>115</v>
      </c>
      <c r="X24" s="37" t="s">
        <v>50</v>
      </c>
      <c r="Y24" s="37" t="s">
        <v>57</v>
      </c>
      <c r="Z24" s="37" t="s">
        <v>51</v>
      </c>
      <c r="AA24" s="67" t="s">
        <v>63</v>
      </c>
      <c r="AB24" s="68" t="s">
        <v>64</v>
      </c>
      <c r="AC24" s="217"/>
    </row>
    <row r="25" spans="1:40" ht="15" hidden="1">
      <c r="A25" s="40">
        <v>18</v>
      </c>
      <c r="B25" s="41" t="s">
        <v>85</v>
      </c>
      <c r="C25" s="42" t="s">
        <v>66</v>
      </c>
      <c r="D25" s="43" t="s">
        <v>86</v>
      </c>
      <c r="E25" s="43" t="s">
        <v>116</v>
      </c>
      <c r="F25" s="43" t="s">
        <v>117</v>
      </c>
      <c r="G25" s="43" t="s">
        <v>118</v>
      </c>
      <c r="H25" s="44" t="s">
        <v>119</v>
      </c>
      <c r="I25" s="45">
        <v>42858</v>
      </c>
      <c r="J25" s="46">
        <v>42859</v>
      </c>
      <c r="K25" s="46">
        <v>42864</v>
      </c>
      <c r="L25" s="46">
        <v>42864</v>
      </c>
      <c r="M25" s="46">
        <v>42866</v>
      </c>
      <c r="N25" s="46">
        <v>42866</v>
      </c>
      <c r="O25" s="46">
        <v>42868</v>
      </c>
      <c r="P25" s="46">
        <v>42869</v>
      </c>
      <c r="Q25" s="46">
        <v>42870</v>
      </c>
      <c r="R25" s="46">
        <v>42871</v>
      </c>
      <c r="S25" s="46">
        <v>42874</v>
      </c>
      <c r="T25" s="46">
        <v>42875</v>
      </c>
      <c r="U25" s="46">
        <v>42875</v>
      </c>
      <c r="V25" s="46">
        <v>42876</v>
      </c>
      <c r="W25" s="46">
        <v>42878</v>
      </c>
      <c r="X25" s="46">
        <v>42879</v>
      </c>
      <c r="Y25" s="46">
        <v>42880</v>
      </c>
      <c r="Z25" s="46">
        <v>42881</v>
      </c>
      <c r="AA25" s="45">
        <v>42892</v>
      </c>
      <c r="AB25" s="69">
        <v>42892</v>
      </c>
      <c r="AC25" s="217"/>
    </row>
    <row r="26" spans="1:40" ht="15.75" hidden="1" thickBot="1">
      <c r="A26" s="56">
        <v>19</v>
      </c>
      <c r="B26" s="386" t="s">
        <v>120</v>
      </c>
      <c r="C26" s="387"/>
      <c r="D26" s="387"/>
      <c r="E26" s="387"/>
      <c r="F26" s="387"/>
      <c r="G26" s="387"/>
      <c r="H26" s="388"/>
      <c r="I26" s="52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2"/>
      <c r="AB26" s="105"/>
      <c r="AC26" s="217"/>
      <c r="AD26" s="217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</row>
    <row r="27" spans="1:40" ht="18.600000000000001" hidden="1" customHeight="1">
      <c r="A27" s="354" t="s">
        <v>1</v>
      </c>
      <c r="B27" s="357" t="s">
        <v>2</v>
      </c>
      <c r="C27" s="360" t="s">
        <v>3</v>
      </c>
      <c r="D27" s="363" t="s">
        <v>4</v>
      </c>
      <c r="E27" s="365" t="s">
        <v>5</v>
      </c>
      <c r="F27" s="366"/>
      <c r="G27" s="365" t="s">
        <v>5</v>
      </c>
      <c r="H27" s="369"/>
      <c r="I27" s="348" t="s">
        <v>125</v>
      </c>
      <c r="J27" s="345"/>
      <c r="K27" s="344" t="s">
        <v>367</v>
      </c>
      <c r="L27" s="345"/>
      <c r="M27" s="346" t="s">
        <v>102</v>
      </c>
      <c r="N27" s="345"/>
      <c r="O27" s="350" t="s">
        <v>121</v>
      </c>
      <c r="P27" s="351"/>
      <c r="Q27" s="350" t="s">
        <v>10</v>
      </c>
      <c r="R27" s="351"/>
      <c r="S27" s="350" t="s">
        <v>104</v>
      </c>
      <c r="T27" s="351"/>
      <c r="U27" s="346" t="s">
        <v>122</v>
      </c>
      <c r="V27" s="352"/>
      <c r="W27" s="346" t="s">
        <v>123</v>
      </c>
      <c r="X27" s="345"/>
      <c r="Y27" s="346" t="s">
        <v>124</v>
      </c>
      <c r="Z27" s="345"/>
      <c r="AA27" s="346" t="s">
        <v>125</v>
      </c>
      <c r="AB27" s="347"/>
      <c r="AC27" s="218"/>
      <c r="AD27" s="218"/>
      <c r="AE27" s="218"/>
      <c r="AF27" s="218"/>
      <c r="AG27" s="218"/>
      <c r="AH27" s="218"/>
      <c r="AI27" s="218"/>
      <c r="AJ27" s="218"/>
    </row>
    <row r="28" spans="1:40" ht="15" hidden="1">
      <c r="A28" s="355"/>
      <c r="B28" s="358"/>
      <c r="C28" s="361"/>
      <c r="D28" s="323"/>
      <c r="E28" s="326"/>
      <c r="F28" s="327"/>
      <c r="G28" s="326"/>
      <c r="H28" s="329"/>
      <c r="I28" s="330" t="s">
        <v>16</v>
      </c>
      <c r="J28" s="321"/>
      <c r="K28" s="320" t="s">
        <v>15</v>
      </c>
      <c r="L28" s="321"/>
      <c r="M28" s="320" t="s">
        <v>106</v>
      </c>
      <c r="N28" s="321"/>
      <c r="O28" s="320" t="s">
        <v>126</v>
      </c>
      <c r="P28" s="321"/>
      <c r="Q28" s="320" t="s">
        <v>19</v>
      </c>
      <c r="R28" s="321"/>
      <c r="S28" s="320" t="s">
        <v>21</v>
      </c>
      <c r="T28" s="321"/>
      <c r="U28" s="320" t="s">
        <v>22</v>
      </c>
      <c r="V28" s="321"/>
      <c r="W28" s="320" t="s">
        <v>24</v>
      </c>
      <c r="X28" s="321"/>
      <c r="Y28" s="320" t="s">
        <v>25</v>
      </c>
      <c r="Z28" s="321"/>
      <c r="AA28" s="320" t="s">
        <v>16</v>
      </c>
      <c r="AB28" s="343"/>
      <c r="AC28" s="218"/>
      <c r="AD28" s="218"/>
      <c r="AE28" s="218"/>
      <c r="AF28" s="218"/>
      <c r="AG28" s="218"/>
      <c r="AH28" s="218"/>
      <c r="AI28" s="218"/>
      <c r="AJ28" s="218"/>
    </row>
    <row r="29" spans="1:40" ht="15" hidden="1">
      <c r="A29" s="355"/>
      <c r="B29" s="358"/>
      <c r="C29" s="361"/>
      <c r="D29" s="364"/>
      <c r="E29" s="367"/>
      <c r="F29" s="368"/>
      <c r="G29" s="367"/>
      <c r="H29" s="370"/>
      <c r="I29" s="330" t="s">
        <v>29</v>
      </c>
      <c r="J29" s="321"/>
      <c r="K29" s="320" t="s">
        <v>28</v>
      </c>
      <c r="L29" s="321"/>
      <c r="M29" s="320" t="s">
        <v>127</v>
      </c>
      <c r="N29" s="321"/>
      <c r="O29" s="320" t="s">
        <v>128</v>
      </c>
      <c r="P29" s="321"/>
      <c r="Q29" s="320" t="s">
        <v>31</v>
      </c>
      <c r="R29" s="321"/>
      <c r="S29" s="320" t="s">
        <v>33</v>
      </c>
      <c r="T29" s="321"/>
      <c r="U29" s="320" t="s">
        <v>34</v>
      </c>
      <c r="V29" s="321"/>
      <c r="W29" s="320" t="s">
        <v>36</v>
      </c>
      <c r="X29" s="321"/>
      <c r="Y29" s="320" t="s">
        <v>37</v>
      </c>
      <c r="Z29" s="321"/>
      <c r="AA29" s="320" t="s">
        <v>29</v>
      </c>
      <c r="AB29" s="343"/>
      <c r="AC29" s="218"/>
      <c r="AD29" s="218"/>
      <c r="AE29" s="218"/>
      <c r="AF29" s="218"/>
      <c r="AG29" s="218"/>
      <c r="AH29" s="218"/>
      <c r="AI29" s="218"/>
      <c r="AJ29" s="218"/>
    </row>
    <row r="30" spans="1:40" ht="15" hidden="1">
      <c r="A30" s="355"/>
      <c r="B30" s="358"/>
      <c r="C30" s="361"/>
      <c r="D30" s="322" t="s">
        <v>39</v>
      </c>
      <c r="E30" s="324" t="s">
        <v>39</v>
      </c>
      <c r="F30" s="325"/>
      <c r="G30" s="324" t="s">
        <v>40</v>
      </c>
      <c r="H30" s="328"/>
      <c r="I30" s="32" t="s">
        <v>41</v>
      </c>
      <c r="J30" s="33" t="s">
        <v>42</v>
      </c>
      <c r="K30" s="32" t="s">
        <v>41</v>
      </c>
      <c r="L30" s="33" t="s">
        <v>42</v>
      </c>
      <c r="M30" s="33" t="s">
        <v>41</v>
      </c>
      <c r="N30" s="33" t="s">
        <v>42</v>
      </c>
      <c r="O30" s="33" t="s">
        <v>41</v>
      </c>
      <c r="P30" s="33" t="s">
        <v>42</v>
      </c>
      <c r="Q30" s="33" t="s">
        <v>41</v>
      </c>
      <c r="R30" s="33" t="s">
        <v>42</v>
      </c>
      <c r="S30" s="33" t="s">
        <v>41</v>
      </c>
      <c r="T30" s="33" t="s">
        <v>42</v>
      </c>
      <c r="U30" s="33" t="s">
        <v>41</v>
      </c>
      <c r="V30" s="33" t="s">
        <v>42</v>
      </c>
      <c r="W30" s="33" t="s">
        <v>41</v>
      </c>
      <c r="X30" s="33" t="s">
        <v>42</v>
      </c>
      <c r="Y30" s="33" t="s">
        <v>41</v>
      </c>
      <c r="Z30" s="33" t="s">
        <v>42</v>
      </c>
      <c r="AA30" s="32" t="s">
        <v>41</v>
      </c>
      <c r="AB30" s="63" t="s">
        <v>42</v>
      </c>
      <c r="AC30" s="218"/>
      <c r="AD30" s="218"/>
      <c r="AE30" s="218"/>
      <c r="AF30" s="218"/>
      <c r="AG30" s="218"/>
      <c r="AH30" s="218"/>
      <c r="AI30" s="218"/>
      <c r="AJ30" s="218"/>
    </row>
    <row r="31" spans="1:40" ht="15" hidden="1">
      <c r="A31" s="355"/>
      <c r="B31" s="358"/>
      <c r="C31" s="361"/>
      <c r="D31" s="323"/>
      <c r="E31" s="326"/>
      <c r="F31" s="327"/>
      <c r="G31" s="326"/>
      <c r="H31" s="329"/>
      <c r="I31" s="198" t="s">
        <v>47</v>
      </c>
      <c r="J31" s="35" t="s">
        <v>48</v>
      </c>
      <c r="K31" s="198" t="s">
        <v>43</v>
      </c>
      <c r="L31" s="35" t="s">
        <v>44</v>
      </c>
      <c r="M31" s="35" t="s">
        <v>45</v>
      </c>
      <c r="N31" s="35" t="s">
        <v>46</v>
      </c>
      <c r="O31" s="35" t="s">
        <v>49</v>
      </c>
      <c r="P31" s="35" t="s">
        <v>47</v>
      </c>
      <c r="Q31" s="35" t="s">
        <v>43</v>
      </c>
      <c r="R31" s="35" t="s">
        <v>44</v>
      </c>
      <c r="S31" s="35" t="s">
        <v>48</v>
      </c>
      <c r="T31" s="35" t="s">
        <v>44</v>
      </c>
      <c r="U31" s="35" t="s">
        <v>45</v>
      </c>
      <c r="V31" s="35" t="s">
        <v>46</v>
      </c>
      <c r="W31" s="35" t="s">
        <v>48</v>
      </c>
      <c r="X31" s="35" t="s">
        <v>48</v>
      </c>
      <c r="Y31" s="35" t="s">
        <v>43</v>
      </c>
      <c r="Z31" s="35" t="s">
        <v>43</v>
      </c>
      <c r="AA31" s="198" t="s">
        <v>47</v>
      </c>
      <c r="AB31" s="64" t="s">
        <v>48</v>
      </c>
      <c r="AC31" s="218"/>
      <c r="AD31" s="218"/>
      <c r="AE31" s="218"/>
      <c r="AF31" s="218"/>
      <c r="AG31" s="218"/>
      <c r="AH31" s="218"/>
      <c r="AI31" s="218"/>
      <c r="AJ31" s="218"/>
    </row>
    <row r="32" spans="1:40" ht="15.75" hidden="1" thickBot="1">
      <c r="A32" s="356"/>
      <c r="B32" s="359"/>
      <c r="C32" s="362"/>
      <c r="D32" s="371"/>
      <c r="E32" s="372"/>
      <c r="F32" s="373"/>
      <c r="G32" s="372"/>
      <c r="H32" s="374"/>
      <c r="I32" s="39" t="s">
        <v>131</v>
      </c>
      <c r="J32" s="37" t="s">
        <v>114</v>
      </c>
      <c r="K32" s="39" t="s">
        <v>50</v>
      </c>
      <c r="L32" s="37" t="s">
        <v>59</v>
      </c>
      <c r="M32" s="38" t="s">
        <v>129</v>
      </c>
      <c r="N32" s="37" t="s">
        <v>53</v>
      </c>
      <c r="O32" s="37" t="s">
        <v>57</v>
      </c>
      <c r="P32" s="37" t="s">
        <v>60</v>
      </c>
      <c r="Q32" s="37" t="s">
        <v>57</v>
      </c>
      <c r="R32" s="37" t="s">
        <v>56</v>
      </c>
      <c r="S32" s="37" t="s">
        <v>62</v>
      </c>
      <c r="T32" s="37" t="s">
        <v>64</v>
      </c>
      <c r="U32" s="37" t="s">
        <v>53</v>
      </c>
      <c r="V32" s="37" t="s">
        <v>114</v>
      </c>
      <c r="W32" s="38" t="s">
        <v>130</v>
      </c>
      <c r="X32" s="37" t="s">
        <v>51</v>
      </c>
      <c r="Y32" s="38" t="s">
        <v>60</v>
      </c>
      <c r="Z32" s="37" t="s">
        <v>58</v>
      </c>
      <c r="AA32" s="39" t="s">
        <v>131</v>
      </c>
      <c r="AB32" s="70" t="s">
        <v>114</v>
      </c>
      <c r="AC32" s="218"/>
      <c r="AD32" s="218"/>
      <c r="AE32" s="218"/>
      <c r="AF32" s="218"/>
      <c r="AG32" s="218"/>
      <c r="AH32" s="218"/>
      <c r="AI32" s="218"/>
      <c r="AJ32" s="218"/>
    </row>
    <row r="33" spans="1:36" ht="15" hidden="1">
      <c r="A33" s="40">
        <v>20</v>
      </c>
      <c r="B33" s="41" t="s">
        <v>73</v>
      </c>
      <c r="C33" s="42" t="s">
        <v>66</v>
      </c>
      <c r="D33" s="43" t="s">
        <v>74</v>
      </c>
      <c r="E33" s="43" t="s">
        <v>132</v>
      </c>
      <c r="F33" s="43" t="s">
        <v>133</v>
      </c>
      <c r="G33" s="43" t="s">
        <v>134</v>
      </c>
      <c r="H33" s="44" t="s">
        <v>135</v>
      </c>
      <c r="I33" s="71"/>
      <c r="J33" s="43"/>
      <c r="K33" s="46">
        <v>42872</v>
      </c>
      <c r="L33" s="46">
        <v>42873</v>
      </c>
      <c r="M33" s="46">
        <v>42874</v>
      </c>
      <c r="N33" s="46">
        <v>42875</v>
      </c>
      <c r="O33" s="46">
        <v>42876</v>
      </c>
      <c r="P33" s="46">
        <v>42877</v>
      </c>
      <c r="Q33" s="46">
        <v>42879</v>
      </c>
      <c r="R33" s="46">
        <v>42880</v>
      </c>
      <c r="S33" s="46">
        <v>42885</v>
      </c>
      <c r="T33" s="46">
        <v>42887</v>
      </c>
      <c r="U33" s="46">
        <v>42888</v>
      </c>
      <c r="V33" s="46">
        <v>42889</v>
      </c>
      <c r="W33" s="46">
        <v>42892</v>
      </c>
      <c r="X33" s="46">
        <v>42892</v>
      </c>
      <c r="Y33" s="46">
        <v>42893</v>
      </c>
      <c r="Z33" s="46">
        <v>42893</v>
      </c>
      <c r="AA33" s="46">
        <v>42898</v>
      </c>
      <c r="AB33" s="69">
        <v>42899</v>
      </c>
      <c r="AC33" s="218"/>
      <c r="AD33" s="218"/>
      <c r="AE33" s="218"/>
      <c r="AF33" s="218"/>
      <c r="AG33" s="218"/>
      <c r="AH33" s="218"/>
      <c r="AI33" s="218"/>
      <c r="AJ33" s="218"/>
    </row>
    <row r="34" spans="1:36" ht="15.75" hidden="1" thickBot="1">
      <c r="A34" s="47">
        <v>21</v>
      </c>
      <c r="B34" s="48" t="s">
        <v>79</v>
      </c>
      <c r="C34" s="49" t="s">
        <v>66</v>
      </c>
      <c r="D34" s="50" t="s">
        <v>80</v>
      </c>
      <c r="E34" s="50" t="s">
        <v>132</v>
      </c>
      <c r="F34" s="50" t="s">
        <v>133</v>
      </c>
      <c r="G34" s="50" t="s">
        <v>136</v>
      </c>
      <c r="H34" s="51" t="s">
        <v>137</v>
      </c>
      <c r="I34" s="72"/>
      <c r="J34" s="50"/>
      <c r="K34" s="53">
        <v>42879</v>
      </c>
      <c r="L34" s="53">
        <v>42880</v>
      </c>
      <c r="M34" s="53">
        <v>42881</v>
      </c>
      <c r="N34" s="53">
        <v>42882</v>
      </c>
      <c r="O34" s="53">
        <v>42883</v>
      </c>
      <c r="P34" s="53">
        <v>42884</v>
      </c>
      <c r="Q34" s="53">
        <v>42886</v>
      </c>
      <c r="R34" s="53">
        <v>42887</v>
      </c>
      <c r="S34" s="53">
        <v>42892</v>
      </c>
      <c r="T34" s="53">
        <v>42894</v>
      </c>
      <c r="U34" s="53">
        <v>42895</v>
      </c>
      <c r="V34" s="53">
        <v>42896</v>
      </c>
      <c r="W34" s="53">
        <v>42899</v>
      </c>
      <c r="X34" s="53">
        <v>42899</v>
      </c>
      <c r="Y34" s="53">
        <v>42900</v>
      </c>
      <c r="Z34" s="53">
        <v>42900</v>
      </c>
      <c r="AA34" s="53">
        <v>42905</v>
      </c>
      <c r="AB34" s="105">
        <v>42906</v>
      </c>
      <c r="AC34" s="218"/>
      <c r="AD34" s="218"/>
      <c r="AE34" s="218"/>
      <c r="AF34" s="218"/>
      <c r="AG34" s="218"/>
      <c r="AH34" s="218"/>
      <c r="AI34" s="218"/>
      <c r="AJ34" s="218"/>
    </row>
    <row r="35" spans="1:36" s="219" customFormat="1" ht="15" hidden="1">
      <c r="A35" s="354" t="s">
        <v>1</v>
      </c>
      <c r="B35" s="357" t="s">
        <v>2</v>
      </c>
      <c r="C35" s="360" t="s">
        <v>3</v>
      </c>
      <c r="D35" s="363" t="s">
        <v>4</v>
      </c>
      <c r="E35" s="365" t="s">
        <v>5</v>
      </c>
      <c r="F35" s="366"/>
      <c r="G35" s="365" t="s">
        <v>5</v>
      </c>
      <c r="H35" s="369"/>
      <c r="I35" s="375" t="s">
        <v>367</v>
      </c>
      <c r="J35" s="345"/>
      <c r="K35" s="346" t="s">
        <v>125</v>
      </c>
      <c r="L35" s="352"/>
      <c r="M35" s="346" t="s">
        <v>102</v>
      </c>
      <c r="N35" s="345"/>
      <c r="O35" s="350" t="s">
        <v>10</v>
      </c>
      <c r="P35" s="351"/>
      <c r="Q35" s="346" t="s">
        <v>122</v>
      </c>
      <c r="R35" s="352"/>
      <c r="S35" s="350" t="s">
        <v>104</v>
      </c>
      <c r="T35" s="351"/>
      <c r="U35" s="350" t="s">
        <v>374</v>
      </c>
      <c r="V35" s="351"/>
      <c r="W35" s="346" t="s">
        <v>125</v>
      </c>
      <c r="X35" s="347"/>
      <c r="Y35" s="217"/>
      <c r="Z35" s="217"/>
      <c r="AA35" s="217"/>
      <c r="AB35" s="217"/>
    </row>
    <row r="36" spans="1:36" s="219" customFormat="1" ht="15" hidden="1">
      <c r="A36" s="355"/>
      <c r="B36" s="358"/>
      <c r="C36" s="361"/>
      <c r="D36" s="323"/>
      <c r="E36" s="326"/>
      <c r="F36" s="327"/>
      <c r="G36" s="326"/>
      <c r="H36" s="329"/>
      <c r="I36" s="330" t="s">
        <v>15</v>
      </c>
      <c r="J36" s="321"/>
      <c r="K36" s="320" t="s">
        <v>16</v>
      </c>
      <c r="L36" s="321"/>
      <c r="M36" s="320" t="s">
        <v>106</v>
      </c>
      <c r="N36" s="321"/>
      <c r="O36" s="320" t="s">
        <v>19</v>
      </c>
      <c r="P36" s="321"/>
      <c r="Q36" s="320" t="s">
        <v>22</v>
      </c>
      <c r="R36" s="321"/>
      <c r="S36" s="320" t="s">
        <v>21</v>
      </c>
      <c r="T36" s="321"/>
      <c r="U36" s="320" t="s">
        <v>375</v>
      </c>
      <c r="V36" s="321"/>
      <c r="W36" s="320" t="s">
        <v>16</v>
      </c>
      <c r="X36" s="343"/>
      <c r="Y36" s="217"/>
      <c r="Z36" s="217"/>
      <c r="AA36" s="217"/>
      <c r="AB36" s="217"/>
    </row>
    <row r="37" spans="1:36" s="219" customFormat="1" ht="15" hidden="1">
      <c r="A37" s="355"/>
      <c r="B37" s="358"/>
      <c r="C37" s="361"/>
      <c r="D37" s="364"/>
      <c r="E37" s="367"/>
      <c r="F37" s="368"/>
      <c r="G37" s="367"/>
      <c r="H37" s="370"/>
      <c r="I37" s="330" t="s">
        <v>28</v>
      </c>
      <c r="J37" s="321"/>
      <c r="K37" s="320" t="s">
        <v>373</v>
      </c>
      <c r="L37" s="321"/>
      <c r="M37" s="320" t="s">
        <v>127</v>
      </c>
      <c r="N37" s="321"/>
      <c r="O37" s="320" t="s">
        <v>31</v>
      </c>
      <c r="P37" s="321"/>
      <c r="Q37" s="320" t="s">
        <v>34</v>
      </c>
      <c r="R37" s="321"/>
      <c r="S37" s="320" t="s">
        <v>377</v>
      </c>
      <c r="T37" s="321"/>
      <c r="U37" s="320" t="s">
        <v>376</v>
      </c>
      <c r="V37" s="321"/>
      <c r="W37" s="320" t="s">
        <v>29</v>
      </c>
      <c r="X37" s="343"/>
      <c r="Y37" s="217"/>
      <c r="Z37" s="217"/>
      <c r="AA37" s="217"/>
      <c r="AB37" s="217"/>
    </row>
    <row r="38" spans="1:36" s="219" customFormat="1" ht="15" hidden="1">
      <c r="A38" s="355"/>
      <c r="B38" s="358"/>
      <c r="C38" s="361"/>
      <c r="D38" s="322" t="s">
        <v>39</v>
      </c>
      <c r="E38" s="324" t="s">
        <v>39</v>
      </c>
      <c r="F38" s="325"/>
      <c r="G38" s="324" t="s">
        <v>40</v>
      </c>
      <c r="H38" s="328"/>
      <c r="I38" s="32" t="s">
        <v>41</v>
      </c>
      <c r="J38" s="33" t="s">
        <v>42</v>
      </c>
      <c r="K38" s="33" t="s">
        <v>41</v>
      </c>
      <c r="L38" s="33" t="s">
        <v>42</v>
      </c>
      <c r="M38" s="33" t="s">
        <v>41</v>
      </c>
      <c r="N38" s="33" t="s">
        <v>42</v>
      </c>
      <c r="O38" s="33" t="s">
        <v>41</v>
      </c>
      <c r="P38" s="33" t="s">
        <v>42</v>
      </c>
      <c r="Q38" s="33" t="s">
        <v>41</v>
      </c>
      <c r="R38" s="33" t="s">
        <v>42</v>
      </c>
      <c r="S38" s="33" t="s">
        <v>41</v>
      </c>
      <c r="T38" s="33" t="s">
        <v>42</v>
      </c>
      <c r="U38" s="33" t="s">
        <v>41</v>
      </c>
      <c r="V38" s="33" t="s">
        <v>42</v>
      </c>
      <c r="W38" s="32" t="s">
        <v>41</v>
      </c>
      <c r="X38" s="63" t="s">
        <v>42</v>
      </c>
      <c r="Y38" s="217"/>
      <c r="Z38" s="217"/>
      <c r="AA38" s="217"/>
      <c r="AB38" s="217"/>
    </row>
    <row r="39" spans="1:36" s="219" customFormat="1" ht="15" hidden="1">
      <c r="A39" s="355"/>
      <c r="B39" s="358"/>
      <c r="C39" s="361"/>
      <c r="D39" s="323"/>
      <c r="E39" s="326"/>
      <c r="F39" s="327"/>
      <c r="G39" s="326"/>
      <c r="H39" s="329"/>
      <c r="I39" s="198" t="s">
        <v>48</v>
      </c>
      <c r="J39" s="35" t="s">
        <v>48</v>
      </c>
      <c r="K39" s="198" t="s">
        <v>44</v>
      </c>
      <c r="L39" s="35" t="s">
        <v>44</v>
      </c>
      <c r="M39" s="35" t="s">
        <v>45</v>
      </c>
      <c r="N39" s="35" t="s">
        <v>45</v>
      </c>
      <c r="O39" s="35" t="s">
        <v>49</v>
      </c>
      <c r="P39" s="35" t="s">
        <v>47</v>
      </c>
      <c r="Q39" s="35" t="s">
        <v>49</v>
      </c>
      <c r="R39" s="35" t="s">
        <v>49</v>
      </c>
      <c r="S39" s="35" t="s">
        <v>47</v>
      </c>
      <c r="T39" s="35" t="s">
        <v>48</v>
      </c>
      <c r="U39" s="35" t="s">
        <v>44</v>
      </c>
      <c r="V39" s="35" t="s">
        <v>45</v>
      </c>
      <c r="W39" s="198" t="s">
        <v>47</v>
      </c>
      <c r="X39" s="64" t="s">
        <v>47</v>
      </c>
      <c r="Y39" s="217"/>
      <c r="Z39" s="217"/>
      <c r="AA39" s="217"/>
      <c r="AB39" s="217"/>
    </row>
    <row r="40" spans="1:36" s="219" customFormat="1" ht="15.75" hidden="1" thickBot="1">
      <c r="A40" s="355"/>
      <c r="B40" s="358"/>
      <c r="C40" s="361"/>
      <c r="D40" s="323"/>
      <c r="E40" s="326"/>
      <c r="F40" s="327"/>
      <c r="G40" s="326"/>
      <c r="H40" s="329"/>
      <c r="I40" s="39" t="s">
        <v>64</v>
      </c>
      <c r="J40" s="37" t="s">
        <v>63</v>
      </c>
      <c r="K40" s="39" t="s">
        <v>64</v>
      </c>
      <c r="L40" s="37" t="s">
        <v>50</v>
      </c>
      <c r="M40" s="38" t="s">
        <v>64</v>
      </c>
      <c r="N40" s="37" t="s">
        <v>131</v>
      </c>
      <c r="O40" s="37" t="s">
        <v>129</v>
      </c>
      <c r="P40" s="37" t="s">
        <v>115</v>
      </c>
      <c r="Q40" s="37" t="s">
        <v>60</v>
      </c>
      <c r="R40" s="37" t="s">
        <v>58</v>
      </c>
      <c r="S40" s="37" t="s">
        <v>112</v>
      </c>
      <c r="T40" s="37" t="s">
        <v>57</v>
      </c>
      <c r="U40" s="37" t="s">
        <v>58</v>
      </c>
      <c r="V40" s="37" t="s">
        <v>113</v>
      </c>
      <c r="W40" s="39" t="s">
        <v>110</v>
      </c>
      <c r="X40" s="70" t="s">
        <v>111</v>
      </c>
      <c r="Y40" s="217"/>
      <c r="Z40" s="217"/>
      <c r="AA40" s="217"/>
      <c r="AB40" s="217"/>
    </row>
    <row r="41" spans="1:36" s="219" customFormat="1" ht="15.75" hidden="1" thickBot="1">
      <c r="A41" s="76">
        <v>22</v>
      </c>
      <c r="B41" s="77" t="s">
        <v>85</v>
      </c>
      <c r="C41" s="78" t="s">
        <v>66</v>
      </c>
      <c r="D41" s="79" t="s">
        <v>86</v>
      </c>
      <c r="E41" s="79" t="s">
        <v>138</v>
      </c>
      <c r="F41" s="79" t="s">
        <v>139</v>
      </c>
      <c r="G41" s="79" t="s">
        <v>140</v>
      </c>
      <c r="H41" s="80" t="s">
        <v>141</v>
      </c>
      <c r="I41" s="81">
        <v>42892</v>
      </c>
      <c r="J41" s="81">
        <v>42892</v>
      </c>
      <c r="K41" s="81">
        <v>42894</v>
      </c>
      <c r="L41" s="81">
        <v>42894</v>
      </c>
      <c r="M41" s="81">
        <v>42895</v>
      </c>
      <c r="N41" s="81">
        <v>42895</v>
      </c>
      <c r="O41" s="81">
        <v>42897</v>
      </c>
      <c r="P41" s="81">
        <v>42898</v>
      </c>
      <c r="Q41" s="81">
        <v>42903</v>
      </c>
      <c r="R41" s="81">
        <v>42903</v>
      </c>
      <c r="S41" s="81">
        <v>42905</v>
      </c>
      <c r="T41" s="81">
        <v>42906</v>
      </c>
      <c r="U41" s="81">
        <v>42908</v>
      </c>
      <c r="V41" s="81">
        <v>42909</v>
      </c>
      <c r="W41" s="82">
        <v>42926</v>
      </c>
      <c r="X41" s="83">
        <v>42927</v>
      </c>
      <c r="Y41" s="217"/>
      <c r="Z41" s="217"/>
      <c r="AA41" s="217"/>
      <c r="AB41" s="217"/>
    </row>
    <row r="42" spans="1:36" ht="19.149999999999999" hidden="1" customHeight="1">
      <c r="A42" s="354" t="s">
        <v>1</v>
      </c>
      <c r="B42" s="357" t="s">
        <v>2</v>
      </c>
      <c r="C42" s="334" t="s">
        <v>3</v>
      </c>
      <c r="D42" s="363" t="s">
        <v>4</v>
      </c>
      <c r="E42" s="365" t="s">
        <v>5</v>
      </c>
      <c r="F42" s="366"/>
      <c r="G42" s="365" t="s">
        <v>5</v>
      </c>
      <c r="H42" s="369"/>
      <c r="I42" s="348" t="s">
        <v>125</v>
      </c>
      <c r="J42" s="345"/>
      <c r="K42" s="344" t="s">
        <v>367</v>
      </c>
      <c r="L42" s="345"/>
      <c r="M42" s="346" t="s">
        <v>102</v>
      </c>
      <c r="N42" s="345"/>
      <c r="O42" s="350" t="s">
        <v>121</v>
      </c>
      <c r="P42" s="351"/>
      <c r="Q42" s="350" t="s">
        <v>378</v>
      </c>
      <c r="R42" s="351"/>
      <c r="S42" s="350" t="s">
        <v>104</v>
      </c>
      <c r="T42" s="351"/>
      <c r="U42" s="346" t="s">
        <v>122</v>
      </c>
      <c r="V42" s="352"/>
      <c r="W42" s="346" t="s">
        <v>123</v>
      </c>
      <c r="X42" s="345"/>
      <c r="Y42" s="346" t="s">
        <v>124</v>
      </c>
      <c r="Z42" s="345"/>
      <c r="AA42" s="346" t="s">
        <v>125</v>
      </c>
      <c r="AB42" s="347"/>
      <c r="AC42" s="218"/>
      <c r="AD42" s="218"/>
      <c r="AE42" s="218"/>
      <c r="AF42" s="218"/>
      <c r="AG42" s="218"/>
      <c r="AH42" s="218"/>
      <c r="AI42" s="218"/>
      <c r="AJ42" s="218"/>
    </row>
    <row r="43" spans="1:36" ht="15" hidden="1">
      <c r="A43" s="355"/>
      <c r="B43" s="358"/>
      <c r="C43" s="335"/>
      <c r="D43" s="323"/>
      <c r="E43" s="326"/>
      <c r="F43" s="327"/>
      <c r="G43" s="326"/>
      <c r="H43" s="329"/>
      <c r="I43" s="330" t="s">
        <v>16</v>
      </c>
      <c r="J43" s="321"/>
      <c r="K43" s="320" t="s">
        <v>15</v>
      </c>
      <c r="L43" s="321"/>
      <c r="M43" s="320" t="s">
        <v>106</v>
      </c>
      <c r="N43" s="321"/>
      <c r="O43" s="320" t="s">
        <v>126</v>
      </c>
      <c r="P43" s="321"/>
      <c r="Q43" s="320" t="s">
        <v>379</v>
      </c>
      <c r="R43" s="321"/>
      <c r="S43" s="320" t="s">
        <v>21</v>
      </c>
      <c r="T43" s="321"/>
      <c r="U43" s="320" t="s">
        <v>22</v>
      </c>
      <c r="V43" s="321"/>
      <c r="W43" s="320" t="s">
        <v>24</v>
      </c>
      <c r="X43" s="321"/>
      <c r="Y43" s="320" t="s">
        <v>25</v>
      </c>
      <c r="Z43" s="321"/>
      <c r="AA43" s="320" t="s">
        <v>16</v>
      </c>
      <c r="AB43" s="343"/>
      <c r="AC43" s="218"/>
      <c r="AD43" s="218"/>
      <c r="AE43" s="218"/>
      <c r="AF43" s="218"/>
      <c r="AG43" s="218"/>
      <c r="AH43" s="218"/>
      <c r="AI43" s="218"/>
      <c r="AJ43" s="218"/>
    </row>
    <row r="44" spans="1:36" ht="15" hidden="1">
      <c r="A44" s="355"/>
      <c r="B44" s="358"/>
      <c r="C44" s="335"/>
      <c r="D44" s="364"/>
      <c r="E44" s="367"/>
      <c r="F44" s="368"/>
      <c r="G44" s="367"/>
      <c r="H44" s="370"/>
      <c r="I44" s="330" t="s">
        <v>29</v>
      </c>
      <c r="J44" s="321"/>
      <c r="K44" s="320" t="s">
        <v>28</v>
      </c>
      <c r="L44" s="321"/>
      <c r="M44" s="320" t="s">
        <v>127</v>
      </c>
      <c r="N44" s="321"/>
      <c r="O44" s="320" t="s">
        <v>128</v>
      </c>
      <c r="P44" s="321"/>
      <c r="Q44" s="320" t="s">
        <v>380</v>
      </c>
      <c r="R44" s="321"/>
      <c r="S44" s="320" t="s">
        <v>33</v>
      </c>
      <c r="T44" s="321"/>
      <c r="U44" s="320" t="s">
        <v>34</v>
      </c>
      <c r="V44" s="321"/>
      <c r="W44" s="320" t="s">
        <v>36</v>
      </c>
      <c r="X44" s="321"/>
      <c r="Y44" s="320" t="s">
        <v>37</v>
      </c>
      <c r="Z44" s="321"/>
      <c r="AA44" s="320" t="s">
        <v>29</v>
      </c>
      <c r="AB44" s="343"/>
      <c r="AC44" s="218"/>
      <c r="AD44" s="218"/>
      <c r="AE44" s="218"/>
      <c r="AF44" s="218"/>
      <c r="AG44" s="218"/>
      <c r="AH44" s="218"/>
      <c r="AI44" s="218"/>
      <c r="AJ44" s="218"/>
    </row>
    <row r="45" spans="1:36" ht="15" hidden="1">
      <c r="A45" s="355"/>
      <c r="B45" s="358"/>
      <c r="C45" s="335"/>
      <c r="D45" s="322" t="s">
        <v>39</v>
      </c>
      <c r="E45" s="324" t="s">
        <v>39</v>
      </c>
      <c r="F45" s="325"/>
      <c r="G45" s="324" t="s">
        <v>40</v>
      </c>
      <c r="H45" s="328"/>
      <c r="I45" s="124" t="s">
        <v>41</v>
      </c>
      <c r="J45" s="33" t="s">
        <v>42</v>
      </c>
      <c r="K45" s="32" t="s">
        <v>41</v>
      </c>
      <c r="L45" s="33" t="s">
        <v>42</v>
      </c>
      <c r="M45" s="33" t="s">
        <v>41</v>
      </c>
      <c r="N45" s="33" t="s">
        <v>42</v>
      </c>
      <c r="O45" s="33" t="s">
        <v>41</v>
      </c>
      <c r="P45" s="33" t="s">
        <v>42</v>
      </c>
      <c r="Q45" s="33" t="s">
        <v>41</v>
      </c>
      <c r="R45" s="33" t="s">
        <v>42</v>
      </c>
      <c r="S45" s="33" t="s">
        <v>41</v>
      </c>
      <c r="T45" s="33" t="s">
        <v>42</v>
      </c>
      <c r="U45" s="33" t="s">
        <v>41</v>
      </c>
      <c r="V45" s="33" t="s">
        <v>42</v>
      </c>
      <c r="W45" s="33" t="s">
        <v>41</v>
      </c>
      <c r="X45" s="33" t="s">
        <v>42</v>
      </c>
      <c r="Y45" s="33" t="s">
        <v>41</v>
      </c>
      <c r="Z45" s="33" t="s">
        <v>42</v>
      </c>
      <c r="AA45" s="32" t="s">
        <v>41</v>
      </c>
      <c r="AB45" s="63" t="s">
        <v>42</v>
      </c>
      <c r="AC45" s="218"/>
      <c r="AD45" s="218"/>
      <c r="AE45" s="218"/>
      <c r="AF45" s="218"/>
      <c r="AG45" s="218"/>
      <c r="AH45" s="218"/>
      <c r="AI45" s="218"/>
      <c r="AJ45" s="218"/>
    </row>
    <row r="46" spans="1:36" ht="15" hidden="1">
      <c r="A46" s="355"/>
      <c r="B46" s="358"/>
      <c r="C46" s="335"/>
      <c r="D46" s="323"/>
      <c r="E46" s="326"/>
      <c r="F46" s="327"/>
      <c r="G46" s="326"/>
      <c r="H46" s="329"/>
      <c r="I46" s="125" t="s">
        <v>47</v>
      </c>
      <c r="J46" s="35" t="s">
        <v>48</v>
      </c>
      <c r="K46" s="198" t="s">
        <v>43</v>
      </c>
      <c r="L46" s="35" t="s">
        <v>44</v>
      </c>
      <c r="M46" s="35" t="s">
        <v>45</v>
      </c>
      <c r="N46" s="35" t="s">
        <v>46</v>
      </c>
      <c r="O46" s="35" t="s">
        <v>49</v>
      </c>
      <c r="P46" s="35" t="s">
        <v>47</v>
      </c>
      <c r="Q46" s="35" t="s">
        <v>48</v>
      </c>
      <c r="R46" s="35" t="s">
        <v>43</v>
      </c>
      <c r="S46" s="35" t="s">
        <v>48</v>
      </c>
      <c r="T46" s="35" t="s">
        <v>43</v>
      </c>
      <c r="U46" s="35" t="s">
        <v>45</v>
      </c>
      <c r="V46" s="35" t="s">
        <v>45</v>
      </c>
      <c r="W46" s="35" t="s">
        <v>48</v>
      </c>
      <c r="X46" s="35" t="s">
        <v>48</v>
      </c>
      <c r="Y46" s="35" t="s">
        <v>48</v>
      </c>
      <c r="Z46" s="35" t="s">
        <v>43</v>
      </c>
      <c r="AA46" s="198" t="s">
        <v>47</v>
      </c>
      <c r="AB46" s="64" t="s">
        <v>48</v>
      </c>
      <c r="AC46" s="218"/>
      <c r="AD46" s="218"/>
      <c r="AE46" s="218"/>
      <c r="AF46" s="218"/>
      <c r="AG46" s="218"/>
      <c r="AH46" s="218"/>
      <c r="AI46" s="218"/>
      <c r="AJ46" s="218"/>
    </row>
    <row r="47" spans="1:36" ht="15.75" hidden="1" thickBot="1">
      <c r="A47" s="355"/>
      <c r="B47" s="358"/>
      <c r="C47" s="336"/>
      <c r="D47" s="323"/>
      <c r="E47" s="326"/>
      <c r="F47" s="327"/>
      <c r="G47" s="326"/>
      <c r="H47" s="329"/>
      <c r="I47" s="129" t="s">
        <v>110</v>
      </c>
      <c r="J47" s="37" t="s">
        <v>115</v>
      </c>
      <c r="K47" s="39" t="s">
        <v>50</v>
      </c>
      <c r="L47" s="37" t="s">
        <v>59</v>
      </c>
      <c r="M47" s="38" t="s">
        <v>129</v>
      </c>
      <c r="N47" s="37" t="s">
        <v>53</v>
      </c>
      <c r="O47" s="37" t="s">
        <v>57</v>
      </c>
      <c r="P47" s="37" t="s">
        <v>60</v>
      </c>
      <c r="Q47" s="37" t="s">
        <v>55</v>
      </c>
      <c r="R47" s="37" t="s">
        <v>113</v>
      </c>
      <c r="S47" s="37" t="s">
        <v>53</v>
      </c>
      <c r="T47" s="37" t="s">
        <v>53</v>
      </c>
      <c r="U47" s="37" t="s">
        <v>64</v>
      </c>
      <c r="V47" s="37" t="s">
        <v>129</v>
      </c>
      <c r="W47" s="38" t="s">
        <v>56</v>
      </c>
      <c r="X47" s="37" t="s">
        <v>50</v>
      </c>
      <c r="Y47" s="38" t="s">
        <v>62</v>
      </c>
      <c r="Z47" s="37" t="s">
        <v>52</v>
      </c>
      <c r="AA47" s="39" t="s">
        <v>110</v>
      </c>
      <c r="AB47" s="70" t="s">
        <v>115</v>
      </c>
      <c r="AC47" s="218"/>
      <c r="AD47" s="218"/>
      <c r="AE47" s="218"/>
      <c r="AF47" s="218"/>
      <c r="AG47" s="218"/>
      <c r="AH47" s="218"/>
      <c r="AI47" s="218"/>
      <c r="AJ47" s="218"/>
    </row>
    <row r="48" spans="1:36" ht="15.75" hidden="1" thickBot="1">
      <c r="A48" s="199">
        <v>23</v>
      </c>
      <c r="B48" s="337" t="s">
        <v>366</v>
      </c>
      <c r="C48" s="338"/>
      <c r="D48" s="338"/>
      <c r="E48" s="338"/>
      <c r="F48" s="338"/>
      <c r="G48" s="338"/>
      <c r="H48" s="339"/>
      <c r="I48" s="130"/>
      <c r="J48" s="74"/>
      <c r="K48" s="73"/>
      <c r="L48" s="74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3"/>
      <c r="X48" s="74"/>
      <c r="Y48" s="73"/>
      <c r="Z48" s="74"/>
      <c r="AA48" s="73"/>
      <c r="AB48" s="75"/>
      <c r="AC48" s="218"/>
      <c r="AD48" s="218"/>
      <c r="AE48" s="218"/>
      <c r="AF48" s="218"/>
      <c r="AG48" s="218"/>
      <c r="AH48" s="218"/>
      <c r="AI48" s="218"/>
      <c r="AJ48" s="218"/>
    </row>
    <row r="49" spans="1:36" ht="15" hidden="1">
      <c r="A49" s="84">
        <v>24</v>
      </c>
      <c r="B49" s="85" t="s">
        <v>73</v>
      </c>
      <c r="C49" s="85" t="s">
        <v>66</v>
      </c>
      <c r="D49" s="86" t="s">
        <v>74</v>
      </c>
      <c r="E49" s="86" t="s">
        <v>87</v>
      </c>
      <c r="F49" s="86" t="s">
        <v>88</v>
      </c>
      <c r="G49" s="86" t="s">
        <v>142</v>
      </c>
      <c r="H49" s="87" t="s">
        <v>143</v>
      </c>
      <c r="I49" s="131">
        <v>42898</v>
      </c>
      <c r="J49" s="88">
        <v>42899</v>
      </c>
      <c r="K49" s="88">
        <v>42907</v>
      </c>
      <c r="L49" s="88">
        <v>42908</v>
      </c>
      <c r="M49" s="88">
        <v>42909</v>
      </c>
      <c r="N49" s="88">
        <v>42910</v>
      </c>
      <c r="O49" s="88">
        <v>42911</v>
      </c>
      <c r="P49" s="88">
        <v>42912</v>
      </c>
      <c r="Q49" s="88">
        <v>42913</v>
      </c>
      <c r="R49" s="88">
        <v>42914</v>
      </c>
      <c r="S49" s="88">
        <v>42920</v>
      </c>
      <c r="T49" s="88">
        <v>42921</v>
      </c>
      <c r="U49" s="88">
        <v>42923</v>
      </c>
      <c r="V49" s="88">
        <v>42923</v>
      </c>
      <c r="W49" s="88">
        <v>42927</v>
      </c>
      <c r="X49" s="88">
        <v>42927</v>
      </c>
      <c r="Y49" s="88">
        <v>42927</v>
      </c>
      <c r="Z49" s="88">
        <v>42928</v>
      </c>
      <c r="AA49" s="88">
        <v>42933</v>
      </c>
      <c r="AB49" s="89">
        <v>42934</v>
      </c>
      <c r="AC49" s="218"/>
      <c r="AD49" s="218"/>
      <c r="AE49" s="218"/>
      <c r="AF49" s="218"/>
      <c r="AG49" s="218"/>
      <c r="AH49" s="218"/>
      <c r="AI49" s="218"/>
      <c r="AJ49" s="218"/>
    </row>
    <row r="50" spans="1:36" ht="15" hidden="1">
      <c r="A50" s="90">
        <v>25</v>
      </c>
      <c r="B50" s="91" t="s">
        <v>79</v>
      </c>
      <c r="C50" s="91" t="s">
        <v>66</v>
      </c>
      <c r="D50" s="92" t="s">
        <v>80</v>
      </c>
      <c r="E50" s="92" t="s">
        <v>87</v>
      </c>
      <c r="F50" s="92" t="s">
        <v>88</v>
      </c>
      <c r="G50" s="92" t="s">
        <v>144</v>
      </c>
      <c r="H50" s="93" t="s">
        <v>145</v>
      </c>
      <c r="I50" s="132">
        <v>42905</v>
      </c>
      <c r="J50" s="95">
        <v>42906</v>
      </c>
      <c r="K50" s="95">
        <f t="shared" ref="K50:K56" si="0">K49+7</f>
        <v>42914</v>
      </c>
      <c r="L50" s="95">
        <f t="shared" ref="L50:L56" si="1">L49+7</f>
        <v>42915</v>
      </c>
      <c r="M50" s="95">
        <f t="shared" ref="M50:M56" si="2">M49+7</f>
        <v>42916</v>
      </c>
      <c r="N50" s="95">
        <f t="shared" ref="N50:N56" si="3">N49+7</f>
        <v>42917</v>
      </c>
      <c r="O50" s="95">
        <f t="shared" ref="O50:O56" si="4">O49+7</f>
        <v>42918</v>
      </c>
      <c r="P50" s="95">
        <f t="shared" ref="P50:P56" si="5">P49+7</f>
        <v>42919</v>
      </c>
      <c r="Q50" s="95">
        <f t="shared" ref="Q50:Q56" si="6">Q49+7</f>
        <v>42920</v>
      </c>
      <c r="R50" s="95">
        <f t="shared" ref="R50:R56" si="7">R49+7</f>
        <v>42921</v>
      </c>
      <c r="S50" s="95">
        <f t="shared" ref="S50:S56" si="8">S49+7</f>
        <v>42927</v>
      </c>
      <c r="T50" s="95">
        <f t="shared" ref="T50:T56" si="9">T49+7</f>
        <v>42928</v>
      </c>
      <c r="U50" s="95">
        <f t="shared" ref="U50:U56" si="10">U49+7</f>
        <v>42930</v>
      </c>
      <c r="V50" s="95">
        <f t="shared" ref="V50:V56" si="11">V49+7</f>
        <v>42930</v>
      </c>
      <c r="W50" s="95">
        <f t="shared" ref="W50:W56" si="12">W49+7</f>
        <v>42934</v>
      </c>
      <c r="X50" s="95">
        <f t="shared" ref="X50:X56" si="13">X49+7</f>
        <v>42934</v>
      </c>
      <c r="Y50" s="95">
        <f t="shared" ref="Y50:AB57" si="14">Y49+7</f>
        <v>42934</v>
      </c>
      <c r="Z50" s="95">
        <f t="shared" ref="Z50:Z56" si="15">Z49+7</f>
        <v>42935</v>
      </c>
      <c r="AA50" s="95">
        <f t="shared" ref="AA50:AA56" si="16">AA49+7</f>
        <v>42940</v>
      </c>
      <c r="AB50" s="96">
        <f t="shared" ref="AB50:AB56" si="17">AB49+7</f>
        <v>42941</v>
      </c>
      <c r="AC50" s="218"/>
      <c r="AD50" s="218"/>
      <c r="AE50" s="218"/>
      <c r="AF50" s="218"/>
      <c r="AG50" s="218"/>
      <c r="AH50" s="218"/>
      <c r="AI50" s="218"/>
      <c r="AJ50" s="218"/>
    </row>
    <row r="51" spans="1:36" ht="15" hidden="1">
      <c r="A51" s="90">
        <v>27</v>
      </c>
      <c r="B51" s="91" t="s">
        <v>65</v>
      </c>
      <c r="C51" s="91" t="s">
        <v>66</v>
      </c>
      <c r="D51" s="91" t="s">
        <v>67</v>
      </c>
      <c r="E51" s="92" t="s">
        <v>150</v>
      </c>
      <c r="F51" s="92" t="s">
        <v>151</v>
      </c>
      <c r="G51" s="92" t="s">
        <v>152</v>
      </c>
      <c r="H51" s="93" t="s">
        <v>153</v>
      </c>
      <c r="I51" s="132">
        <f>I50+14</f>
        <v>42919</v>
      </c>
      <c r="J51" s="94">
        <f>J50+14</f>
        <v>42920</v>
      </c>
      <c r="K51" s="95">
        <f t="shared" si="0"/>
        <v>42921</v>
      </c>
      <c r="L51" s="95">
        <f t="shared" si="1"/>
        <v>42922</v>
      </c>
      <c r="M51" s="95">
        <f t="shared" si="2"/>
        <v>42923</v>
      </c>
      <c r="N51" s="95">
        <f t="shared" si="3"/>
        <v>42924</v>
      </c>
      <c r="O51" s="95">
        <f t="shared" si="4"/>
        <v>42925</v>
      </c>
      <c r="P51" s="95">
        <f t="shared" si="5"/>
        <v>42926</v>
      </c>
      <c r="Q51" s="95">
        <f t="shared" si="6"/>
        <v>42927</v>
      </c>
      <c r="R51" s="95">
        <f t="shared" si="7"/>
        <v>42928</v>
      </c>
      <c r="S51" s="95">
        <f t="shared" si="8"/>
        <v>42934</v>
      </c>
      <c r="T51" s="95">
        <f t="shared" si="9"/>
        <v>42935</v>
      </c>
      <c r="U51" s="95">
        <f t="shared" si="10"/>
        <v>42937</v>
      </c>
      <c r="V51" s="95">
        <f t="shared" si="11"/>
        <v>42937</v>
      </c>
      <c r="W51" s="340" t="s">
        <v>399</v>
      </c>
      <c r="X51" s="341"/>
      <c r="Y51" s="341"/>
      <c r="Z51" s="341"/>
      <c r="AA51" s="341"/>
      <c r="AB51" s="342"/>
      <c r="AC51" s="218"/>
      <c r="AD51" s="218"/>
      <c r="AE51" s="218"/>
      <c r="AF51" s="218"/>
      <c r="AG51" s="218"/>
      <c r="AH51" s="218"/>
      <c r="AI51" s="218"/>
      <c r="AJ51" s="218"/>
    </row>
    <row r="52" spans="1:36" ht="15.75" hidden="1" thickBot="1">
      <c r="A52" s="97">
        <v>28</v>
      </c>
      <c r="B52" s="98" t="s">
        <v>85</v>
      </c>
      <c r="C52" s="98" t="s">
        <v>66</v>
      </c>
      <c r="D52" s="99" t="s">
        <v>86</v>
      </c>
      <c r="E52" s="99" t="s">
        <v>146</v>
      </c>
      <c r="F52" s="99" t="s">
        <v>147</v>
      </c>
      <c r="G52" s="99" t="s">
        <v>148</v>
      </c>
      <c r="H52" s="100" t="s">
        <v>149</v>
      </c>
      <c r="I52" s="133">
        <f>I51+7</f>
        <v>42926</v>
      </c>
      <c r="J52" s="101">
        <f t="shared" ref="J52:J56" si="18">J51+7</f>
        <v>42927</v>
      </c>
      <c r="K52" s="101">
        <f t="shared" si="0"/>
        <v>42928</v>
      </c>
      <c r="L52" s="101">
        <f t="shared" si="1"/>
        <v>42929</v>
      </c>
      <c r="M52" s="101">
        <f t="shared" si="2"/>
        <v>42930</v>
      </c>
      <c r="N52" s="101">
        <f t="shared" si="3"/>
        <v>42931</v>
      </c>
      <c r="O52" s="101">
        <f t="shared" si="4"/>
        <v>42932</v>
      </c>
      <c r="P52" s="101">
        <f t="shared" si="5"/>
        <v>42933</v>
      </c>
      <c r="Q52" s="101">
        <f t="shared" si="6"/>
        <v>42934</v>
      </c>
      <c r="R52" s="101">
        <f t="shared" si="7"/>
        <v>42935</v>
      </c>
      <c r="S52" s="101">
        <f t="shared" si="8"/>
        <v>42941</v>
      </c>
      <c r="T52" s="101">
        <f t="shared" si="9"/>
        <v>42942</v>
      </c>
      <c r="U52" s="101">
        <f t="shared" si="10"/>
        <v>42944</v>
      </c>
      <c r="V52" s="101">
        <f t="shared" si="11"/>
        <v>42944</v>
      </c>
      <c r="W52" s="101">
        <f>W50+14</f>
        <v>42948</v>
      </c>
      <c r="X52" s="101">
        <f t="shared" ref="X52:AB52" si="19">X50+14</f>
        <v>42948</v>
      </c>
      <c r="Y52" s="101">
        <f t="shared" si="19"/>
        <v>42948</v>
      </c>
      <c r="Z52" s="101">
        <f t="shared" si="19"/>
        <v>42949</v>
      </c>
      <c r="AA52" s="101">
        <f t="shared" si="19"/>
        <v>42954</v>
      </c>
      <c r="AB52" s="134">
        <f t="shared" si="19"/>
        <v>42955</v>
      </c>
      <c r="AC52" s="218"/>
      <c r="AD52" s="218"/>
      <c r="AE52" s="218"/>
      <c r="AF52" s="218"/>
      <c r="AG52" s="218"/>
      <c r="AH52" s="218"/>
      <c r="AI52" s="218"/>
      <c r="AJ52" s="218"/>
    </row>
    <row r="53" spans="1:36" ht="15" hidden="1">
      <c r="A53" s="115">
        <v>29</v>
      </c>
      <c r="B53" s="112" t="s">
        <v>73</v>
      </c>
      <c r="C53" s="85" t="s">
        <v>66</v>
      </c>
      <c r="D53" s="86" t="s">
        <v>74</v>
      </c>
      <c r="E53" s="86" t="s">
        <v>116</v>
      </c>
      <c r="F53" s="86" t="s">
        <v>117</v>
      </c>
      <c r="G53" s="86" t="s">
        <v>383</v>
      </c>
      <c r="H53" s="87" t="s">
        <v>384</v>
      </c>
      <c r="I53" s="126">
        <f>I52+7</f>
        <v>42933</v>
      </c>
      <c r="J53" s="106">
        <f t="shared" si="18"/>
        <v>42934</v>
      </c>
      <c r="K53" s="106">
        <f t="shared" si="0"/>
        <v>42935</v>
      </c>
      <c r="L53" s="106">
        <f t="shared" si="1"/>
        <v>42936</v>
      </c>
      <c r="M53" s="106">
        <f t="shared" si="2"/>
        <v>42937</v>
      </c>
      <c r="N53" s="106">
        <f t="shared" si="3"/>
        <v>42938</v>
      </c>
      <c r="O53" s="106">
        <f t="shared" si="4"/>
        <v>42939</v>
      </c>
      <c r="P53" s="106">
        <f t="shared" si="5"/>
        <v>42940</v>
      </c>
      <c r="Q53" s="106">
        <f t="shared" si="6"/>
        <v>42941</v>
      </c>
      <c r="R53" s="106">
        <f t="shared" si="7"/>
        <v>42942</v>
      </c>
      <c r="S53" s="106">
        <f t="shared" si="8"/>
        <v>42948</v>
      </c>
      <c r="T53" s="106">
        <f t="shared" si="9"/>
        <v>42949</v>
      </c>
      <c r="U53" s="106">
        <f t="shared" si="10"/>
        <v>42951</v>
      </c>
      <c r="V53" s="106">
        <f t="shared" si="11"/>
        <v>42951</v>
      </c>
      <c r="W53" s="106">
        <f t="shared" si="12"/>
        <v>42955</v>
      </c>
      <c r="X53" s="106">
        <f t="shared" si="13"/>
        <v>42955</v>
      </c>
      <c r="Y53" s="106">
        <f t="shared" si="14"/>
        <v>42955</v>
      </c>
      <c r="Z53" s="106">
        <f t="shared" si="15"/>
        <v>42956</v>
      </c>
      <c r="AA53" s="106">
        <f t="shared" si="16"/>
        <v>42961</v>
      </c>
      <c r="AB53" s="107">
        <f t="shared" si="17"/>
        <v>42962</v>
      </c>
    </row>
    <row r="54" spans="1:36" ht="15" hidden="1">
      <c r="A54" s="116">
        <v>30</v>
      </c>
      <c r="B54" s="113" t="s">
        <v>79</v>
      </c>
      <c r="C54" s="91" t="s">
        <v>66</v>
      </c>
      <c r="D54" s="92" t="s">
        <v>80</v>
      </c>
      <c r="E54" s="92" t="s">
        <v>116</v>
      </c>
      <c r="F54" s="92" t="s">
        <v>117</v>
      </c>
      <c r="G54" s="92" t="s">
        <v>385</v>
      </c>
      <c r="H54" s="93" t="s">
        <v>386</v>
      </c>
      <c r="I54" s="127">
        <f t="shared" ref="I54:X57" si="20">I53+7</f>
        <v>42940</v>
      </c>
      <c r="J54" s="108">
        <f t="shared" si="18"/>
        <v>42941</v>
      </c>
      <c r="K54" s="108">
        <f t="shared" si="0"/>
        <v>42942</v>
      </c>
      <c r="L54" s="108">
        <f t="shared" si="1"/>
        <v>42943</v>
      </c>
      <c r="M54" s="108">
        <f t="shared" si="2"/>
        <v>42944</v>
      </c>
      <c r="N54" s="108">
        <f t="shared" si="3"/>
        <v>42945</v>
      </c>
      <c r="O54" s="108">
        <f t="shared" si="4"/>
        <v>42946</v>
      </c>
      <c r="P54" s="108">
        <f t="shared" si="5"/>
        <v>42947</v>
      </c>
      <c r="Q54" s="108">
        <f t="shared" si="6"/>
        <v>42948</v>
      </c>
      <c r="R54" s="108">
        <f t="shared" si="7"/>
        <v>42949</v>
      </c>
      <c r="S54" s="108">
        <f t="shared" si="8"/>
        <v>42955</v>
      </c>
      <c r="T54" s="108">
        <f t="shared" si="9"/>
        <v>42956</v>
      </c>
      <c r="U54" s="108">
        <f t="shared" si="10"/>
        <v>42958</v>
      </c>
      <c r="V54" s="108">
        <f t="shared" si="11"/>
        <v>42958</v>
      </c>
      <c r="W54" s="108">
        <f t="shared" si="12"/>
        <v>42962</v>
      </c>
      <c r="X54" s="108">
        <f t="shared" si="13"/>
        <v>42962</v>
      </c>
      <c r="Y54" s="108">
        <f t="shared" si="14"/>
        <v>42962</v>
      </c>
      <c r="Z54" s="108">
        <f t="shared" si="15"/>
        <v>42963</v>
      </c>
      <c r="AA54" s="108">
        <v>42975</v>
      </c>
      <c r="AB54" s="109">
        <v>42976</v>
      </c>
    </row>
    <row r="55" spans="1:36" ht="15" hidden="1">
      <c r="A55" s="116">
        <v>31</v>
      </c>
      <c r="B55" s="331" t="s">
        <v>400</v>
      </c>
      <c r="C55" s="332"/>
      <c r="D55" s="332"/>
      <c r="E55" s="332"/>
      <c r="F55" s="332"/>
      <c r="G55" s="332"/>
      <c r="H55" s="333"/>
      <c r="I55" s="127">
        <f t="shared" si="20"/>
        <v>42947</v>
      </c>
      <c r="J55" s="108">
        <f t="shared" si="18"/>
        <v>42948</v>
      </c>
      <c r="K55" s="108">
        <f t="shared" si="0"/>
        <v>42949</v>
      </c>
      <c r="L55" s="108">
        <f t="shared" si="1"/>
        <v>42950</v>
      </c>
      <c r="M55" s="108">
        <f t="shared" si="2"/>
        <v>42951</v>
      </c>
      <c r="N55" s="108">
        <f t="shared" si="3"/>
        <v>42952</v>
      </c>
      <c r="O55" s="108">
        <f t="shared" si="4"/>
        <v>42953</v>
      </c>
      <c r="P55" s="108">
        <f t="shared" si="5"/>
        <v>42954</v>
      </c>
      <c r="Q55" s="108">
        <f t="shared" si="6"/>
        <v>42955</v>
      </c>
      <c r="R55" s="108">
        <f t="shared" si="7"/>
        <v>42956</v>
      </c>
      <c r="S55" s="108">
        <f t="shared" si="8"/>
        <v>42962</v>
      </c>
      <c r="T55" s="108">
        <f t="shared" si="9"/>
        <v>42963</v>
      </c>
      <c r="U55" s="108">
        <f t="shared" si="10"/>
        <v>42965</v>
      </c>
      <c r="V55" s="108">
        <f t="shared" si="11"/>
        <v>42965</v>
      </c>
      <c r="W55" s="108">
        <f t="shared" si="12"/>
        <v>42969</v>
      </c>
      <c r="X55" s="108">
        <f t="shared" si="13"/>
        <v>42969</v>
      </c>
      <c r="Y55" s="108">
        <f t="shared" si="14"/>
        <v>42969</v>
      </c>
      <c r="Z55" s="108">
        <f t="shared" si="15"/>
        <v>42970</v>
      </c>
      <c r="AA55" s="108">
        <f>AA54</f>
        <v>42975</v>
      </c>
      <c r="AB55" s="109">
        <f>AB54</f>
        <v>42976</v>
      </c>
    </row>
    <row r="56" spans="1:36" ht="15.75" hidden="1" thickBot="1">
      <c r="A56" s="117">
        <v>32</v>
      </c>
      <c r="B56" s="114" t="s">
        <v>85</v>
      </c>
      <c r="C56" s="102" t="s">
        <v>66</v>
      </c>
      <c r="D56" s="103" t="s">
        <v>86</v>
      </c>
      <c r="E56" s="103" t="s">
        <v>381</v>
      </c>
      <c r="F56" s="103" t="s">
        <v>382</v>
      </c>
      <c r="G56" s="103" t="s">
        <v>387</v>
      </c>
      <c r="H56" s="104" t="s">
        <v>388</v>
      </c>
      <c r="I56" s="135">
        <f t="shared" si="20"/>
        <v>42954</v>
      </c>
      <c r="J56" s="110">
        <f t="shared" si="18"/>
        <v>42955</v>
      </c>
      <c r="K56" s="110">
        <f t="shared" si="0"/>
        <v>42956</v>
      </c>
      <c r="L56" s="110">
        <f t="shared" si="1"/>
        <v>42957</v>
      </c>
      <c r="M56" s="110">
        <f t="shared" si="2"/>
        <v>42958</v>
      </c>
      <c r="N56" s="110">
        <f t="shared" si="3"/>
        <v>42959</v>
      </c>
      <c r="O56" s="110">
        <f t="shared" si="4"/>
        <v>42960</v>
      </c>
      <c r="P56" s="110">
        <f t="shared" si="5"/>
        <v>42961</v>
      </c>
      <c r="Q56" s="110">
        <f t="shared" si="6"/>
        <v>42962</v>
      </c>
      <c r="R56" s="110">
        <f t="shared" si="7"/>
        <v>42963</v>
      </c>
      <c r="S56" s="110">
        <f t="shared" si="8"/>
        <v>42969</v>
      </c>
      <c r="T56" s="110">
        <f t="shared" si="9"/>
        <v>42970</v>
      </c>
      <c r="U56" s="110">
        <f t="shared" si="10"/>
        <v>42972</v>
      </c>
      <c r="V56" s="110">
        <f t="shared" si="11"/>
        <v>42972</v>
      </c>
      <c r="W56" s="110">
        <f t="shared" si="12"/>
        <v>42976</v>
      </c>
      <c r="X56" s="110">
        <f t="shared" si="13"/>
        <v>42976</v>
      </c>
      <c r="Y56" s="110">
        <f t="shared" si="14"/>
        <v>42976</v>
      </c>
      <c r="Z56" s="110">
        <f t="shared" si="15"/>
        <v>42977</v>
      </c>
      <c r="AA56" s="110">
        <f t="shared" si="16"/>
        <v>42982</v>
      </c>
      <c r="AB56" s="111">
        <f t="shared" si="17"/>
        <v>42983</v>
      </c>
    </row>
    <row r="57" spans="1:36" ht="15.75" hidden="1" thickBot="1">
      <c r="A57" s="118">
        <v>33</v>
      </c>
      <c r="B57" s="119" t="s">
        <v>73</v>
      </c>
      <c r="C57" s="120" t="s">
        <v>66</v>
      </c>
      <c r="D57" s="200" t="s">
        <v>74</v>
      </c>
      <c r="E57" s="200" t="s">
        <v>138</v>
      </c>
      <c r="F57" s="200" t="s">
        <v>139</v>
      </c>
      <c r="G57" s="200" t="s">
        <v>393</v>
      </c>
      <c r="H57" s="121" t="s">
        <v>394</v>
      </c>
      <c r="I57" s="136">
        <f t="shared" si="20"/>
        <v>42961</v>
      </c>
      <c r="J57" s="122">
        <f t="shared" si="20"/>
        <v>42962</v>
      </c>
      <c r="K57" s="122">
        <f t="shared" si="20"/>
        <v>42963</v>
      </c>
      <c r="L57" s="122">
        <f t="shared" si="20"/>
        <v>42964</v>
      </c>
      <c r="M57" s="122">
        <f t="shared" si="20"/>
        <v>42965</v>
      </c>
      <c r="N57" s="122">
        <f t="shared" si="20"/>
        <v>42966</v>
      </c>
      <c r="O57" s="122">
        <f t="shared" si="20"/>
        <v>42967</v>
      </c>
      <c r="P57" s="122">
        <f t="shared" si="20"/>
        <v>42968</v>
      </c>
      <c r="Q57" s="122">
        <f t="shared" si="20"/>
        <v>42969</v>
      </c>
      <c r="R57" s="122">
        <f t="shared" si="20"/>
        <v>42970</v>
      </c>
      <c r="S57" s="122">
        <f t="shared" si="20"/>
        <v>42976</v>
      </c>
      <c r="T57" s="122">
        <f t="shared" si="20"/>
        <v>42977</v>
      </c>
      <c r="U57" s="122">
        <f t="shared" si="20"/>
        <v>42979</v>
      </c>
      <c r="V57" s="122">
        <f t="shared" si="20"/>
        <v>42979</v>
      </c>
      <c r="W57" s="122">
        <f t="shared" si="20"/>
        <v>42983</v>
      </c>
      <c r="X57" s="122">
        <f t="shared" si="20"/>
        <v>42983</v>
      </c>
      <c r="Y57" s="122">
        <f t="shared" si="14"/>
        <v>42983</v>
      </c>
      <c r="Z57" s="122">
        <f t="shared" si="14"/>
        <v>42984</v>
      </c>
      <c r="AA57" s="122">
        <f t="shared" si="14"/>
        <v>42989</v>
      </c>
      <c r="AB57" s="123">
        <f t="shared" si="14"/>
        <v>42990</v>
      </c>
    </row>
    <row r="58" spans="1:36" ht="15.75" hidden="1" thickBot="1">
      <c r="A58" s="118">
        <v>34</v>
      </c>
      <c r="B58" s="119" t="s">
        <v>65</v>
      </c>
      <c r="C58" s="120" t="s">
        <v>66</v>
      </c>
      <c r="D58" s="120" t="s">
        <v>67</v>
      </c>
      <c r="E58" s="200" t="s">
        <v>405</v>
      </c>
      <c r="F58" s="200" t="s">
        <v>406</v>
      </c>
      <c r="G58" s="200" t="s">
        <v>407</v>
      </c>
      <c r="H58" s="121" t="s">
        <v>408</v>
      </c>
      <c r="I58" s="136">
        <f t="shared" ref="I58:AB58" si="21">I57+7</f>
        <v>42968</v>
      </c>
      <c r="J58" s="122">
        <f t="shared" si="21"/>
        <v>42969</v>
      </c>
      <c r="K58" s="122">
        <f t="shared" si="21"/>
        <v>42970</v>
      </c>
      <c r="L58" s="122">
        <f t="shared" si="21"/>
        <v>42971</v>
      </c>
      <c r="M58" s="122">
        <f t="shared" si="21"/>
        <v>42972</v>
      </c>
      <c r="N58" s="122">
        <f t="shared" si="21"/>
        <v>42973</v>
      </c>
      <c r="O58" s="122">
        <f t="shared" si="21"/>
        <v>42974</v>
      </c>
      <c r="P58" s="122">
        <f t="shared" si="21"/>
        <v>42975</v>
      </c>
      <c r="Q58" s="122">
        <f t="shared" si="21"/>
        <v>42976</v>
      </c>
      <c r="R58" s="122">
        <f t="shared" si="21"/>
        <v>42977</v>
      </c>
      <c r="S58" s="122">
        <f t="shared" si="21"/>
        <v>42983</v>
      </c>
      <c r="T58" s="122">
        <f t="shared" si="21"/>
        <v>42984</v>
      </c>
      <c r="U58" s="122">
        <f t="shared" si="21"/>
        <v>42986</v>
      </c>
      <c r="V58" s="122">
        <f t="shared" si="21"/>
        <v>42986</v>
      </c>
      <c r="W58" s="122">
        <f t="shared" si="21"/>
        <v>42990</v>
      </c>
      <c r="X58" s="122">
        <f t="shared" si="21"/>
        <v>42990</v>
      </c>
      <c r="Y58" s="122">
        <f t="shared" si="21"/>
        <v>42990</v>
      </c>
      <c r="Z58" s="122">
        <f t="shared" si="21"/>
        <v>42991</v>
      </c>
      <c r="AA58" s="122">
        <f t="shared" si="21"/>
        <v>42996</v>
      </c>
      <c r="AB58" s="123">
        <f t="shared" si="21"/>
        <v>42997</v>
      </c>
    </row>
    <row r="59" spans="1:36" ht="15" hidden="1">
      <c r="A59" s="149">
        <v>35</v>
      </c>
      <c r="B59" s="84" t="s">
        <v>79</v>
      </c>
      <c r="C59" s="85" t="s">
        <v>66</v>
      </c>
      <c r="D59" s="86" t="s">
        <v>80</v>
      </c>
      <c r="E59" s="86" t="s">
        <v>138</v>
      </c>
      <c r="F59" s="86" t="s">
        <v>139</v>
      </c>
      <c r="G59" s="86" t="s">
        <v>395</v>
      </c>
      <c r="H59" s="87" t="s">
        <v>396</v>
      </c>
      <c r="I59" s="147">
        <f t="shared" ref="I59:AB59" si="22">I58+7</f>
        <v>42975</v>
      </c>
      <c r="J59" s="106">
        <f t="shared" si="22"/>
        <v>42976</v>
      </c>
      <c r="K59" s="106">
        <f t="shared" si="22"/>
        <v>42977</v>
      </c>
      <c r="L59" s="106">
        <f t="shared" si="22"/>
        <v>42978</v>
      </c>
      <c r="M59" s="106">
        <f t="shared" si="22"/>
        <v>42979</v>
      </c>
      <c r="N59" s="106">
        <f t="shared" si="22"/>
        <v>42980</v>
      </c>
      <c r="O59" s="106">
        <f t="shared" si="22"/>
        <v>42981</v>
      </c>
      <c r="P59" s="106">
        <f t="shared" si="22"/>
        <v>42982</v>
      </c>
      <c r="Q59" s="106">
        <f t="shared" si="22"/>
        <v>42983</v>
      </c>
      <c r="R59" s="106">
        <f t="shared" si="22"/>
        <v>42984</v>
      </c>
      <c r="S59" s="106">
        <f t="shared" si="22"/>
        <v>42990</v>
      </c>
      <c r="T59" s="106">
        <f t="shared" si="22"/>
        <v>42991</v>
      </c>
      <c r="U59" s="106">
        <f t="shared" si="22"/>
        <v>42993</v>
      </c>
      <c r="V59" s="106">
        <f t="shared" si="22"/>
        <v>42993</v>
      </c>
      <c r="W59" s="106">
        <f t="shared" si="22"/>
        <v>42997</v>
      </c>
      <c r="X59" s="106">
        <f t="shared" si="22"/>
        <v>42997</v>
      </c>
      <c r="Y59" s="106">
        <f t="shared" si="22"/>
        <v>42997</v>
      </c>
      <c r="Z59" s="106">
        <f t="shared" si="22"/>
        <v>42998</v>
      </c>
      <c r="AA59" s="106">
        <f t="shared" si="22"/>
        <v>43003</v>
      </c>
      <c r="AB59" s="107">
        <f t="shared" si="22"/>
        <v>43004</v>
      </c>
    </row>
    <row r="60" spans="1:36" ht="15" hidden="1">
      <c r="A60" s="150">
        <v>36</v>
      </c>
      <c r="B60" s="90" t="s">
        <v>85</v>
      </c>
      <c r="C60" s="91" t="s">
        <v>66</v>
      </c>
      <c r="D60" s="92" t="s">
        <v>86</v>
      </c>
      <c r="E60" s="92" t="s">
        <v>391</v>
      </c>
      <c r="F60" s="92" t="s">
        <v>392</v>
      </c>
      <c r="G60" s="92" t="s">
        <v>397</v>
      </c>
      <c r="H60" s="93" t="s">
        <v>398</v>
      </c>
      <c r="I60" s="148">
        <f t="shared" ref="I60:AB60" si="23">I59+7</f>
        <v>42982</v>
      </c>
      <c r="J60" s="108">
        <f t="shared" si="23"/>
        <v>42983</v>
      </c>
      <c r="K60" s="108">
        <f t="shared" si="23"/>
        <v>42984</v>
      </c>
      <c r="L60" s="108">
        <f t="shared" si="23"/>
        <v>42985</v>
      </c>
      <c r="M60" s="108">
        <f t="shared" si="23"/>
        <v>42986</v>
      </c>
      <c r="N60" s="108">
        <f t="shared" si="23"/>
        <v>42987</v>
      </c>
      <c r="O60" s="108">
        <f t="shared" si="23"/>
        <v>42988</v>
      </c>
      <c r="P60" s="108">
        <f t="shared" si="23"/>
        <v>42989</v>
      </c>
      <c r="Q60" s="108">
        <f t="shared" si="23"/>
        <v>42990</v>
      </c>
      <c r="R60" s="108">
        <f t="shared" si="23"/>
        <v>42991</v>
      </c>
      <c r="S60" s="108">
        <f t="shared" si="23"/>
        <v>42997</v>
      </c>
      <c r="T60" s="108">
        <f t="shared" si="23"/>
        <v>42998</v>
      </c>
      <c r="U60" s="108">
        <f t="shared" si="23"/>
        <v>43000</v>
      </c>
      <c r="V60" s="108">
        <f t="shared" si="23"/>
        <v>43000</v>
      </c>
      <c r="W60" s="108">
        <f t="shared" si="23"/>
        <v>43004</v>
      </c>
      <c r="X60" s="108">
        <f t="shared" si="23"/>
        <v>43004</v>
      </c>
      <c r="Y60" s="108">
        <f t="shared" si="23"/>
        <v>43004</v>
      </c>
      <c r="Z60" s="108">
        <f t="shared" si="23"/>
        <v>43005</v>
      </c>
      <c r="AA60" s="108">
        <f t="shared" si="23"/>
        <v>43010</v>
      </c>
      <c r="AB60" s="109">
        <f t="shared" si="23"/>
        <v>43011</v>
      </c>
    </row>
    <row r="61" spans="1:36" ht="15" hidden="1">
      <c r="A61" s="150">
        <v>37</v>
      </c>
      <c r="B61" s="90" t="s">
        <v>73</v>
      </c>
      <c r="C61" s="91" t="s">
        <v>66</v>
      </c>
      <c r="D61" s="92" t="s">
        <v>74</v>
      </c>
      <c r="E61" s="92" t="s">
        <v>146</v>
      </c>
      <c r="F61" s="92" t="s">
        <v>147</v>
      </c>
      <c r="G61" s="92" t="s">
        <v>411</v>
      </c>
      <c r="H61" s="93" t="s">
        <v>412</v>
      </c>
      <c r="I61" s="191">
        <f>I60+7</f>
        <v>42989</v>
      </c>
      <c r="J61" s="128">
        <f t="shared" ref="J61:AB61" si="24">J60+7</f>
        <v>42990</v>
      </c>
      <c r="K61" s="128">
        <f t="shared" si="24"/>
        <v>42991</v>
      </c>
      <c r="L61" s="128">
        <f t="shared" si="24"/>
        <v>42992</v>
      </c>
      <c r="M61" s="128">
        <f t="shared" si="24"/>
        <v>42993</v>
      </c>
      <c r="N61" s="128">
        <f t="shared" si="24"/>
        <v>42994</v>
      </c>
      <c r="O61" s="128">
        <f t="shared" si="24"/>
        <v>42995</v>
      </c>
      <c r="P61" s="128">
        <f t="shared" si="24"/>
        <v>42996</v>
      </c>
      <c r="Q61" s="128">
        <f t="shared" si="24"/>
        <v>42997</v>
      </c>
      <c r="R61" s="128">
        <f t="shared" si="24"/>
        <v>42998</v>
      </c>
      <c r="S61" s="128">
        <f t="shared" si="24"/>
        <v>43004</v>
      </c>
      <c r="T61" s="128">
        <f t="shared" si="24"/>
        <v>43005</v>
      </c>
      <c r="U61" s="128">
        <f t="shared" si="24"/>
        <v>43007</v>
      </c>
      <c r="V61" s="128">
        <f t="shared" si="24"/>
        <v>43007</v>
      </c>
      <c r="W61" s="128">
        <f t="shared" si="24"/>
        <v>43011</v>
      </c>
      <c r="X61" s="128">
        <f t="shared" si="24"/>
        <v>43011</v>
      </c>
      <c r="Y61" s="128">
        <f t="shared" si="24"/>
        <v>43011</v>
      </c>
      <c r="Z61" s="128">
        <f t="shared" si="24"/>
        <v>43012</v>
      </c>
      <c r="AA61" s="128">
        <f t="shared" si="24"/>
        <v>43017</v>
      </c>
      <c r="AB61" s="140">
        <f t="shared" si="24"/>
        <v>43018</v>
      </c>
    </row>
    <row r="62" spans="1:36" ht="15.75" hidden="1" thickBot="1">
      <c r="A62" s="151">
        <v>38</v>
      </c>
      <c r="B62" s="137" t="s">
        <v>65</v>
      </c>
      <c r="C62" s="102" t="s">
        <v>66</v>
      </c>
      <c r="D62" s="102" t="s">
        <v>67</v>
      </c>
      <c r="E62" s="103" t="s">
        <v>409</v>
      </c>
      <c r="F62" s="103" t="s">
        <v>410</v>
      </c>
      <c r="G62" s="103" t="s">
        <v>413</v>
      </c>
      <c r="H62" s="104" t="s">
        <v>414</v>
      </c>
      <c r="I62" s="194">
        <f>I61+7</f>
        <v>42996</v>
      </c>
      <c r="J62" s="141">
        <f t="shared" ref="J62" si="25">J61+7</f>
        <v>42997</v>
      </c>
      <c r="K62" s="141">
        <f t="shared" ref="K62" si="26">K61+7</f>
        <v>42998</v>
      </c>
      <c r="L62" s="141">
        <f t="shared" ref="L62" si="27">L61+7</f>
        <v>42999</v>
      </c>
      <c r="M62" s="141">
        <f t="shared" ref="M62" si="28">M61+7</f>
        <v>43000</v>
      </c>
      <c r="N62" s="141">
        <f t="shared" ref="N62" si="29">N61+7</f>
        <v>43001</v>
      </c>
      <c r="O62" s="141">
        <f t="shared" ref="O62" si="30">O61+7</f>
        <v>43002</v>
      </c>
      <c r="P62" s="141">
        <f t="shared" ref="P62" si="31">P61+7</f>
        <v>43003</v>
      </c>
      <c r="Q62" s="141">
        <f t="shared" ref="Q62" si="32">Q61+7</f>
        <v>43004</v>
      </c>
      <c r="R62" s="141">
        <f t="shared" ref="R62" si="33">R61+7</f>
        <v>43005</v>
      </c>
      <c r="S62" s="141">
        <f t="shared" ref="S62" si="34">S61+7</f>
        <v>43011</v>
      </c>
      <c r="T62" s="141">
        <f t="shared" ref="T62" si="35">T61+7</f>
        <v>43012</v>
      </c>
      <c r="U62" s="141">
        <f t="shared" ref="U62" si="36">U61+7</f>
        <v>43014</v>
      </c>
      <c r="V62" s="141">
        <f t="shared" ref="V62" si="37">V61+7</f>
        <v>43014</v>
      </c>
      <c r="W62" s="141">
        <f t="shared" ref="W62" si="38">W61+7</f>
        <v>43018</v>
      </c>
      <c r="X62" s="141">
        <f t="shared" ref="X62" si="39">X61+7</f>
        <v>43018</v>
      </c>
      <c r="Y62" s="141">
        <f t="shared" ref="Y62" si="40">Y61+7</f>
        <v>43018</v>
      </c>
      <c r="Z62" s="141">
        <f t="shared" ref="Z62" si="41">Z61+7</f>
        <v>43019</v>
      </c>
      <c r="AA62" s="141">
        <f t="shared" ref="AA62" si="42">AA61+7</f>
        <v>43024</v>
      </c>
      <c r="AB62" s="142">
        <f t="shared" ref="AB62" si="43">AB61+7</f>
        <v>43025</v>
      </c>
    </row>
    <row r="63" spans="1:36" ht="15" hidden="1">
      <c r="A63" s="354" t="s">
        <v>1</v>
      </c>
      <c r="B63" s="357" t="s">
        <v>2</v>
      </c>
      <c r="C63" s="334" t="s">
        <v>3</v>
      </c>
      <c r="D63" s="363" t="s">
        <v>4</v>
      </c>
      <c r="E63" s="365" t="s">
        <v>5</v>
      </c>
      <c r="F63" s="366"/>
      <c r="G63" s="365" t="s">
        <v>5</v>
      </c>
      <c r="H63" s="369"/>
      <c r="I63" s="348" t="s">
        <v>125</v>
      </c>
      <c r="J63" s="345"/>
      <c r="K63" s="344" t="s">
        <v>367</v>
      </c>
      <c r="L63" s="345"/>
      <c r="M63" s="346" t="s">
        <v>102</v>
      </c>
      <c r="N63" s="345"/>
      <c r="O63" s="350" t="s">
        <v>121</v>
      </c>
      <c r="P63" s="351"/>
      <c r="Q63" s="350" t="s">
        <v>378</v>
      </c>
      <c r="R63" s="351"/>
      <c r="S63" s="350" t="s">
        <v>104</v>
      </c>
      <c r="T63" s="351"/>
      <c r="U63" s="346" t="s">
        <v>122</v>
      </c>
      <c r="V63" s="352"/>
      <c r="W63" s="346" t="s">
        <v>123</v>
      </c>
      <c r="X63" s="345"/>
      <c r="Y63" s="349" t="s">
        <v>428</v>
      </c>
      <c r="Z63" s="347"/>
    </row>
    <row r="64" spans="1:36" ht="15" hidden="1">
      <c r="A64" s="355"/>
      <c r="B64" s="358"/>
      <c r="C64" s="335"/>
      <c r="D64" s="323"/>
      <c r="E64" s="326"/>
      <c r="F64" s="327"/>
      <c r="G64" s="326"/>
      <c r="H64" s="329"/>
      <c r="I64" s="330" t="s">
        <v>16</v>
      </c>
      <c r="J64" s="321"/>
      <c r="K64" s="320" t="s">
        <v>15</v>
      </c>
      <c r="L64" s="321"/>
      <c r="M64" s="320" t="s">
        <v>106</v>
      </c>
      <c r="N64" s="321"/>
      <c r="O64" s="320" t="s">
        <v>126</v>
      </c>
      <c r="P64" s="321"/>
      <c r="Q64" s="320" t="s">
        <v>379</v>
      </c>
      <c r="R64" s="321"/>
      <c r="S64" s="320" t="s">
        <v>21</v>
      </c>
      <c r="T64" s="321"/>
      <c r="U64" s="320" t="s">
        <v>22</v>
      </c>
      <c r="V64" s="321"/>
      <c r="W64" s="320" t="s">
        <v>24</v>
      </c>
      <c r="X64" s="321"/>
      <c r="Y64" s="401" t="s">
        <v>429</v>
      </c>
      <c r="Z64" s="343"/>
    </row>
    <row r="65" spans="1:28" ht="15" hidden="1">
      <c r="A65" s="355"/>
      <c r="B65" s="358"/>
      <c r="C65" s="335"/>
      <c r="D65" s="364"/>
      <c r="E65" s="367"/>
      <c r="F65" s="368"/>
      <c r="G65" s="367"/>
      <c r="H65" s="370"/>
      <c r="I65" s="330" t="s">
        <v>29</v>
      </c>
      <c r="J65" s="321"/>
      <c r="K65" s="320" t="s">
        <v>28</v>
      </c>
      <c r="L65" s="321"/>
      <c r="M65" s="320" t="s">
        <v>127</v>
      </c>
      <c r="N65" s="321"/>
      <c r="O65" s="320" t="s">
        <v>128</v>
      </c>
      <c r="P65" s="321"/>
      <c r="Q65" s="320" t="s">
        <v>380</v>
      </c>
      <c r="R65" s="321"/>
      <c r="S65" s="320" t="s">
        <v>33</v>
      </c>
      <c r="T65" s="321"/>
      <c r="U65" s="320" t="s">
        <v>34</v>
      </c>
      <c r="V65" s="321"/>
      <c r="W65" s="320" t="s">
        <v>36</v>
      </c>
      <c r="X65" s="321"/>
      <c r="Y65" s="401" t="s">
        <v>430</v>
      </c>
      <c r="Z65" s="343"/>
    </row>
    <row r="66" spans="1:28" ht="15" hidden="1">
      <c r="A66" s="355"/>
      <c r="B66" s="358"/>
      <c r="C66" s="335"/>
      <c r="D66" s="322" t="s">
        <v>39</v>
      </c>
      <c r="E66" s="324" t="s">
        <v>39</v>
      </c>
      <c r="F66" s="325"/>
      <c r="G66" s="324" t="s">
        <v>40</v>
      </c>
      <c r="H66" s="328"/>
      <c r="I66" s="124" t="s">
        <v>41</v>
      </c>
      <c r="J66" s="33" t="s">
        <v>42</v>
      </c>
      <c r="K66" s="32" t="s">
        <v>41</v>
      </c>
      <c r="L66" s="33" t="s">
        <v>42</v>
      </c>
      <c r="M66" s="33" t="s">
        <v>41</v>
      </c>
      <c r="N66" s="33" t="s">
        <v>42</v>
      </c>
      <c r="O66" s="33" t="s">
        <v>41</v>
      </c>
      <c r="P66" s="33" t="s">
        <v>42</v>
      </c>
      <c r="Q66" s="33" t="s">
        <v>41</v>
      </c>
      <c r="R66" s="33" t="s">
        <v>42</v>
      </c>
      <c r="S66" s="33" t="s">
        <v>41</v>
      </c>
      <c r="T66" s="33" t="s">
        <v>42</v>
      </c>
      <c r="U66" s="33" t="s">
        <v>41</v>
      </c>
      <c r="V66" s="33" t="s">
        <v>42</v>
      </c>
      <c r="W66" s="33" t="s">
        <v>41</v>
      </c>
      <c r="X66" s="33" t="s">
        <v>42</v>
      </c>
      <c r="Y66" s="32" t="s">
        <v>41</v>
      </c>
      <c r="Z66" s="63" t="s">
        <v>42</v>
      </c>
    </row>
    <row r="67" spans="1:28" ht="15" hidden="1">
      <c r="A67" s="355"/>
      <c r="B67" s="358"/>
      <c r="C67" s="335"/>
      <c r="D67" s="323"/>
      <c r="E67" s="326"/>
      <c r="F67" s="327"/>
      <c r="G67" s="326"/>
      <c r="H67" s="329"/>
      <c r="I67" s="125" t="s">
        <v>47</v>
      </c>
      <c r="J67" s="35" t="s">
        <v>48</v>
      </c>
      <c r="K67" s="198" t="s">
        <v>43</v>
      </c>
      <c r="L67" s="35" t="s">
        <v>44</v>
      </c>
      <c r="M67" s="35" t="s">
        <v>45</v>
      </c>
      <c r="N67" s="35" t="s">
        <v>46</v>
      </c>
      <c r="O67" s="35" t="s">
        <v>49</v>
      </c>
      <c r="P67" s="35" t="s">
        <v>47</v>
      </c>
      <c r="Q67" s="35" t="s">
        <v>48</v>
      </c>
      <c r="R67" s="35" t="s">
        <v>43</v>
      </c>
      <c r="S67" s="35" t="s">
        <v>48</v>
      </c>
      <c r="T67" s="35" t="s">
        <v>43</v>
      </c>
      <c r="U67" s="35" t="s">
        <v>45</v>
      </c>
      <c r="V67" s="35" t="s">
        <v>45</v>
      </c>
      <c r="W67" s="35" t="s">
        <v>48</v>
      </c>
      <c r="X67" s="35" t="s">
        <v>48</v>
      </c>
      <c r="Y67" s="198" t="s">
        <v>47</v>
      </c>
      <c r="Z67" s="64" t="s">
        <v>48</v>
      </c>
    </row>
    <row r="68" spans="1:28" ht="15.75" hidden="1" thickBot="1">
      <c r="A68" s="355"/>
      <c r="B68" s="358"/>
      <c r="C68" s="336"/>
      <c r="D68" s="323"/>
      <c r="E68" s="326"/>
      <c r="F68" s="327"/>
      <c r="G68" s="326"/>
      <c r="H68" s="329"/>
      <c r="I68" s="129" t="s">
        <v>110</v>
      </c>
      <c r="J68" s="37" t="s">
        <v>115</v>
      </c>
      <c r="K68" s="39" t="s">
        <v>50</v>
      </c>
      <c r="L68" s="37" t="s">
        <v>59</v>
      </c>
      <c r="M68" s="38" t="s">
        <v>129</v>
      </c>
      <c r="N68" s="37" t="s">
        <v>53</v>
      </c>
      <c r="O68" s="37" t="s">
        <v>57</v>
      </c>
      <c r="P68" s="37" t="s">
        <v>60</v>
      </c>
      <c r="Q68" s="37" t="s">
        <v>55</v>
      </c>
      <c r="R68" s="37" t="s">
        <v>113</v>
      </c>
      <c r="S68" s="37" t="s">
        <v>53</v>
      </c>
      <c r="T68" s="37" t="s">
        <v>53</v>
      </c>
      <c r="U68" s="37" t="s">
        <v>64</v>
      </c>
      <c r="V68" s="37" t="s">
        <v>129</v>
      </c>
      <c r="W68" s="38" t="s">
        <v>53</v>
      </c>
      <c r="X68" s="37" t="s">
        <v>62</v>
      </c>
      <c r="Y68" s="39" t="s">
        <v>62</v>
      </c>
      <c r="Z68" s="70" t="s">
        <v>53</v>
      </c>
    </row>
    <row r="69" spans="1:28" ht="15" hidden="1">
      <c r="A69" s="149">
        <v>39</v>
      </c>
      <c r="B69" s="84" t="s">
        <v>79</v>
      </c>
      <c r="C69" s="85" t="s">
        <v>66</v>
      </c>
      <c r="D69" s="86" t="s">
        <v>80</v>
      </c>
      <c r="E69" s="86" t="s">
        <v>146</v>
      </c>
      <c r="F69" s="86" t="s">
        <v>147</v>
      </c>
      <c r="G69" s="86" t="s">
        <v>415</v>
      </c>
      <c r="H69" s="87" t="s">
        <v>416</v>
      </c>
      <c r="I69" s="144">
        <f>I62+7</f>
        <v>43003</v>
      </c>
      <c r="J69" s="139">
        <f t="shared" ref="J69:X69" si="44">J62+7</f>
        <v>43004</v>
      </c>
      <c r="K69" s="139">
        <f t="shared" si="44"/>
        <v>43005</v>
      </c>
      <c r="L69" s="139">
        <f t="shared" si="44"/>
        <v>43006</v>
      </c>
      <c r="M69" s="139">
        <f t="shared" si="44"/>
        <v>43007</v>
      </c>
      <c r="N69" s="139">
        <f t="shared" si="44"/>
        <v>43008</v>
      </c>
      <c r="O69" s="139">
        <f t="shared" si="44"/>
        <v>43009</v>
      </c>
      <c r="P69" s="139">
        <f t="shared" si="44"/>
        <v>43010</v>
      </c>
      <c r="Q69" s="139">
        <f t="shared" si="44"/>
        <v>43011</v>
      </c>
      <c r="R69" s="139">
        <f t="shared" si="44"/>
        <v>43012</v>
      </c>
      <c r="S69" s="139">
        <f t="shared" si="44"/>
        <v>43018</v>
      </c>
      <c r="T69" s="139">
        <f t="shared" si="44"/>
        <v>43019</v>
      </c>
      <c r="U69" s="139">
        <f>U62+7</f>
        <v>43021</v>
      </c>
      <c r="V69" s="139">
        <f t="shared" si="44"/>
        <v>43021</v>
      </c>
      <c r="W69" s="139">
        <f t="shared" si="44"/>
        <v>43025</v>
      </c>
      <c r="X69" s="139">
        <f t="shared" si="44"/>
        <v>43025</v>
      </c>
      <c r="Y69" s="139">
        <f>X69+6</f>
        <v>43031</v>
      </c>
      <c r="Z69" s="143">
        <f>Y69+1</f>
        <v>43032</v>
      </c>
    </row>
    <row r="70" spans="1:28" ht="15" hidden="1">
      <c r="A70" s="150">
        <v>40</v>
      </c>
      <c r="B70" s="90" t="s">
        <v>85</v>
      </c>
      <c r="C70" s="91" t="s">
        <v>66</v>
      </c>
      <c r="D70" s="92" t="s">
        <v>86</v>
      </c>
      <c r="E70" s="92" t="s">
        <v>68</v>
      </c>
      <c r="F70" s="92" t="s">
        <v>69</v>
      </c>
      <c r="G70" s="92" t="s">
        <v>417</v>
      </c>
      <c r="H70" s="93" t="s">
        <v>418</v>
      </c>
      <c r="I70" s="145">
        <f>I69+7</f>
        <v>43010</v>
      </c>
      <c r="J70" s="128">
        <f t="shared" ref="J70:T70" si="45">J69+7</f>
        <v>43011</v>
      </c>
      <c r="K70" s="128">
        <f t="shared" si="45"/>
        <v>43012</v>
      </c>
      <c r="L70" s="128">
        <f t="shared" si="45"/>
        <v>43013</v>
      </c>
      <c r="M70" s="128">
        <f t="shared" si="45"/>
        <v>43014</v>
      </c>
      <c r="N70" s="128">
        <f t="shared" si="45"/>
        <v>43015</v>
      </c>
      <c r="O70" s="128">
        <f t="shared" si="45"/>
        <v>43016</v>
      </c>
      <c r="P70" s="128">
        <f t="shared" si="45"/>
        <v>43017</v>
      </c>
      <c r="Q70" s="128">
        <f t="shared" si="45"/>
        <v>43018</v>
      </c>
      <c r="R70" s="128">
        <f t="shared" si="45"/>
        <v>43019</v>
      </c>
      <c r="S70" s="128">
        <f t="shared" si="45"/>
        <v>43025</v>
      </c>
      <c r="T70" s="128">
        <f t="shared" si="45"/>
        <v>43026</v>
      </c>
      <c r="U70" s="353" t="s">
        <v>427</v>
      </c>
      <c r="V70" s="353"/>
      <c r="W70" s="128">
        <f>W69+7</f>
        <v>43032</v>
      </c>
      <c r="X70" s="128">
        <f t="shared" ref="X70:Z71" si="46">X69+7</f>
        <v>43032</v>
      </c>
      <c r="Y70" s="128">
        <f t="shared" si="46"/>
        <v>43038</v>
      </c>
      <c r="Z70" s="140">
        <f t="shared" si="46"/>
        <v>43039</v>
      </c>
    </row>
    <row r="71" spans="1:28" ht="15" hidden="1">
      <c r="A71" s="150">
        <v>41</v>
      </c>
      <c r="B71" s="90" t="s">
        <v>73</v>
      </c>
      <c r="C71" s="91" t="s">
        <v>66</v>
      </c>
      <c r="D71" s="92" t="s">
        <v>74</v>
      </c>
      <c r="E71" s="92" t="s">
        <v>381</v>
      </c>
      <c r="F71" s="92" t="s">
        <v>382</v>
      </c>
      <c r="G71" s="92" t="s">
        <v>419</v>
      </c>
      <c r="H71" s="93" t="s">
        <v>420</v>
      </c>
      <c r="I71" s="145">
        <v>43017</v>
      </c>
      <c r="J71" s="128">
        <v>43018</v>
      </c>
      <c r="K71" s="353" t="s">
        <v>431</v>
      </c>
      <c r="L71" s="395"/>
      <c r="M71" s="395"/>
      <c r="N71" s="395"/>
      <c r="O71" s="395"/>
      <c r="P71" s="395"/>
      <c r="Q71" s="395"/>
      <c r="R71" s="395"/>
      <c r="S71" s="395"/>
      <c r="T71" s="395"/>
      <c r="U71" s="353" t="s">
        <v>452</v>
      </c>
      <c r="V71" s="353"/>
      <c r="W71" s="128">
        <f>W70+7</f>
        <v>43039</v>
      </c>
      <c r="X71" s="128">
        <f t="shared" si="46"/>
        <v>43039</v>
      </c>
      <c r="Y71" s="128">
        <f t="shared" si="46"/>
        <v>43045</v>
      </c>
      <c r="Z71" s="140">
        <f t="shared" si="46"/>
        <v>43046</v>
      </c>
    </row>
    <row r="72" spans="1:28" ht="15.75" hidden="1" thickBot="1">
      <c r="A72" s="151">
        <v>42</v>
      </c>
      <c r="B72" s="137" t="s">
        <v>65</v>
      </c>
      <c r="C72" s="102" t="s">
        <v>66</v>
      </c>
      <c r="D72" s="102" t="s">
        <v>67</v>
      </c>
      <c r="E72" s="103" t="s">
        <v>421</v>
      </c>
      <c r="F72" s="103" t="s">
        <v>422</v>
      </c>
      <c r="G72" s="103" t="s">
        <v>423</v>
      </c>
      <c r="H72" s="104" t="s">
        <v>424</v>
      </c>
      <c r="I72" s="146">
        <f>I70+14</f>
        <v>43024</v>
      </c>
      <c r="J72" s="141">
        <f t="shared" ref="J72:T72" si="47">J70+14</f>
        <v>43025</v>
      </c>
      <c r="K72" s="141">
        <f t="shared" si="47"/>
        <v>43026</v>
      </c>
      <c r="L72" s="141">
        <f t="shared" si="47"/>
        <v>43027</v>
      </c>
      <c r="M72" s="141">
        <f t="shared" si="47"/>
        <v>43028</v>
      </c>
      <c r="N72" s="141">
        <f t="shared" si="47"/>
        <v>43029</v>
      </c>
      <c r="O72" s="141">
        <f t="shared" si="47"/>
        <v>43030</v>
      </c>
      <c r="P72" s="141">
        <f t="shared" si="47"/>
        <v>43031</v>
      </c>
      <c r="Q72" s="141">
        <f t="shared" si="47"/>
        <v>43032</v>
      </c>
      <c r="R72" s="141">
        <f t="shared" si="47"/>
        <v>43033</v>
      </c>
      <c r="S72" s="141">
        <f t="shared" si="47"/>
        <v>43039</v>
      </c>
      <c r="T72" s="141">
        <f t="shared" si="47"/>
        <v>43040</v>
      </c>
      <c r="U72" s="141">
        <f>S72+3</f>
        <v>43042</v>
      </c>
      <c r="V72" s="141">
        <f>T72+2</f>
        <v>43042</v>
      </c>
      <c r="W72" s="141">
        <f>W70+14</f>
        <v>43046</v>
      </c>
      <c r="X72" s="141">
        <f t="shared" ref="X72:Z72" si="48">X70+14</f>
        <v>43046</v>
      </c>
      <c r="Y72" s="141">
        <f t="shared" si="48"/>
        <v>43052</v>
      </c>
      <c r="Z72" s="142">
        <f t="shared" si="48"/>
        <v>43053</v>
      </c>
    </row>
    <row r="73" spans="1:28" s="218" customFormat="1" ht="15.75" hidden="1" thickBot="1">
      <c r="A73" s="138"/>
      <c r="B73" s="138"/>
      <c r="C73" s="138"/>
      <c r="D73" s="138"/>
      <c r="E73" s="153"/>
      <c r="F73" s="153"/>
      <c r="G73" s="153"/>
      <c r="H73" s="153"/>
      <c r="I73" s="154" t="s">
        <v>390</v>
      </c>
      <c r="J73" s="154" t="s">
        <v>389</v>
      </c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 t="s">
        <v>389</v>
      </c>
      <c r="V73" s="154" t="s">
        <v>390</v>
      </c>
      <c r="W73" s="154"/>
      <c r="X73" s="154"/>
      <c r="Y73" s="154"/>
      <c r="Z73" s="154"/>
      <c r="AA73" s="220" t="s">
        <v>390</v>
      </c>
      <c r="AB73" s="220" t="s">
        <v>389</v>
      </c>
    </row>
    <row r="74" spans="1:28" ht="15" hidden="1" customHeight="1">
      <c r="A74" s="405" t="s">
        <v>1</v>
      </c>
      <c r="B74" s="408" t="s">
        <v>2</v>
      </c>
      <c r="C74" s="426" t="s">
        <v>3</v>
      </c>
      <c r="D74" s="411" t="s">
        <v>4</v>
      </c>
      <c r="E74" s="414" t="s">
        <v>5</v>
      </c>
      <c r="F74" s="415"/>
      <c r="G74" s="414" t="s">
        <v>5</v>
      </c>
      <c r="H74" s="419"/>
      <c r="I74" s="421" t="s">
        <v>428</v>
      </c>
      <c r="J74" s="400"/>
      <c r="K74" s="422" t="s">
        <v>367</v>
      </c>
      <c r="L74" s="400"/>
      <c r="M74" s="398" t="s">
        <v>125</v>
      </c>
      <c r="N74" s="400"/>
      <c r="O74" s="398" t="s">
        <v>102</v>
      </c>
      <c r="P74" s="400"/>
      <c r="Q74" s="396" t="s">
        <v>121</v>
      </c>
      <c r="R74" s="397"/>
      <c r="S74" s="396" t="s">
        <v>378</v>
      </c>
      <c r="T74" s="397"/>
      <c r="U74" s="396" t="s">
        <v>104</v>
      </c>
      <c r="V74" s="397"/>
      <c r="W74" s="398" t="s">
        <v>122</v>
      </c>
      <c r="X74" s="399"/>
      <c r="Y74" s="398" t="s">
        <v>123</v>
      </c>
      <c r="Z74" s="400"/>
      <c r="AA74" s="435" t="s">
        <v>428</v>
      </c>
      <c r="AB74" s="436"/>
    </row>
    <row r="75" spans="1:28" ht="15" hidden="1">
      <c r="A75" s="406"/>
      <c r="B75" s="409"/>
      <c r="C75" s="427"/>
      <c r="D75" s="412"/>
      <c r="E75" s="391"/>
      <c r="F75" s="416"/>
      <c r="G75" s="391"/>
      <c r="H75" s="392"/>
      <c r="I75" s="423" t="s">
        <v>429</v>
      </c>
      <c r="J75" s="424"/>
      <c r="K75" s="425" t="s">
        <v>15</v>
      </c>
      <c r="L75" s="424"/>
      <c r="M75" s="425" t="s">
        <v>16</v>
      </c>
      <c r="N75" s="424"/>
      <c r="O75" s="425" t="s">
        <v>106</v>
      </c>
      <c r="P75" s="424"/>
      <c r="Q75" s="425" t="s">
        <v>126</v>
      </c>
      <c r="R75" s="424"/>
      <c r="S75" s="425" t="s">
        <v>379</v>
      </c>
      <c r="T75" s="424"/>
      <c r="U75" s="425" t="s">
        <v>21</v>
      </c>
      <c r="V75" s="424"/>
      <c r="W75" s="425" t="s">
        <v>22</v>
      </c>
      <c r="X75" s="424"/>
      <c r="Y75" s="425" t="s">
        <v>24</v>
      </c>
      <c r="Z75" s="424"/>
      <c r="AA75" s="437" t="s">
        <v>429</v>
      </c>
      <c r="AB75" s="438"/>
    </row>
    <row r="76" spans="1:28" ht="15" hidden="1">
      <c r="A76" s="406"/>
      <c r="B76" s="409"/>
      <c r="C76" s="427"/>
      <c r="D76" s="413"/>
      <c r="E76" s="417"/>
      <c r="F76" s="418"/>
      <c r="G76" s="417"/>
      <c r="H76" s="420"/>
      <c r="I76" s="423" t="s">
        <v>430</v>
      </c>
      <c r="J76" s="424"/>
      <c r="K76" s="425" t="s">
        <v>28</v>
      </c>
      <c r="L76" s="424"/>
      <c r="M76" s="425" t="s">
        <v>373</v>
      </c>
      <c r="N76" s="424"/>
      <c r="O76" s="425" t="s">
        <v>127</v>
      </c>
      <c r="P76" s="424"/>
      <c r="Q76" s="425" t="s">
        <v>128</v>
      </c>
      <c r="R76" s="424"/>
      <c r="S76" s="425" t="s">
        <v>380</v>
      </c>
      <c r="T76" s="424"/>
      <c r="U76" s="425" t="s">
        <v>377</v>
      </c>
      <c r="V76" s="424"/>
      <c r="W76" s="425" t="s">
        <v>34</v>
      </c>
      <c r="X76" s="424"/>
      <c r="Y76" s="425" t="s">
        <v>36</v>
      </c>
      <c r="Z76" s="424"/>
      <c r="AA76" s="437" t="s">
        <v>430</v>
      </c>
      <c r="AB76" s="438"/>
    </row>
    <row r="77" spans="1:28" ht="15" hidden="1">
      <c r="A77" s="406"/>
      <c r="B77" s="409"/>
      <c r="C77" s="427"/>
      <c r="D77" s="429" t="s">
        <v>39</v>
      </c>
      <c r="E77" s="389" t="s">
        <v>39</v>
      </c>
      <c r="F77" s="431"/>
      <c r="G77" s="389" t="s">
        <v>40</v>
      </c>
      <c r="H77" s="390"/>
      <c r="I77" s="234" t="s">
        <v>41</v>
      </c>
      <c r="J77" s="235" t="s">
        <v>42</v>
      </c>
      <c r="K77" s="236" t="s">
        <v>41</v>
      </c>
      <c r="L77" s="235" t="s">
        <v>42</v>
      </c>
      <c r="M77" s="236" t="s">
        <v>41</v>
      </c>
      <c r="N77" s="235" t="s">
        <v>42</v>
      </c>
      <c r="O77" s="235" t="s">
        <v>41</v>
      </c>
      <c r="P77" s="235" t="s">
        <v>42</v>
      </c>
      <c r="Q77" s="235" t="s">
        <v>41</v>
      </c>
      <c r="R77" s="235" t="s">
        <v>42</v>
      </c>
      <c r="S77" s="235" t="s">
        <v>41</v>
      </c>
      <c r="T77" s="235" t="s">
        <v>42</v>
      </c>
      <c r="U77" s="235" t="s">
        <v>41</v>
      </c>
      <c r="V77" s="235" t="s">
        <v>42</v>
      </c>
      <c r="W77" s="235" t="s">
        <v>41</v>
      </c>
      <c r="X77" s="235" t="s">
        <v>42</v>
      </c>
      <c r="Y77" s="235" t="s">
        <v>41</v>
      </c>
      <c r="Z77" s="235" t="s">
        <v>42</v>
      </c>
      <c r="AA77" s="236" t="s">
        <v>41</v>
      </c>
      <c r="AB77" s="237" t="s">
        <v>42</v>
      </c>
    </row>
    <row r="78" spans="1:28" ht="15" hidden="1">
      <c r="A78" s="406"/>
      <c r="B78" s="409"/>
      <c r="C78" s="427"/>
      <c r="D78" s="412"/>
      <c r="E78" s="391"/>
      <c r="F78" s="416"/>
      <c r="G78" s="391"/>
      <c r="H78" s="392"/>
      <c r="I78" s="238" t="s">
        <v>47</v>
      </c>
      <c r="J78" s="239" t="s">
        <v>48</v>
      </c>
      <c r="K78" s="240" t="s">
        <v>43</v>
      </c>
      <c r="L78" s="239" t="s">
        <v>44</v>
      </c>
      <c r="M78" s="240" t="s">
        <v>45</v>
      </c>
      <c r="N78" s="239" t="s">
        <v>46</v>
      </c>
      <c r="O78" s="239" t="s">
        <v>46</v>
      </c>
      <c r="P78" s="239" t="s">
        <v>49</v>
      </c>
      <c r="Q78" s="239" t="s">
        <v>47</v>
      </c>
      <c r="R78" s="239" t="s">
        <v>47</v>
      </c>
      <c r="S78" s="239" t="s">
        <v>43</v>
      </c>
      <c r="T78" s="239" t="s">
        <v>44</v>
      </c>
      <c r="U78" s="239" t="s">
        <v>48</v>
      </c>
      <c r="V78" s="239" t="s">
        <v>43</v>
      </c>
      <c r="W78" s="239" t="s">
        <v>45</v>
      </c>
      <c r="X78" s="239" t="s">
        <v>45</v>
      </c>
      <c r="Y78" s="239" t="s">
        <v>48</v>
      </c>
      <c r="Z78" s="239" t="s">
        <v>48</v>
      </c>
      <c r="AA78" s="240" t="s">
        <v>47</v>
      </c>
      <c r="AB78" s="241" t="s">
        <v>48</v>
      </c>
    </row>
    <row r="79" spans="1:28" ht="15.75" hidden="1" thickBot="1">
      <c r="A79" s="407"/>
      <c r="B79" s="410"/>
      <c r="C79" s="428"/>
      <c r="D79" s="430"/>
      <c r="E79" s="393"/>
      <c r="F79" s="432"/>
      <c r="G79" s="393"/>
      <c r="H79" s="394"/>
      <c r="I79" s="242" t="s">
        <v>62</v>
      </c>
      <c r="J79" s="243" t="s">
        <v>53</v>
      </c>
      <c r="K79" s="244" t="s">
        <v>130</v>
      </c>
      <c r="L79" s="243" t="s">
        <v>54</v>
      </c>
      <c r="M79" s="244" t="s">
        <v>50</v>
      </c>
      <c r="N79" s="243" t="s">
        <v>59</v>
      </c>
      <c r="O79" s="245" t="s">
        <v>129</v>
      </c>
      <c r="P79" s="243" t="s">
        <v>53</v>
      </c>
      <c r="Q79" s="243" t="s">
        <v>50</v>
      </c>
      <c r="R79" s="243" t="s">
        <v>111</v>
      </c>
      <c r="S79" s="243" t="s">
        <v>50</v>
      </c>
      <c r="T79" s="243" t="s">
        <v>115</v>
      </c>
      <c r="U79" s="243" t="s">
        <v>113</v>
      </c>
      <c r="V79" s="243" t="s">
        <v>57</v>
      </c>
      <c r="W79" s="243" t="s">
        <v>64</v>
      </c>
      <c r="X79" s="243" t="s">
        <v>129</v>
      </c>
      <c r="Y79" s="245" t="s">
        <v>53</v>
      </c>
      <c r="Z79" s="243" t="s">
        <v>62</v>
      </c>
      <c r="AA79" s="244" t="s">
        <v>62</v>
      </c>
      <c r="AB79" s="246" t="s">
        <v>53</v>
      </c>
    </row>
    <row r="80" spans="1:28" ht="15" hidden="1">
      <c r="A80" s="195">
        <v>43</v>
      </c>
      <c r="B80" s="196" t="s">
        <v>79</v>
      </c>
      <c r="C80" s="120" t="s">
        <v>66</v>
      </c>
      <c r="D80" s="200" t="s">
        <v>80</v>
      </c>
      <c r="E80" s="200" t="s">
        <v>381</v>
      </c>
      <c r="F80" s="200" t="s">
        <v>382</v>
      </c>
      <c r="G80" s="200" t="s">
        <v>425</v>
      </c>
      <c r="H80" s="197" t="s">
        <v>426</v>
      </c>
      <c r="I80" s="144">
        <f t="shared" ref="I80:N80" si="49">I72+7</f>
        <v>43031</v>
      </c>
      <c r="J80" s="139">
        <f t="shared" si="49"/>
        <v>43032</v>
      </c>
      <c r="K80" s="139">
        <f t="shared" si="49"/>
        <v>43033</v>
      </c>
      <c r="L80" s="139">
        <f t="shared" si="49"/>
        <v>43034</v>
      </c>
      <c r="M80" s="139">
        <f t="shared" si="49"/>
        <v>43035</v>
      </c>
      <c r="N80" s="139">
        <f t="shared" si="49"/>
        <v>43036</v>
      </c>
      <c r="O80" s="402" t="s">
        <v>72</v>
      </c>
      <c r="P80" s="403"/>
      <c r="Q80" s="402" t="s">
        <v>72</v>
      </c>
      <c r="R80" s="403"/>
      <c r="S80" s="139">
        <v>43040</v>
      </c>
      <c r="T80" s="139">
        <f>S80+1</f>
        <v>43041</v>
      </c>
      <c r="U80" s="139">
        <f>T80+5</f>
        <v>43046</v>
      </c>
      <c r="V80" s="139">
        <f>U80+1</f>
        <v>43047</v>
      </c>
      <c r="W80" s="139">
        <f>V80+2</f>
        <v>43049</v>
      </c>
      <c r="X80" s="139">
        <f>W80</f>
        <v>43049</v>
      </c>
      <c r="Y80" s="139">
        <f>X80+4</f>
        <v>43053</v>
      </c>
      <c r="Z80" s="139">
        <f>Y80</f>
        <v>43053</v>
      </c>
      <c r="AA80" s="139">
        <f>Z80+6</f>
        <v>43059</v>
      </c>
      <c r="AB80" s="143">
        <f>AA80+1</f>
        <v>43060</v>
      </c>
    </row>
    <row r="81" spans="1:29" ht="15" hidden="1">
      <c r="A81" s="149">
        <v>44</v>
      </c>
      <c r="B81" s="84" t="s">
        <v>85</v>
      </c>
      <c r="C81" s="85" t="s">
        <v>66</v>
      </c>
      <c r="D81" s="86" t="s">
        <v>86</v>
      </c>
      <c r="E81" s="86" t="s">
        <v>91</v>
      </c>
      <c r="F81" s="86" t="s">
        <v>92</v>
      </c>
      <c r="G81" s="86" t="s">
        <v>440</v>
      </c>
      <c r="H81" s="87" t="s">
        <v>441</v>
      </c>
      <c r="I81" s="191">
        <f>I80+7</f>
        <v>43038</v>
      </c>
      <c r="J81" s="128">
        <f t="shared" ref="J81:AB82" si="50">J80+7</f>
        <v>43039</v>
      </c>
      <c r="K81" s="128">
        <f t="shared" si="50"/>
        <v>43040</v>
      </c>
      <c r="L81" s="128">
        <f t="shared" si="50"/>
        <v>43041</v>
      </c>
      <c r="M81" s="128">
        <f t="shared" si="50"/>
        <v>43042</v>
      </c>
      <c r="N81" s="128">
        <f t="shared" si="50"/>
        <v>43043</v>
      </c>
      <c r="O81" s="128">
        <f>N81</f>
        <v>43043</v>
      </c>
      <c r="P81" s="128">
        <f>O81+1</f>
        <v>43044</v>
      </c>
      <c r="Q81" s="128">
        <f>P81+1</f>
        <v>43045</v>
      </c>
      <c r="R81" s="128">
        <f>Q81</f>
        <v>43045</v>
      </c>
      <c r="S81" s="128">
        <f>R81+2</f>
        <v>43047</v>
      </c>
      <c r="T81" s="128">
        <f>S81+1</f>
        <v>43048</v>
      </c>
      <c r="U81" s="128">
        <f t="shared" si="50"/>
        <v>43053</v>
      </c>
      <c r="V81" s="128">
        <f t="shared" si="50"/>
        <v>43054</v>
      </c>
      <c r="W81" s="128">
        <f t="shared" si="50"/>
        <v>43056</v>
      </c>
      <c r="X81" s="128">
        <f t="shared" si="50"/>
        <v>43056</v>
      </c>
      <c r="Y81" s="128">
        <f t="shared" si="50"/>
        <v>43060</v>
      </c>
      <c r="Z81" s="128">
        <f t="shared" si="50"/>
        <v>43060</v>
      </c>
      <c r="AA81" s="128">
        <f t="shared" si="50"/>
        <v>43066</v>
      </c>
      <c r="AB81" s="140">
        <f t="shared" si="50"/>
        <v>43067</v>
      </c>
    </row>
    <row r="82" spans="1:29" ht="15" hidden="1">
      <c r="A82" s="150">
        <v>45</v>
      </c>
      <c r="B82" s="90" t="s">
        <v>73</v>
      </c>
      <c r="C82" s="91" t="s">
        <v>66</v>
      </c>
      <c r="D82" s="92" t="s">
        <v>74</v>
      </c>
      <c r="E82" s="92" t="s">
        <v>391</v>
      </c>
      <c r="F82" s="92" t="s">
        <v>392</v>
      </c>
      <c r="G82" s="92" t="s">
        <v>432</v>
      </c>
      <c r="H82" s="93" t="s">
        <v>433</v>
      </c>
      <c r="I82" s="191">
        <f>I81+7</f>
        <v>43045</v>
      </c>
      <c r="J82" s="128">
        <f t="shared" si="50"/>
        <v>43046</v>
      </c>
      <c r="K82" s="128">
        <f t="shared" ref="K82:K88" si="51">K81+7</f>
        <v>43047</v>
      </c>
      <c r="L82" s="128">
        <f t="shared" ref="L82:L88" si="52">L81+7</f>
        <v>43048</v>
      </c>
      <c r="M82" s="128">
        <f t="shared" ref="M82:M85" si="53">M81+7</f>
        <v>43049</v>
      </c>
      <c r="N82" s="128">
        <f t="shared" ref="N82:N85" si="54">N81+7</f>
        <v>43050</v>
      </c>
      <c r="O82" s="128">
        <f t="shared" ref="O82:O85" si="55">O81+7</f>
        <v>43050</v>
      </c>
      <c r="P82" s="128">
        <f t="shared" ref="P82:P85" si="56">P81+7</f>
        <v>43051</v>
      </c>
      <c r="Q82" s="128">
        <f t="shared" ref="Q82:Q84" si="57">Q81+7</f>
        <v>43052</v>
      </c>
      <c r="R82" s="128">
        <f t="shared" ref="R82:R84" si="58">R81+7</f>
        <v>43052</v>
      </c>
      <c r="S82" s="128">
        <f t="shared" ref="S82:S85" si="59">S81+7</f>
        <v>43054</v>
      </c>
      <c r="T82" s="128">
        <f t="shared" ref="T82:T85" si="60">T81+7</f>
        <v>43055</v>
      </c>
      <c r="U82" s="128">
        <f t="shared" ref="U82:U85" si="61">U81+7</f>
        <v>43060</v>
      </c>
      <c r="V82" s="128">
        <f t="shared" ref="V82:V85" si="62">V81+7</f>
        <v>43061</v>
      </c>
      <c r="W82" s="128">
        <f t="shared" ref="W82:W85" si="63">W81+7</f>
        <v>43063</v>
      </c>
      <c r="X82" s="128">
        <f t="shared" ref="X82:X85" si="64">X81+7</f>
        <v>43063</v>
      </c>
      <c r="Y82" s="128">
        <f t="shared" ref="Y82:Y85" si="65">Y81+7</f>
        <v>43067</v>
      </c>
      <c r="Z82" s="128">
        <f t="shared" ref="Z82:Z85" si="66">Z81+7</f>
        <v>43067</v>
      </c>
      <c r="AA82" s="128">
        <f t="shared" ref="AA82:AA85" si="67">AA81+7</f>
        <v>43073</v>
      </c>
      <c r="AB82" s="140">
        <f t="shared" ref="AB82:AB85" si="68">AB81+7</f>
        <v>43074</v>
      </c>
    </row>
    <row r="83" spans="1:29" ht="15.75" hidden="1" thickBot="1">
      <c r="A83" s="152">
        <v>46</v>
      </c>
      <c r="B83" s="97" t="s">
        <v>65</v>
      </c>
      <c r="C83" s="98" t="s">
        <v>66</v>
      </c>
      <c r="D83" s="98" t="s">
        <v>67</v>
      </c>
      <c r="E83" s="99" t="s">
        <v>434</v>
      </c>
      <c r="F83" s="99" t="s">
        <v>435</v>
      </c>
      <c r="G83" s="99" t="s">
        <v>436</v>
      </c>
      <c r="H83" s="100" t="s">
        <v>437</v>
      </c>
      <c r="I83" s="192" t="s">
        <v>72</v>
      </c>
      <c r="J83" s="187" t="s">
        <v>72</v>
      </c>
      <c r="K83" s="188" t="s">
        <v>72</v>
      </c>
      <c r="L83" s="188" t="s">
        <v>72</v>
      </c>
      <c r="M83" s="188">
        <f t="shared" si="53"/>
        <v>43056</v>
      </c>
      <c r="N83" s="188">
        <f t="shared" si="54"/>
        <v>43057</v>
      </c>
      <c r="O83" s="188">
        <f t="shared" si="55"/>
        <v>43057</v>
      </c>
      <c r="P83" s="188">
        <f t="shared" si="56"/>
        <v>43058</v>
      </c>
      <c r="Q83" s="188">
        <f t="shared" si="57"/>
        <v>43059</v>
      </c>
      <c r="R83" s="188">
        <f t="shared" si="58"/>
        <v>43059</v>
      </c>
      <c r="S83" s="188">
        <f t="shared" si="59"/>
        <v>43061</v>
      </c>
      <c r="T83" s="188">
        <f t="shared" si="60"/>
        <v>43062</v>
      </c>
      <c r="U83" s="188">
        <f t="shared" si="61"/>
        <v>43067</v>
      </c>
      <c r="V83" s="188">
        <f t="shared" si="62"/>
        <v>43068</v>
      </c>
      <c r="W83" s="188">
        <f t="shared" si="63"/>
        <v>43070</v>
      </c>
      <c r="X83" s="188">
        <f t="shared" si="64"/>
        <v>43070</v>
      </c>
      <c r="Y83" s="188">
        <f t="shared" si="65"/>
        <v>43074</v>
      </c>
      <c r="Z83" s="188">
        <f t="shared" si="66"/>
        <v>43074</v>
      </c>
      <c r="AA83" s="188">
        <f t="shared" si="67"/>
        <v>43080</v>
      </c>
      <c r="AB83" s="189">
        <f t="shared" si="68"/>
        <v>43081</v>
      </c>
    </row>
    <row r="84" spans="1:29" ht="15" hidden="1">
      <c r="A84" s="115">
        <v>47</v>
      </c>
      <c r="B84" s="112" t="s">
        <v>79</v>
      </c>
      <c r="C84" s="85" t="s">
        <v>66</v>
      </c>
      <c r="D84" s="86" t="s">
        <v>80</v>
      </c>
      <c r="E84" s="86" t="s">
        <v>391</v>
      </c>
      <c r="F84" s="86" t="s">
        <v>392</v>
      </c>
      <c r="G84" s="86" t="s">
        <v>438</v>
      </c>
      <c r="H84" s="87" t="s">
        <v>439</v>
      </c>
      <c r="I84" s="193">
        <f>I82+14</f>
        <v>43059</v>
      </c>
      <c r="J84" s="139">
        <f t="shared" ref="J84:L84" si="69">J82+14</f>
        <v>43060</v>
      </c>
      <c r="K84" s="139">
        <f t="shared" si="69"/>
        <v>43061</v>
      </c>
      <c r="L84" s="139">
        <f t="shared" si="69"/>
        <v>43062</v>
      </c>
      <c r="M84" s="139">
        <f t="shared" si="53"/>
        <v>43063</v>
      </c>
      <c r="N84" s="139">
        <f t="shared" si="54"/>
        <v>43064</v>
      </c>
      <c r="O84" s="139">
        <f t="shared" si="55"/>
        <v>43064</v>
      </c>
      <c r="P84" s="139">
        <f t="shared" si="56"/>
        <v>43065</v>
      </c>
      <c r="Q84" s="139">
        <f t="shared" si="57"/>
        <v>43066</v>
      </c>
      <c r="R84" s="139">
        <f t="shared" si="58"/>
        <v>43066</v>
      </c>
      <c r="S84" s="139">
        <f t="shared" si="59"/>
        <v>43068</v>
      </c>
      <c r="T84" s="139">
        <f t="shared" si="60"/>
        <v>43069</v>
      </c>
      <c r="U84" s="139">
        <f t="shared" si="61"/>
        <v>43074</v>
      </c>
      <c r="V84" s="139">
        <f t="shared" si="62"/>
        <v>43075</v>
      </c>
      <c r="W84" s="139">
        <f t="shared" si="63"/>
        <v>43077</v>
      </c>
      <c r="X84" s="139">
        <f t="shared" si="64"/>
        <v>43077</v>
      </c>
      <c r="Y84" s="139">
        <f t="shared" si="65"/>
        <v>43081</v>
      </c>
      <c r="Z84" s="139">
        <f t="shared" si="66"/>
        <v>43081</v>
      </c>
      <c r="AA84" s="139">
        <f t="shared" si="67"/>
        <v>43087</v>
      </c>
      <c r="AB84" s="143">
        <f t="shared" si="68"/>
        <v>43088</v>
      </c>
    </row>
    <row r="85" spans="1:29" ht="15" hidden="1">
      <c r="A85" s="116">
        <v>48</v>
      </c>
      <c r="B85" s="113" t="s">
        <v>85</v>
      </c>
      <c r="C85" s="91" t="s">
        <v>66</v>
      </c>
      <c r="D85" s="92" t="s">
        <v>86</v>
      </c>
      <c r="E85" s="92" t="s">
        <v>446</v>
      </c>
      <c r="F85" s="92" t="s">
        <v>447</v>
      </c>
      <c r="G85" s="92" t="s">
        <v>448</v>
      </c>
      <c r="H85" s="93" t="s">
        <v>449</v>
      </c>
      <c r="I85" s="191">
        <f t="shared" ref="I85:X93" si="70">I84+7</f>
        <v>43066</v>
      </c>
      <c r="J85" s="128">
        <f t="shared" ref="J85:J86" si="71">J84+7</f>
        <v>43067</v>
      </c>
      <c r="K85" s="128">
        <f t="shared" si="51"/>
        <v>43068</v>
      </c>
      <c r="L85" s="128">
        <f t="shared" si="52"/>
        <v>43069</v>
      </c>
      <c r="M85" s="128">
        <f t="shared" si="53"/>
        <v>43070</v>
      </c>
      <c r="N85" s="128">
        <f t="shared" si="54"/>
        <v>43071</v>
      </c>
      <c r="O85" s="128">
        <f t="shared" si="55"/>
        <v>43071</v>
      </c>
      <c r="P85" s="128">
        <f t="shared" si="56"/>
        <v>43072</v>
      </c>
      <c r="Q85" s="128" t="s">
        <v>72</v>
      </c>
      <c r="R85" s="128" t="s">
        <v>72</v>
      </c>
      <c r="S85" s="128">
        <f t="shared" si="59"/>
        <v>43075</v>
      </c>
      <c r="T85" s="128">
        <f t="shared" si="60"/>
        <v>43076</v>
      </c>
      <c r="U85" s="128">
        <f t="shared" si="61"/>
        <v>43081</v>
      </c>
      <c r="V85" s="128">
        <f t="shared" si="62"/>
        <v>43082</v>
      </c>
      <c r="W85" s="128">
        <f t="shared" si="63"/>
        <v>43084</v>
      </c>
      <c r="X85" s="128">
        <f t="shared" si="64"/>
        <v>43084</v>
      </c>
      <c r="Y85" s="128">
        <f t="shared" si="65"/>
        <v>43088</v>
      </c>
      <c r="Z85" s="128">
        <f t="shared" si="66"/>
        <v>43088</v>
      </c>
      <c r="AA85" s="128">
        <f t="shared" si="67"/>
        <v>43094</v>
      </c>
      <c r="AB85" s="140">
        <f t="shared" si="68"/>
        <v>43095</v>
      </c>
    </row>
    <row r="86" spans="1:29" ht="15" hidden="1">
      <c r="A86" s="116">
        <v>49</v>
      </c>
      <c r="B86" s="113" t="s">
        <v>73</v>
      </c>
      <c r="C86" s="91" t="s">
        <v>66</v>
      </c>
      <c r="D86" s="92" t="s">
        <v>74</v>
      </c>
      <c r="E86" s="92" t="s">
        <v>68</v>
      </c>
      <c r="F86" s="92"/>
      <c r="G86" s="92" t="s">
        <v>442</v>
      </c>
      <c r="H86" s="93"/>
      <c r="I86" s="191">
        <f t="shared" si="70"/>
        <v>43073</v>
      </c>
      <c r="J86" s="128">
        <f t="shared" si="71"/>
        <v>43074</v>
      </c>
      <c r="K86" s="128">
        <f t="shared" si="51"/>
        <v>43075</v>
      </c>
      <c r="L86" s="128">
        <f t="shared" si="52"/>
        <v>43076</v>
      </c>
      <c r="M86" s="404" t="s">
        <v>489</v>
      </c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  <c r="Z86" s="341"/>
      <c r="AA86" s="341"/>
      <c r="AB86" s="342"/>
    </row>
    <row r="87" spans="1:29" ht="15" hidden="1">
      <c r="A87" s="116">
        <v>49</v>
      </c>
      <c r="B87" s="113" t="s">
        <v>483</v>
      </c>
      <c r="C87" s="91" t="s">
        <v>66</v>
      </c>
      <c r="D87" s="92" t="s">
        <v>484</v>
      </c>
      <c r="E87" s="92" t="s">
        <v>485</v>
      </c>
      <c r="F87" s="92" t="s">
        <v>486</v>
      </c>
      <c r="G87" s="92" t="s">
        <v>485</v>
      </c>
      <c r="H87" s="93" t="s">
        <v>486</v>
      </c>
      <c r="I87" s="191"/>
      <c r="J87" s="128"/>
      <c r="K87" s="128">
        <f>K85+7</f>
        <v>43075</v>
      </c>
      <c r="L87" s="128">
        <f t="shared" ref="L87:AB87" si="72">L85+7</f>
        <v>43076</v>
      </c>
      <c r="M87" s="128">
        <f t="shared" si="72"/>
        <v>43077</v>
      </c>
      <c r="N87" s="128">
        <f t="shared" si="72"/>
        <v>43078</v>
      </c>
      <c r="O87" s="128">
        <f t="shared" si="72"/>
        <v>43078</v>
      </c>
      <c r="P87" s="128">
        <f t="shared" si="72"/>
        <v>43079</v>
      </c>
      <c r="Q87" s="128">
        <f>P87+1</f>
        <v>43080</v>
      </c>
      <c r="R87" s="128">
        <f>Q87</f>
        <v>43080</v>
      </c>
      <c r="S87" s="128">
        <f t="shared" si="72"/>
        <v>43082</v>
      </c>
      <c r="T87" s="128">
        <f t="shared" si="72"/>
        <v>43083</v>
      </c>
      <c r="U87" s="128">
        <f t="shared" si="72"/>
        <v>43088</v>
      </c>
      <c r="V87" s="128">
        <f t="shared" si="72"/>
        <v>43089</v>
      </c>
      <c r="W87" s="128">
        <f t="shared" si="72"/>
        <v>43091</v>
      </c>
      <c r="X87" s="128">
        <f t="shared" si="72"/>
        <v>43091</v>
      </c>
      <c r="Y87" s="128">
        <f t="shared" si="72"/>
        <v>43095</v>
      </c>
      <c r="Z87" s="128">
        <f t="shared" si="72"/>
        <v>43095</v>
      </c>
      <c r="AA87" s="128">
        <f t="shared" si="72"/>
        <v>43101</v>
      </c>
      <c r="AB87" s="140">
        <f t="shared" si="72"/>
        <v>43102</v>
      </c>
    </row>
    <row r="88" spans="1:29" ht="15" hidden="1">
      <c r="A88" s="116">
        <v>50</v>
      </c>
      <c r="B88" s="113" t="s">
        <v>65</v>
      </c>
      <c r="C88" s="91" t="s">
        <v>66</v>
      </c>
      <c r="D88" s="91" t="s">
        <v>67</v>
      </c>
      <c r="E88" s="92" t="s">
        <v>443</v>
      </c>
      <c r="F88" s="92"/>
      <c r="G88" s="92" t="s">
        <v>81</v>
      </c>
      <c r="H88" s="93"/>
      <c r="I88" s="191">
        <f>I86+7</f>
        <v>43080</v>
      </c>
      <c r="J88" s="128">
        <f>J86+7</f>
        <v>43081</v>
      </c>
      <c r="K88" s="128">
        <f t="shared" si="51"/>
        <v>43082</v>
      </c>
      <c r="L88" s="128">
        <f t="shared" si="52"/>
        <v>43083</v>
      </c>
      <c r="M88" s="404" t="s">
        <v>489</v>
      </c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41"/>
      <c r="AB88" s="342"/>
    </row>
    <row r="89" spans="1:29" ht="15.75" hidden="1" thickBot="1">
      <c r="A89" s="202">
        <v>50</v>
      </c>
      <c r="B89" s="225" t="s">
        <v>498</v>
      </c>
      <c r="C89" s="98" t="s">
        <v>66</v>
      </c>
      <c r="D89" s="98" t="s">
        <v>499</v>
      </c>
      <c r="E89" s="99" t="s">
        <v>500</v>
      </c>
      <c r="F89" s="99" t="s">
        <v>501</v>
      </c>
      <c r="G89" s="99" t="s">
        <v>500</v>
      </c>
      <c r="H89" s="99" t="s">
        <v>501</v>
      </c>
      <c r="I89" s="192"/>
      <c r="J89" s="188"/>
      <c r="K89" s="188">
        <f>K87+7</f>
        <v>43082</v>
      </c>
      <c r="L89" s="188">
        <f t="shared" ref="L89:AB89" si="73">L87+7</f>
        <v>43083</v>
      </c>
      <c r="M89" s="188">
        <f t="shared" si="73"/>
        <v>43084</v>
      </c>
      <c r="N89" s="188">
        <f t="shared" si="73"/>
        <v>43085</v>
      </c>
      <c r="O89" s="188">
        <f t="shared" si="73"/>
        <v>43085</v>
      </c>
      <c r="P89" s="188">
        <f t="shared" si="73"/>
        <v>43086</v>
      </c>
      <c r="Q89" s="188">
        <f t="shared" si="73"/>
        <v>43087</v>
      </c>
      <c r="R89" s="188">
        <f t="shared" si="73"/>
        <v>43087</v>
      </c>
      <c r="S89" s="188">
        <f t="shared" si="73"/>
        <v>43089</v>
      </c>
      <c r="T89" s="188">
        <f t="shared" si="73"/>
        <v>43090</v>
      </c>
      <c r="U89" s="188">
        <f t="shared" si="73"/>
        <v>43095</v>
      </c>
      <c r="V89" s="188">
        <f t="shared" si="73"/>
        <v>43096</v>
      </c>
      <c r="W89" s="188">
        <f t="shared" si="73"/>
        <v>43098</v>
      </c>
      <c r="X89" s="188">
        <f t="shared" si="73"/>
        <v>43098</v>
      </c>
      <c r="Y89" s="188">
        <f t="shared" si="73"/>
        <v>43102</v>
      </c>
      <c r="Z89" s="188">
        <f t="shared" si="73"/>
        <v>43102</v>
      </c>
      <c r="AA89" s="188">
        <f t="shared" si="73"/>
        <v>43108</v>
      </c>
      <c r="AB89" s="189">
        <f t="shared" si="73"/>
        <v>43109</v>
      </c>
    </row>
    <row r="90" spans="1:29" ht="15" hidden="1">
      <c r="A90" s="115">
        <v>51</v>
      </c>
      <c r="B90" s="112" t="s">
        <v>79</v>
      </c>
      <c r="C90" s="85" t="s">
        <v>66</v>
      </c>
      <c r="D90" s="86" t="s">
        <v>80</v>
      </c>
      <c r="E90" s="86" t="s">
        <v>68</v>
      </c>
      <c r="F90" s="86" t="s">
        <v>69</v>
      </c>
      <c r="G90" s="86" t="s">
        <v>444</v>
      </c>
      <c r="H90" s="87" t="s">
        <v>445</v>
      </c>
      <c r="I90" s="193">
        <f>I88+7</f>
        <v>43087</v>
      </c>
      <c r="J90" s="139">
        <f>J88+7</f>
        <v>43088</v>
      </c>
      <c r="K90" s="139">
        <f>K89+7</f>
        <v>43089</v>
      </c>
      <c r="L90" s="139">
        <f t="shared" ref="L90:Z90" si="74">L89+7</f>
        <v>43090</v>
      </c>
      <c r="M90" s="139">
        <f t="shared" si="74"/>
        <v>43091</v>
      </c>
      <c r="N90" s="139">
        <f t="shared" si="74"/>
        <v>43092</v>
      </c>
      <c r="O90" s="139">
        <f t="shared" si="74"/>
        <v>43092</v>
      </c>
      <c r="P90" s="139">
        <f t="shared" si="74"/>
        <v>43093</v>
      </c>
      <c r="Q90" s="139">
        <f t="shared" si="74"/>
        <v>43094</v>
      </c>
      <c r="R90" s="139">
        <f t="shared" si="74"/>
        <v>43094</v>
      </c>
      <c r="S90" s="139">
        <f t="shared" si="74"/>
        <v>43096</v>
      </c>
      <c r="T90" s="139">
        <f t="shared" si="74"/>
        <v>43097</v>
      </c>
      <c r="U90" s="139">
        <f t="shared" si="74"/>
        <v>43102</v>
      </c>
      <c r="V90" s="139">
        <f t="shared" si="74"/>
        <v>43103</v>
      </c>
      <c r="W90" s="139">
        <f t="shared" si="74"/>
        <v>43105</v>
      </c>
      <c r="X90" s="139">
        <f t="shared" si="74"/>
        <v>43105</v>
      </c>
      <c r="Y90" s="139">
        <f t="shared" si="74"/>
        <v>43109</v>
      </c>
      <c r="Z90" s="139">
        <f t="shared" si="74"/>
        <v>43109</v>
      </c>
      <c r="AA90" s="106">
        <v>43122</v>
      </c>
      <c r="AB90" s="107">
        <v>43123</v>
      </c>
    </row>
    <row r="91" spans="1:29" ht="15" hidden="1">
      <c r="A91" s="116">
        <v>52</v>
      </c>
      <c r="B91" s="113" t="s">
        <v>85</v>
      </c>
      <c r="C91" s="91" t="s">
        <v>66</v>
      </c>
      <c r="D91" s="92" t="s">
        <v>86</v>
      </c>
      <c r="E91" s="92" t="s">
        <v>150</v>
      </c>
      <c r="F91" s="92" t="s">
        <v>151</v>
      </c>
      <c r="G91" s="92" t="s">
        <v>450</v>
      </c>
      <c r="H91" s="93" t="s">
        <v>451</v>
      </c>
      <c r="I91" s="191">
        <f>I90+7</f>
        <v>43094</v>
      </c>
      <c r="J91" s="128">
        <f>J90+7</f>
        <v>43095</v>
      </c>
      <c r="K91" s="128">
        <f>K90+7</f>
        <v>43096</v>
      </c>
      <c r="L91" s="128">
        <f>L90+7</f>
        <v>43097</v>
      </c>
      <c r="M91" s="128">
        <f>M90+7</f>
        <v>43098</v>
      </c>
      <c r="N91" s="128">
        <f>N90+7</f>
        <v>43099</v>
      </c>
      <c r="O91" s="128" t="s">
        <v>72</v>
      </c>
      <c r="P91" s="128" t="s">
        <v>72</v>
      </c>
      <c r="Q91" s="128">
        <f t="shared" ref="Q91:AB91" si="75">Q90+7</f>
        <v>43101</v>
      </c>
      <c r="R91" s="128">
        <f t="shared" si="75"/>
        <v>43101</v>
      </c>
      <c r="S91" s="128">
        <f t="shared" si="75"/>
        <v>43103</v>
      </c>
      <c r="T91" s="128">
        <f t="shared" si="75"/>
        <v>43104</v>
      </c>
      <c r="U91" s="128">
        <f t="shared" si="75"/>
        <v>43109</v>
      </c>
      <c r="V91" s="128">
        <f t="shared" si="75"/>
        <v>43110</v>
      </c>
      <c r="W91" s="128">
        <f t="shared" si="75"/>
        <v>43112</v>
      </c>
      <c r="X91" s="128">
        <f t="shared" si="75"/>
        <v>43112</v>
      </c>
      <c r="Y91" s="128">
        <f t="shared" si="75"/>
        <v>43116</v>
      </c>
      <c r="Z91" s="128">
        <f t="shared" si="75"/>
        <v>43116</v>
      </c>
      <c r="AA91" s="108">
        <f t="shared" si="75"/>
        <v>43129</v>
      </c>
      <c r="AB91" s="109">
        <f t="shared" si="75"/>
        <v>43130</v>
      </c>
    </row>
    <row r="92" spans="1:29" ht="15" hidden="1">
      <c r="A92" s="116">
        <v>1</v>
      </c>
      <c r="B92" s="113" t="s">
        <v>483</v>
      </c>
      <c r="C92" s="91" t="s">
        <v>66</v>
      </c>
      <c r="D92" s="92" t="s">
        <v>484</v>
      </c>
      <c r="E92" s="92" t="s">
        <v>487</v>
      </c>
      <c r="F92" s="92" t="s">
        <v>488</v>
      </c>
      <c r="G92" s="92" t="s">
        <v>487</v>
      </c>
      <c r="H92" s="93" t="s">
        <v>488</v>
      </c>
      <c r="I92" s="191">
        <f t="shared" si="70"/>
        <v>43101</v>
      </c>
      <c r="J92" s="128">
        <f t="shared" ref="J92:AB93" si="76">J91+7</f>
        <v>43102</v>
      </c>
      <c r="K92" s="128">
        <f t="shared" si="76"/>
        <v>43103</v>
      </c>
      <c r="L92" s="128">
        <f t="shared" si="76"/>
        <v>43104</v>
      </c>
      <c r="M92" s="128">
        <f t="shared" si="76"/>
        <v>43105</v>
      </c>
      <c r="N92" s="128">
        <f t="shared" si="76"/>
        <v>43106</v>
      </c>
      <c r="O92" s="128">
        <f>N92</f>
        <v>43106</v>
      </c>
      <c r="P92" s="128">
        <f>O92+1</f>
        <v>43107</v>
      </c>
      <c r="Q92" s="128">
        <f t="shared" si="76"/>
        <v>43108</v>
      </c>
      <c r="R92" s="128">
        <f t="shared" si="76"/>
        <v>43108</v>
      </c>
      <c r="S92" s="128">
        <f t="shared" si="76"/>
        <v>43110</v>
      </c>
      <c r="T92" s="128">
        <f t="shared" si="76"/>
        <v>43111</v>
      </c>
      <c r="U92" s="128">
        <f t="shared" si="76"/>
        <v>43116</v>
      </c>
      <c r="V92" s="128">
        <f t="shared" si="76"/>
        <v>43117</v>
      </c>
      <c r="W92" s="128">
        <f t="shared" si="76"/>
        <v>43119</v>
      </c>
      <c r="X92" s="128">
        <f t="shared" si="76"/>
        <v>43119</v>
      </c>
      <c r="Y92" s="128">
        <f t="shared" si="76"/>
        <v>43123</v>
      </c>
      <c r="Z92" s="128">
        <f t="shared" si="76"/>
        <v>43123</v>
      </c>
      <c r="AA92" s="108">
        <f t="shared" si="76"/>
        <v>43136</v>
      </c>
      <c r="AB92" s="109">
        <f t="shared" si="76"/>
        <v>43137</v>
      </c>
    </row>
    <row r="93" spans="1:29" ht="15" hidden="1">
      <c r="A93" s="116">
        <v>2</v>
      </c>
      <c r="B93" s="113" t="s">
        <v>498</v>
      </c>
      <c r="C93" s="91" t="s">
        <v>66</v>
      </c>
      <c r="D93" s="91" t="s">
        <v>499</v>
      </c>
      <c r="E93" s="92" t="s">
        <v>502</v>
      </c>
      <c r="F93" s="92" t="s">
        <v>503</v>
      </c>
      <c r="G93" s="92" t="s">
        <v>502</v>
      </c>
      <c r="H93" s="93" t="s">
        <v>503</v>
      </c>
      <c r="I93" s="191">
        <f t="shared" si="70"/>
        <v>43108</v>
      </c>
      <c r="J93" s="128">
        <f t="shared" si="70"/>
        <v>43109</v>
      </c>
      <c r="K93" s="128">
        <f t="shared" si="70"/>
        <v>43110</v>
      </c>
      <c r="L93" s="128">
        <f t="shared" si="70"/>
        <v>43111</v>
      </c>
      <c r="M93" s="128">
        <f t="shared" si="70"/>
        <v>43112</v>
      </c>
      <c r="N93" s="128">
        <f t="shared" si="70"/>
        <v>43113</v>
      </c>
      <c r="O93" s="128">
        <f t="shared" si="70"/>
        <v>43113</v>
      </c>
      <c r="P93" s="128">
        <f t="shared" si="70"/>
        <v>43114</v>
      </c>
      <c r="Q93" s="128">
        <f t="shared" si="70"/>
        <v>43115</v>
      </c>
      <c r="R93" s="128">
        <f t="shared" si="70"/>
        <v>43115</v>
      </c>
      <c r="S93" s="128">
        <f t="shared" si="70"/>
        <v>43117</v>
      </c>
      <c r="T93" s="128">
        <f t="shared" si="70"/>
        <v>43118</v>
      </c>
      <c r="U93" s="128">
        <f t="shared" si="70"/>
        <v>43123</v>
      </c>
      <c r="V93" s="128">
        <f t="shared" si="70"/>
        <v>43124</v>
      </c>
      <c r="W93" s="128">
        <f t="shared" si="70"/>
        <v>43126</v>
      </c>
      <c r="X93" s="128">
        <f t="shared" si="70"/>
        <v>43126</v>
      </c>
      <c r="Y93" s="222" t="s">
        <v>72</v>
      </c>
      <c r="Z93" s="222" t="s">
        <v>72</v>
      </c>
      <c r="AA93" s="108">
        <f t="shared" si="76"/>
        <v>43143</v>
      </c>
      <c r="AB93" s="109">
        <f t="shared" si="76"/>
        <v>43144</v>
      </c>
    </row>
    <row r="94" spans="1:29" ht="15.75" hidden="1" thickBot="1">
      <c r="A94" s="117">
        <v>3</v>
      </c>
      <c r="B94" s="114" t="s">
        <v>400</v>
      </c>
      <c r="C94" s="102"/>
      <c r="D94" s="102"/>
      <c r="E94" s="103"/>
      <c r="F94" s="103"/>
      <c r="G94" s="103"/>
      <c r="H94" s="104"/>
      <c r="I94" s="194">
        <f>I93+7</f>
        <v>43115</v>
      </c>
      <c r="J94" s="141">
        <f t="shared" ref="J94:X94" si="77">J93+7</f>
        <v>43116</v>
      </c>
      <c r="K94" s="141">
        <f t="shared" si="77"/>
        <v>43117</v>
      </c>
      <c r="L94" s="141">
        <f t="shared" si="77"/>
        <v>43118</v>
      </c>
      <c r="M94" s="141">
        <f t="shared" si="77"/>
        <v>43119</v>
      </c>
      <c r="N94" s="141">
        <f t="shared" si="77"/>
        <v>43120</v>
      </c>
      <c r="O94" s="141">
        <f t="shared" si="77"/>
        <v>43120</v>
      </c>
      <c r="P94" s="141">
        <f t="shared" si="77"/>
        <v>43121</v>
      </c>
      <c r="Q94" s="141">
        <f t="shared" si="77"/>
        <v>43122</v>
      </c>
      <c r="R94" s="141">
        <f t="shared" si="77"/>
        <v>43122</v>
      </c>
      <c r="S94" s="141">
        <f t="shared" si="77"/>
        <v>43124</v>
      </c>
      <c r="T94" s="141">
        <f t="shared" si="77"/>
        <v>43125</v>
      </c>
      <c r="U94" s="141">
        <f t="shared" si="77"/>
        <v>43130</v>
      </c>
      <c r="V94" s="141">
        <f t="shared" si="77"/>
        <v>43131</v>
      </c>
      <c r="W94" s="141">
        <f t="shared" si="77"/>
        <v>43133</v>
      </c>
      <c r="X94" s="141">
        <f t="shared" si="77"/>
        <v>43133</v>
      </c>
      <c r="Y94" s="141">
        <f>X94+4</f>
        <v>43137</v>
      </c>
      <c r="Z94" s="141">
        <f>Y94</f>
        <v>43137</v>
      </c>
      <c r="AA94" s="141">
        <f>Z94+6</f>
        <v>43143</v>
      </c>
      <c r="AB94" s="142">
        <f>AA94+1</f>
        <v>43144</v>
      </c>
    </row>
    <row r="95" spans="1:29" ht="15" hidden="1">
      <c r="A95" s="226">
        <v>4</v>
      </c>
      <c r="B95" s="84" t="s">
        <v>79</v>
      </c>
      <c r="C95" s="85" t="s">
        <v>66</v>
      </c>
      <c r="D95" s="86" t="s">
        <v>80</v>
      </c>
      <c r="E95" s="86" t="s">
        <v>91</v>
      </c>
      <c r="F95" s="86" t="s">
        <v>92</v>
      </c>
      <c r="G95" s="86" t="s">
        <v>490</v>
      </c>
      <c r="H95" s="87" t="s">
        <v>491</v>
      </c>
      <c r="I95" s="126">
        <f>I93+14</f>
        <v>43122</v>
      </c>
      <c r="J95" s="147">
        <f t="shared" ref="J95:N95" si="78">J93+14</f>
        <v>43123</v>
      </c>
      <c r="K95" s="193">
        <f t="shared" si="78"/>
        <v>43124</v>
      </c>
      <c r="L95" s="193">
        <f t="shared" si="78"/>
        <v>43125</v>
      </c>
      <c r="M95" s="193">
        <f t="shared" si="78"/>
        <v>43126</v>
      </c>
      <c r="N95" s="193">
        <f t="shared" si="78"/>
        <v>43127</v>
      </c>
      <c r="O95" s="230" t="s">
        <v>72</v>
      </c>
      <c r="P95" s="230" t="s">
        <v>72</v>
      </c>
      <c r="Q95" s="139">
        <f>Q93+14</f>
        <v>43129</v>
      </c>
      <c r="R95" s="139">
        <f t="shared" ref="R95:X95" si="79">R93+14</f>
        <v>43129</v>
      </c>
      <c r="S95" s="139">
        <f t="shared" si="79"/>
        <v>43131</v>
      </c>
      <c r="T95" s="139">
        <f t="shared" si="79"/>
        <v>43132</v>
      </c>
      <c r="U95" s="139">
        <f t="shared" si="79"/>
        <v>43137</v>
      </c>
      <c r="V95" s="139">
        <f t="shared" si="79"/>
        <v>43138</v>
      </c>
      <c r="W95" s="139">
        <f t="shared" si="79"/>
        <v>43140</v>
      </c>
      <c r="X95" s="139">
        <f t="shared" si="79"/>
        <v>43140</v>
      </c>
      <c r="Y95" s="139">
        <f>X95+4</f>
        <v>43144</v>
      </c>
      <c r="Z95" s="139">
        <f>Y95</f>
        <v>43144</v>
      </c>
      <c r="AA95" s="433" t="s">
        <v>519</v>
      </c>
      <c r="AB95" s="434"/>
      <c r="AC95" s="228" t="s">
        <v>520</v>
      </c>
    </row>
    <row r="96" spans="1:29" ht="15" hidden="1">
      <c r="A96" s="116">
        <v>5</v>
      </c>
      <c r="B96" s="90" t="s">
        <v>85</v>
      </c>
      <c r="C96" s="91" t="s">
        <v>66</v>
      </c>
      <c r="D96" s="92" t="s">
        <v>86</v>
      </c>
      <c r="E96" s="92" t="s">
        <v>492</v>
      </c>
      <c r="F96" s="92" t="s">
        <v>493</v>
      </c>
      <c r="G96" s="92" t="s">
        <v>494</v>
      </c>
      <c r="H96" s="93" t="s">
        <v>495</v>
      </c>
      <c r="I96" s="127">
        <f t="shared" ref="I96:Z96" si="80">I95+7</f>
        <v>43129</v>
      </c>
      <c r="J96" s="108">
        <f t="shared" si="80"/>
        <v>43130</v>
      </c>
      <c r="K96" s="128">
        <f t="shared" si="80"/>
        <v>43131</v>
      </c>
      <c r="L96" s="128">
        <f t="shared" si="80"/>
        <v>43132</v>
      </c>
      <c r="M96" s="128">
        <f t="shared" si="80"/>
        <v>43133</v>
      </c>
      <c r="N96" s="128">
        <f t="shared" si="80"/>
        <v>43134</v>
      </c>
      <c r="O96" s="222" t="s">
        <v>72</v>
      </c>
      <c r="P96" s="222" t="s">
        <v>72</v>
      </c>
      <c r="Q96" s="128">
        <f t="shared" si="80"/>
        <v>43136</v>
      </c>
      <c r="R96" s="128">
        <f t="shared" si="80"/>
        <v>43136</v>
      </c>
      <c r="S96" s="128">
        <f t="shared" si="80"/>
        <v>43138</v>
      </c>
      <c r="T96" s="128">
        <f t="shared" si="80"/>
        <v>43139</v>
      </c>
      <c r="U96" s="128">
        <f t="shared" si="80"/>
        <v>43144</v>
      </c>
      <c r="V96" s="128">
        <f t="shared" si="80"/>
        <v>43145</v>
      </c>
      <c r="W96" s="128">
        <f t="shared" si="80"/>
        <v>43147</v>
      </c>
      <c r="X96" s="128">
        <f t="shared" si="80"/>
        <v>43147</v>
      </c>
      <c r="Y96" s="128">
        <f t="shared" si="80"/>
        <v>43151</v>
      </c>
      <c r="Z96" s="128">
        <f t="shared" si="80"/>
        <v>43151</v>
      </c>
      <c r="AA96" s="108">
        <f>Z96+6</f>
        <v>43157</v>
      </c>
      <c r="AB96" s="109">
        <f>Z96+7</f>
        <v>43158</v>
      </c>
    </row>
    <row r="97" spans="1:34" ht="15" hidden="1">
      <c r="A97" s="116">
        <v>6</v>
      </c>
      <c r="B97" s="97" t="s">
        <v>483</v>
      </c>
      <c r="C97" s="98" t="s">
        <v>66</v>
      </c>
      <c r="D97" s="99" t="s">
        <v>484</v>
      </c>
      <c r="E97" s="92" t="s">
        <v>496</v>
      </c>
      <c r="F97" s="92" t="s">
        <v>497</v>
      </c>
      <c r="G97" s="92" t="s">
        <v>496</v>
      </c>
      <c r="H97" s="93" t="s">
        <v>497</v>
      </c>
      <c r="I97" s="127">
        <f t="shared" ref="I97:Z98" si="81">I96+7</f>
        <v>43136</v>
      </c>
      <c r="J97" s="108">
        <f t="shared" si="81"/>
        <v>43137</v>
      </c>
      <c r="K97" s="128">
        <f t="shared" si="81"/>
        <v>43138</v>
      </c>
      <c r="L97" s="128">
        <f t="shared" si="81"/>
        <v>43139</v>
      </c>
      <c r="M97" s="128">
        <f t="shared" si="81"/>
        <v>43140</v>
      </c>
      <c r="N97" s="128">
        <f t="shared" si="81"/>
        <v>43141</v>
      </c>
      <c r="O97" s="128">
        <f>N97</f>
        <v>43141</v>
      </c>
      <c r="P97" s="128">
        <f>O97+1</f>
        <v>43142</v>
      </c>
      <c r="Q97" s="128">
        <f t="shared" si="81"/>
        <v>43143</v>
      </c>
      <c r="R97" s="128">
        <f t="shared" si="81"/>
        <v>43143</v>
      </c>
      <c r="S97" s="128">
        <f t="shared" si="81"/>
        <v>43145</v>
      </c>
      <c r="T97" s="128">
        <f t="shared" si="81"/>
        <v>43146</v>
      </c>
      <c r="U97" s="128">
        <f t="shared" si="81"/>
        <v>43151</v>
      </c>
      <c r="V97" s="128">
        <f t="shared" si="81"/>
        <v>43152</v>
      </c>
      <c r="W97" s="128">
        <f t="shared" si="81"/>
        <v>43154</v>
      </c>
      <c r="X97" s="128">
        <f t="shared" si="81"/>
        <v>43154</v>
      </c>
      <c r="Y97" s="128">
        <f t="shared" si="81"/>
        <v>43158</v>
      </c>
      <c r="Z97" s="128">
        <f t="shared" si="81"/>
        <v>43158</v>
      </c>
      <c r="AA97" s="108">
        <f>AA96+7</f>
        <v>43164</v>
      </c>
      <c r="AB97" s="109">
        <f>AB96+7</f>
        <v>43165</v>
      </c>
    </row>
    <row r="98" spans="1:34" ht="15.75" hidden="1" thickBot="1">
      <c r="A98" s="202">
        <v>7</v>
      </c>
      <c r="B98" s="97" t="s">
        <v>498</v>
      </c>
      <c r="C98" s="98" t="s">
        <v>66</v>
      </c>
      <c r="D98" s="98" t="s">
        <v>499</v>
      </c>
      <c r="E98" s="99" t="s">
        <v>504</v>
      </c>
      <c r="F98" s="99" t="s">
        <v>505</v>
      </c>
      <c r="G98" s="99" t="s">
        <v>504</v>
      </c>
      <c r="H98" s="100" t="s">
        <v>505</v>
      </c>
      <c r="I98" s="231">
        <f t="shared" si="81"/>
        <v>43143</v>
      </c>
      <c r="J98" s="229">
        <f t="shared" si="81"/>
        <v>43144</v>
      </c>
      <c r="K98" s="192">
        <f t="shared" ref="K98:AB98" si="82">K97+7</f>
        <v>43145</v>
      </c>
      <c r="L98" s="192">
        <f t="shared" si="82"/>
        <v>43146</v>
      </c>
      <c r="M98" s="192">
        <f t="shared" si="82"/>
        <v>43147</v>
      </c>
      <c r="N98" s="192">
        <f t="shared" si="82"/>
        <v>43148</v>
      </c>
      <c r="O98" s="192">
        <f t="shared" si="82"/>
        <v>43148</v>
      </c>
      <c r="P98" s="192">
        <f t="shared" si="82"/>
        <v>43149</v>
      </c>
      <c r="Q98" s="192">
        <f t="shared" si="82"/>
        <v>43150</v>
      </c>
      <c r="R98" s="192">
        <f t="shared" si="82"/>
        <v>43150</v>
      </c>
      <c r="S98" s="192">
        <f t="shared" si="82"/>
        <v>43152</v>
      </c>
      <c r="T98" s="192">
        <f t="shared" si="82"/>
        <v>43153</v>
      </c>
      <c r="U98" s="192">
        <f t="shared" si="82"/>
        <v>43158</v>
      </c>
      <c r="V98" s="192">
        <f t="shared" si="82"/>
        <v>43159</v>
      </c>
      <c r="W98" s="192">
        <f t="shared" si="82"/>
        <v>43161</v>
      </c>
      <c r="X98" s="192">
        <f t="shared" si="82"/>
        <v>43161</v>
      </c>
      <c r="Y98" s="192">
        <f t="shared" si="82"/>
        <v>43165</v>
      </c>
      <c r="Z98" s="192">
        <f t="shared" si="82"/>
        <v>43165</v>
      </c>
      <c r="AA98" s="227">
        <f t="shared" si="82"/>
        <v>43171</v>
      </c>
      <c r="AB98" s="232">
        <f t="shared" si="82"/>
        <v>43172</v>
      </c>
    </row>
    <row r="99" spans="1:34" ht="15" hidden="1">
      <c r="A99" s="223">
        <v>8</v>
      </c>
      <c r="B99" s="84" t="s">
        <v>518</v>
      </c>
      <c r="C99" s="85"/>
      <c r="D99" s="86"/>
      <c r="E99" s="86"/>
      <c r="F99" s="86"/>
      <c r="G99" s="86"/>
      <c r="H99" s="87"/>
      <c r="I99" s="144">
        <v>43150</v>
      </c>
      <c r="J99" s="139">
        <v>43151</v>
      </c>
      <c r="K99" s="139">
        <f t="shared" ref="K99:AB99" si="83">K98+7</f>
        <v>43152</v>
      </c>
      <c r="L99" s="139">
        <f t="shared" si="83"/>
        <v>43153</v>
      </c>
      <c r="M99" s="139">
        <f t="shared" si="83"/>
        <v>43154</v>
      </c>
      <c r="N99" s="139">
        <f t="shared" si="83"/>
        <v>43155</v>
      </c>
      <c r="O99" s="139">
        <f t="shared" si="83"/>
        <v>43155</v>
      </c>
      <c r="P99" s="139">
        <f t="shared" si="83"/>
        <v>43156</v>
      </c>
      <c r="Q99" s="139">
        <f t="shared" si="83"/>
        <v>43157</v>
      </c>
      <c r="R99" s="139">
        <f t="shared" si="83"/>
        <v>43157</v>
      </c>
      <c r="S99" s="139">
        <f t="shared" si="83"/>
        <v>43159</v>
      </c>
      <c r="T99" s="139">
        <f t="shared" si="83"/>
        <v>43160</v>
      </c>
      <c r="U99" s="139">
        <f t="shared" si="83"/>
        <v>43165</v>
      </c>
      <c r="V99" s="139">
        <f t="shared" si="83"/>
        <v>43166</v>
      </c>
      <c r="W99" s="139">
        <f t="shared" si="83"/>
        <v>43168</v>
      </c>
      <c r="X99" s="139">
        <f t="shared" si="83"/>
        <v>43168</v>
      </c>
      <c r="Y99" s="139">
        <f t="shared" si="83"/>
        <v>43172</v>
      </c>
      <c r="Z99" s="139">
        <f t="shared" si="83"/>
        <v>43172</v>
      </c>
      <c r="AA99" s="139">
        <f t="shared" si="83"/>
        <v>43178</v>
      </c>
      <c r="AB99" s="143">
        <f t="shared" si="83"/>
        <v>43179</v>
      </c>
    </row>
    <row r="100" spans="1:34" ht="15.75" hidden="1" thickBot="1">
      <c r="A100" s="224">
        <v>9</v>
      </c>
      <c r="B100" s="90" t="s">
        <v>85</v>
      </c>
      <c r="C100" s="91" t="s">
        <v>66</v>
      </c>
      <c r="D100" s="92" t="s">
        <v>86</v>
      </c>
      <c r="E100" s="92" t="s">
        <v>405</v>
      </c>
      <c r="F100" s="92" t="s">
        <v>406</v>
      </c>
      <c r="G100" s="92" t="s">
        <v>514</v>
      </c>
      <c r="H100" s="93" t="s">
        <v>515</v>
      </c>
      <c r="I100" s="252">
        <v>43157</v>
      </c>
      <c r="J100" s="233">
        <v>43158</v>
      </c>
      <c r="K100" s="233">
        <f t="shared" ref="K100:Z100" si="84">K98+14</f>
        <v>43159</v>
      </c>
      <c r="L100" s="233">
        <f t="shared" si="84"/>
        <v>43160</v>
      </c>
      <c r="M100" s="233">
        <f t="shared" si="84"/>
        <v>43161</v>
      </c>
      <c r="N100" s="233">
        <f t="shared" si="84"/>
        <v>43162</v>
      </c>
      <c r="O100" s="233">
        <f t="shared" si="84"/>
        <v>43162</v>
      </c>
      <c r="P100" s="233">
        <f t="shared" si="84"/>
        <v>43163</v>
      </c>
      <c r="Q100" s="233">
        <f t="shared" si="84"/>
        <v>43164</v>
      </c>
      <c r="R100" s="233">
        <f t="shared" si="84"/>
        <v>43164</v>
      </c>
      <c r="S100" s="233">
        <f t="shared" si="84"/>
        <v>43166</v>
      </c>
      <c r="T100" s="233">
        <f t="shared" si="84"/>
        <v>43167</v>
      </c>
      <c r="U100" s="233">
        <f t="shared" si="84"/>
        <v>43172</v>
      </c>
      <c r="V100" s="233">
        <f t="shared" si="84"/>
        <v>43173</v>
      </c>
      <c r="W100" s="233">
        <f t="shared" si="84"/>
        <v>43175</v>
      </c>
      <c r="X100" s="233">
        <f t="shared" si="84"/>
        <v>43175</v>
      </c>
      <c r="Y100" s="233">
        <f t="shared" si="84"/>
        <v>43179</v>
      </c>
      <c r="Z100" s="233">
        <f t="shared" si="84"/>
        <v>43179</v>
      </c>
      <c r="AA100" s="248">
        <f>Z100+6</f>
        <v>43185</v>
      </c>
      <c r="AB100" s="253">
        <f>AA100+1</f>
        <v>43186</v>
      </c>
    </row>
    <row r="101" spans="1:34" s="219" customFormat="1" ht="15">
      <c r="A101" s="354" t="s">
        <v>1</v>
      </c>
      <c r="B101" s="357" t="s">
        <v>2</v>
      </c>
      <c r="C101" s="334" t="s">
        <v>3</v>
      </c>
      <c r="D101" s="363" t="s">
        <v>4</v>
      </c>
      <c r="E101" s="365" t="s">
        <v>5</v>
      </c>
      <c r="F101" s="366"/>
      <c r="G101" s="365" t="s">
        <v>5</v>
      </c>
      <c r="H101" s="369"/>
      <c r="I101" s="348" t="s">
        <v>428</v>
      </c>
      <c r="J101" s="345"/>
      <c r="K101" s="344" t="s">
        <v>367</v>
      </c>
      <c r="L101" s="345"/>
      <c r="M101" s="346" t="s">
        <v>125</v>
      </c>
      <c r="N101" s="345"/>
      <c r="O101" s="346" t="s">
        <v>102</v>
      </c>
      <c r="P101" s="345"/>
      <c r="Q101" s="350" t="s">
        <v>121</v>
      </c>
      <c r="R101" s="351"/>
      <c r="S101" s="350" t="s">
        <v>378</v>
      </c>
      <c r="T101" s="351"/>
      <c r="U101" s="350" t="s">
        <v>104</v>
      </c>
      <c r="V101" s="351"/>
      <c r="W101" s="346" t="s">
        <v>122</v>
      </c>
      <c r="X101" s="352"/>
      <c r="Y101" s="346" t="s">
        <v>123</v>
      </c>
      <c r="Z101" s="345"/>
      <c r="AA101" s="349" t="s">
        <v>428</v>
      </c>
      <c r="AB101" s="347"/>
    </row>
    <row r="102" spans="1:34" s="219" customFormat="1" ht="15">
      <c r="A102" s="355"/>
      <c r="B102" s="358"/>
      <c r="C102" s="442"/>
      <c r="D102" s="323"/>
      <c r="E102" s="326"/>
      <c r="F102" s="327"/>
      <c r="G102" s="326"/>
      <c r="H102" s="329"/>
      <c r="I102" s="330" t="s">
        <v>429</v>
      </c>
      <c r="J102" s="321"/>
      <c r="K102" s="320" t="s">
        <v>15</v>
      </c>
      <c r="L102" s="321"/>
      <c r="M102" s="320" t="s">
        <v>16</v>
      </c>
      <c r="N102" s="321"/>
      <c r="O102" s="320" t="s">
        <v>106</v>
      </c>
      <c r="P102" s="321"/>
      <c r="Q102" s="320" t="s">
        <v>126</v>
      </c>
      <c r="R102" s="321"/>
      <c r="S102" s="320" t="s">
        <v>379</v>
      </c>
      <c r="T102" s="321"/>
      <c r="U102" s="320" t="s">
        <v>21</v>
      </c>
      <c r="V102" s="321"/>
      <c r="W102" s="320" t="s">
        <v>22</v>
      </c>
      <c r="X102" s="321"/>
      <c r="Y102" s="320" t="s">
        <v>24</v>
      </c>
      <c r="Z102" s="321"/>
      <c r="AA102" s="401" t="s">
        <v>429</v>
      </c>
      <c r="AB102" s="343"/>
    </row>
    <row r="103" spans="1:34" s="219" customFormat="1" ht="15">
      <c r="A103" s="355"/>
      <c r="B103" s="358"/>
      <c r="C103" s="442"/>
      <c r="D103" s="364"/>
      <c r="E103" s="367"/>
      <c r="F103" s="368"/>
      <c r="G103" s="367"/>
      <c r="H103" s="370"/>
      <c r="I103" s="330" t="s">
        <v>430</v>
      </c>
      <c r="J103" s="321"/>
      <c r="K103" s="320" t="s">
        <v>28</v>
      </c>
      <c r="L103" s="321"/>
      <c r="M103" s="320" t="s">
        <v>373</v>
      </c>
      <c r="N103" s="321"/>
      <c r="O103" s="320" t="s">
        <v>127</v>
      </c>
      <c r="P103" s="321"/>
      <c r="Q103" s="320" t="s">
        <v>128</v>
      </c>
      <c r="R103" s="321"/>
      <c r="S103" s="320" t="s">
        <v>380</v>
      </c>
      <c r="T103" s="321"/>
      <c r="U103" s="320" t="s">
        <v>377</v>
      </c>
      <c r="V103" s="321"/>
      <c r="W103" s="320" t="s">
        <v>34</v>
      </c>
      <c r="X103" s="321"/>
      <c r="Y103" s="320" t="s">
        <v>36</v>
      </c>
      <c r="Z103" s="321"/>
      <c r="AA103" s="401" t="s">
        <v>430</v>
      </c>
      <c r="AB103" s="343"/>
    </row>
    <row r="104" spans="1:34" s="219" customFormat="1" ht="15">
      <c r="A104" s="355"/>
      <c r="B104" s="358"/>
      <c r="C104" s="442"/>
      <c r="D104" s="322" t="s">
        <v>39</v>
      </c>
      <c r="E104" s="324" t="s">
        <v>39</v>
      </c>
      <c r="F104" s="325"/>
      <c r="G104" s="324" t="s">
        <v>40</v>
      </c>
      <c r="H104" s="328"/>
      <c r="I104" s="124" t="s">
        <v>41</v>
      </c>
      <c r="J104" s="33" t="s">
        <v>42</v>
      </c>
      <c r="K104" s="32" t="s">
        <v>41</v>
      </c>
      <c r="L104" s="33" t="s">
        <v>42</v>
      </c>
      <c r="M104" s="32" t="s">
        <v>41</v>
      </c>
      <c r="N104" s="33" t="s">
        <v>42</v>
      </c>
      <c r="O104" s="33" t="s">
        <v>41</v>
      </c>
      <c r="P104" s="33" t="s">
        <v>42</v>
      </c>
      <c r="Q104" s="33" t="s">
        <v>41</v>
      </c>
      <c r="R104" s="33" t="s">
        <v>42</v>
      </c>
      <c r="S104" s="33" t="s">
        <v>41</v>
      </c>
      <c r="T104" s="33" t="s">
        <v>42</v>
      </c>
      <c r="U104" s="33" t="s">
        <v>41</v>
      </c>
      <c r="V104" s="33" t="s">
        <v>42</v>
      </c>
      <c r="W104" s="33" t="s">
        <v>41</v>
      </c>
      <c r="X104" s="33" t="s">
        <v>42</v>
      </c>
      <c r="Y104" s="33" t="s">
        <v>41</v>
      </c>
      <c r="Z104" s="33" t="s">
        <v>42</v>
      </c>
      <c r="AA104" s="32" t="s">
        <v>41</v>
      </c>
      <c r="AB104" s="63" t="s">
        <v>42</v>
      </c>
    </row>
    <row r="105" spans="1:34" s="219" customFormat="1" ht="15">
      <c r="A105" s="355"/>
      <c r="B105" s="358"/>
      <c r="C105" s="442"/>
      <c r="D105" s="323"/>
      <c r="E105" s="326"/>
      <c r="F105" s="327"/>
      <c r="G105" s="326"/>
      <c r="H105" s="329"/>
      <c r="I105" s="125" t="s">
        <v>47</v>
      </c>
      <c r="J105" s="35" t="s">
        <v>48</v>
      </c>
      <c r="K105" s="261" t="s">
        <v>43</v>
      </c>
      <c r="L105" s="35" t="s">
        <v>44</v>
      </c>
      <c r="M105" s="261" t="s">
        <v>45</v>
      </c>
      <c r="N105" s="35" t="s">
        <v>46</v>
      </c>
      <c r="O105" s="35" t="s">
        <v>46</v>
      </c>
      <c r="P105" s="35" t="s">
        <v>49</v>
      </c>
      <c r="Q105" s="35" t="s">
        <v>47</v>
      </c>
      <c r="R105" s="35" t="s">
        <v>47</v>
      </c>
      <c r="S105" s="35" t="s">
        <v>43</v>
      </c>
      <c r="T105" s="35" t="s">
        <v>44</v>
      </c>
      <c r="U105" s="35" t="s">
        <v>48</v>
      </c>
      <c r="V105" s="35" t="s">
        <v>43</v>
      </c>
      <c r="W105" s="35" t="s">
        <v>45</v>
      </c>
      <c r="X105" s="35" t="s">
        <v>45</v>
      </c>
      <c r="Y105" s="35" t="s">
        <v>48</v>
      </c>
      <c r="Z105" s="35" t="s">
        <v>48</v>
      </c>
      <c r="AA105" s="261" t="s">
        <v>47</v>
      </c>
      <c r="AB105" s="64" t="s">
        <v>48</v>
      </c>
    </row>
    <row r="106" spans="1:34" s="219" customFormat="1" ht="15.75" thickBot="1">
      <c r="A106" s="355"/>
      <c r="B106" s="358"/>
      <c r="C106" s="442"/>
      <c r="D106" s="323"/>
      <c r="E106" s="326"/>
      <c r="F106" s="327"/>
      <c r="G106" s="326"/>
      <c r="H106" s="329"/>
      <c r="I106" s="129" t="s">
        <v>62</v>
      </c>
      <c r="J106" s="37" t="s">
        <v>53</v>
      </c>
      <c r="K106" s="39" t="s">
        <v>130</v>
      </c>
      <c r="L106" s="37" t="s">
        <v>54</v>
      </c>
      <c r="M106" s="39" t="s">
        <v>50</v>
      </c>
      <c r="N106" s="37" t="s">
        <v>59</v>
      </c>
      <c r="O106" s="38" t="s">
        <v>129</v>
      </c>
      <c r="P106" s="37" t="s">
        <v>53</v>
      </c>
      <c r="Q106" s="37" t="s">
        <v>50</v>
      </c>
      <c r="R106" s="37" t="s">
        <v>111</v>
      </c>
      <c r="S106" s="37" t="s">
        <v>50</v>
      </c>
      <c r="T106" s="37" t="s">
        <v>115</v>
      </c>
      <c r="U106" s="37" t="s">
        <v>113</v>
      </c>
      <c r="V106" s="37" t="s">
        <v>57</v>
      </c>
      <c r="W106" s="37" t="s">
        <v>64</v>
      </c>
      <c r="X106" s="37" t="s">
        <v>129</v>
      </c>
      <c r="Y106" s="38" t="s">
        <v>53</v>
      </c>
      <c r="Z106" s="37" t="s">
        <v>62</v>
      </c>
      <c r="AA106" s="39" t="s">
        <v>62</v>
      </c>
      <c r="AB106" s="70" t="s">
        <v>53</v>
      </c>
    </row>
    <row r="107" spans="1:34" s="219" customFormat="1" ht="15">
      <c r="A107" s="274">
        <v>10</v>
      </c>
      <c r="B107" s="85" t="s">
        <v>483</v>
      </c>
      <c r="C107" s="85" t="s">
        <v>66</v>
      </c>
      <c r="D107" s="86" t="s">
        <v>484</v>
      </c>
      <c r="E107" s="86" t="s">
        <v>512</v>
      </c>
      <c r="F107" s="86" t="s">
        <v>513</v>
      </c>
      <c r="G107" s="86" t="s">
        <v>512</v>
      </c>
      <c r="H107" s="304" t="s">
        <v>513</v>
      </c>
      <c r="I107" s="307">
        <v>43164</v>
      </c>
      <c r="J107" s="266">
        <v>43165</v>
      </c>
      <c r="K107" s="266">
        <v>43166</v>
      </c>
      <c r="L107" s="266">
        <v>43167</v>
      </c>
      <c r="M107" s="266">
        <v>43168</v>
      </c>
      <c r="N107" s="266">
        <v>43169</v>
      </c>
      <c r="O107" s="266">
        <v>43169</v>
      </c>
      <c r="P107" s="266">
        <v>43170</v>
      </c>
      <c r="Q107" s="266">
        <v>43171</v>
      </c>
      <c r="R107" s="266">
        <v>43171</v>
      </c>
      <c r="S107" s="266">
        <v>43173</v>
      </c>
      <c r="T107" s="266">
        <v>43174</v>
      </c>
      <c r="U107" s="266">
        <v>43179</v>
      </c>
      <c r="V107" s="266">
        <v>43180</v>
      </c>
      <c r="W107" s="266">
        <v>43182</v>
      </c>
      <c r="X107" s="266">
        <v>43182</v>
      </c>
      <c r="Y107" s="266">
        <v>43186</v>
      </c>
      <c r="Z107" s="266">
        <v>43186</v>
      </c>
      <c r="AA107" s="285">
        <v>43200</v>
      </c>
      <c r="AB107" s="286">
        <v>43200</v>
      </c>
      <c r="AC107" s="284"/>
    </row>
    <row r="108" spans="1:34" s="219" customFormat="1" ht="15">
      <c r="A108" s="275">
        <v>11</v>
      </c>
      <c r="B108" s="91" t="s">
        <v>498</v>
      </c>
      <c r="C108" s="91" t="s">
        <v>66</v>
      </c>
      <c r="D108" s="91" t="s">
        <v>499</v>
      </c>
      <c r="E108" s="92" t="s">
        <v>485</v>
      </c>
      <c r="F108" s="92" t="s">
        <v>486</v>
      </c>
      <c r="G108" s="92" t="s">
        <v>485</v>
      </c>
      <c r="H108" s="305" t="s">
        <v>486</v>
      </c>
      <c r="I108" s="308">
        <v>43171</v>
      </c>
      <c r="J108" s="248">
        <v>43172</v>
      </c>
      <c r="K108" s="248">
        <v>43173</v>
      </c>
      <c r="L108" s="248">
        <v>43174</v>
      </c>
      <c r="M108" s="248">
        <v>43175</v>
      </c>
      <c r="N108" s="248">
        <v>43176</v>
      </c>
      <c r="O108" s="248">
        <v>43176</v>
      </c>
      <c r="P108" s="248">
        <v>43177</v>
      </c>
      <c r="Q108" s="248">
        <v>43178</v>
      </c>
      <c r="R108" s="248">
        <v>43178</v>
      </c>
      <c r="S108" s="248">
        <v>43180</v>
      </c>
      <c r="T108" s="248">
        <v>43181</v>
      </c>
      <c r="U108" s="248">
        <v>43186</v>
      </c>
      <c r="V108" s="248">
        <v>43187</v>
      </c>
      <c r="W108" s="248">
        <v>43189</v>
      </c>
      <c r="X108" s="248">
        <v>43189</v>
      </c>
      <c r="Y108" s="248">
        <v>43193</v>
      </c>
      <c r="Z108" s="248">
        <v>43193</v>
      </c>
      <c r="AA108" s="300">
        <v>43207</v>
      </c>
      <c r="AB108" s="301">
        <v>43207</v>
      </c>
    </row>
    <row r="109" spans="1:34" s="219" customFormat="1" ht="15">
      <c r="A109" s="275">
        <v>12</v>
      </c>
      <c r="B109" s="91" t="s">
        <v>73</v>
      </c>
      <c r="C109" s="91" t="s">
        <v>66</v>
      </c>
      <c r="D109" s="91" t="s">
        <v>74</v>
      </c>
      <c r="E109" s="92" t="s">
        <v>421</v>
      </c>
      <c r="F109" s="92" t="s">
        <v>422</v>
      </c>
      <c r="G109" s="92" t="s">
        <v>421</v>
      </c>
      <c r="H109" s="305" t="s">
        <v>422</v>
      </c>
      <c r="I109" s="308" t="s">
        <v>72</v>
      </c>
      <c r="J109" s="248" t="s">
        <v>72</v>
      </c>
      <c r="K109" s="248">
        <f>K108+14</f>
        <v>43187</v>
      </c>
      <c r="L109" s="248">
        <f t="shared" ref="L109:P109" si="85">L108+14</f>
        <v>43188</v>
      </c>
      <c r="M109" s="248">
        <f t="shared" si="85"/>
        <v>43189</v>
      </c>
      <c r="N109" s="248">
        <f t="shared" si="85"/>
        <v>43190</v>
      </c>
      <c r="O109" s="248">
        <f t="shared" si="85"/>
        <v>43190</v>
      </c>
      <c r="P109" s="248">
        <f t="shared" si="85"/>
        <v>43191</v>
      </c>
      <c r="Q109" s="248">
        <f>Q108+14</f>
        <v>43192</v>
      </c>
      <c r="R109" s="248">
        <f t="shared" ref="R109:Z109" si="86">R108+14</f>
        <v>43192</v>
      </c>
      <c r="S109" s="248">
        <f t="shared" si="86"/>
        <v>43194</v>
      </c>
      <c r="T109" s="248">
        <f t="shared" si="86"/>
        <v>43195</v>
      </c>
      <c r="U109" s="248">
        <f t="shared" si="86"/>
        <v>43200</v>
      </c>
      <c r="V109" s="248">
        <f t="shared" si="86"/>
        <v>43201</v>
      </c>
      <c r="W109" s="248">
        <f t="shared" si="86"/>
        <v>43203</v>
      </c>
      <c r="X109" s="248">
        <f t="shared" si="86"/>
        <v>43203</v>
      </c>
      <c r="Y109" s="248">
        <f t="shared" si="86"/>
        <v>43207</v>
      </c>
      <c r="Z109" s="248">
        <f t="shared" si="86"/>
        <v>43207</v>
      </c>
      <c r="AA109" s="248">
        <f>Y109+6</f>
        <v>43213</v>
      </c>
      <c r="AB109" s="253">
        <f>Z109+7</f>
        <v>43214</v>
      </c>
      <c r="AC109" s="303" t="s">
        <v>572</v>
      </c>
    </row>
    <row r="110" spans="1:34" s="219" customFormat="1" ht="15.75" thickBot="1">
      <c r="A110" s="276">
        <v>13</v>
      </c>
      <c r="B110" s="102" t="s">
        <v>85</v>
      </c>
      <c r="C110" s="102" t="s">
        <v>66</v>
      </c>
      <c r="D110" s="103" t="s">
        <v>86</v>
      </c>
      <c r="E110" s="103" t="s">
        <v>409</v>
      </c>
      <c r="F110" s="103" t="s">
        <v>410</v>
      </c>
      <c r="G110" s="103" t="s">
        <v>516</v>
      </c>
      <c r="H110" s="306" t="s">
        <v>517</v>
      </c>
      <c r="I110" s="309">
        <v>43185</v>
      </c>
      <c r="J110" s="250">
        <v>43186</v>
      </c>
      <c r="K110" s="250">
        <v>43187</v>
      </c>
      <c r="L110" s="250">
        <v>43188</v>
      </c>
      <c r="M110" s="317" t="s">
        <v>489</v>
      </c>
      <c r="N110" s="318"/>
      <c r="O110" s="318"/>
      <c r="P110" s="318"/>
      <c r="Q110" s="318"/>
      <c r="R110" s="318"/>
      <c r="S110" s="318"/>
      <c r="T110" s="318"/>
      <c r="U110" s="318"/>
      <c r="V110" s="318"/>
      <c r="W110" s="318"/>
      <c r="X110" s="318"/>
      <c r="Y110" s="318"/>
      <c r="Z110" s="318"/>
      <c r="AA110" s="318"/>
      <c r="AB110" s="319"/>
      <c r="AC110" s="277"/>
      <c r="AD110" s="277"/>
    </row>
    <row r="111" spans="1:34" s="219" customFormat="1" ht="15.75" thickBot="1">
      <c r="A111" s="217"/>
      <c r="B111" s="138"/>
      <c r="C111" s="138"/>
      <c r="D111" s="153"/>
      <c r="E111" s="153"/>
      <c r="F111" s="153"/>
      <c r="G111" s="153"/>
      <c r="H111" s="153"/>
      <c r="I111" s="265" t="s">
        <v>390</v>
      </c>
      <c r="J111" s="265" t="s">
        <v>389</v>
      </c>
      <c r="K111" s="265"/>
      <c r="L111" s="265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  <c r="AA111" s="265" t="s">
        <v>389</v>
      </c>
      <c r="AB111" s="265" t="s">
        <v>390</v>
      </c>
      <c r="AC111" s="265"/>
      <c r="AD111" s="265"/>
      <c r="AE111" s="282"/>
      <c r="AF111" s="282"/>
      <c r="AG111" s="283" t="s">
        <v>390</v>
      </c>
      <c r="AH111" s="283" t="s">
        <v>389</v>
      </c>
    </row>
    <row r="112" spans="1:34" s="219" customFormat="1" ht="15" customHeight="1">
      <c r="A112" s="439" t="s">
        <v>1</v>
      </c>
      <c r="B112" s="357" t="s">
        <v>2</v>
      </c>
      <c r="C112" s="334" t="s">
        <v>3</v>
      </c>
      <c r="D112" s="360" t="s">
        <v>4</v>
      </c>
      <c r="E112" s="365" t="s">
        <v>5</v>
      </c>
      <c r="F112" s="366"/>
      <c r="G112" s="365" t="s">
        <v>5</v>
      </c>
      <c r="H112" s="369"/>
      <c r="I112" s="352" t="s">
        <v>428</v>
      </c>
      <c r="J112" s="444"/>
      <c r="K112" s="444" t="s">
        <v>6</v>
      </c>
      <c r="L112" s="346"/>
      <c r="M112" s="346" t="s">
        <v>536</v>
      </c>
      <c r="N112" s="352"/>
      <c r="O112" s="344" t="s">
        <v>7</v>
      </c>
      <c r="P112" s="345"/>
      <c r="Q112" s="346" t="s">
        <v>537</v>
      </c>
      <c r="R112" s="352"/>
      <c r="S112" s="344" t="s">
        <v>367</v>
      </c>
      <c r="T112" s="345"/>
      <c r="U112" s="346" t="s">
        <v>125</v>
      </c>
      <c r="V112" s="352"/>
      <c r="W112" s="350" t="s">
        <v>121</v>
      </c>
      <c r="X112" s="351"/>
      <c r="Y112" s="350" t="s">
        <v>378</v>
      </c>
      <c r="Z112" s="351"/>
      <c r="AA112" s="350" t="s">
        <v>104</v>
      </c>
      <c r="AB112" s="351"/>
      <c r="AC112" s="346" t="s">
        <v>122</v>
      </c>
      <c r="AD112" s="352"/>
      <c r="AE112" s="346" t="s">
        <v>123</v>
      </c>
      <c r="AF112" s="352"/>
      <c r="AG112" s="444" t="s">
        <v>428</v>
      </c>
      <c r="AH112" s="447"/>
    </row>
    <row r="113" spans="1:34" s="219" customFormat="1" ht="15">
      <c r="A113" s="440"/>
      <c r="B113" s="358"/>
      <c r="C113" s="442"/>
      <c r="D113" s="361"/>
      <c r="E113" s="326"/>
      <c r="F113" s="327"/>
      <c r="G113" s="326"/>
      <c r="H113" s="329"/>
      <c r="I113" s="321" t="s">
        <v>429</v>
      </c>
      <c r="J113" s="445"/>
      <c r="K113" s="445" t="s">
        <v>13</v>
      </c>
      <c r="L113" s="320"/>
      <c r="M113" s="445" t="s">
        <v>533</v>
      </c>
      <c r="N113" s="445"/>
      <c r="O113" s="445" t="s">
        <v>534</v>
      </c>
      <c r="P113" s="445"/>
      <c r="Q113" s="445" t="s">
        <v>535</v>
      </c>
      <c r="R113" s="445"/>
      <c r="S113" s="445" t="s">
        <v>15</v>
      </c>
      <c r="T113" s="445"/>
      <c r="U113" s="445" t="s">
        <v>16</v>
      </c>
      <c r="V113" s="445"/>
      <c r="W113" s="445" t="s">
        <v>126</v>
      </c>
      <c r="X113" s="445"/>
      <c r="Y113" s="445" t="s">
        <v>379</v>
      </c>
      <c r="Z113" s="445"/>
      <c r="AA113" s="445" t="s">
        <v>21</v>
      </c>
      <c r="AB113" s="445"/>
      <c r="AC113" s="445" t="s">
        <v>22</v>
      </c>
      <c r="AD113" s="445"/>
      <c r="AE113" s="445" t="s">
        <v>24</v>
      </c>
      <c r="AF113" s="445"/>
      <c r="AG113" s="445" t="s">
        <v>429</v>
      </c>
      <c r="AH113" s="448"/>
    </row>
    <row r="114" spans="1:34" s="219" customFormat="1" ht="15">
      <c r="A114" s="440"/>
      <c r="B114" s="358"/>
      <c r="C114" s="442"/>
      <c r="D114" s="443"/>
      <c r="E114" s="367"/>
      <c r="F114" s="368"/>
      <c r="G114" s="367"/>
      <c r="H114" s="370"/>
      <c r="I114" s="321" t="s">
        <v>430</v>
      </c>
      <c r="J114" s="445"/>
      <c r="K114" s="445" t="s">
        <v>26</v>
      </c>
      <c r="L114" s="320"/>
      <c r="M114" s="446" t="s">
        <v>576</v>
      </c>
      <c r="N114" s="446"/>
      <c r="O114" s="446" t="s">
        <v>27</v>
      </c>
      <c r="P114" s="446"/>
      <c r="Q114" s="445" t="s">
        <v>547</v>
      </c>
      <c r="R114" s="445"/>
      <c r="S114" s="445" t="s">
        <v>28</v>
      </c>
      <c r="T114" s="445"/>
      <c r="U114" s="445" t="s">
        <v>373</v>
      </c>
      <c r="V114" s="445"/>
      <c r="W114" s="445" t="s">
        <v>128</v>
      </c>
      <c r="X114" s="445"/>
      <c r="Y114" s="445" t="s">
        <v>380</v>
      </c>
      <c r="Z114" s="445"/>
      <c r="AA114" s="445" t="s">
        <v>377</v>
      </c>
      <c r="AB114" s="445"/>
      <c r="AC114" s="445" t="s">
        <v>34</v>
      </c>
      <c r="AD114" s="445"/>
      <c r="AE114" s="445" t="s">
        <v>36</v>
      </c>
      <c r="AF114" s="445"/>
      <c r="AG114" s="445" t="s">
        <v>430</v>
      </c>
      <c r="AH114" s="448"/>
    </row>
    <row r="115" spans="1:34" s="219" customFormat="1" ht="15">
      <c r="A115" s="440"/>
      <c r="B115" s="358"/>
      <c r="C115" s="442"/>
      <c r="D115" s="322" t="s">
        <v>39</v>
      </c>
      <c r="E115" s="324" t="s">
        <v>39</v>
      </c>
      <c r="F115" s="325"/>
      <c r="G115" s="324" t="s">
        <v>40</v>
      </c>
      <c r="H115" s="328"/>
      <c r="I115" s="32" t="s">
        <v>41</v>
      </c>
      <c r="J115" s="33" t="s">
        <v>42</v>
      </c>
      <c r="K115" s="33" t="s">
        <v>41</v>
      </c>
      <c r="L115" s="278" t="s">
        <v>42</v>
      </c>
      <c r="M115" s="33" t="s">
        <v>41</v>
      </c>
      <c r="N115" s="33" t="s">
        <v>42</v>
      </c>
      <c r="O115" s="33" t="s">
        <v>41</v>
      </c>
      <c r="P115" s="33" t="s">
        <v>42</v>
      </c>
      <c r="Q115" s="33" t="s">
        <v>41</v>
      </c>
      <c r="R115" s="33" t="s">
        <v>42</v>
      </c>
      <c r="S115" s="33" t="s">
        <v>41</v>
      </c>
      <c r="T115" s="33" t="s">
        <v>42</v>
      </c>
      <c r="U115" s="33" t="s">
        <v>41</v>
      </c>
      <c r="V115" s="33" t="s">
        <v>42</v>
      </c>
      <c r="W115" s="33" t="s">
        <v>41</v>
      </c>
      <c r="X115" s="33" t="s">
        <v>42</v>
      </c>
      <c r="Y115" s="33" t="s">
        <v>41</v>
      </c>
      <c r="Z115" s="33" t="s">
        <v>42</v>
      </c>
      <c r="AA115" s="33" t="s">
        <v>41</v>
      </c>
      <c r="AB115" s="33" t="s">
        <v>42</v>
      </c>
      <c r="AC115" s="33" t="s">
        <v>41</v>
      </c>
      <c r="AD115" s="33" t="s">
        <v>42</v>
      </c>
      <c r="AE115" s="33" t="s">
        <v>41</v>
      </c>
      <c r="AF115" s="33" t="s">
        <v>42</v>
      </c>
      <c r="AG115" s="33" t="s">
        <v>41</v>
      </c>
      <c r="AH115" s="63" t="s">
        <v>42</v>
      </c>
    </row>
    <row r="116" spans="1:34" s="219" customFormat="1" ht="15">
      <c r="A116" s="440"/>
      <c r="B116" s="358"/>
      <c r="C116" s="442"/>
      <c r="D116" s="323"/>
      <c r="E116" s="326"/>
      <c r="F116" s="327"/>
      <c r="G116" s="326"/>
      <c r="H116" s="329"/>
      <c r="I116" s="261" t="s">
        <v>48</v>
      </c>
      <c r="J116" s="35" t="s">
        <v>48</v>
      </c>
      <c r="K116" s="35" t="s">
        <v>43</v>
      </c>
      <c r="L116" s="260" t="s">
        <v>44</v>
      </c>
      <c r="M116" s="35" t="s">
        <v>45</v>
      </c>
      <c r="N116" s="35" t="s">
        <v>45</v>
      </c>
      <c r="O116" s="35" t="s">
        <v>49</v>
      </c>
      <c r="P116" s="35" t="s">
        <v>49</v>
      </c>
      <c r="Q116" s="35" t="s">
        <v>47</v>
      </c>
      <c r="R116" s="35" t="s">
        <v>47</v>
      </c>
      <c r="S116" s="35" t="s">
        <v>48</v>
      </c>
      <c r="T116" s="35" t="s">
        <v>43</v>
      </c>
      <c r="U116" s="35" t="s">
        <v>45</v>
      </c>
      <c r="V116" s="35" t="s">
        <v>46</v>
      </c>
      <c r="W116" s="35" t="s">
        <v>47</v>
      </c>
      <c r="X116" s="35" t="s">
        <v>47</v>
      </c>
      <c r="Y116" s="35" t="s">
        <v>43</v>
      </c>
      <c r="Z116" s="35" t="s">
        <v>44</v>
      </c>
      <c r="AA116" s="35" t="s">
        <v>48</v>
      </c>
      <c r="AB116" s="35" t="s">
        <v>43</v>
      </c>
      <c r="AC116" s="35" t="s">
        <v>45</v>
      </c>
      <c r="AD116" s="35" t="s">
        <v>45</v>
      </c>
      <c r="AE116" s="35" t="s">
        <v>48</v>
      </c>
      <c r="AF116" s="35" t="s">
        <v>48</v>
      </c>
      <c r="AG116" s="35" t="s">
        <v>48</v>
      </c>
      <c r="AH116" s="64" t="s">
        <v>48</v>
      </c>
    </row>
    <row r="117" spans="1:34" s="219" customFormat="1" ht="15.75" thickBot="1">
      <c r="A117" s="441"/>
      <c r="B117" s="358"/>
      <c r="C117" s="442"/>
      <c r="D117" s="323"/>
      <c r="E117" s="326"/>
      <c r="F117" s="327"/>
      <c r="G117" s="326"/>
      <c r="H117" s="329"/>
      <c r="I117" s="67" t="s">
        <v>56</v>
      </c>
      <c r="J117" s="66" t="s">
        <v>57</v>
      </c>
      <c r="K117" s="65" t="s">
        <v>57</v>
      </c>
      <c r="L117" s="281" t="s">
        <v>60</v>
      </c>
      <c r="M117" s="65" t="s">
        <v>110</v>
      </c>
      <c r="N117" s="66" t="s">
        <v>111</v>
      </c>
      <c r="O117" s="65" t="s">
        <v>64</v>
      </c>
      <c r="P117" s="66" t="s">
        <v>63</v>
      </c>
      <c r="Q117" s="65" t="s">
        <v>114</v>
      </c>
      <c r="R117" s="66" t="s">
        <v>63</v>
      </c>
      <c r="S117" s="65" t="s">
        <v>130</v>
      </c>
      <c r="T117" s="66" t="s">
        <v>112</v>
      </c>
      <c r="U117" s="65" t="s">
        <v>113</v>
      </c>
      <c r="V117" s="66" t="s">
        <v>113</v>
      </c>
      <c r="W117" s="66" t="s">
        <v>53</v>
      </c>
      <c r="X117" s="66" t="s">
        <v>129</v>
      </c>
      <c r="Y117" s="66" t="s">
        <v>50</v>
      </c>
      <c r="Z117" s="66" t="s">
        <v>56</v>
      </c>
      <c r="AA117" s="66" t="s">
        <v>131</v>
      </c>
      <c r="AB117" s="66" t="s">
        <v>51</v>
      </c>
      <c r="AC117" s="66" t="s">
        <v>115</v>
      </c>
      <c r="AD117" s="66" t="s">
        <v>130</v>
      </c>
      <c r="AE117" s="65" t="s">
        <v>110</v>
      </c>
      <c r="AF117" s="66" t="s">
        <v>111</v>
      </c>
      <c r="AG117" s="65" t="s">
        <v>56</v>
      </c>
      <c r="AH117" s="68" t="s">
        <v>57</v>
      </c>
    </row>
    <row r="118" spans="1:34" s="219" customFormat="1" ht="15">
      <c r="A118" s="290">
        <v>13</v>
      </c>
      <c r="B118" s="84" t="s">
        <v>521</v>
      </c>
      <c r="C118" s="85" t="s">
        <v>66</v>
      </c>
      <c r="D118" s="86" t="s">
        <v>522</v>
      </c>
      <c r="E118" s="86" t="s">
        <v>529</v>
      </c>
      <c r="F118" s="86" t="s">
        <v>530</v>
      </c>
      <c r="G118" s="86" t="s">
        <v>529</v>
      </c>
      <c r="H118" s="87" t="s">
        <v>530</v>
      </c>
      <c r="I118" s="314" t="s">
        <v>554</v>
      </c>
      <c r="J118" s="315"/>
      <c r="K118" s="315"/>
      <c r="L118" s="315"/>
      <c r="M118" s="315"/>
      <c r="N118" s="315"/>
      <c r="O118" s="315"/>
      <c r="P118" s="315"/>
      <c r="Q118" s="315"/>
      <c r="R118" s="316"/>
      <c r="S118" s="279">
        <v>43193</v>
      </c>
      <c r="T118" s="279">
        <v>43194</v>
      </c>
      <c r="U118" s="279">
        <v>43196</v>
      </c>
      <c r="V118" s="279">
        <v>43197</v>
      </c>
      <c r="W118" s="279">
        <v>43199</v>
      </c>
      <c r="X118" s="279">
        <v>43199</v>
      </c>
      <c r="Y118" s="279">
        <v>43201</v>
      </c>
      <c r="Z118" s="279">
        <v>43202</v>
      </c>
      <c r="AA118" s="279">
        <v>43207</v>
      </c>
      <c r="AB118" s="279">
        <v>43208</v>
      </c>
      <c r="AC118" s="279">
        <v>43210</v>
      </c>
      <c r="AD118" s="279">
        <v>43210</v>
      </c>
      <c r="AE118" s="279">
        <v>43214</v>
      </c>
      <c r="AF118" s="279">
        <v>43214</v>
      </c>
      <c r="AG118" s="279">
        <v>43221</v>
      </c>
      <c r="AH118" s="280">
        <v>43221</v>
      </c>
    </row>
    <row r="119" spans="1:34" ht="15">
      <c r="A119" s="224">
        <v>14</v>
      </c>
      <c r="B119" s="296" t="s">
        <v>555</v>
      </c>
      <c r="C119" s="297" t="s">
        <v>66</v>
      </c>
      <c r="D119" s="298" t="s">
        <v>556</v>
      </c>
      <c r="E119" s="298" t="s">
        <v>557</v>
      </c>
      <c r="F119" s="298" t="s">
        <v>558</v>
      </c>
      <c r="G119" s="298" t="s">
        <v>557</v>
      </c>
      <c r="H119" s="299" t="s">
        <v>558</v>
      </c>
      <c r="I119" s="268">
        <v>43193</v>
      </c>
      <c r="J119" s="247">
        <v>43193</v>
      </c>
      <c r="K119" s="255">
        <v>43194</v>
      </c>
      <c r="L119" s="255">
        <v>43195</v>
      </c>
      <c r="M119" s="256">
        <v>43196</v>
      </c>
      <c r="N119" s="255">
        <v>43196</v>
      </c>
      <c r="O119" s="255">
        <v>43198</v>
      </c>
      <c r="P119" s="255">
        <v>43198</v>
      </c>
      <c r="Q119" s="255">
        <v>43199</v>
      </c>
      <c r="R119" s="255">
        <v>43199</v>
      </c>
      <c r="S119" s="255">
        <v>43200</v>
      </c>
      <c r="T119" s="255">
        <v>43201</v>
      </c>
      <c r="U119" s="255">
        <v>43203</v>
      </c>
      <c r="V119" s="255">
        <v>43204</v>
      </c>
      <c r="W119" s="255">
        <v>43206</v>
      </c>
      <c r="X119" s="255">
        <v>43206</v>
      </c>
      <c r="Y119" s="255">
        <v>43208</v>
      </c>
      <c r="Z119" s="255">
        <v>43209</v>
      </c>
      <c r="AA119" s="255">
        <v>43214</v>
      </c>
      <c r="AB119" s="255">
        <v>43215</v>
      </c>
      <c r="AC119" s="255">
        <v>43217</v>
      </c>
      <c r="AD119" s="255">
        <v>43217</v>
      </c>
      <c r="AE119" s="255">
        <v>43221</v>
      </c>
      <c r="AF119" s="255">
        <v>43221</v>
      </c>
      <c r="AG119" s="255">
        <v>43228</v>
      </c>
      <c r="AH119" s="257">
        <v>43228</v>
      </c>
    </row>
    <row r="120" spans="1:34" ht="15">
      <c r="A120" s="224">
        <v>15</v>
      </c>
      <c r="B120" s="90" t="s">
        <v>483</v>
      </c>
      <c r="C120" s="91" t="s">
        <v>66</v>
      </c>
      <c r="D120" s="92" t="s">
        <v>484</v>
      </c>
      <c r="E120" s="92" t="s">
        <v>568</v>
      </c>
      <c r="F120" s="92" t="s">
        <v>569</v>
      </c>
      <c r="G120" s="92" t="s">
        <v>568</v>
      </c>
      <c r="H120" s="93" t="s">
        <v>569</v>
      </c>
      <c r="I120" s="302">
        <v>43200</v>
      </c>
      <c r="J120" s="300">
        <v>43200</v>
      </c>
      <c r="K120" s="262">
        <v>43201</v>
      </c>
      <c r="L120" s="262">
        <v>43202</v>
      </c>
      <c r="M120" s="262">
        <v>43203</v>
      </c>
      <c r="N120" s="262">
        <v>43203</v>
      </c>
      <c r="O120" s="262">
        <v>43205</v>
      </c>
      <c r="P120" s="262">
        <v>43205</v>
      </c>
      <c r="Q120" s="262">
        <v>43206</v>
      </c>
      <c r="R120" s="262">
        <v>43206</v>
      </c>
      <c r="S120" s="262">
        <v>43207</v>
      </c>
      <c r="T120" s="262">
        <v>43208</v>
      </c>
      <c r="U120" s="262">
        <v>43210</v>
      </c>
      <c r="V120" s="262">
        <v>43211</v>
      </c>
      <c r="W120" s="262">
        <v>43213</v>
      </c>
      <c r="X120" s="262">
        <v>43213</v>
      </c>
      <c r="Y120" s="262">
        <v>43215</v>
      </c>
      <c r="Z120" s="262">
        <v>43216</v>
      </c>
      <c r="AA120" s="262">
        <v>43221</v>
      </c>
      <c r="AB120" s="262">
        <v>43222</v>
      </c>
      <c r="AC120" s="262">
        <v>43224</v>
      </c>
      <c r="AD120" s="262">
        <v>43224</v>
      </c>
      <c r="AE120" s="262">
        <v>43228</v>
      </c>
      <c r="AF120" s="262">
        <v>43228</v>
      </c>
      <c r="AG120" s="262">
        <v>43235</v>
      </c>
      <c r="AH120" s="249">
        <v>43235</v>
      </c>
    </row>
    <row r="121" spans="1:34" ht="15">
      <c r="A121" s="224">
        <v>16</v>
      </c>
      <c r="B121" s="90" t="s">
        <v>498</v>
      </c>
      <c r="C121" s="91" t="s">
        <v>66</v>
      </c>
      <c r="D121" s="91" t="s">
        <v>499</v>
      </c>
      <c r="E121" s="92" t="s">
        <v>487</v>
      </c>
      <c r="F121" s="92" t="s">
        <v>488</v>
      </c>
      <c r="G121" s="92" t="s">
        <v>487</v>
      </c>
      <c r="H121" s="93" t="s">
        <v>488</v>
      </c>
      <c r="I121" s="302">
        <v>43207</v>
      </c>
      <c r="J121" s="300">
        <v>43207</v>
      </c>
      <c r="K121" s="262">
        <v>43208</v>
      </c>
      <c r="L121" s="262">
        <v>43209</v>
      </c>
      <c r="M121" s="262">
        <v>43210</v>
      </c>
      <c r="N121" s="262">
        <v>43210</v>
      </c>
      <c r="O121" s="262">
        <v>43212</v>
      </c>
      <c r="P121" s="262">
        <v>43212</v>
      </c>
      <c r="Q121" s="262">
        <v>43213</v>
      </c>
      <c r="R121" s="262">
        <v>43213</v>
      </c>
      <c r="S121" s="262">
        <v>43214</v>
      </c>
      <c r="T121" s="262">
        <v>43215</v>
      </c>
      <c r="U121" s="262">
        <v>43217</v>
      </c>
      <c r="V121" s="262">
        <v>43218</v>
      </c>
      <c r="W121" s="262">
        <v>43220</v>
      </c>
      <c r="X121" s="262">
        <v>43220</v>
      </c>
      <c r="Y121" s="262">
        <v>43222</v>
      </c>
      <c r="Z121" s="262">
        <v>43223</v>
      </c>
      <c r="AA121" s="262">
        <v>43228</v>
      </c>
      <c r="AB121" s="262">
        <v>43229</v>
      </c>
      <c r="AC121" s="262">
        <v>43231</v>
      </c>
      <c r="AD121" s="262">
        <v>43231</v>
      </c>
      <c r="AE121" s="262">
        <v>43235</v>
      </c>
      <c r="AF121" s="262">
        <v>43235</v>
      </c>
      <c r="AG121" s="262">
        <v>43242</v>
      </c>
      <c r="AH121" s="249">
        <v>43242</v>
      </c>
    </row>
    <row r="122" spans="1:34" ht="15.75" thickBot="1">
      <c r="A122" s="267">
        <v>17</v>
      </c>
      <c r="B122" s="310" t="s">
        <v>538</v>
      </c>
      <c r="C122" s="311" t="s">
        <v>66</v>
      </c>
      <c r="D122" s="311" t="s">
        <v>539</v>
      </c>
      <c r="E122" s="312" t="s">
        <v>540</v>
      </c>
      <c r="F122" s="312" t="s">
        <v>541</v>
      </c>
      <c r="G122" s="312" t="s">
        <v>540</v>
      </c>
      <c r="H122" s="313" t="s">
        <v>541</v>
      </c>
      <c r="I122" s="270">
        <v>43214</v>
      </c>
      <c r="J122" s="251">
        <v>43214</v>
      </c>
      <c r="K122" s="251">
        <v>43215</v>
      </c>
      <c r="L122" s="251">
        <v>43216</v>
      </c>
      <c r="M122" s="251">
        <v>43217</v>
      </c>
      <c r="N122" s="251">
        <v>43217</v>
      </c>
      <c r="O122" s="251">
        <v>43219</v>
      </c>
      <c r="P122" s="251">
        <v>43219</v>
      </c>
      <c r="Q122" s="251">
        <v>43220</v>
      </c>
      <c r="R122" s="251">
        <v>43220</v>
      </c>
      <c r="S122" s="251">
        <v>43221</v>
      </c>
      <c r="T122" s="251">
        <v>43222</v>
      </c>
      <c r="U122" s="251">
        <v>43224</v>
      </c>
      <c r="V122" s="251">
        <v>43225</v>
      </c>
      <c r="W122" s="251">
        <v>43227</v>
      </c>
      <c r="X122" s="251">
        <v>43227</v>
      </c>
      <c r="Y122" s="251">
        <v>43229</v>
      </c>
      <c r="Z122" s="251">
        <v>43230</v>
      </c>
      <c r="AA122" s="251">
        <v>43235</v>
      </c>
      <c r="AB122" s="251">
        <v>43236</v>
      </c>
      <c r="AC122" s="251">
        <v>43238</v>
      </c>
      <c r="AD122" s="251">
        <v>43238</v>
      </c>
      <c r="AE122" s="251">
        <v>43242</v>
      </c>
      <c r="AF122" s="251">
        <v>43242</v>
      </c>
      <c r="AG122" s="251">
        <v>43249</v>
      </c>
      <c r="AH122" s="254">
        <v>43249</v>
      </c>
    </row>
    <row r="123" spans="1:34" ht="15">
      <c r="A123" s="223">
        <v>18</v>
      </c>
      <c r="B123" s="291" t="s">
        <v>521</v>
      </c>
      <c r="C123" s="292" t="s">
        <v>66</v>
      </c>
      <c r="D123" s="293" t="s">
        <v>522</v>
      </c>
      <c r="E123" s="294" t="s">
        <v>531</v>
      </c>
      <c r="F123" s="294" t="s">
        <v>532</v>
      </c>
      <c r="G123" s="294" t="s">
        <v>531</v>
      </c>
      <c r="H123" s="295" t="s">
        <v>532</v>
      </c>
      <c r="I123" s="271">
        <v>43221</v>
      </c>
      <c r="J123" s="272">
        <v>43221</v>
      </c>
      <c r="K123" s="272">
        <v>43222</v>
      </c>
      <c r="L123" s="272">
        <v>43223</v>
      </c>
      <c r="M123" s="272">
        <v>43224</v>
      </c>
      <c r="N123" s="272">
        <v>43224</v>
      </c>
      <c r="O123" s="272">
        <v>43226</v>
      </c>
      <c r="P123" s="272">
        <v>43226</v>
      </c>
      <c r="Q123" s="272">
        <v>43227</v>
      </c>
      <c r="R123" s="272">
        <v>43227</v>
      </c>
      <c r="S123" s="272">
        <v>43228</v>
      </c>
      <c r="T123" s="272">
        <v>43229</v>
      </c>
      <c r="U123" s="272">
        <v>43231</v>
      </c>
      <c r="V123" s="272">
        <v>43232</v>
      </c>
      <c r="W123" s="272">
        <v>43234</v>
      </c>
      <c r="X123" s="272">
        <v>43234</v>
      </c>
      <c r="Y123" s="272">
        <v>43236</v>
      </c>
      <c r="Z123" s="272">
        <v>43237</v>
      </c>
      <c r="AA123" s="272">
        <v>43242</v>
      </c>
      <c r="AB123" s="272">
        <v>43243</v>
      </c>
      <c r="AC123" s="272">
        <v>43245</v>
      </c>
      <c r="AD123" s="272">
        <v>43245</v>
      </c>
      <c r="AE123" s="272">
        <v>43249</v>
      </c>
      <c r="AF123" s="272">
        <v>43249</v>
      </c>
      <c r="AG123" s="272">
        <v>43256</v>
      </c>
      <c r="AH123" s="273">
        <v>43256</v>
      </c>
    </row>
    <row r="124" spans="1:34" ht="15">
      <c r="A124" s="224">
        <v>19</v>
      </c>
      <c r="B124" s="90" t="s">
        <v>555</v>
      </c>
      <c r="C124" s="91" t="s">
        <v>66</v>
      </c>
      <c r="D124" s="92" t="s">
        <v>556</v>
      </c>
      <c r="E124" s="92" t="s">
        <v>559</v>
      </c>
      <c r="F124" s="92" t="s">
        <v>560</v>
      </c>
      <c r="G124" s="92" t="s">
        <v>559</v>
      </c>
      <c r="H124" s="93" t="s">
        <v>560</v>
      </c>
      <c r="I124" s="269">
        <v>43228</v>
      </c>
      <c r="J124" s="262">
        <v>43228</v>
      </c>
      <c r="K124" s="262">
        <v>43229</v>
      </c>
      <c r="L124" s="262">
        <v>43230</v>
      </c>
      <c r="M124" s="262">
        <v>43231</v>
      </c>
      <c r="N124" s="262">
        <v>43231</v>
      </c>
      <c r="O124" s="262">
        <v>43233</v>
      </c>
      <c r="P124" s="262">
        <v>43233</v>
      </c>
      <c r="Q124" s="262">
        <v>43234</v>
      </c>
      <c r="R124" s="262">
        <v>43234</v>
      </c>
      <c r="S124" s="262">
        <v>43235</v>
      </c>
      <c r="T124" s="262">
        <v>43236</v>
      </c>
      <c r="U124" s="262">
        <v>43238</v>
      </c>
      <c r="V124" s="262">
        <v>43239</v>
      </c>
      <c r="W124" s="262">
        <v>43241</v>
      </c>
      <c r="X124" s="262">
        <v>43241</v>
      </c>
      <c r="Y124" s="262">
        <v>43243</v>
      </c>
      <c r="Z124" s="262">
        <v>43244</v>
      </c>
      <c r="AA124" s="262">
        <v>43249</v>
      </c>
      <c r="AB124" s="262">
        <v>43250</v>
      </c>
      <c r="AC124" s="262">
        <v>43252</v>
      </c>
      <c r="AD124" s="262">
        <v>43252</v>
      </c>
      <c r="AE124" s="262">
        <v>43256</v>
      </c>
      <c r="AF124" s="262">
        <v>43256</v>
      </c>
      <c r="AG124" s="262">
        <v>43263</v>
      </c>
      <c r="AH124" s="249">
        <v>43263</v>
      </c>
    </row>
    <row r="125" spans="1:34" ht="15">
      <c r="A125" s="224">
        <v>20</v>
      </c>
      <c r="B125" s="90" t="s">
        <v>483</v>
      </c>
      <c r="C125" s="91" t="s">
        <v>66</v>
      </c>
      <c r="D125" s="92" t="s">
        <v>484</v>
      </c>
      <c r="E125" s="92" t="s">
        <v>570</v>
      </c>
      <c r="F125" s="92" t="s">
        <v>571</v>
      </c>
      <c r="G125" s="92" t="s">
        <v>570</v>
      </c>
      <c r="H125" s="93" t="s">
        <v>571</v>
      </c>
      <c r="I125" s="269">
        <v>43235</v>
      </c>
      <c r="J125" s="262">
        <v>43235</v>
      </c>
      <c r="K125" s="262">
        <v>43236</v>
      </c>
      <c r="L125" s="262">
        <v>43237</v>
      </c>
      <c r="M125" s="262">
        <v>43238</v>
      </c>
      <c r="N125" s="262">
        <v>43238</v>
      </c>
      <c r="O125" s="262">
        <v>43240</v>
      </c>
      <c r="P125" s="262">
        <v>43240</v>
      </c>
      <c r="Q125" s="262">
        <v>43241</v>
      </c>
      <c r="R125" s="262">
        <v>43241</v>
      </c>
      <c r="S125" s="262">
        <v>43242</v>
      </c>
      <c r="T125" s="262">
        <v>43243</v>
      </c>
      <c r="U125" s="262">
        <v>43245</v>
      </c>
      <c r="V125" s="262">
        <v>43246</v>
      </c>
      <c r="W125" s="262">
        <v>43248</v>
      </c>
      <c r="X125" s="262">
        <v>43248</v>
      </c>
      <c r="Y125" s="262">
        <v>43250</v>
      </c>
      <c r="Z125" s="262">
        <v>43251</v>
      </c>
      <c r="AA125" s="262">
        <v>43256</v>
      </c>
      <c r="AB125" s="262">
        <v>43257</v>
      </c>
      <c r="AC125" s="262">
        <v>43259</v>
      </c>
      <c r="AD125" s="262">
        <v>43259</v>
      </c>
      <c r="AE125" s="262">
        <v>43263</v>
      </c>
      <c r="AF125" s="262">
        <v>43263</v>
      </c>
      <c r="AG125" s="262">
        <v>43270</v>
      </c>
      <c r="AH125" s="249">
        <v>43270</v>
      </c>
    </row>
    <row r="126" spans="1:34" ht="15">
      <c r="A126" s="224">
        <v>21</v>
      </c>
      <c r="B126" s="90" t="s">
        <v>498</v>
      </c>
      <c r="C126" s="91" t="s">
        <v>66</v>
      </c>
      <c r="D126" s="91" t="s">
        <v>499</v>
      </c>
      <c r="E126" s="92" t="s">
        <v>496</v>
      </c>
      <c r="F126" s="92" t="s">
        <v>497</v>
      </c>
      <c r="G126" s="92" t="s">
        <v>496</v>
      </c>
      <c r="H126" s="93" t="s">
        <v>497</v>
      </c>
      <c r="I126" s="269">
        <v>43242</v>
      </c>
      <c r="J126" s="262">
        <v>43242</v>
      </c>
      <c r="K126" s="262">
        <v>43243</v>
      </c>
      <c r="L126" s="262">
        <v>43244</v>
      </c>
      <c r="M126" s="262">
        <v>43245</v>
      </c>
      <c r="N126" s="262">
        <v>43245</v>
      </c>
      <c r="O126" s="262">
        <v>43247</v>
      </c>
      <c r="P126" s="262">
        <v>43247</v>
      </c>
      <c r="Q126" s="262">
        <v>43248</v>
      </c>
      <c r="R126" s="262">
        <v>43248</v>
      </c>
      <c r="S126" s="262">
        <v>43249</v>
      </c>
      <c r="T126" s="262">
        <v>43250</v>
      </c>
      <c r="U126" s="262">
        <v>43252</v>
      </c>
      <c r="V126" s="262">
        <v>43253</v>
      </c>
      <c r="W126" s="262">
        <v>43255</v>
      </c>
      <c r="X126" s="262">
        <v>43255</v>
      </c>
      <c r="Y126" s="262">
        <v>43257</v>
      </c>
      <c r="Z126" s="262">
        <v>43258</v>
      </c>
      <c r="AA126" s="262">
        <v>43263</v>
      </c>
      <c r="AB126" s="262">
        <v>43264</v>
      </c>
      <c r="AC126" s="262">
        <v>43266</v>
      </c>
      <c r="AD126" s="262">
        <v>43266</v>
      </c>
      <c r="AE126" s="262">
        <v>43270</v>
      </c>
      <c r="AF126" s="262">
        <v>43270</v>
      </c>
      <c r="AG126" s="262">
        <v>43277</v>
      </c>
      <c r="AH126" s="249">
        <v>43277</v>
      </c>
    </row>
    <row r="127" spans="1:34" ht="15.75" thickBot="1">
      <c r="A127" s="267">
        <v>22</v>
      </c>
      <c r="B127" s="137" t="s">
        <v>538</v>
      </c>
      <c r="C127" s="102" t="s">
        <v>66</v>
      </c>
      <c r="D127" s="102" t="s">
        <v>539</v>
      </c>
      <c r="E127" s="258" t="s">
        <v>542</v>
      </c>
      <c r="F127" s="258" t="s">
        <v>543</v>
      </c>
      <c r="G127" s="258" t="s">
        <v>542</v>
      </c>
      <c r="H127" s="259" t="s">
        <v>543</v>
      </c>
      <c r="I127" s="270">
        <v>43249</v>
      </c>
      <c r="J127" s="251">
        <v>43249</v>
      </c>
      <c r="K127" s="251">
        <v>43250</v>
      </c>
      <c r="L127" s="251">
        <v>43251</v>
      </c>
      <c r="M127" s="251">
        <v>43252</v>
      </c>
      <c r="N127" s="251">
        <v>43252</v>
      </c>
      <c r="O127" s="251">
        <v>43254</v>
      </c>
      <c r="P127" s="251">
        <v>43254</v>
      </c>
      <c r="Q127" s="251">
        <v>43255</v>
      </c>
      <c r="R127" s="251">
        <v>43255</v>
      </c>
      <c r="S127" s="251">
        <v>43256</v>
      </c>
      <c r="T127" s="251">
        <v>43257</v>
      </c>
      <c r="U127" s="251">
        <v>43259</v>
      </c>
      <c r="V127" s="251">
        <v>43260</v>
      </c>
      <c r="W127" s="251">
        <v>43262</v>
      </c>
      <c r="X127" s="251">
        <v>43262</v>
      </c>
      <c r="Y127" s="251">
        <v>43264</v>
      </c>
      <c r="Z127" s="251">
        <v>43265</v>
      </c>
      <c r="AA127" s="251">
        <v>43270</v>
      </c>
      <c r="AB127" s="251">
        <v>43271</v>
      </c>
      <c r="AC127" s="251">
        <v>43273</v>
      </c>
      <c r="AD127" s="251">
        <v>43273</v>
      </c>
      <c r="AE127" s="251">
        <v>43277</v>
      </c>
      <c r="AF127" s="251">
        <v>43277</v>
      </c>
      <c r="AG127" s="251">
        <v>43284</v>
      </c>
      <c r="AH127" s="254">
        <v>43284</v>
      </c>
    </row>
  </sheetData>
  <mergeCells count="380">
    <mergeCell ref="AA103:AB103"/>
    <mergeCell ref="AA101:AB101"/>
    <mergeCell ref="AA102:AB102"/>
    <mergeCell ref="O101:P101"/>
    <mergeCell ref="Q101:R101"/>
    <mergeCell ref="S101:T101"/>
    <mergeCell ref="U101:V101"/>
    <mergeCell ref="W101:X101"/>
    <mergeCell ref="Y101:Z101"/>
    <mergeCell ref="O102:P102"/>
    <mergeCell ref="Q102:R102"/>
    <mergeCell ref="S102:T102"/>
    <mergeCell ref="U102:V102"/>
    <mergeCell ref="W102:X102"/>
    <mergeCell ref="Y102:Z102"/>
    <mergeCell ref="O103:P103"/>
    <mergeCell ref="Q103:R103"/>
    <mergeCell ref="S103:T103"/>
    <mergeCell ref="U103:V103"/>
    <mergeCell ref="W103:X103"/>
    <mergeCell ref="Y103:Z103"/>
    <mergeCell ref="A101:A106"/>
    <mergeCell ref="B101:B106"/>
    <mergeCell ref="C101:C106"/>
    <mergeCell ref="D101:D103"/>
    <mergeCell ref="E101:F103"/>
    <mergeCell ref="G101:H103"/>
    <mergeCell ref="I101:J101"/>
    <mergeCell ref="K101:L101"/>
    <mergeCell ref="M101:N101"/>
    <mergeCell ref="I103:J103"/>
    <mergeCell ref="K103:L103"/>
    <mergeCell ref="M103:N103"/>
    <mergeCell ref="D104:D106"/>
    <mergeCell ref="E104:F106"/>
    <mergeCell ref="G104:H106"/>
    <mergeCell ref="I102:J102"/>
    <mergeCell ref="K102:L102"/>
    <mergeCell ref="M102:N102"/>
    <mergeCell ref="AG112:AH112"/>
    <mergeCell ref="AG113:AH113"/>
    <mergeCell ref="AG114:AH114"/>
    <mergeCell ref="AA114:AB114"/>
    <mergeCell ref="AA113:AB113"/>
    <mergeCell ref="AA112:AB112"/>
    <mergeCell ref="AC114:AD114"/>
    <mergeCell ref="AC113:AD113"/>
    <mergeCell ref="AC112:AD112"/>
    <mergeCell ref="AE112:AF112"/>
    <mergeCell ref="AE113:AF113"/>
    <mergeCell ref="AE114:AF114"/>
    <mergeCell ref="O114:P114"/>
    <mergeCell ref="Q114:R114"/>
    <mergeCell ref="S114:T114"/>
    <mergeCell ref="U114:V114"/>
    <mergeCell ref="W114:X114"/>
    <mergeCell ref="Y114:Z114"/>
    <mergeCell ref="D115:D117"/>
    <mergeCell ref="E115:F117"/>
    <mergeCell ref="G115:H117"/>
    <mergeCell ref="O112:P112"/>
    <mergeCell ref="Q112:R112"/>
    <mergeCell ref="S112:T112"/>
    <mergeCell ref="U112:V112"/>
    <mergeCell ref="W112:X112"/>
    <mergeCell ref="Y112:Z112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A112:A117"/>
    <mergeCell ref="B112:B117"/>
    <mergeCell ref="C112:C117"/>
    <mergeCell ref="D112:D114"/>
    <mergeCell ref="E112:F114"/>
    <mergeCell ref="G112:H114"/>
    <mergeCell ref="I112:J112"/>
    <mergeCell ref="K112:L112"/>
    <mergeCell ref="M112:N112"/>
    <mergeCell ref="I114:J114"/>
    <mergeCell ref="K114:L114"/>
    <mergeCell ref="M114:N114"/>
    <mergeCell ref="AA95:AB95"/>
    <mergeCell ref="AA74:AB74"/>
    <mergeCell ref="AA75:AB75"/>
    <mergeCell ref="Q76:R76"/>
    <mergeCell ref="S76:T76"/>
    <mergeCell ref="U76:V76"/>
    <mergeCell ref="W76:X76"/>
    <mergeCell ref="Y76:Z76"/>
    <mergeCell ref="AA76:AB76"/>
    <mergeCell ref="Q75:R75"/>
    <mergeCell ref="S75:T75"/>
    <mergeCell ref="U75:V75"/>
    <mergeCell ref="W75:X75"/>
    <mergeCell ref="Y75:Z75"/>
    <mergeCell ref="Q80:R80"/>
    <mergeCell ref="O80:P80"/>
    <mergeCell ref="M86:AB86"/>
    <mergeCell ref="M88:AB88"/>
    <mergeCell ref="A74:A79"/>
    <mergeCell ref="B74:B79"/>
    <mergeCell ref="D74:D76"/>
    <mergeCell ref="E74:F76"/>
    <mergeCell ref="G74:H76"/>
    <mergeCell ref="I74:J74"/>
    <mergeCell ref="K74:L74"/>
    <mergeCell ref="M74:N74"/>
    <mergeCell ref="O74:P74"/>
    <mergeCell ref="I76:J76"/>
    <mergeCell ref="K76:L76"/>
    <mergeCell ref="M76:N76"/>
    <mergeCell ref="O76:P76"/>
    <mergeCell ref="C74:C79"/>
    <mergeCell ref="I75:J75"/>
    <mergeCell ref="K75:L75"/>
    <mergeCell ref="M75:N75"/>
    <mergeCell ref="O75:P75"/>
    <mergeCell ref="D77:D79"/>
    <mergeCell ref="E77:F79"/>
    <mergeCell ref="U37:V37"/>
    <mergeCell ref="O37:P37"/>
    <mergeCell ref="Q37:R37"/>
    <mergeCell ref="S37:T37"/>
    <mergeCell ref="W37:X37"/>
    <mergeCell ref="S42:T42"/>
    <mergeCell ref="U42:V42"/>
    <mergeCell ref="W42:X42"/>
    <mergeCell ref="Y65:Z65"/>
    <mergeCell ref="Y64:Z64"/>
    <mergeCell ref="W43:X43"/>
    <mergeCell ref="Y43:Z43"/>
    <mergeCell ref="O35:P35"/>
    <mergeCell ref="Q35:R35"/>
    <mergeCell ref="S35:T35"/>
    <mergeCell ref="W35:X35"/>
    <mergeCell ref="O36:P36"/>
    <mergeCell ref="Q36:R36"/>
    <mergeCell ref="S36:T36"/>
    <mergeCell ref="W36:X36"/>
    <mergeCell ref="U35:V35"/>
    <mergeCell ref="U36:V36"/>
    <mergeCell ref="A63:A68"/>
    <mergeCell ref="B63:B68"/>
    <mergeCell ref="D63:D65"/>
    <mergeCell ref="E63:F65"/>
    <mergeCell ref="G63:H65"/>
    <mergeCell ref="G77:H79"/>
    <mergeCell ref="U71:V71"/>
    <mergeCell ref="K71:T71"/>
    <mergeCell ref="Y42:Z42"/>
    <mergeCell ref="Q74:R74"/>
    <mergeCell ref="S74:T74"/>
    <mergeCell ref="U74:V74"/>
    <mergeCell ref="W74:X74"/>
    <mergeCell ref="Y74:Z74"/>
    <mergeCell ref="A42:A47"/>
    <mergeCell ref="B42:B47"/>
    <mergeCell ref="D42:D44"/>
    <mergeCell ref="E42:F44"/>
    <mergeCell ref="G42:H44"/>
    <mergeCell ref="I42:J42"/>
    <mergeCell ref="K42:L42"/>
    <mergeCell ref="M42:N42"/>
    <mergeCell ref="I44:J44"/>
    <mergeCell ref="K44:L44"/>
    <mergeCell ref="M35:N35"/>
    <mergeCell ref="I37:J37"/>
    <mergeCell ref="K37:L37"/>
    <mergeCell ref="M37:N37"/>
    <mergeCell ref="D38:D40"/>
    <mergeCell ref="E38:F40"/>
    <mergeCell ref="G38:H40"/>
    <mergeCell ref="I36:J36"/>
    <mergeCell ref="K36:L36"/>
    <mergeCell ref="M36:N36"/>
    <mergeCell ref="C42:C47"/>
    <mergeCell ref="A35:A40"/>
    <mergeCell ref="B35:B40"/>
    <mergeCell ref="C35:C40"/>
    <mergeCell ref="D35:D37"/>
    <mergeCell ref="E35:F37"/>
    <mergeCell ref="G35:H37"/>
    <mergeCell ref="I35:J35"/>
    <mergeCell ref="K35:L35"/>
    <mergeCell ref="I43:J43"/>
    <mergeCell ref="B26:H26"/>
    <mergeCell ref="I27:J27"/>
    <mergeCell ref="I28:J28"/>
    <mergeCell ref="I29:J29"/>
    <mergeCell ref="W21:X21"/>
    <mergeCell ref="S21:T21"/>
    <mergeCell ref="U21:V21"/>
    <mergeCell ref="D22:D24"/>
    <mergeCell ref="E22:F24"/>
    <mergeCell ref="G22:H24"/>
    <mergeCell ref="I21:J21"/>
    <mergeCell ref="K21:L21"/>
    <mergeCell ref="O21:P21"/>
    <mergeCell ref="Q21:R21"/>
    <mergeCell ref="G19:H21"/>
    <mergeCell ref="W19:X19"/>
    <mergeCell ref="S19:T19"/>
    <mergeCell ref="U19:V19"/>
    <mergeCell ref="I20:J20"/>
    <mergeCell ref="K20:L20"/>
    <mergeCell ref="O20:P20"/>
    <mergeCell ref="Q20:R20"/>
    <mergeCell ref="W20:X20"/>
    <mergeCell ref="I19:J19"/>
    <mergeCell ref="M19:N19"/>
    <mergeCell ref="M20:N20"/>
    <mergeCell ref="M21:N21"/>
    <mergeCell ref="O19:P19"/>
    <mergeCell ref="Q19:R19"/>
    <mergeCell ref="Y5:Z5"/>
    <mergeCell ref="B4:B9"/>
    <mergeCell ref="C4:C9"/>
    <mergeCell ref="D4:D6"/>
    <mergeCell ref="E4:F6"/>
    <mergeCell ref="D7:D9"/>
    <mergeCell ref="E7:F9"/>
    <mergeCell ref="Y4:Z4"/>
    <mergeCell ref="Y6:Z6"/>
    <mergeCell ref="W6:X6"/>
    <mergeCell ref="U6:V6"/>
    <mergeCell ref="U5:V5"/>
    <mergeCell ref="U4:V4"/>
    <mergeCell ref="Q5:R5"/>
    <mergeCell ref="S5:T5"/>
    <mergeCell ref="M5:N5"/>
    <mergeCell ref="O6:P6"/>
    <mergeCell ref="Q6:R6"/>
    <mergeCell ref="S6:T6"/>
    <mergeCell ref="A19:A24"/>
    <mergeCell ref="B19:B24"/>
    <mergeCell ref="C19:C24"/>
    <mergeCell ref="D19:D21"/>
    <mergeCell ref="E19:F21"/>
    <mergeCell ref="A4:A9"/>
    <mergeCell ref="K19:L19"/>
    <mergeCell ref="I5:J5"/>
    <mergeCell ref="K5:L5"/>
    <mergeCell ref="G7:H9"/>
    <mergeCell ref="G4:H6"/>
    <mergeCell ref="I4:J4"/>
    <mergeCell ref="K6:L6"/>
    <mergeCell ref="K4:L4"/>
    <mergeCell ref="I6:J6"/>
    <mergeCell ref="AK6:AL6"/>
    <mergeCell ref="AK5:AL5"/>
    <mergeCell ref="AI4:AJ4"/>
    <mergeCell ref="AE5:AF5"/>
    <mergeCell ref="AG5:AH5"/>
    <mergeCell ref="AI5:AJ5"/>
    <mergeCell ref="AE6:AF6"/>
    <mergeCell ref="AG6:AH6"/>
    <mergeCell ref="AI6:AJ6"/>
    <mergeCell ref="AK4:AL4"/>
    <mergeCell ref="AE4:AF4"/>
    <mergeCell ref="AG4:AH4"/>
    <mergeCell ref="M6:N6"/>
    <mergeCell ref="Y21:Z21"/>
    <mergeCell ref="O4:P4"/>
    <mergeCell ref="Q4:R4"/>
    <mergeCell ref="O5:P5"/>
    <mergeCell ref="A27:A32"/>
    <mergeCell ref="B27:B32"/>
    <mergeCell ref="C27:C32"/>
    <mergeCell ref="D27:D29"/>
    <mergeCell ref="E27:F29"/>
    <mergeCell ref="G27:H29"/>
    <mergeCell ref="K27:L27"/>
    <mergeCell ref="M27:N27"/>
    <mergeCell ref="O27:P27"/>
    <mergeCell ref="K29:L29"/>
    <mergeCell ref="M29:N29"/>
    <mergeCell ref="O29:P29"/>
    <mergeCell ref="D30:D32"/>
    <mergeCell ref="E30:F32"/>
    <mergeCell ref="G30:H32"/>
    <mergeCell ref="K28:L28"/>
    <mergeCell ref="M28:N28"/>
    <mergeCell ref="O28:P28"/>
    <mergeCell ref="M4:N4"/>
    <mergeCell ref="W28:X28"/>
    <mergeCell ref="AC6:AD6"/>
    <mergeCell ref="S20:T20"/>
    <mergeCell ref="AC4:AD4"/>
    <mergeCell ref="AA27:AB27"/>
    <mergeCell ref="AA28:AB28"/>
    <mergeCell ref="AA29:AB29"/>
    <mergeCell ref="Y29:Z29"/>
    <mergeCell ref="Y27:Z27"/>
    <mergeCell ref="Y28:Z28"/>
    <mergeCell ref="AA19:AB19"/>
    <mergeCell ref="AA20:AB20"/>
    <mergeCell ref="AC5:AD5"/>
    <mergeCell ref="AA21:AB21"/>
    <mergeCell ref="AA6:AB6"/>
    <mergeCell ref="AA4:AB4"/>
    <mergeCell ref="S4:T4"/>
    <mergeCell ref="W4:X4"/>
    <mergeCell ref="AA5:AB5"/>
    <mergeCell ref="W5:X5"/>
    <mergeCell ref="Y19:Z19"/>
    <mergeCell ref="Y20:Z20"/>
    <mergeCell ref="U20:V20"/>
    <mergeCell ref="W27:X27"/>
    <mergeCell ref="U70:V70"/>
    <mergeCell ref="O65:P65"/>
    <mergeCell ref="Q65:R65"/>
    <mergeCell ref="S65:T65"/>
    <mergeCell ref="U65:V65"/>
    <mergeCell ref="Q27:R27"/>
    <mergeCell ref="S27:T27"/>
    <mergeCell ref="U27:V27"/>
    <mergeCell ref="S28:T28"/>
    <mergeCell ref="O44:P44"/>
    <mergeCell ref="Q44:R44"/>
    <mergeCell ref="S44:T44"/>
    <mergeCell ref="U44:V44"/>
    <mergeCell ref="U64:V64"/>
    <mergeCell ref="Q28:R28"/>
    <mergeCell ref="Q42:R42"/>
    <mergeCell ref="O42:P42"/>
    <mergeCell ref="Q29:R29"/>
    <mergeCell ref="S29:T29"/>
    <mergeCell ref="U29:V29"/>
    <mergeCell ref="U43:V43"/>
    <mergeCell ref="U28:V28"/>
    <mergeCell ref="O63:P63"/>
    <mergeCell ref="Q63:R63"/>
    <mergeCell ref="AA42:AB42"/>
    <mergeCell ref="I63:J63"/>
    <mergeCell ref="AA43:AB43"/>
    <mergeCell ref="W65:X65"/>
    <mergeCell ref="I64:J64"/>
    <mergeCell ref="K64:L64"/>
    <mergeCell ref="M64:N64"/>
    <mergeCell ref="O64:P64"/>
    <mergeCell ref="Q64:R64"/>
    <mergeCell ref="S64:T64"/>
    <mergeCell ref="K65:L65"/>
    <mergeCell ref="M65:N65"/>
    <mergeCell ref="Y63:Z63"/>
    <mergeCell ref="M63:N63"/>
    <mergeCell ref="S63:T63"/>
    <mergeCell ref="U63:V63"/>
    <mergeCell ref="W63:X63"/>
    <mergeCell ref="M44:N44"/>
    <mergeCell ref="I118:R118"/>
    <mergeCell ref="M110:AB110"/>
    <mergeCell ref="W29:X29"/>
    <mergeCell ref="D66:D68"/>
    <mergeCell ref="E66:F68"/>
    <mergeCell ref="G66:H68"/>
    <mergeCell ref="I65:J65"/>
    <mergeCell ref="K43:L43"/>
    <mergeCell ref="M43:N43"/>
    <mergeCell ref="O43:P43"/>
    <mergeCell ref="Q43:R43"/>
    <mergeCell ref="S43:T43"/>
    <mergeCell ref="B55:H55"/>
    <mergeCell ref="C63:C68"/>
    <mergeCell ref="B48:H48"/>
    <mergeCell ref="D45:D47"/>
    <mergeCell ref="E45:F47"/>
    <mergeCell ref="G45:H47"/>
    <mergeCell ref="W51:AB51"/>
    <mergeCell ref="W44:X44"/>
    <mergeCell ref="Y44:Z44"/>
    <mergeCell ref="AA44:AB44"/>
    <mergeCell ref="W64:X64"/>
    <mergeCell ref="K63:L63"/>
  </mergeCells>
  <phoneticPr fontId="65" type="noConversion"/>
  <hyperlinks>
    <hyperlink ref="AC95" r:id="rId1"/>
  </hyperlinks>
  <pageMargins left="0.7" right="0.7" top="0.75" bottom="0.75" header="0.3" footer="0.3"/>
  <pageSetup paperSize="9" scale="51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6"/>
    </sheetView>
  </sheetViews>
  <sheetFormatPr defaultRowHeight="13.5"/>
  <cols>
    <col min="1" max="1" width="19.25" bestFit="1" customWidth="1"/>
    <col min="2" max="2" width="21.25" bestFit="1" customWidth="1"/>
    <col min="3" max="3" width="20.25" bestFit="1" customWidth="1"/>
    <col min="4" max="4" width="25" bestFit="1" customWidth="1"/>
    <col min="5" max="6" width="25" customWidth="1"/>
    <col min="7" max="7" width="17" bestFit="1" customWidth="1"/>
  </cols>
  <sheetData>
    <row r="1" spans="1:7" ht="15.75">
      <c r="A1" s="190" t="s">
        <v>154</v>
      </c>
      <c r="B1" s="1" t="s">
        <v>549</v>
      </c>
      <c r="C1" s="1" t="s">
        <v>521</v>
      </c>
      <c r="D1" s="1" t="s">
        <v>498</v>
      </c>
      <c r="E1" s="287" t="s">
        <v>555</v>
      </c>
      <c r="F1" s="287" t="s">
        <v>538</v>
      </c>
      <c r="G1" s="1" t="s">
        <v>483</v>
      </c>
    </row>
    <row r="2" spans="1:7" ht="15.75">
      <c r="A2" s="190" t="s">
        <v>155</v>
      </c>
      <c r="B2" s="1" t="s">
        <v>550</v>
      </c>
      <c r="C2" s="1" t="s">
        <v>523</v>
      </c>
      <c r="D2" s="1" t="s">
        <v>523</v>
      </c>
      <c r="E2" s="287" t="s">
        <v>523</v>
      </c>
      <c r="F2" s="287" t="s">
        <v>523</v>
      </c>
      <c r="G2" s="1" t="s">
        <v>573</v>
      </c>
    </row>
    <row r="3" spans="1:7" ht="15.75">
      <c r="A3" s="190" t="s">
        <v>156</v>
      </c>
      <c r="B3" s="1">
        <v>9402615</v>
      </c>
      <c r="C3" s="1">
        <v>9290127</v>
      </c>
      <c r="D3" s="1">
        <v>9227039</v>
      </c>
      <c r="E3" s="287">
        <v>9484338</v>
      </c>
      <c r="F3" s="287">
        <v>9484302</v>
      </c>
      <c r="G3" s="1">
        <v>9404209</v>
      </c>
    </row>
    <row r="4" spans="1:7" ht="15.75">
      <c r="A4" s="190" t="s">
        <v>157</v>
      </c>
      <c r="B4" s="1" t="s">
        <v>551</v>
      </c>
      <c r="C4" s="1" t="s">
        <v>524</v>
      </c>
      <c r="D4" s="1" t="s">
        <v>527</v>
      </c>
      <c r="E4" s="287" t="s">
        <v>565</v>
      </c>
      <c r="F4" s="287" t="s">
        <v>566</v>
      </c>
      <c r="G4" s="1" t="s">
        <v>574</v>
      </c>
    </row>
    <row r="5" spans="1:7" ht="15.75">
      <c r="A5" s="190" t="s">
        <v>158</v>
      </c>
      <c r="B5" s="2" t="s">
        <v>159</v>
      </c>
      <c r="C5" s="1" t="s">
        <v>525</v>
      </c>
      <c r="D5" s="1" t="s">
        <v>525</v>
      </c>
      <c r="E5" s="287" t="s">
        <v>563</v>
      </c>
      <c r="F5" s="287" t="s">
        <v>564</v>
      </c>
      <c r="G5" s="1" t="s">
        <v>564</v>
      </c>
    </row>
    <row r="6" spans="1:7" ht="15.75">
      <c r="A6" s="190" t="s">
        <v>160</v>
      </c>
      <c r="B6" s="263" t="s">
        <v>552</v>
      </c>
      <c r="C6" s="1">
        <v>2005</v>
      </c>
      <c r="D6" s="1">
        <v>2002</v>
      </c>
      <c r="E6" s="287">
        <v>2012</v>
      </c>
      <c r="F6" s="287">
        <v>2012</v>
      </c>
      <c r="G6" s="1">
        <v>2009</v>
      </c>
    </row>
    <row r="7" spans="1:7" ht="15.75">
      <c r="A7" s="190" t="s">
        <v>161</v>
      </c>
      <c r="B7" s="264">
        <v>26404</v>
      </c>
      <c r="C7" s="1">
        <v>39941</v>
      </c>
      <c r="D7" s="1">
        <v>39941</v>
      </c>
      <c r="E7" s="287">
        <v>40465</v>
      </c>
      <c r="F7" s="287">
        <v>40465</v>
      </c>
      <c r="G7" s="1">
        <v>40541</v>
      </c>
    </row>
    <row r="8" spans="1:7" ht="15.75">
      <c r="A8" s="190" t="s">
        <v>162</v>
      </c>
      <c r="B8" s="264">
        <v>13007</v>
      </c>
      <c r="C8" s="1">
        <v>24458</v>
      </c>
      <c r="D8" s="1">
        <v>24458</v>
      </c>
      <c r="E8" s="287">
        <v>23892</v>
      </c>
      <c r="F8" s="287">
        <v>23892</v>
      </c>
      <c r="G8" s="1">
        <v>24472</v>
      </c>
    </row>
    <row r="9" spans="1:7" ht="15.75">
      <c r="A9" s="190" t="s">
        <v>163</v>
      </c>
      <c r="B9" s="1">
        <v>33800</v>
      </c>
      <c r="C9" s="1">
        <v>50500</v>
      </c>
      <c r="D9" s="1">
        <v>50790</v>
      </c>
      <c r="E9" s="287">
        <v>49963</v>
      </c>
      <c r="F9" s="287">
        <v>49963</v>
      </c>
      <c r="G9" s="1">
        <v>50367</v>
      </c>
    </row>
    <row r="10" spans="1:7" ht="15.75">
      <c r="A10" s="190" t="s">
        <v>164</v>
      </c>
      <c r="B10" s="1">
        <v>208.9</v>
      </c>
      <c r="C10" s="1">
        <v>259.8</v>
      </c>
      <c r="D10" s="1">
        <v>259.8</v>
      </c>
      <c r="E10" s="289">
        <v>261</v>
      </c>
      <c r="F10" s="287">
        <v>261</v>
      </c>
      <c r="G10" s="1">
        <v>261</v>
      </c>
    </row>
    <row r="11" spans="1:7" ht="15.75">
      <c r="A11" s="190" t="s">
        <v>165</v>
      </c>
      <c r="B11" s="1">
        <v>29.79</v>
      </c>
      <c r="C11" s="1">
        <v>32.25</v>
      </c>
      <c r="D11" s="1">
        <v>30.35</v>
      </c>
      <c r="E11" s="287">
        <v>32.25</v>
      </c>
      <c r="F11" s="287">
        <v>32.25</v>
      </c>
      <c r="G11" s="1">
        <v>32</v>
      </c>
    </row>
    <row r="12" spans="1:7" ht="15.75">
      <c r="A12" s="190" t="s">
        <v>166</v>
      </c>
      <c r="B12" s="1">
        <v>11.5</v>
      </c>
      <c r="C12" s="1">
        <v>12.5</v>
      </c>
      <c r="D12" s="1">
        <v>12.5</v>
      </c>
      <c r="E12" s="287">
        <v>12.6</v>
      </c>
      <c r="F12" s="287">
        <v>12.6</v>
      </c>
      <c r="G12" s="1">
        <v>12.6</v>
      </c>
    </row>
    <row r="13" spans="1:7" ht="15.75">
      <c r="A13" s="190" t="s">
        <v>167</v>
      </c>
      <c r="B13" s="1">
        <v>2500</v>
      </c>
      <c r="C13" s="1">
        <v>4250</v>
      </c>
      <c r="D13" s="1">
        <v>4250</v>
      </c>
      <c r="E13" s="1">
        <v>4250</v>
      </c>
      <c r="F13" s="1">
        <v>4250</v>
      </c>
      <c r="G13" s="1">
        <v>4250</v>
      </c>
    </row>
    <row r="14" spans="1:7" ht="15.75">
      <c r="A14" s="190" t="s">
        <v>168</v>
      </c>
      <c r="B14" s="1" t="s">
        <v>553</v>
      </c>
      <c r="C14" s="1" t="s">
        <v>526</v>
      </c>
      <c r="D14" s="1" t="s">
        <v>528</v>
      </c>
      <c r="E14" s="288" t="s">
        <v>561</v>
      </c>
      <c r="F14" s="287" t="s">
        <v>562</v>
      </c>
      <c r="G14" s="1" t="s">
        <v>575</v>
      </c>
    </row>
  </sheetData>
  <phoneticPr fontId="6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3.5"/>
  <cols>
    <col min="1" max="1" width="17" bestFit="1" customWidth="1"/>
    <col min="2" max="2" width="45.5" bestFit="1" customWidth="1"/>
    <col min="3" max="3" width="11.5" bestFit="1" customWidth="1"/>
    <col min="4" max="4" width="12.5" bestFit="1" customWidth="1"/>
  </cols>
  <sheetData>
    <row r="1" spans="1:4" ht="16.5" thickBot="1">
      <c r="A1" s="186" t="s">
        <v>472</v>
      </c>
      <c r="B1" s="186" t="s">
        <v>473</v>
      </c>
      <c r="C1" s="186" t="s">
        <v>474</v>
      </c>
      <c r="D1" s="186" t="s">
        <v>475</v>
      </c>
    </row>
    <row r="2" spans="1:4" ht="16.5" thickBot="1">
      <c r="A2" s="186" t="s">
        <v>429</v>
      </c>
      <c r="B2" s="186" t="s">
        <v>545</v>
      </c>
      <c r="C2" s="186" t="s">
        <v>430</v>
      </c>
      <c r="D2" s="186" t="s">
        <v>477</v>
      </c>
    </row>
    <row r="3" spans="1:4" ht="16.5" thickBot="1">
      <c r="A3" s="186" t="s">
        <v>13</v>
      </c>
      <c r="B3" s="186" t="s">
        <v>544</v>
      </c>
      <c r="C3" s="186" t="s">
        <v>26</v>
      </c>
      <c r="D3" s="186"/>
    </row>
    <row r="4" spans="1:4" ht="16.5" thickBot="1">
      <c r="A4" s="186" t="s">
        <v>546</v>
      </c>
      <c r="B4" s="186" t="s">
        <v>577</v>
      </c>
      <c r="C4" s="186" t="s">
        <v>576</v>
      </c>
      <c r="D4" s="186"/>
    </row>
    <row r="5" spans="1:4" ht="16.5" thickBot="1">
      <c r="A5" s="186" t="s">
        <v>534</v>
      </c>
      <c r="B5" s="186" t="s">
        <v>578</v>
      </c>
      <c r="C5" s="186" t="s">
        <v>27</v>
      </c>
      <c r="D5" s="186"/>
    </row>
    <row r="6" spans="1:4" ht="16.5" thickBot="1">
      <c r="A6" s="186" t="s">
        <v>535</v>
      </c>
      <c r="B6" s="186" t="s">
        <v>548</v>
      </c>
      <c r="C6" s="186" t="s">
        <v>547</v>
      </c>
      <c r="D6" s="186"/>
    </row>
    <row r="7" spans="1:4" ht="16.5" thickBot="1">
      <c r="A7" s="186" t="s">
        <v>15</v>
      </c>
      <c r="B7" s="186" t="s">
        <v>476</v>
      </c>
      <c r="C7" s="186" t="s">
        <v>28</v>
      </c>
      <c r="D7" s="186"/>
    </row>
    <row r="8" spans="1:4" ht="16.5" thickBot="1">
      <c r="A8" s="186" t="s">
        <v>16</v>
      </c>
      <c r="B8" s="186" t="s">
        <v>478</v>
      </c>
      <c r="C8" s="186" t="s">
        <v>373</v>
      </c>
      <c r="D8" s="186"/>
    </row>
    <row r="9" spans="1:4" ht="16.5" thickBot="1">
      <c r="A9" s="186" t="s">
        <v>126</v>
      </c>
      <c r="B9" s="186" t="s">
        <v>479</v>
      </c>
      <c r="C9" s="186" t="s">
        <v>128</v>
      </c>
      <c r="D9" s="186"/>
    </row>
    <row r="10" spans="1:4" ht="16.5" thickBot="1">
      <c r="A10" s="186" t="s">
        <v>379</v>
      </c>
      <c r="B10" s="186" t="s">
        <v>480</v>
      </c>
      <c r="C10" s="186" t="s">
        <v>380</v>
      </c>
      <c r="D10" s="186"/>
    </row>
    <row r="11" spans="1:4" ht="16.5" thickBot="1">
      <c r="A11" s="186" t="s">
        <v>21</v>
      </c>
      <c r="B11" s="186" t="s">
        <v>507</v>
      </c>
      <c r="C11" s="186" t="s">
        <v>377</v>
      </c>
      <c r="D11" s="186" t="s">
        <v>506</v>
      </c>
    </row>
    <row r="12" spans="1:4" ht="16.5" thickBot="1">
      <c r="A12" s="186" t="s">
        <v>22</v>
      </c>
      <c r="B12" s="186" t="s">
        <v>481</v>
      </c>
      <c r="C12" s="186" t="s">
        <v>34</v>
      </c>
      <c r="D12" s="186"/>
    </row>
    <row r="13" spans="1:4" ht="16.5" thickBot="1">
      <c r="A13" s="186" t="s">
        <v>24</v>
      </c>
      <c r="B13" s="186" t="s">
        <v>482</v>
      </c>
      <c r="C13" s="186" t="s">
        <v>36</v>
      </c>
      <c r="D13" s="186"/>
    </row>
  </sheetData>
  <phoneticPr fontId="6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A13" sqref="A13:XFD13"/>
    </sheetView>
  </sheetViews>
  <sheetFormatPr defaultColWidth="8.75" defaultRowHeight="14.25"/>
  <cols>
    <col min="1" max="1" width="23.75" style="157" bestFit="1" customWidth="1"/>
    <col min="2" max="2" width="24.25" style="158" customWidth="1"/>
    <col min="3" max="3" width="36.75" style="157" customWidth="1"/>
    <col min="4" max="4" width="30.25" style="158" customWidth="1"/>
    <col min="5" max="5" width="29.25" style="157" customWidth="1"/>
    <col min="6" max="251" width="8.75" style="157"/>
    <col min="252" max="252" width="16.25" style="157" bestFit="1" customWidth="1"/>
    <col min="253" max="253" width="17.75" style="157" customWidth="1"/>
    <col min="254" max="254" width="25.75" style="157" customWidth="1"/>
    <col min="255" max="255" width="30.75" style="157" customWidth="1"/>
    <col min="256" max="256" width="8.75" style="157"/>
    <col min="257" max="257" width="20.75" style="157" customWidth="1"/>
    <col min="258" max="258" width="24.25" style="157" customWidth="1"/>
    <col min="259" max="259" width="36.75" style="157" customWidth="1"/>
    <col min="260" max="260" width="30.25" style="157" customWidth="1"/>
    <col min="261" max="261" width="29.25" style="157" customWidth="1"/>
    <col min="262" max="507" width="8.75" style="157"/>
    <col min="508" max="508" width="16.25" style="157" bestFit="1" customWidth="1"/>
    <col min="509" max="509" width="17.75" style="157" customWidth="1"/>
    <col min="510" max="510" width="25.75" style="157" customWidth="1"/>
    <col min="511" max="511" width="30.75" style="157" customWidth="1"/>
    <col min="512" max="512" width="8.75" style="157"/>
    <col min="513" max="513" width="20.75" style="157" customWidth="1"/>
    <col min="514" max="514" width="24.25" style="157" customWidth="1"/>
    <col min="515" max="515" width="36.75" style="157" customWidth="1"/>
    <col min="516" max="516" width="30.25" style="157" customWidth="1"/>
    <col min="517" max="517" width="29.25" style="157" customWidth="1"/>
    <col min="518" max="763" width="8.75" style="157"/>
    <col min="764" max="764" width="16.25" style="157" bestFit="1" customWidth="1"/>
    <col min="765" max="765" width="17.75" style="157" customWidth="1"/>
    <col min="766" max="766" width="25.75" style="157" customWidth="1"/>
    <col min="767" max="767" width="30.75" style="157" customWidth="1"/>
    <col min="768" max="768" width="8.75" style="157"/>
    <col min="769" max="769" width="20.75" style="157" customWidth="1"/>
    <col min="770" max="770" width="24.25" style="157" customWidth="1"/>
    <col min="771" max="771" width="36.75" style="157" customWidth="1"/>
    <col min="772" max="772" width="30.25" style="157" customWidth="1"/>
    <col min="773" max="773" width="29.25" style="157" customWidth="1"/>
    <col min="774" max="1019" width="8.75" style="157"/>
    <col min="1020" max="1020" width="16.25" style="157" bestFit="1" customWidth="1"/>
    <col min="1021" max="1021" width="17.75" style="157" customWidth="1"/>
    <col min="1022" max="1022" width="25.75" style="157" customWidth="1"/>
    <col min="1023" max="1023" width="30.75" style="157" customWidth="1"/>
    <col min="1024" max="1024" width="8.75" style="157"/>
    <col min="1025" max="1025" width="20.75" style="157" customWidth="1"/>
    <col min="1026" max="1026" width="24.25" style="157" customWidth="1"/>
    <col min="1027" max="1027" width="36.75" style="157" customWidth="1"/>
    <col min="1028" max="1028" width="30.25" style="157" customWidth="1"/>
    <col min="1029" max="1029" width="29.25" style="157" customWidth="1"/>
    <col min="1030" max="1275" width="8.75" style="157"/>
    <col min="1276" max="1276" width="16.25" style="157" bestFit="1" customWidth="1"/>
    <col min="1277" max="1277" width="17.75" style="157" customWidth="1"/>
    <col min="1278" max="1278" width="25.75" style="157" customWidth="1"/>
    <col min="1279" max="1279" width="30.75" style="157" customWidth="1"/>
    <col min="1280" max="1280" width="8.75" style="157"/>
    <col min="1281" max="1281" width="20.75" style="157" customWidth="1"/>
    <col min="1282" max="1282" width="24.25" style="157" customWidth="1"/>
    <col min="1283" max="1283" width="36.75" style="157" customWidth="1"/>
    <col min="1284" max="1284" width="30.25" style="157" customWidth="1"/>
    <col min="1285" max="1285" width="29.25" style="157" customWidth="1"/>
    <col min="1286" max="1531" width="8.75" style="157"/>
    <col min="1532" max="1532" width="16.25" style="157" bestFit="1" customWidth="1"/>
    <col min="1533" max="1533" width="17.75" style="157" customWidth="1"/>
    <col min="1534" max="1534" width="25.75" style="157" customWidth="1"/>
    <col min="1535" max="1535" width="30.75" style="157" customWidth="1"/>
    <col min="1536" max="1536" width="8.75" style="157"/>
    <col min="1537" max="1537" width="20.75" style="157" customWidth="1"/>
    <col min="1538" max="1538" width="24.25" style="157" customWidth="1"/>
    <col min="1539" max="1539" width="36.75" style="157" customWidth="1"/>
    <col min="1540" max="1540" width="30.25" style="157" customWidth="1"/>
    <col min="1541" max="1541" width="29.25" style="157" customWidth="1"/>
    <col min="1542" max="1787" width="8.75" style="157"/>
    <col min="1788" max="1788" width="16.25" style="157" bestFit="1" customWidth="1"/>
    <col min="1789" max="1789" width="17.75" style="157" customWidth="1"/>
    <col min="1790" max="1790" width="25.75" style="157" customWidth="1"/>
    <col min="1791" max="1791" width="30.75" style="157" customWidth="1"/>
    <col min="1792" max="1792" width="8.75" style="157"/>
    <col min="1793" max="1793" width="20.75" style="157" customWidth="1"/>
    <col min="1794" max="1794" width="24.25" style="157" customWidth="1"/>
    <col min="1795" max="1795" width="36.75" style="157" customWidth="1"/>
    <col min="1796" max="1796" width="30.25" style="157" customWidth="1"/>
    <col min="1797" max="1797" width="29.25" style="157" customWidth="1"/>
    <col min="1798" max="2043" width="8.75" style="157"/>
    <col min="2044" max="2044" width="16.25" style="157" bestFit="1" customWidth="1"/>
    <col min="2045" max="2045" width="17.75" style="157" customWidth="1"/>
    <col min="2046" max="2046" width="25.75" style="157" customWidth="1"/>
    <col min="2047" max="2047" width="30.75" style="157" customWidth="1"/>
    <col min="2048" max="2048" width="8.75" style="157"/>
    <col min="2049" max="2049" width="20.75" style="157" customWidth="1"/>
    <col min="2050" max="2050" width="24.25" style="157" customWidth="1"/>
    <col min="2051" max="2051" width="36.75" style="157" customWidth="1"/>
    <col min="2052" max="2052" width="30.25" style="157" customWidth="1"/>
    <col min="2053" max="2053" width="29.25" style="157" customWidth="1"/>
    <col min="2054" max="2299" width="8.75" style="157"/>
    <col min="2300" max="2300" width="16.25" style="157" bestFit="1" customWidth="1"/>
    <col min="2301" max="2301" width="17.75" style="157" customWidth="1"/>
    <col min="2302" max="2302" width="25.75" style="157" customWidth="1"/>
    <col min="2303" max="2303" width="30.75" style="157" customWidth="1"/>
    <col min="2304" max="2304" width="8.75" style="157"/>
    <col min="2305" max="2305" width="20.75" style="157" customWidth="1"/>
    <col min="2306" max="2306" width="24.25" style="157" customWidth="1"/>
    <col min="2307" max="2307" width="36.75" style="157" customWidth="1"/>
    <col min="2308" max="2308" width="30.25" style="157" customWidth="1"/>
    <col min="2309" max="2309" width="29.25" style="157" customWidth="1"/>
    <col min="2310" max="2555" width="8.75" style="157"/>
    <col min="2556" max="2556" width="16.25" style="157" bestFit="1" customWidth="1"/>
    <col min="2557" max="2557" width="17.75" style="157" customWidth="1"/>
    <col min="2558" max="2558" width="25.75" style="157" customWidth="1"/>
    <col min="2559" max="2559" width="30.75" style="157" customWidth="1"/>
    <col min="2560" max="2560" width="8.75" style="157"/>
    <col min="2561" max="2561" width="20.75" style="157" customWidth="1"/>
    <col min="2562" max="2562" width="24.25" style="157" customWidth="1"/>
    <col min="2563" max="2563" width="36.75" style="157" customWidth="1"/>
    <col min="2564" max="2564" width="30.25" style="157" customWidth="1"/>
    <col min="2565" max="2565" width="29.25" style="157" customWidth="1"/>
    <col min="2566" max="2811" width="8.75" style="157"/>
    <col min="2812" max="2812" width="16.25" style="157" bestFit="1" customWidth="1"/>
    <col min="2813" max="2813" width="17.75" style="157" customWidth="1"/>
    <col min="2814" max="2814" width="25.75" style="157" customWidth="1"/>
    <col min="2815" max="2815" width="30.75" style="157" customWidth="1"/>
    <col min="2816" max="2816" width="8.75" style="157"/>
    <col min="2817" max="2817" width="20.75" style="157" customWidth="1"/>
    <col min="2818" max="2818" width="24.25" style="157" customWidth="1"/>
    <col min="2819" max="2819" width="36.75" style="157" customWidth="1"/>
    <col min="2820" max="2820" width="30.25" style="157" customWidth="1"/>
    <col min="2821" max="2821" width="29.25" style="157" customWidth="1"/>
    <col min="2822" max="3067" width="8.75" style="157"/>
    <col min="3068" max="3068" width="16.25" style="157" bestFit="1" customWidth="1"/>
    <col min="3069" max="3069" width="17.75" style="157" customWidth="1"/>
    <col min="3070" max="3070" width="25.75" style="157" customWidth="1"/>
    <col min="3071" max="3071" width="30.75" style="157" customWidth="1"/>
    <col min="3072" max="3072" width="8.75" style="157"/>
    <col min="3073" max="3073" width="20.75" style="157" customWidth="1"/>
    <col min="3074" max="3074" width="24.25" style="157" customWidth="1"/>
    <col min="3075" max="3075" width="36.75" style="157" customWidth="1"/>
    <col min="3076" max="3076" width="30.25" style="157" customWidth="1"/>
    <col min="3077" max="3077" width="29.25" style="157" customWidth="1"/>
    <col min="3078" max="3323" width="8.75" style="157"/>
    <col min="3324" max="3324" width="16.25" style="157" bestFit="1" customWidth="1"/>
    <col min="3325" max="3325" width="17.75" style="157" customWidth="1"/>
    <col min="3326" max="3326" width="25.75" style="157" customWidth="1"/>
    <col min="3327" max="3327" width="30.75" style="157" customWidth="1"/>
    <col min="3328" max="3328" width="8.75" style="157"/>
    <col min="3329" max="3329" width="20.75" style="157" customWidth="1"/>
    <col min="3330" max="3330" width="24.25" style="157" customWidth="1"/>
    <col min="3331" max="3331" width="36.75" style="157" customWidth="1"/>
    <col min="3332" max="3332" width="30.25" style="157" customWidth="1"/>
    <col min="3333" max="3333" width="29.25" style="157" customWidth="1"/>
    <col min="3334" max="3579" width="8.75" style="157"/>
    <col min="3580" max="3580" width="16.25" style="157" bestFit="1" customWidth="1"/>
    <col min="3581" max="3581" width="17.75" style="157" customWidth="1"/>
    <col min="3582" max="3582" width="25.75" style="157" customWidth="1"/>
    <col min="3583" max="3583" width="30.75" style="157" customWidth="1"/>
    <col min="3584" max="3584" width="8.75" style="157"/>
    <col min="3585" max="3585" width="20.75" style="157" customWidth="1"/>
    <col min="3586" max="3586" width="24.25" style="157" customWidth="1"/>
    <col min="3587" max="3587" width="36.75" style="157" customWidth="1"/>
    <col min="3588" max="3588" width="30.25" style="157" customWidth="1"/>
    <col min="3589" max="3589" width="29.25" style="157" customWidth="1"/>
    <col min="3590" max="3835" width="8.75" style="157"/>
    <col min="3836" max="3836" width="16.25" style="157" bestFit="1" customWidth="1"/>
    <col min="3837" max="3837" width="17.75" style="157" customWidth="1"/>
    <col min="3838" max="3838" width="25.75" style="157" customWidth="1"/>
    <col min="3839" max="3839" width="30.75" style="157" customWidth="1"/>
    <col min="3840" max="3840" width="8.75" style="157"/>
    <col min="3841" max="3841" width="20.75" style="157" customWidth="1"/>
    <col min="3842" max="3842" width="24.25" style="157" customWidth="1"/>
    <col min="3843" max="3843" width="36.75" style="157" customWidth="1"/>
    <col min="3844" max="3844" width="30.25" style="157" customWidth="1"/>
    <col min="3845" max="3845" width="29.25" style="157" customWidth="1"/>
    <col min="3846" max="4091" width="8.75" style="157"/>
    <col min="4092" max="4092" width="16.25" style="157" bestFit="1" customWidth="1"/>
    <col min="4093" max="4093" width="17.75" style="157" customWidth="1"/>
    <col min="4094" max="4094" width="25.75" style="157" customWidth="1"/>
    <col min="4095" max="4095" width="30.75" style="157" customWidth="1"/>
    <col min="4096" max="4096" width="8.75" style="157"/>
    <col min="4097" max="4097" width="20.75" style="157" customWidth="1"/>
    <col min="4098" max="4098" width="24.25" style="157" customWidth="1"/>
    <col min="4099" max="4099" width="36.75" style="157" customWidth="1"/>
    <col min="4100" max="4100" width="30.25" style="157" customWidth="1"/>
    <col min="4101" max="4101" width="29.25" style="157" customWidth="1"/>
    <col min="4102" max="4347" width="8.75" style="157"/>
    <col min="4348" max="4348" width="16.25" style="157" bestFit="1" customWidth="1"/>
    <col min="4349" max="4349" width="17.75" style="157" customWidth="1"/>
    <col min="4350" max="4350" width="25.75" style="157" customWidth="1"/>
    <col min="4351" max="4351" width="30.75" style="157" customWidth="1"/>
    <col min="4352" max="4352" width="8.75" style="157"/>
    <col min="4353" max="4353" width="20.75" style="157" customWidth="1"/>
    <col min="4354" max="4354" width="24.25" style="157" customWidth="1"/>
    <col min="4355" max="4355" width="36.75" style="157" customWidth="1"/>
    <col min="4356" max="4356" width="30.25" style="157" customWidth="1"/>
    <col min="4357" max="4357" width="29.25" style="157" customWidth="1"/>
    <col min="4358" max="4603" width="8.75" style="157"/>
    <col min="4604" max="4604" width="16.25" style="157" bestFit="1" customWidth="1"/>
    <col min="4605" max="4605" width="17.75" style="157" customWidth="1"/>
    <col min="4606" max="4606" width="25.75" style="157" customWidth="1"/>
    <col min="4607" max="4607" width="30.75" style="157" customWidth="1"/>
    <col min="4608" max="4608" width="8.75" style="157"/>
    <col min="4609" max="4609" width="20.75" style="157" customWidth="1"/>
    <col min="4610" max="4610" width="24.25" style="157" customWidth="1"/>
    <col min="4611" max="4611" width="36.75" style="157" customWidth="1"/>
    <col min="4612" max="4612" width="30.25" style="157" customWidth="1"/>
    <col min="4613" max="4613" width="29.25" style="157" customWidth="1"/>
    <col min="4614" max="4859" width="8.75" style="157"/>
    <col min="4860" max="4860" width="16.25" style="157" bestFit="1" customWidth="1"/>
    <col min="4861" max="4861" width="17.75" style="157" customWidth="1"/>
    <col min="4862" max="4862" width="25.75" style="157" customWidth="1"/>
    <col min="4863" max="4863" width="30.75" style="157" customWidth="1"/>
    <col min="4864" max="4864" width="8.75" style="157"/>
    <col min="4865" max="4865" width="20.75" style="157" customWidth="1"/>
    <col min="4866" max="4866" width="24.25" style="157" customWidth="1"/>
    <col min="4867" max="4867" width="36.75" style="157" customWidth="1"/>
    <col min="4868" max="4868" width="30.25" style="157" customWidth="1"/>
    <col min="4869" max="4869" width="29.25" style="157" customWidth="1"/>
    <col min="4870" max="5115" width="8.75" style="157"/>
    <col min="5116" max="5116" width="16.25" style="157" bestFit="1" customWidth="1"/>
    <col min="5117" max="5117" width="17.75" style="157" customWidth="1"/>
    <col min="5118" max="5118" width="25.75" style="157" customWidth="1"/>
    <col min="5119" max="5119" width="30.75" style="157" customWidth="1"/>
    <col min="5120" max="5120" width="8.75" style="157"/>
    <col min="5121" max="5121" width="20.75" style="157" customWidth="1"/>
    <col min="5122" max="5122" width="24.25" style="157" customWidth="1"/>
    <col min="5123" max="5123" width="36.75" style="157" customWidth="1"/>
    <col min="5124" max="5124" width="30.25" style="157" customWidth="1"/>
    <col min="5125" max="5125" width="29.25" style="157" customWidth="1"/>
    <col min="5126" max="5371" width="8.75" style="157"/>
    <col min="5372" max="5372" width="16.25" style="157" bestFit="1" customWidth="1"/>
    <col min="5373" max="5373" width="17.75" style="157" customWidth="1"/>
    <col min="5374" max="5374" width="25.75" style="157" customWidth="1"/>
    <col min="5375" max="5375" width="30.75" style="157" customWidth="1"/>
    <col min="5376" max="5376" width="8.75" style="157"/>
    <col min="5377" max="5377" width="20.75" style="157" customWidth="1"/>
    <col min="5378" max="5378" width="24.25" style="157" customWidth="1"/>
    <col min="5379" max="5379" width="36.75" style="157" customWidth="1"/>
    <col min="5380" max="5380" width="30.25" style="157" customWidth="1"/>
    <col min="5381" max="5381" width="29.25" style="157" customWidth="1"/>
    <col min="5382" max="5627" width="8.75" style="157"/>
    <col min="5628" max="5628" width="16.25" style="157" bestFit="1" customWidth="1"/>
    <col min="5629" max="5629" width="17.75" style="157" customWidth="1"/>
    <col min="5630" max="5630" width="25.75" style="157" customWidth="1"/>
    <col min="5631" max="5631" width="30.75" style="157" customWidth="1"/>
    <col min="5632" max="5632" width="8.75" style="157"/>
    <col min="5633" max="5633" width="20.75" style="157" customWidth="1"/>
    <col min="5634" max="5634" width="24.25" style="157" customWidth="1"/>
    <col min="5635" max="5635" width="36.75" style="157" customWidth="1"/>
    <col min="5636" max="5636" width="30.25" style="157" customWidth="1"/>
    <col min="5637" max="5637" width="29.25" style="157" customWidth="1"/>
    <col min="5638" max="5883" width="8.75" style="157"/>
    <col min="5884" max="5884" width="16.25" style="157" bestFit="1" customWidth="1"/>
    <col min="5885" max="5885" width="17.75" style="157" customWidth="1"/>
    <col min="5886" max="5886" width="25.75" style="157" customWidth="1"/>
    <col min="5887" max="5887" width="30.75" style="157" customWidth="1"/>
    <col min="5888" max="5888" width="8.75" style="157"/>
    <col min="5889" max="5889" width="20.75" style="157" customWidth="1"/>
    <col min="5890" max="5890" width="24.25" style="157" customWidth="1"/>
    <col min="5891" max="5891" width="36.75" style="157" customWidth="1"/>
    <col min="5892" max="5892" width="30.25" style="157" customWidth="1"/>
    <col min="5893" max="5893" width="29.25" style="157" customWidth="1"/>
    <col min="5894" max="6139" width="8.75" style="157"/>
    <col min="6140" max="6140" width="16.25" style="157" bestFit="1" customWidth="1"/>
    <col min="6141" max="6141" width="17.75" style="157" customWidth="1"/>
    <col min="6142" max="6142" width="25.75" style="157" customWidth="1"/>
    <col min="6143" max="6143" width="30.75" style="157" customWidth="1"/>
    <col min="6144" max="6144" width="8.75" style="157"/>
    <col min="6145" max="6145" width="20.75" style="157" customWidth="1"/>
    <col min="6146" max="6146" width="24.25" style="157" customWidth="1"/>
    <col min="6147" max="6147" width="36.75" style="157" customWidth="1"/>
    <col min="6148" max="6148" width="30.25" style="157" customWidth="1"/>
    <col min="6149" max="6149" width="29.25" style="157" customWidth="1"/>
    <col min="6150" max="6395" width="8.75" style="157"/>
    <col min="6396" max="6396" width="16.25" style="157" bestFit="1" customWidth="1"/>
    <col min="6397" max="6397" width="17.75" style="157" customWidth="1"/>
    <col min="6398" max="6398" width="25.75" style="157" customWidth="1"/>
    <col min="6399" max="6399" width="30.75" style="157" customWidth="1"/>
    <col min="6400" max="6400" width="8.75" style="157"/>
    <col min="6401" max="6401" width="20.75" style="157" customWidth="1"/>
    <col min="6402" max="6402" width="24.25" style="157" customWidth="1"/>
    <col min="6403" max="6403" width="36.75" style="157" customWidth="1"/>
    <col min="6404" max="6404" width="30.25" style="157" customWidth="1"/>
    <col min="6405" max="6405" width="29.25" style="157" customWidth="1"/>
    <col min="6406" max="6651" width="8.75" style="157"/>
    <col min="6652" max="6652" width="16.25" style="157" bestFit="1" customWidth="1"/>
    <col min="6653" max="6653" width="17.75" style="157" customWidth="1"/>
    <col min="6654" max="6654" width="25.75" style="157" customWidth="1"/>
    <col min="6655" max="6655" width="30.75" style="157" customWidth="1"/>
    <col min="6656" max="6656" width="8.75" style="157"/>
    <col min="6657" max="6657" width="20.75" style="157" customWidth="1"/>
    <col min="6658" max="6658" width="24.25" style="157" customWidth="1"/>
    <col min="6659" max="6659" width="36.75" style="157" customWidth="1"/>
    <col min="6660" max="6660" width="30.25" style="157" customWidth="1"/>
    <col min="6661" max="6661" width="29.25" style="157" customWidth="1"/>
    <col min="6662" max="6907" width="8.75" style="157"/>
    <col min="6908" max="6908" width="16.25" style="157" bestFit="1" customWidth="1"/>
    <col min="6909" max="6909" width="17.75" style="157" customWidth="1"/>
    <col min="6910" max="6910" width="25.75" style="157" customWidth="1"/>
    <col min="6911" max="6911" width="30.75" style="157" customWidth="1"/>
    <col min="6912" max="6912" width="8.75" style="157"/>
    <col min="6913" max="6913" width="20.75" style="157" customWidth="1"/>
    <col min="6914" max="6914" width="24.25" style="157" customWidth="1"/>
    <col min="6915" max="6915" width="36.75" style="157" customWidth="1"/>
    <col min="6916" max="6916" width="30.25" style="157" customWidth="1"/>
    <col min="6917" max="6917" width="29.25" style="157" customWidth="1"/>
    <col min="6918" max="7163" width="8.75" style="157"/>
    <col min="7164" max="7164" width="16.25" style="157" bestFit="1" customWidth="1"/>
    <col min="7165" max="7165" width="17.75" style="157" customWidth="1"/>
    <col min="7166" max="7166" width="25.75" style="157" customWidth="1"/>
    <col min="7167" max="7167" width="30.75" style="157" customWidth="1"/>
    <col min="7168" max="7168" width="8.75" style="157"/>
    <col min="7169" max="7169" width="20.75" style="157" customWidth="1"/>
    <col min="7170" max="7170" width="24.25" style="157" customWidth="1"/>
    <col min="7171" max="7171" width="36.75" style="157" customWidth="1"/>
    <col min="7172" max="7172" width="30.25" style="157" customWidth="1"/>
    <col min="7173" max="7173" width="29.25" style="157" customWidth="1"/>
    <col min="7174" max="7419" width="8.75" style="157"/>
    <col min="7420" max="7420" width="16.25" style="157" bestFit="1" customWidth="1"/>
    <col min="7421" max="7421" width="17.75" style="157" customWidth="1"/>
    <col min="7422" max="7422" width="25.75" style="157" customWidth="1"/>
    <col min="7423" max="7423" width="30.75" style="157" customWidth="1"/>
    <col min="7424" max="7424" width="8.75" style="157"/>
    <col min="7425" max="7425" width="20.75" style="157" customWidth="1"/>
    <col min="7426" max="7426" width="24.25" style="157" customWidth="1"/>
    <col min="7427" max="7427" width="36.75" style="157" customWidth="1"/>
    <col min="7428" max="7428" width="30.25" style="157" customWidth="1"/>
    <col min="7429" max="7429" width="29.25" style="157" customWidth="1"/>
    <col min="7430" max="7675" width="8.75" style="157"/>
    <col min="7676" max="7676" width="16.25" style="157" bestFit="1" customWidth="1"/>
    <col min="7677" max="7677" width="17.75" style="157" customWidth="1"/>
    <col min="7678" max="7678" width="25.75" style="157" customWidth="1"/>
    <col min="7679" max="7679" width="30.75" style="157" customWidth="1"/>
    <col min="7680" max="7680" width="8.75" style="157"/>
    <col min="7681" max="7681" width="20.75" style="157" customWidth="1"/>
    <col min="7682" max="7682" width="24.25" style="157" customWidth="1"/>
    <col min="7683" max="7683" width="36.75" style="157" customWidth="1"/>
    <col min="7684" max="7684" width="30.25" style="157" customWidth="1"/>
    <col min="7685" max="7685" width="29.25" style="157" customWidth="1"/>
    <col min="7686" max="7931" width="8.75" style="157"/>
    <col min="7932" max="7932" width="16.25" style="157" bestFit="1" customWidth="1"/>
    <col min="7933" max="7933" width="17.75" style="157" customWidth="1"/>
    <col min="7934" max="7934" width="25.75" style="157" customWidth="1"/>
    <col min="7935" max="7935" width="30.75" style="157" customWidth="1"/>
    <col min="7936" max="7936" width="8.75" style="157"/>
    <col min="7937" max="7937" width="20.75" style="157" customWidth="1"/>
    <col min="7938" max="7938" width="24.25" style="157" customWidth="1"/>
    <col min="7939" max="7939" width="36.75" style="157" customWidth="1"/>
    <col min="7940" max="7940" width="30.25" style="157" customWidth="1"/>
    <col min="7941" max="7941" width="29.25" style="157" customWidth="1"/>
    <col min="7942" max="8187" width="8.75" style="157"/>
    <col min="8188" max="8188" width="16.25" style="157" bestFit="1" customWidth="1"/>
    <col min="8189" max="8189" width="17.75" style="157" customWidth="1"/>
    <col min="8190" max="8190" width="25.75" style="157" customWidth="1"/>
    <col min="8191" max="8191" width="30.75" style="157" customWidth="1"/>
    <col min="8192" max="8192" width="8.75" style="157"/>
    <col min="8193" max="8193" width="20.75" style="157" customWidth="1"/>
    <col min="8194" max="8194" width="24.25" style="157" customWidth="1"/>
    <col min="8195" max="8195" width="36.75" style="157" customWidth="1"/>
    <col min="8196" max="8196" width="30.25" style="157" customWidth="1"/>
    <col min="8197" max="8197" width="29.25" style="157" customWidth="1"/>
    <col min="8198" max="8443" width="8.75" style="157"/>
    <col min="8444" max="8444" width="16.25" style="157" bestFit="1" customWidth="1"/>
    <col min="8445" max="8445" width="17.75" style="157" customWidth="1"/>
    <col min="8446" max="8446" width="25.75" style="157" customWidth="1"/>
    <col min="8447" max="8447" width="30.75" style="157" customWidth="1"/>
    <col min="8448" max="8448" width="8.75" style="157"/>
    <col min="8449" max="8449" width="20.75" style="157" customWidth="1"/>
    <col min="8450" max="8450" width="24.25" style="157" customWidth="1"/>
    <col min="8451" max="8451" width="36.75" style="157" customWidth="1"/>
    <col min="8452" max="8452" width="30.25" style="157" customWidth="1"/>
    <col min="8453" max="8453" width="29.25" style="157" customWidth="1"/>
    <col min="8454" max="8699" width="8.75" style="157"/>
    <col min="8700" max="8700" width="16.25" style="157" bestFit="1" customWidth="1"/>
    <col min="8701" max="8701" width="17.75" style="157" customWidth="1"/>
    <col min="8702" max="8702" width="25.75" style="157" customWidth="1"/>
    <col min="8703" max="8703" width="30.75" style="157" customWidth="1"/>
    <col min="8704" max="8704" width="8.75" style="157"/>
    <col min="8705" max="8705" width="20.75" style="157" customWidth="1"/>
    <col min="8706" max="8706" width="24.25" style="157" customWidth="1"/>
    <col min="8707" max="8707" width="36.75" style="157" customWidth="1"/>
    <col min="8708" max="8708" width="30.25" style="157" customWidth="1"/>
    <col min="8709" max="8709" width="29.25" style="157" customWidth="1"/>
    <col min="8710" max="8955" width="8.75" style="157"/>
    <col min="8956" max="8956" width="16.25" style="157" bestFit="1" customWidth="1"/>
    <col min="8957" max="8957" width="17.75" style="157" customWidth="1"/>
    <col min="8958" max="8958" width="25.75" style="157" customWidth="1"/>
    <col min="8959" max="8959" width="30.75" style="157" customWidth="1"/>
    <col min="8960" max="8960" width="8.75" style="157"/>
    <col min="8961" max="8961" width="20.75" style="157" customWidth="1"/>
    <col min="8962" max="8962" width="24.25" style="157" customWidth="1"/>
    <col min="8963" max="8963" width="36.75" style="157" customWidth="1"/>
    <col min="8964" max="8964" width="30.25" style="157" customWidth="1"/>
    <col min="8965" max="8965" width="29.25" style="157" customWidth="1"/>
    <col min="8966" max="9211" width="8.75" style="157"/>
    <col min="9212" max="9212" width="16.25" style="157" bestFit="1" customWidth="1"/>
    <col min="9213" max="9213" width="17.75" style="157" customWidth="1"/>
    <col min="9214" max="9214" width="25.75" style="157" customWidth="1"/>
    <col min="9215" max="9215" width="30.75" style="157" customWidth="1"/>
    <col min="9216" max="9216" width="8.75" style="157"/>
    <col min="9217" max="9217" width="20.75" style="157" customWidth="1"/>
    <col min="9218" max="9218" width="24.25" style="157" customWidth="1"/>
    <col min="9219" max="9219" width="36.75" style="157" customWidth="1"/>
    <col min="9220" max="9220" width="30.25" style="157" customWidth="1"/>
    <col min="9221" max="9221" width="29.25" style="157" customWidth="1"/>
    <col min="9222" max="9467" width="8.75" style="157"/>
    <col min="9468" max="9468" width="16.25" style="157" bestFit="1" customWidth="1"/>
    <col min="9469" max="9469" width="17.75" style="157" customWidth="1"/>
    <col min="9470" max="9470" width="25.75" style="157" customWidth="1"/>
    <col min="9471" max="9471" width="30.75" style="157" customWidth="1"/>
    <col min="9472" max="9472" width="8.75" style="157"/>
    <col min="9473" max="9473" width="20.75" style="157" customWidth="1"/>
    <col min="9474" max="9474" width="24.25" style="157" customWidth="1"/>
    <col min="9475" max="9475" width="36.75" style="157" customWidth="1"/>
    <col min="9476" max="9476" width="30.25" style="157" customWidth="1"/>
    <col min="9477" max="9477" width="29.25" style="157" customWidth="1"/>
    <col min="9478" max="9723" width="8.75" style="157"/>
    <col min="9724" max="9724" width="16.25" style="157" bestFit="1" customWidth="1"/>
    <col min="9725" max="9725" width="17.75" style="157" customWidth="1"/>
    <col min="9726" max="9726" width="25.75" style="157" customWidth="1"/>
    <col min="9727" max="9727" width="30.75" style="157" customWidth="1"/>
    <col min="9728" max="9728" width="8.75" style="157"/>
    <col min="9729" max="9729" width="20.75" style="157" customWidth="1"/>
    <col min="9730" max="9730" width="24.25" style="157" customWidth="1"/>
    <col min="9731" max="9731" width="36.75" style="157" customWidth="1"/>
    <col min="9732" max="9732" width="30.25" style="157" customWidth="1"/>
    <col min="9733" max="9733" width="29.25" style="157" customWidth="1"/>
    <col min="9734" max="9979" width="8.75" style="157"/>
    <col min="9980" max="9980" width="16.25" style="157" bestFit="1" customWidth="1"/>
    <col min="9981" max="9981" width="17.75" style="157" customWidth="1"/>
    <col min="9982" max="9982" width="25.75" style="157" customWidth="1"/>
    <col min="9983" max="9983" width="30.75" style="157" customWidth="1"/>
    <col min="9984" max="9984" width="8.75" style="157"/>
    <col min="9985" max="9985" width="20.75" style="157" customWidth="1"/>
    <col min="9986" max="9986" width="24.25" style="157" customWidth="1"/>
    <col min="9987" max="9987" width="36.75" style="157" customWidth="1"/>
    <col min="9988" max="9988" width="30.25" style="157" customWidth="1"/>
    <col min="9989" max="9989" width="29.25" style="157" customWidth="1"/>
    <col min="9990" max="10235" width="8.75" style="157"/>
    <col min="10236" max="10236" width="16.25" style="157" bestFit="1" customWidth="1"/>
    <col min="10237" max="10237" width="17.75" style="157" customWidth="1"/>
    <col min="10238" max="10238" width="25.75" style="157" customWidth="1"/>
    <col min="10239" max="10239" width="30.75" style="157" customWidth="1"/>
    <col min="10240" max="10240" width="8.75" style="157"/>
    <col min="10241" max="10241" width="20.75" style="157" customWidth="1"/>
    <col min="10242" max="10242" width="24.25" style="157" customWidth="1"/>
    <col min="10243" max="10243" width="36.75" style="157" customWidth="1"/>
    <col min="10244" max="10244" width="30.25" style="157" customWidth="1"/>
    <col min="10245" max="10245" width="29.25" style="157" customWidth="1"/>
    <col min="10246" max="10491" width="8.75" style="157"/>
    <col min="10492" max="10492" width="16.25" style="157" bestFit="1" customWidth="1"/>
    <col min="10493" max="10493" width="17.75" style="157" customWidth="1"/>
    <col min="10494" max="10494" width="25.75" style="157" customWidth="1"/>
    <col min="10495" max="10495" width="30.75" style="157" customWidth="1"/>
    <col min="10496" max="10496" width="8.75" style="157"/>
    <col min="10497" max="10497" width="20.75" style="157" customWidth="1"/>
    <col min="10498" max="10498" width="24.25" style="157" customWidth="1"/>
    <col min="10499" max="10499" width="36.75" style="157" customWidth="1"/>
    <col min="10500" max="10500" width="30.25" style="157" customWidth="1"/>
    <col min="10501" max="10501" width="29.25" style="157" customWidth="1"/>
    <col min="10502" max="10747" width="8.75" style="157"/>
    <col min="10748" max="10748" width="16.25" style="157" bestFit="1" customWidth="1"/>
    <col min="10749" max="10749" width="17.75" style="157" customWidth="1"/>
    <col min="10750" max="10750" width="25.75" style="157" customWidth="1"/>
    <col min="10751" max="10751" width="30.75" style="157" customWidth="1"/>
    <col min="10752" max="10752" width="8.75" style="157"/>
    <col min="10753" max="10753" width="20.75" style="157" customWidth="1"/>
    <col min="10754" max="10754" width="24.25" style="157" customWidth="1"/>
    <col min="10755" max="10755" width="36.75" style="157" customWidth="1"/>
    <col min="10756" max="10756" width="30.25" style="157" customWidth="1"/>
    <col min="10757" max="10757" width="29.25" style="157" customWidth="1"/>
    <col min="10758" max="11003" width="8.75" style="157"/>
    <col min="11004" max="11004" width="16.25" style="157" bestFit="1" customWidth="1"/>
    <col min="11005" max="11005" width="17.75" style="157" customWidth="1"/>
    <col min="11006" max="11006" width="25.75" style="157" customWidth="1"/>
    <col min="11007" max="11007" width="30.75" style="157" customWidth="1"/>
    <col min="11008" max="11008" width="8.75" style="157"/>
    <col min="11009" max="11009" width="20.75" style="157" customWidth="1"/>
    <col min="11010" max="11010" width="24.25" style="157" customWidth="1"/>
    <col min="11011" max="11011" width="36.75" style="157" customWidth="1"/>
    <col min="11012" max="11012" width="30.25" style="157" customWidth="1"/>
    <col min="11013" max="11013" width="29.25" style="157" customWidth="1"/>
    <col min="11014" max="11259" width="8.75" style="157"/>
    <col min="11260" max="11260" width="16.25" style="157" bestFit="1" customWidth="1"/>
    <col min="11261" max="11261" width="17.75" style="157" customWidth="1"/>
    <col min="11262" max="11262" width="25.75" style="157" customWidth="1"/>
    <col min="11263" max="11263" width="30.75" style="157" customWidth="1"/>
    <col min="11264" max="11264" width="8.75" style="157"/>
    <col min="11265" max="11265" width="20.75" style="157" customWidth="1"/>
    <col min="11266" max="11266" width="24.25" style="157" customWidth="1"/>
    <col min="11267" max="11267" width="36.75" style="157" customWidth="1"/>
    <col min="11268" max="11268" width="30.25" style="157" customWidth="1"/>
    <col min="11269" max="11269" width="29.25" style="157" customWidth="1"/>
    <col min="11270" max="11515" width="8.75" style="157"/>
    <col min="11516" max="11516" width="16.25" style="157" bestFit="1" customWidth="1"/>
    <col min="11517" max="11517" width="17.75" style="157" customWidth="1"/>
    <col min="11518" max="11518" width="25.75" style="157" customWidth="1"/>
    <col min="11519" max="11519" width="30.75" style="157" customWidth="1"/>
    <col min="11520" max="11520" width="8.75" style="157"/>
    <col min="11521" max="11521" width="20.75" style="157" customWidth="1"/>
    <col min="11522" max="11522" width="24.25" style="157" customWidth="1"/>
    <col min="11523" max="11523" width="36.75" style="157" customWidth="1"/>
    <col min="11524" max="11524" width="30.25" style="157" customWidth="1"/>
    <col min="11525" max="11525" width="29.25" style="157" customWidth="1"/>
    <col min="11526" max="11771" width="8.75" style="157"/>
    <col min="11772" max="11772" width="16.25" style="157" bestFit="1" customWidth="1"/>
    <col min="11773" max="11773" width="17.75" style="157" customWidth="1"/>
    <col min="11774" max="11774" width="25.75" style="157" customWidth="1"/>
    <col min="11775" max="11775" width="30.75" style="157" customWidth="1"/>
    <col min="11776" max="11776" width="8.75" style="157"/>
    <col min="11777" max="11777" width="20.75" style="157" customWidth="1"/>
    <col min="11778" max="11778" width="24.25" style="157" customWidth="1"/>
    <col min="11779" max="11779" width="36.75" style="157" customWidth="1"/>
    <col min="11780" max="11780" width="30.25" style="157" customWidth="1"/>
    <col min="11781" max="11781" width="29.25" style="157" customWidth="1"/>
    <col min="11782" max="12027" width="8.75" style="157"/>
    <col min="12028" max="12028" width="16.25" style="157" bestFit="1" customWidth="1"/>
    <col min="12029" max="12029" width="17.75" style="157" customWidth="1"/>
    <col min="12030" max="12030" width="25.75" style="157" customWidth="1"/>
    <col min="12031" max="12031" width="30.75" style="157" customWidth="1"/>
    <col min="12032" max="12032" width="8.75" style="157"/>
    <col min="12033" max="12033" width="20.75" style="157" customWidth="1"/>
    <col min="12034" max="12034" width="24.25" style="157" customWidth="1"/>
    <col min="12035" max="12035" width="36.75" style="157" customWidth="1"/>
    <col min="12036" max="12036" width="30.25" style="157" customWidth="1"/>
    <col min="12037" max="12037" width="29.25" style="157" customWidth="1"/>
    <col min="12038" max="12283" width="8.75" style="157"/>
    <col min="12284" max="12284" width="16.25" style="157" bestFit="1" customWidth="1"/>
    <col min="12285" max="12285" width="17.75" style="157" customWidth="1"/>
    <col min="12286" max="12286" width="25.75" style="157" customWidth="1"/>
    <col min="12287" max="12287" width="30.75" style="157" customWidth="1"/>
    <col min="12288" max="12288" width="8.75" style="157"/>
    <col min="12289" max="12289" width="20.75" style="157" customWidth="1"/>
    <col min="12290" max="12290" width="24.25" style="157" customWidth="1"/>
    <col min="12291" max="12291" width="36.75" style="157" customWidth="1"/>
    <col min="12292" max="12292" width="30.25" style="157" customWidth="1"/>
    <col min="12293" max="12293" width="29.25" style="157" customWidth="1"/>
    <col min="12294" max="12539" width="8.75" style="157"/>
    <col min="12540" max="12540" width="16.25" style="157" bestFit="1" customWidth="1"/>
    <col min="12541" max="12541" width="17.75" style="157" customWidth="1"/>
    <col min="12542" max="12542" width="25.75" style="157" customWidth="1"/>
    <col min="12543" max="12543" width="30.75" style="157" customWidth="1"/>
    <col min="12544" max="12544" width="8.75" style="157"/>
    <col min="12545" max="12545" width="20.75" style="157" customWidth="1"/>
    <col min="12546" max="12546" width="24.25" style="157" customWidth="1"/>
    <col min="12547" max="12547" width="36.75" style="157" customWidth="1"/>
    <col min="12548" max="12548" width="30.25" style="157" customWidth="1"/>
    <col min="12549" max="12549" width="29.25" style="157" customWidth="1"/>
    <col min="12550" max="12795" width="8.75" style="157"/>
    <col min="12796" max="12796" width="16.25" style="157" bestFit="1" customWidth="1"/>
    <col min="12797" max="12797" width="17.75" style="157" customWidth="1"/>
    <col min="12798" max="12798" width="25.75" style="157" customWidth="1"/>
    <col min="12799" max="12799" width="30.75" style="157" customWidth="1"/>
    <col min="12800" max="12800" width="8.75" style="157"/>
    <col min="12801" max="12801" width="20.75" style="157" customWidth="1"/>
    <col min="12802" max="12802" width="24.25" style="157" customWidth="1"/>
    <col min="12803" max="12803" width="36.75" style="157" customWidth="1"/>
    <col min="12804" max="12804" width="30.25" style="157" customWidth="1"/>
    <col min="12805" max="12805" width="29.25" style="157" customWidth="1"/>
    <col min="12806" max="13051" width="8.75" style="157"/>
    <col min="13052" max="13052" width="16.25" style="157" bestFit="1" customWidth="1"/>
    <col min="13053" max="13053" width="17.75" style="157" customWidth="1"/>
    <col min="13054" max="13054" width="25.75" style="157" customWidth="1"/>
    <col min="13055" max="13055" width="30.75" style="157" customWidth="1"/>
    <col min="13056" max="13056" width="8.75" style="157"/>
    <col min="13057" max="13057" width="20.75" style="157" customWidth="1"/>
    <col min="13058" max="13058" width="24.25" style="157" customWidth="1"/>
    <col min="13059" max="13059" width="36.75" style="157" customWidth="1"/>
    <col min="13060" max="13060" width="30.25" style="157" customWidth="1"/>
    <col min="13061" max="13061" width="29.25" style="157" customWidth="1"/>
    <col min="13062" max="13307" width="8.75" style="157"/>
    <col min="13308" max="13308" width="16.25" style="157" bestFit="1" customWidth="1"/>
    <col min="13309" max="13309" width="17.75" style="157" customWidth="1"/>
    <col min="13310" max="13310" width="25.75" style="157" customWidth="1"/>
    <col min="13311" max="13311" width="30.75" style="157" customWidth="1"/>
    <col min="13312" max="13312" width="8.75" style="157"/>
    <col min="13313" max="13313" width="20.75" style="157" customWidth="1"/>
    <col min="13314" max="13314" width="24.25" style="157" customWidth="1"/>
    <col min="13315" max="13315" width="36.75" style="157" customWidth="1"/>
    <col min="13316" max="13316" width="30.25" style="157" customWidth="1"/>
    <col min="13317" max="13317" width="29.25" style="157" customWidth="1"/>
    <col min="13318" max="13563" width="8.75" style="157"/>
    <col min="13564" max="13564" width="16.25" style="157" bestFit="1" customWidth="1"/>
    <col min="13565" max="13565" width="17.75" style="157" customWidth="1"/>
    <col min="13566" max="13566" width="25.75" style="157" customWidth="1"/>
    <col min="13567" max="13567" width="30.75" style="157" customWidth="1"/>
    <col min="13568" max="13568" width="8.75" style="157"/>
    <col min="13569" max="13569" width="20.75" style="157" customWidth="1"/>
    <col min="13570" max="13570" width="24.25" style="157" customWidth="1"/>
    <col min="13571" max="13571" width="36.75" style="157" customWidth="1"/>
    <col min="13572" max="13572" width="30.25" style="157" customWidth="1"/>
    <col min="13573" max="13573" width="29.25" style="157" customWidth="1"/>
    <col min="13574" max="13819" width="8.75" style="157"/>
    <col min="13820" max="13820" width="16.25" style="157" bestFit="1" customWidth="1"/>
    <col min="13821" max="13821" width="17.75" style="157" customWidth="1"/>
    <col min="13822" max="13822" width="25.75" style="157" customWidth="1"/>
    <col min="13823" max="13823" width="30.75" style="157" customWidth="1"/>
    <col min="13824" max="13824" width="8.75" style="157"/>
    <col min="13825" max="13825" width="20.75" style="157" customWidth="1"/>
    <col min="13826" max="13826" width="24.25" style="157" customWidth="1"/>
    <col min="13827" max="13827" width="36.75" style="157" customWidth="1"/>
    <col min="13828" max="13828" width="30.25" style="157" customWidth="1"/>
    <col min="13829" max="13829" width="29.25" style="157" customWidth="1"/>
    <col min="13830" max="14075" width="8.75" style="157"/>
    <col min="14076" max="14076" width="16.25" style="157" bestFit="1" customWidth="1"/>
    <col min="14077" max="14077" width="17.75" style="157" customWidth="1"/>
    <col min="14078" max="14078" width="25.75" style="157" customWidth="1"/>
    <col min="14079" max="14079" width="30.75" style="157" customWidth="1"/>
    <col min="14080" max="14080" width="8.75" style="157"/>
    <col min="14081" max="14081" width="20.75" style="157" customWidth="1"/>
    <col min="14082" max="14082" width="24.25" style="157" customWidth="1"/>
    <col min="14083" max="14083" width="36.75" style="157" customWidth="1"/>
    <col min="14084" max="14084" width="30.25" style="157" customWidth="1"/>
    <col min="14085" max="14085" width="29.25" style="157" customWidth="1"/>
    <col min="14086" max="14331" width="8.75" style="157"/>
    <col min="14332" max="14332" width="16.25" style="157" bestFit="1" customWidth="1"/>
    <col min="14333" max="14333" width="17.75" style="157" customWidth="1"/>
    <col min="14334" max="14334" width="25.75" style="157" customWidth="1"/>
    <col min="14335" max="14335" width="30.75" style="157" customWidth="1"/>
    <col min="14336" max="14336" width="8.75" style="157"/>
    <col min="14337" max="14337" width="20.75" style="157" customWidth="1"/>
    <col min="14338" max="14338" width="24.25" style="157" customWidth="1"/>
    <col min="14339" max="14339" width="36.75" style="157" customWidth="1"/>
    <col min="14340" max="14340" width="30.25" style="157" customWidth="1"/>
    <col min="14341" max="14341" width="29.25" style="157" customWidth="1"/>
    <col min="14342" max="14587" width="8.75" style="157"/>
    <col min="14588" max="14588" width="16.25" style="157" bestFit="1" customWidth="1"/>
    <col min="14589" max="14589" width="17.75" style="157" customWidth="1"/>
    <col min="14590" max="14590" width="25.75" style="157" customWidth="1"/>
    <col min="14591" max="14591" width="30.75" style="157" customWidth="1"/>
    <col min="14592" max="14592" width="8.75" style="157"/>
    <col min="14593" max="14593" width="20.75" style="157" customWidth="1"/>
    <col min="14594" max="14594" width="24.25" style="157" customWidth="1"/>
    <col min="14595" max="14595" width="36.75" style="157" customWidth="1"/>
    <col min="14596" max="14596" width="30.25" style="157" customWidth="1"/>
    <col min="14597" max="14597" width="29.25" style="157" customWidth="1"/>
    <col min="14598" max="14843" width="8.75" style="157"/>
    <col min="14844" max="14844" width="16.25" style="157" bestFit="1" customWidth="1"/>
    <col min="14845" max="14845" width="17.75" style="157" customWidth="1"/>
    <col min="14846" max="14846" width="25.75" style="157" customWidth="1"/>
    <col min="14847" max="14847" width="30.75" style="157" customWidth="1"/>
    <col min="14848" max="14848" width="8.75" style="157"/>
    <col min="14849" max="14849" width="20.75" style="157" customWidth="1"/>
    <col min="14850" max="14850" width="24.25" style="157" customWidth="1"/>
    <col min="14851" max="14851" width="36.75" style="157" customWidth="1"/>
    <col min="14852" max="14852" width="30.25" style="157" customWidth="1"/>
    <col min="14853" max="14853" width="29.25" style="157" customWidth="1"/>
    <col min="14854" max="15099" width="8.75" style="157"/>
    <col min="15100" max="15100" width="16.25" style="157" bestFit="1" customWidth="1"/>
    <col min="15101" max="15101" width="17.75" style="157" customWidth="1"/>
    <col min="15102" max="15102" width="25.75" style="157" customWidth="1"/>
    <col min="15103" max="15103" width="30.75" style="157" customWidth="1"/>
    <col min="15104" max="15104" width="8.75" style="157"/>
    <col min="15105" max="15105" width="20.75" style="157" customWidth="1"/>
    <col min="15106" max="15106" width="24.25" style="157" customWidth="1"/>
    <col min="15107" max="15107" width="36.75" style="157" customWidth="1"/>
    <col min="15108" max="15108" width="30.25" style="157" customWidth="1"/>
    <col min="15109" max="15109" width="29.25" style="157" customWidth="1"/>
    <col min="15110" max="15355" width="8.75" style="157"/>
    <col min="15356" max="15356" width="16.25" style="157" bestFit="1" customWidth="1"/>
    <col min="15357" max="15357" width="17.75" style="157" customWidth="1"/>
    <col min="15358" max="15358" width="25.75" style="157" customWidth="1"/>
    <col min="15359" max="15359" width="30.75" style="157" customWidth="1"/>
    <col min="15360" max="15360" width="8.75" style="157"/>
    <col min="15361" max="15361" width="20.75" style="157" customWidth="1"/>
    <col min="15362" max="15362" width="24.25" style="157" customWidth="1"/>
    <col min="15363" max="15363" width="36.75" style="157" customWidth="1"/>
    <col min="15364" max="15364" width="30.25" style="157" customWidth="1"/>
    <col min="15365" max="15365" width="29.25" style="157" customWidth="1"/>
    <col min="15366" max="15611" width="8.75" style="157"/>
    <col min="15612" max="15612" width="16.25" style="157" bestFit="1" customWidth="1"/>
    <col min="15613" max="15613" width="17.75" style="157" customWidth="1"/>
    <col min="15614" max="15614" width="25.75" style="157" customWidth="1"/>
    <col min="15615" max="15615" width="30.75" style="157" customWidth="1"/>
    <col min="15616" max="15616" width="8.75" style="157"/>
    <col min="15617" max="15617" width="20.75" style="157" customWidth="1"/>
    <col min="15618" max="15618" width="24.25" style="157" customWidth="1"/>
    <col min="15619" max="15619" width="36.75" style="157" customWidth="1"/>
    <col min="15620" max="15620" width="30.25" style="157" customWidth="1"/>
    <col min="15621" max="15621" width="29.25" style="157" customWidth="1"/>
    <col min="15622" max="15867" width="8.75" style="157"/>
    <col min="15868" max="15868" width="16.25" style="157" bestFit="1" customWidth="1"/>
    <col min="15869" max="15869" width="17.75" style="157" customWidth="1"/>
    <col min="15870" max="15870" width="25.75" style="157" customWidth="1"/>
    <col min="15871" max="15871" width="30.75" style="157" customWidth="1"/>
    <col min="15872" max="15872" width="8.75" style="157"/>
    <col min="15873" max="15873" width="20.75" style="157" customWidth="1"/>
    <col min="15874" max="15874" width="24.25" style="157" customWidth="1"/>
    <col min="15875" max="15875" width="36.75" style="157" customWidth="1"/>
    <col min="15876" max="15876" width="30.25" style="157" customWidth="1"/>
    <col min="15877" max="15877" width="29.25" style="157" customWidth="1"/>
    <col min="15878" max="16123" width="8.75" style="157"/>
    <col min="16124" max="16124" width="16.25" style="157" bestFit="1" customWidth="1"/>
    <col min="16125" max="16125" width="17.75" style="157" customWidth="1"/>
    <col min="16126" max="16126" width="25.75" style="157" customWidth="1"/>
    <col min="16127" max="16127" width="30.75" style="157" customWidth="1"/>
    <col min="16128" max="16128" width="8.75" style="157"/>
    <col min="16129" max="16129" width="20.75" style="157" customWidth="1"/>
    <col min="16130" max="16130" width="24.25" style="157" customWidth="1"/>
    <col min="16131" max="16131" width="36.75" style="157" customWidth="1"/>
    <col min="16132" max="16132" width="30.25" style="157" customWidth="1"/>
    <col min="16133" max="16133" width="29.25" style="157" customWidth="1"/>
    <col min="16134" max="16379" width="8.75" style="157"/>
    <col min="16380" max="16380" width="16.25" style="157" bestFit="1" customWidth="1"/>
    <col min="16381" max="16381" width="17.75" style="157" customWidth="1"/>
    <col min="16382" max="16382" width="25.75" style="157" customWidth="1"/>
    <col min="16383" max="16383" width="30.75" style="157" customWidth="1"/>
    <col min="16384" max="16384" width="8.75" style="157"/>
  </cols>
  <sheetData>
    <row r="1" spans="1:4" ht="15">
      <c r="A1" s="450" t="s">
        <v>169</v>
      </c>
      <c r="B1" s="450"/>
    </row>
    <row r="2" spans="1:4">
      <c r="A2" s="159" t="s">
        <v>170</v>
      </c>
      <c r="B2" s="160"/>
      <c r="C2" s="161"/>
      <c r="D2" s="162"/>
    </row>
    <row r="3" spans="1:4">
      <c r="A3" s="451" t="s">
        <v>171</v>
      </c>
      <c r="B3" s="452" t="s">
        <v>172</v>
      </c>
      <c r="C3" s="452"/>
      <c r="D3" s="452"/>
    </row>
    <row r="4" spans="1:4">
      <c r="A4" s="451"/>
      <c r="B4" s="4" t="s">
        <v>173</v>
      </c>
      <c r="C4" s="156" t="s">
        <v>174</v>
      </c>
      <c r="D4" s="4" t="s">
        <v>175</v>
      </c>
    </row>
    <row r="5" spans="1:4">
      <c r="A5" s="156" t="s">
        <v>176</v>
      </c>
      <c r="B5" s="4" t="s">
        <v>362</v>
      </c>
      <c r="C5" s="4" t="s">
        <v>363</v>
      </c>
      <c r="D5" s="4" t="s">
        <v>364</v>
      </c>
    </row>
    <row r="6" spans="1:4">
      <c r="A6" s="156"/>
      <c r="B6" s="4"/>
      <c r="C6" s="4"/>
      <c r="D6" s="4" t="s">
        <v>365</v>
      </c>
    </row>
    <row r="7" spans="1:4">
      <c r="A7" s="156"/>
      <c r="B7" s="4"/>
      <c r="C7" s="4"/>
      <c r="D7" s="4"/>
    </row>
    <row r="8" spans="1:4">
      <c r="A8" s="156" t="s">
        <v>359</v>
      </c>
      <c r="B8" s="4" t="s">
        <v>177</v>
      </c>
      <c r="C8" s="4" t="s">
        <v>360</v>
      </c>
      <c r="D8" s="4" t="s">
        <v>361</v>
      </c>
    </row>
    <row r="9" spans="1:4">
      <c r="A9" s="156"/>
      <c r="B9" s="4"/>
      <c r="C9" s="4"/>
      <c r="D9" s="4"/>
    </row>
    <row r="10" spans="1:4">
      <c r="A10" s="156" t="s">
        <v>178</v>
      </c>
      <c r="B10" s="4" t="s">
        <v>179</v>
      </c>
      <c r="C10" s="4" t="s">
        <v>180</v>
      </c>
      <c r="D10" s="4" t="s">
        <v>181</v>
      </c>
    </row>
    <row r="11" spans="1:4">
      <c r="A11" s="221"/>
      <c r="B11" s="4"/>
      <c r="C11" s="4"/>
      <c r="D11" s="4"/>
    </row>
    <row r="12" spans="1:4">
      <c r="A12" s="156"/>
      <c r="B12" s="4" t="s">
        <v>182</v>
      </c>
      <c r="C12" s="4" t="s">
        <v>183</v>
      </c>
      <c r="D12" s="4" t="s">
        <v>184</v>
      </c>
    </row>
    <row r="13" spans="1:4">
      <c r="A13" s="221"/>
      <c r="B13" s="4"/>
      <c r="C13" s="4"/>
      <c r="D13" s="4"/>
    </row>
    <row r="14" spans="1:4">
      <c r="A14" s="156"/>
      <c r="B14" s="4" t="s">
        <v>508</v>
      </c>
      <c r="C14" s="4" t="s">
        <v>509</v>
      </c>
      <c r="D14" s="4" t="s">
        <v>510</v>
      </c>
    </row>
    <row r="15" spans="1:4">
      <c r="A15" s="221"/>
      <c r="B15" s="4"/>
      <c r="C15" s="4"/>
      <c r="D15" s="4" t="s">
        <v>511</v>
      </c>
    </row>
    <row r="16" spans="1:4" ht="15">
      <c r="A16" s="163" t="s">
        <v>401</v>
      </c>
      <c r="B16" s="4" t="s">
        <v>402</v>
      </c>
      <c r="C16" s="4" t="s">
        <v>403</v>
      </c>
      <c r="D16" s="4"/>
    </row>
    <row r="17" spans="1:4" ht="15">
      <c r="A17" s="163" t="s">
        <v>404</v>
      </c>
      <c r="B17" s="4"/>
      <c r="C17" s="4"/>
      <c r="D17" s="4"/>
    </row>
    <row r="18" spans="1:4">
      <c r="A18" s="7"/>
      <c r="B18" s="7"/>
      <c r="C18" s="5"/>
      <c r="D18" s="6"/>
    </row>
    <row r="19" spans="1:4">
      <c r="A19" s="157" t="s">
        <v>185</v>
      </c>
      <c r="B19" s="157"/>
      <c r="D19" s="157"/>
    </row>
    <row r="20" spans="1:4">
      <c r="A20" s="451" t="s">
        <v>186</v>
      </c>
      <c r="B20" s="452" t="s">
        <v>187</v>
      </c>
      <c r="C20" s="452"/>
      <c r="D20" s="452"/>
    </row>
    <row r="21" spans="1:4" ht="15" thickBot="1">
      <c r="A21" s="453"/>
      <c r="B21" s="8" t="s">
        <v>173</v>
      </c>
      <c r="C21" s="8" t="s">
        <v>188</v>
      </c>
      <c r="D21" s="8" t="s">
        <v>175</v>
      </c>
    </row>
    <row r="22" spans="1:4" ht="15.75" thickTop="1">
      <c r="A22" s="164" t="s">
        <v>189</v>
      </c>
      <c r="B22" s="11"/>
      <c r="C22" s="12"/>
      <c r="D22" s="13"/>
    </row>
    <row r="23" spans="1:4">
      <c r="A23" s="165" t="s">
        <v>190</v>
      </c>
      <c r="B23" s="166" t="s">
        <v>191</v>
      </c>
      <c r="C23" s="16" t="s">
        <v>192</v>
      </c>
      <c r="D23" s="23" t="s">
        <v>193</v>
      </c>
    </row>
    <row r="24" spans="1:4">
      <c r="A24" s="165" t="s">
        <v>194</v>
      </c>
      <c r="B24" s="166" t="s">
        <v>195</v>
      </c>
      <c r="C24" s="16" t="s">
        <v>196</v>
      </c>
      <c r="D24" s="23" t="s">
        <v>197</v>
      </c>
    </row>
    <row r="25" spans="1:4">
      <c r="A25" s="165" t="s">
        <v>198</v>
      </c>
      <c r="B25" s="166" t="s">
        <v>199</v>
      </c>
      <c r="C25" s="16" t="s">
        <v>200</v>
      </c>
      <c r="D25" s="23" t="s">
        <v>201</v>
      </c>
    </row>
    <row r="26" spans="1:4">
      <c r="A26" s="165" t="s">
        <v>202</v>
      </c>
      <c r="B26" s="166" t="s">
        <v>203</v>
      </c>
      <c r="C26" s="16" t="s">
        <v>204</v>
      </c>
      <c r="D26" s="23" t="s">
        <v>205</v>
      </c>
    </row>
    <row r="27" spans="1:4">
      <c r="A27" s="165" t="s">
        <v>206</v>
      </c>
      <c r="B27" s="166" t="s">
        <v>207</v>
      </c>
      <c r="C27" s="16" t="s">
        <v>208</v>
      </c>
      <c r="D27" s="23" t="s">
        <v>209</v>
      </c>
    </row>
    <row r="28" spans="1:4">
      <c r="A28" s="165" t="s">
        <v>210</v>
      </c>
      <c r="B28" s="166" t="s">
        <v>211</v>
      </c>
      <c r="C28" s="16" t="s">
        <v>212</v>
      </c>
      <c r="D28" s="23" t="s">
        <v>213</v>
      </c>
    </row>
    <row r="29" spans="1:4">
      <c r="A29" s="165" t="s">
        <v>214</v>
      </c>
      <c r="B29" s="166" t="s">
        <v>215</v>
      </c>
      <c r="C29" s="16" t="s">
        <v>216</v>
      </c>
      <c r="D29" s="23" t="s">
        <v>217</v>
      </c>
    </row>
    <row r="30" spans="1:4">
      <c r="A30" s="165" t="s">
        <v>218</v>
      </c>
      <c r="B30" s="166" t="s">
        <v>219</v>
      </c>
      <c r="C30" s="16" t="s">
        <v>220</v>
      </c>
      <c r="D30" s="23" t="s">
        <v>221</v>
      </c>
    </row>
    <row r="31" spans="1:4">
      <c r="A31" s="165" t="s">
        <v>222</v>
      </c>
      <c r="B31" s="166" t="s">
        <v>223</v>
      </c>
      <c r="C31" s="14" t="s">
        <v>224</v>
      </c>
      <c r="D31" s="23" t="s">
        <v>225</v>
      </c>
    </row>
    <row r="32" spans="1:4">
      <c r="A32" s="9"/>
      <c r="B32" s="15"/>
      <c r="C32" s="16"/>
      <c r="D32" s="155"/>
    </row>
    <row r="33" spans="1:4" ht="15" thickBot="1">
      <c r="A33" s="10"/>
      <c r="B33" s="17"/>
      <c r="C33" s="18"/>
      <c r="D33" s="19"/>
    </row>
    <row r="34" spans="1:4" ht="15.75" thickTop="1">
      <c r="A34" s="164" t="s">
        <v>226</v>
      </c>
      <c r="B34" s="11"/>
      <c r="C34" s="12"/>
      <c r="D34" s="13"/>
    </row>
    <row r="35" spans="1:4">
      <c r="A35" s="3" t="s">
        <v>227</v>
      </c>
      <c r="B35" s="166" t="s">
        <v>228</v>
      </c>
      <c r="C35" s="16" t="s">
        <v>229</v>
      </c>
      <c r="D35" s="23">
        <v>65966305</v>
      </c>
    </row>
    <row r="36" spans="1:4">
      <c r="A36" s="3" t="s">
        <v>230</v>
      </c>
      <c r="B36" s="166" t="s">
        <v>231</v>
      </c>
      <c r="C36" s="16" t="s">
        <v>232</v>
      </c>
      <c r="D36" s="23">
        <v>65967965</v>
      </c>
    </row>
    <row r="37" spans="1:4" ht="28.5">
      <c r="A37" s="9" t="s">
        <v>233</v>
      </c>
      <c r="B37" s="166" t="s">
        <v>234</v>
      </c>
      <c r="C37" s="16" t="s">
        <v>235</v>
      </c>
      <c r="D37" s="23" t="s">
        <v>236</v>
      </c>
    </row>
    <row r="38" spans="1:4">
      <c r="A38" s="9" t="s">
        <v>237</v>
      </c>
      <c r="B38" s="166" t="s">
        <v>238</v>
      </c>
      <c r="C38" s="16" t="s">
        <v>239</v>
      </c>
      <c r="D38" s="23" t="s">
        <v>240</v>
      </c>
    </row>
    <row r="39" spans="1:4">
      <c r="A39" s="9" t="s">
        <v>237</v>
      </c>
      <c r="B39" s="166" t="s">
        <v>241</v>
      </c>
      <c r="C39" s="16" t="s">
        <v>242</v>
      </c>
      <c r="D39" s="23" t="s">
        <v>243</v>
      </c>
    </row>
    <row r="40" spans="1:4">
      <c r="A40" s="9" t="s">
        <v>206</v>
      </c>
      <c r="B40" s="166" t="s">
        <v>244</v>
      </c>
      <c r="C40" s="16" t="s">
        <v>245</v>
      </c>
      <c r="D40" s="23">
        <v>65967015</v>
      </c>
    </row>
    <row r="41" spans="1:4">
      <c r="A41" s="9" t="s">
        <v>206</v>
      </c>
      <c r="B41" s="166" t="s">
        <v>246</v>
      </c>
      <c r="C41" s="16" t="s">
        <v>247</v>
      </c>
      <c r="D41" s="23">
        <v>65967994</v>
      </c>
    </row>
    <row r="42" spans="1:4">
      <c r="A42" s="9" t="s">
        <v>248</v>
      </c>
      <c r="B42" s="166" t="s">
        <v>249</v>
      </c>
      <c r="C42" s="23" t="s">
        <v>250</v>
      </c>
      <c r="D42" s="23" t="s">
        <v>251</v>
      </c>
    </row>
    <row r="43" spans="1:4">
      <c r="A43" s="9" t="s">
        <v>252</v>
      </c>
      <c r="B43" s="166" t="s">
        <v>253</v>
      </c>
      <c r="C43" s="16" t="s">
        <v>254</v>
      </c>
      <c r="D43" s="23">
        <v>65969156</v>
      </c>
    </row>
    <row r="44" spans="1:4" ht="15" thickBot="1">
      <c r="A44" s="20"/>
      <c r="B44" s="15"/>
      <c r="C44" s="16"/>
      <c r="D44" s="21"/>
    </row>
    <row r="45" spans="1:4" ht="15.75" thickTop="1">
      <c r="A45" s="164" t="s">
        <v>255</v>
      </c>
      <c r="B45" s="11"/>
      <c r="C45" s="12"/>
      <c r="D45" s="13"/>
    </row>
    <row r="46" spans="1:4">
      <c r="A46" s="449" t="s">
        <v>190</v>
      </c>
      <c r="B46" s="167" t="s">
        <v>256</v>
      </c>
      <c r="C46" s="168" t="s">
        <v>257</v>
      </c>
      <c r="D46" s="3" t="s">
        <v>258</v>
      </c>
    </row>
    <row r="47" spans="1:4">
      <c r="A47" s="449"/>
      <c r="B47" s="167" t="s">
        <v>259</v>
      </c>
      <c r="C47" s="168" t="s">
        <v>260</v>
      </c>
      <c r="D47" s="3" t="s">
        <v>261</v>
      </c>
    </row>
    <row r="48" spans="1:4">
      <c r="A48" s="449"/>
      <c r="B48" s="167" t="s">
        <v>262</v>
      </c>
      <c r="C48" s="168" t="s">
        <v>263</v>
      </c>
      <c r="D48" s="3" t="s">
        <v>264</v>
      </c>
    </row>
    <row r="49" spans="1:4">
      <c r="A49" s="449" t="s">
        <v>194</v>
      </c>
      <c r="B49" s="22" t="s">
        <v>265</v>
      </c>
      <c r="C49" s="23" t="s">
        <v>266</v>
      </c>
      <c r="D49" s="3" t="s">
        <v>267</v>
      </c>
    </row>
    <row r="50" spans="1:4">
      <c r="A50" s="449"/>
      <c r="B50" s="22" t="s">
        <v>268</v>
      </c>
      <c r="C50" s="23" t="s">
        <v>269</v>
      </c>
      <c r="D50" s="3" t="s">
        <v>270</v>
      </c>
    </row>
    <row r="51" spans="1:4">
      <c r="A51" s="449"/>
      <c r="B51" s="22" t="s">
        <v>271</v>
      </c>
      <c r="C51" s="23" t="s">
        <v>272</v>
      </c>
      <c r="D51" s="3" t="s">
        <v>273</v>
      </c>
    </row>
    <row r="52" spans="1:4">
      <c r="A52" s="449"/>
      <c r="B52" s="22" t="s">
        <v>274</v>
      </c>
      <c r="C52" s="23" t="s">
        <v>275</v>
      </c>
      <c r="D52" s="3" t="s">
        <v>276</v>
      </c>
    </row>
    <row r="53" spans="1:4">
      <c r="A53" s="449"/>
      <c r="B53" s="22" t="s">
        <v>277</v>
      </c>
      <c r="C53" s="23" t="s">
        <v>278</v>
      </c>
      <c r="D53" s="3" t="s">
        <v>279</v>
      </c>
    </row>
    <row r="54" spans="1:4">
      <c r="A54" s="165" t="s">
        <v>198</v>
      </c>
      <c r="B54" s="22" t="s">
        <v>280</v>
      </c>
      <c r="C54" s="16" t="s">
        <v>281</v>
      </c>
      <c r="D54" s="23" t="s">
        <v>282</v>
      </c>
    </row>
    <row r="55" spans="1:4">
      <c r="A55" s="449" t="s">
        <v>202</v>
      </c>
      <c r="B55" s="22" t="s">
        <v>283</v>
      </c>
      <c r="C55" s="16" t="s">
        <v>284</v>
      </c>
      <c r="D55" s="23" t="s">
        <v>285</v>
      </c>
    </row>
    <row r="56" spans="1:4">
      <c r="A56" s="449"/>
      <c r="B56" s="22" t="s">
        <v>286</v>
      </c>
      <c r="C56" s="16" t="s">
        <v>287</v>
      </c>
      <c r="D56" s="23" t="s">
        <v>288</v>
      </c>
    </row>
    <row r="57" spans="1:4">
      <c r="A57" s="449"/>
      <c r="B57" s="22" t="s">
        <v>289</v>
      </c>
      <c r="C57" s="16" t="s">
        <v>290</v>
      </c>
      <c r="D57" s="23" t="s">
        <v>291</v>
      </c>
    </row>
    <row r="58" spans="1:4">
      <c r="A58" s="165" t="s">
        <v>206</v>
      </c>
      <c r="B58" s="22" t="s">
        <v>292</v>
      </c>
      <c r="C58" s="169" t="s">
        <v>293</v>
      </c>
      <c r="D58" s="170" t="s">
        <v>294</v>
      </c>
    </row>
    <row r="59" spans="1:4">
      <c r="A59" s="165" t="s">
        <v>248</v>
      </c>
      <c r="B59" s="22" t="s">
        <v>295</v>
      </c>
      <c r="C59" s="16" t="s">
        <v>296</v>
      </c>
      <c r="D59" s="23" t="s">
        <v>297</v>
      </c>
    </row>
    <row r="60" spans="1:4" ht="15" thickBot="1">
      <c r="A60" s="171" t="s">
        <v>252</v>
      </c>
      <c r="B60" s="24" t="s">
        <v>298</v>
      </c>
      <c r="C60" s="172" t="s">
        <v>299</v>
      </c>
      <c r="D60" s="173" t="s">
        <v>300</v>
      </c>
    </row>
    <row r="61" spans="1:4" ht="15">
      <c r="A61" s="174" t="s">
        <v>301</v>
      </c>
      <c r="B61" s="25"/>
      <c r="C61" s="175"/>
      <c r="D61" s="176"/>
    </row>
    <row r="62" spans="1:4" ht="15">
      <c r="A62" s="177" t="s">
        <v>302</v>
      </c>
      <c r="B62" s="3" t="s">
        <v>303</v>
      </c>
      <c r="C62" s="16" t="s">
        <v>304</v>
      </c>
      <c r="D62" s="3" t="s">
        <v>305</v>
      </c>
    </row>
    <row r="63" spans="1:4" ht="15">
      <c r="A63" s="177" t="s">
        <v>306</v>
      </c>
      <c r="B63" s="26" t="s">
        <v>307</v>
      </c>
      <c r="C63" s="16" t="s">
        <v>308</v>
      </c>
      <c r="D63" s="3" t="s">
        <v>305</v>
      </c>
    </row>
    <row r="64" spans="1:4" ht="15">
      <c r="A64" s="177" t="s">
        <v>309</v>
      </c>
      <c r="B64" s="3" t="s">
        <v>310</v>
      </c>
      <c r="C64" s="16" t="s">
        <v>311</v>
      </c>
      <c r="D64" s="3" t="s">
        <v>305</v>
      </c>
    </row>
    <row r="65" spans="1:4" ht="15">
      <c r="A65" s="177" t="s">
        <v>312</v>
      </c>
      <c r="B65" s="3" t="s">
        <v>313</v>
      </c>
      <c r="C65" s="16" t="s">
        <v>314</v>
      </c>
      <c r="D65" s="3" t="s">
        <v>305</v>
      </c>
    </row>
    <row r="66" spans="1:4" ht="15">
      <c r="A66" s="177" t="s">
        <v>315</v>
      </c>
      <c r="B66" s="3" t="s">
        <v>316</v>
      </c>
      <c r="C66" s="178" t="s">
        <v>317</v>
      </c>
      <c r="D66" s="3" t="s">
        <v>305</v>
      </c>
    </row>
    <row r="67" spans="1:4" ht="15">
      <c r="A67" s="177" t="s">
        <v>318</v>
      </c>
      <c r="B67" s="3" t="s">
        <v>319</v>
      </c>
      <c r="C67" s="179" t="s">
        <v>320</v>
      </c>
      <c r="D67" s="3" t="s">
        <v>305</v>
      </c>
    </row>
    <row r="68" spans="1:4" ht="15">
      <c r="A68" s="180"/>
      <c r="B68" s="3"/>
      <c r="C68" s="181"/>
      <c r="D68" s="27"/>
    </row>
    <row r="69" spans="1:4" ht="15">
      <c r="A69" s="180" t="s">
        <v>321</v>
      </c>
      <c r="B69" s="27"/>
      <c r="C69" s="181"/>
      <c r="D69" s="27"/>
    </row>
    <row r="70" spans="1:4" ht="15">
      <c r="A70" s="177" t="s">
        <v>302</v>
      </c>
      <c r="B70" s="27" t="s">
        <v>322</v>
      </c>
      <c r="C70" s="178" t="s">
        <v>323</v>
      </c>
      <c r="D70" s="27" t="s">
        <v>324</v>
      </c>
    </row>
    <row r="71" spans="1:4" ht="15">
      <c r="A71" s="177" t="s">
        <v>325</v>
      </c>
      <c r="B71" s="27" t="s">
        <v>326</v>
      </c>
      <c r="C71" s="181" t="s">
        <v>327</v>
      </c>
      <c r="D71" s="27" t="s">
        <v>324</v>
      </c>
    </row>
    <row r="72" spans="1:4" ht="15">
      <c r="A72" s="177" t="s">
        <v>328</v>
      </c>
      <c r="B72" s="27" t="s">
        <v>329</v>
      </c>
      <c r="C72" s="181" t="s">
        <v>330</v>
      </c>
      <c r="D72" s="27" t="s">
        <v>324</v>
      </c>
    </row>
    <row r="73" spans="1:4" ht="15">
      <c r="A73" s="177" t="s">
        <v>309</v>
      </c>
      <c r="B73" s="27" t="s">
        <v>331</v>
      </c>
      <c r="C73" s="181" t="s">
        <v>332</v>
      </c>
      <c r="D73" s="27" t="s">
        <v>324</v>
      </c>
    </row>
    <row r="74" spans="1:4" ht="15">
      <c r="A74" s="177" t="s">
        <v>333</v>
      </c>
      <c r="B74" s="27" t="s">
        <v>334</v>
      </c>
      <c r="C74" s="181" t="s">
        <v>335</v>
      </c>
      <c r="D74" s="27" t="s">
        <v>324</v>
      </c>
    </row>
    <row r="75" spans="1:4" ht="15">
      <c r="A75" s="177" t="s">
        <v>315</v>
      </c>
      <c r="B75" s="27" t="s">
        <v>336</v>
      </c>
      <c r="C75" s="181" t="s">
        <v>337</v>
      </c>
      <c r="D75" s="27" t="s">
        <v>324</v>
      </c>
    </row>
    <row r="76" spans="1:4" ht="15">
      <c r="A76" s="177" t="s">
        <v>318</v>
      </c>
      <c r="B76" s="27" t="s">
        <v>338</v>
      </c>
      <c r="C76" s="181" t="s">
        <v>339</v>
      </c>
      <c r="D76" s="27" t="s">
        <v>324</v>
      </c>
    </row>
    <row r="77" spans="1:4" ht="15">
      <c r="A77" s="180"/>
      <c r="B77" s="27"/>
      <c r="C77" s="181"/>
      <c r="D77" s="27"/>
    </row>
    <row r="78" spans="1:4" ht="15">
      <c r="A78" s="182" t="s">
        <v>340</v>
      </c>
      <c r="B78" s="28"/>
      <c r="C78" s="29"/>
      <c r="D78" s="30"/>
    </row>
    <row r="79" spans="1:4">
      <c r="A79" s="3" t="s">
        <v>190</v>
      </c>
      <c r="B79" s="3" t="s">
        <v>341</v>
      </c>
      <c r="C79" s="183" t="s">
        <v>342</v>
      </c>
      <c r="D79" s="3" t="s">
        <v>343</v>
      </c>
    </row>
    <row r="80" spans="1:4">
      <c r="A80" s="3" t="s">
        <v>194</v>
      </c>
      <c r="B80" s="3" t="s">
        <v>341</v>
      </c>
      <c r="C80" s="183" t="s">
        <v>342</v>
      </c>
      <c r="D80" s="3" t="s">
        <v>343</v>
      </c>
    </row>
    <row r="81" spans="1:4">
      <c r="A81" s="3" t="s">
        <v>198</v>
      </c>
      <c r="B81" s="3" t="s">
        <v>344</v>
      </c>
      <c r="C81" s="183" t="s">
        <v>345</v>
      </c>
      <c r="D81" s="3" t="s">
        <v>346</v>
      </c>
    </row>
    <row r="82" spans="1:4">
      <c r="A82" s="3" t="s">
        <v>202</v>
      </c>
      <c r="B82" s="3" t="s">
        <v>344</v>
      </c>
      <c r="C82" s="183" t="s">
        <v>345</v>
      </c>
      <c r="D82" s="3" t="s">
        <v>346</v>
      </c>
    </row>
    <row r="83" spans="1:4">
      <c r="A83" s="3" t="s">
        <v>206</v>
      </c>
      <c r="B83" s="3" t="s">
        <v>347</v>
      </c>
      <c r="C83" s="183" t="s">
        <v>348</v>
      </c>
      <c r="D83" s="3" t="s">
        <v>349</v>
      </c>
    </row>
    <row r="84" spans="1:4">
      <c r="A84" s="3" t="s">
        <v>248</v>
      </c>
      <c r="B84" s="3" t="s">
        <v>350</v>
      </c>
      <c r="C84" s="183" t="s">
        <v>351</v>
      </c>
      <c r="D84" s="3" t="s">
        <v>352</v>
      </c>
    </row>
    <row r="85" spans="1:4">
      <c r="A85" s="3" t="s">
        <v>252</v>
      </c>
      <c r="B85" s="3" t="s">
        <v>353</v>
      </c>
      <c r="C85" s="183" t="s">
        <v>358</v>
      </c>
      <c r="D85" s="3" t="s">
        <v>354</v>
      </c>
    </row>
    <row r="86" spans="1:4" ht="15" thickBot="1">
      <c r="A86" s="3" t="s">
        <v>355</v>
      </c>
      <c r="B86" s="3" t="s">
        <v>356</v>
      </c>
      <c r="C86" s="183" t="s">
        <v>357</v>
      </c>
      <c r="D86" s="3"/>
    </row>
    <row r="87" spans="1:4">
      <c r="A87" s="184" t="s">
        <v>429</v>
      </c>
      <c r="B87" s="184"/>
      <c r="C87" s="184"/>
      <c r="D87" s="184"/>
    </row>
    <row r="88" spans="1:4" ht="15" thickBot="1">
      <c r="A88" s="185" t="s">
        <v>453</v>
      </c>
      <c r="B88" s="185" t="s">
        <v>454</v>
      </c>
      <c r="C88" s="185" t="s">
        <v>455</v>
      </c>
      <c r="D88" s="185" t="s">
        <v>456</v>
      </c>
    </row>
    <row r="89" spans="1:4">
      <c r="A89" s="184" t="s">
        <v>457</v>
      </c>
      <c r="B89" s="184" t="s">
        <v>458</v>
      </c>
      <c r="C89" s="184" t="s">
        <v>459</v>
      </c>
      <c r="D89" s="184" t="s">
        <v>460</v>
      </c>
    </row>
    <row r="90" spans="1:4" ht="15" thickBot="1">
      <c r="A90" s="185" t="s">
        <v>461</v>
      </c>
      <c r="B90" s="185" t="s">
        <v>462</v>
      </c>
      <c r="C90" s="185" t="s">
        <v>463</v>
      </c>
      <c r="D90" s="185" t="s">
        <v>464</v>
      </c>
    </row>
    <row r="91" spans="1:4" ht="13.9" customHeight="1">
      <c r="A91" s="184" t="s">
        <v>465</v>
      </c>
      <c r="B91" s="184" t="s">
        <v>466</v>
      </c>
      <c r="C91" s="184" t="s">
        <v>468</v>
      </c>
      <c r="D91" s="184" t="s">
        <v>470</v>
      </c>
    </row>
    <row r="92" spans="1:4" ht="14.65" customHeight="1" thickBot="1">
      <c r="A92" s="185"/>
      <c r="B92" s="185" t="s">
        <v>467</v>
      </c>
      <c r="C92" s="185" t="s">
        <v>469</v>
      </c>
      <c r="D92" s="185" t="s">
        <v>471</v>
      </c>
    </row>
    <row r="94" spans="1:4">
      <c r="B94" s="157"/>
      <c r="D94" s="157"/>
    </row>
    <row r="95" spans="1:4">
      <c r="B95" s="157"/>
      <c r="D95" s="157"/>
    </row>
    <row r="96" spans="1:4">
      <c r="B96" s="157"/>
      <c r="D96" s="157"/>
    </row>
    <row r="97" spans="2:4">
      <c r="B97" s="157"/>
      <c r="D97" s="157"/>
    </row>
    <row r="98" spans="2:4">
      <c r="B98" s="157"/>
      <c r="D98" s="157"/>
    </row>
    <row r="99" spans="2:4">
      <c r="B99" s="157"/>
      <c r="D99" s="157"/>
    </row>
    <row r="100" spans="2:4">
      <c r="B100" s="157"/>
      <c r="D100" s="157"/>
    </row>
    <row r="101" spans="2:4">
      <c r="B101" s="157"/>
      <c r="D101" s="157"/>
    </row>
    <row r="102" spans="2:4">
      <c r="B102" s="157"/>
      <c r="D102" s="157"/>
    </row>
    <row r="103" spans="2:4">
      <c r="B103" s="157"/>
      <c r="D103" s="157"/>
    </row>
    <row r="104" spans="2:4">
      <c r="B104" s="157"/>
      <c r="D104" s="157"/>
    </row>
    <row r="105" spans="2:4">
      <c r="B105" s="157"/>
      <c r="D105" s="157"/>
    </row>
    <row r="106" spans="2:4">
      <c r="B106" s="157"/>
      <c r="D106" s="157"/>
    </row>
    <row r="107" spans="2:4">
      <c r="B107" s="157"/>
      <c r="D107" s="157"/>
    </row>
    <row r="110" spans="2:4">
      <c r="B110" s="157"/>
      <c r="D110" s="157"/>
    </row>
    <row r="111" spans="2:4">
      <c r="B111" s="157"/>
      <c r="D111" s="157"/>
    </row>
    <row r="112" spans="2:4">
      <c r="B112" s="157"/>
      <c r="D112" s="157"/>
    </row>
    <row r="113" spans="2:4">
      <c r="B113" s="157"/>
      <c r="D113" s="157"/>
    </row>
    <row r="114" spans="2:4">
      <c r="B114" s="157"/>
      <c r="D114" s="157"/>
    </row>
    <row r="115" spans="2:4">
      <c r="B115" s="157"/>
      <c r="D115" s="157"/>
    </row>
    <row r="116" spans="2:4">
      <c r="B116" s="157"/>
      <c r="D116" s="157"/>
    </row>
    <row r="117" spans="2:4">
      <c r="B117" s="157"/>
      <c r="D117" s="157"/>
    </row>
  </sheetData>
  <mergeCells count="8">
    <mergeCell ref="A46:A48"/>
    <mergeCell ref="A49:A53"/>
    <mergeCell ref="A55:A57"/>
    <mergeCell ref="A1:B1"/>
    <mergeCell ref="A3:A4"/>
    <mergeCell ref="B3:D3"/>
    <mergeCell ref="A20:A21"/>
    <mergeCell ref="B20:D20"/>
  </mergeCells>
  <phoneticPr fontId="65" type="noConversion"/>
  <hyperlinks>
    <hyperlink ref="C10" r:id="rId1"/>
    <hyperlink ref="C12" r:id="rId2"/>
    <hyperlink ref="C36" r:id="rId3"/>
    <hyperlink ref="C37" r:id="rId4" display="tangsy@cosfresh.com"/>
    <hyperlink ref="C38" r:id="rId5"/>
    <hyperlink ref="C39" r:id="rId6"/>
    <hyperlink ref="C41" r:id="rId7"/>
    <hyperlink ref="C40" r:id="rId8"/>
    <hyperlink ref="C54" r:id="rId9"/>
    <hyperlink ref="C55" r:id="rId10"/>
    <hyperlink ref="C56" r:id="rId11"/>
    <hyperlink ref="C57" r:id="rId12"/>
    <hyperlink ref="C60" r:id="rId13"/>
    <hyperlink ref="C59" r:id="rId14"/>
    <hyperlink ref="C83" r:id="rId15" display="mailto:rycarmelotes@coscophil.com"/>
    <hyperlink ref="C79" r:id="rId16" display="mailto:jmguinto@coscophil.com"/>
    <hyperlink ref="C80" r:id="rId17" display="mailto:jmguinto@coscophil.com"/>
    <hyperlink ref="C82" r:id="rId18" display="mailto:cragbayani@coscophil.com"/>
    <hyperlink ref="C81" r:id="rId19" display="mailto:cragbayani@coscophil.com"/>
    <hyperlink ref="C84" r:id="rId20" display="mailto:ueanes@coscophil.com"/>
    <hyperlink ref="C85" r:id="rId21" display="mailto:adcadorna@coscophil.com"/>
    <hyperlink ref="C62" r:id="rId22"/>
    <hyperlink ref="C63" r:id="rId23"/>
    <hyperlink ref="C64" r:id="rId24"/>
    <hyperlink ref="C67" r:id="rId25"/>
    <hyperlink ref="C86" r:id="rId26"/>
    <hyperlink ref="C65" r:id="rId27"/>
    <hyperlink ref="C66" r:id="rId28"/>
    <hyperlink ref="C70" r:id="rId29"/>
    <hyperlink ref="C72" r:id="rId30"/>
    <hyperlink ref="C71" r:id="rId31"/>
    <hyperlink ref="C73" r:id="rId32"/>
    <hyperlink ref="C75" r:id="rId33"/>
    <hyperlink ref="C76" r:id="rId34"/>
    <hyperlink ref="C35" r:id="rId35"/>
    <hyperlink ref="C5" r:id="rId36"/>
    <hyperlink ref="C27" r:id="rId37"/>
    <hyperlink ref="C31" r:id="rId38"/>
    <hyperlink ref="C30" r:id="rId39"/>
    <hyperlink ref="C29" r:id="rId40"/>
    <hyperlink ref="C28" r:id="rId41"/>
    <hyperlink ref="C25" r:id="rId42" display="mailto:fandy@cosfreqd.com"/>
    <hyperlink ref="C26" r:id="rId43" display="mailto:zhengyf6@cosfreqd.com"/>
    <hyperlink ref="C23" r:id="rId44"/>
    <hyperlink ref="C24" r:id="rId45" display="mailto:Guanwei6@coscon.com"/>
    <hyperlink ref="C88" r:id="rId46" display="mailto:wangdk@cosfretj.com"/>
    <hyperlink ref="C89" r:id="rId47" display="mailto:zhangzb@cosfretj.com"/>
    <hyperlink ref="C90" r:id="rId48" display="mailto:wangyh3@cosfretj.com"/>
    <hyperlink ref="C91" r:id="rId49" display="mailto:wanghy6@cosfretj.com"/>
    <hyperlink ref="C92" r:id="rId50" display="mailto:xujp1@cosfretj.com"/>
    <hyperlink ref="C14" r:id="rId51"/>
  </hyperlinks>
  <pageMargins left="0.7" right="0.7" top="0.75" bottom="0.75" header="0.3" footer="0.3"/>
  <pageSetup paperSize="9"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CIX </vt:lpstr>
      <vt:lpstr>PTL</vt:lpstr>
      <vt:lpstr>TML</vt:lpstr>
      <vt:lpstr>Contact List</vt:lpstr>
      <vt:lpstr>'CIX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wangj10/Rachel Wang (COSCON S.E.A)</dc:creator>
  <cp:lastModifiedBy>fangxu/Fang Xu(COSCON S.E.A)</cp:lastModifiedBy>
  <cp:lastPrinted>2018-03-21T09:32:46Z</cp:lastPrinted>
  <dcterms:created xsi:type="dcterms:W3CDTF">2017-05-11T01:06:13Z</dcterms:created>
  <dcterms:modified xsi:type="dcterms:W3CDTF">2018-03-22T07:38:49Z</dcterms:modified>
</cp:coreProperties>
</file>