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3765" windowWidth="28920" windowHeight="10440"/>
  </bookViews>
  <sheets>
    <sheet name="PMX" sheetId="1" r:id="rId1"/>
  </sheets>
  <definedNames>
    <definedName name="_xlnm.Print_Area" localSheetId="0">PMX!$A$1:$AH$109</definedName>
  </definedNames>
  <calcPr calcId="145621"/>
</workbook>
</file>

<file path=xl/calcChain.xml><?xml version="1.0" encoding="utf-8"?>
<calcChain xmlns="http://schemas.openxmlformats.org/spreadsheetml/2006/main">
  <c r="D165" i="1" l="1"/>
  <c r="E165" i="1"/>
  <c r="G165" i="1"/>
  <c r="I165" i="1"/>
  <c r="K165" i="1"/>
  <c r="B165" i="1"/>
  <c r="B159" i="1"/>
  <c r="U149" i="1" l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R149" i="1"/>
  <c r="Q149" i="1"/>
  <c r="K161" i="1"/>
  <c r="I161" i="1"/>
  <c r="G161" i="1"/>
  <c r="E161" i="1"/>
  <c r="K155" i="1"/>
  <c r="I155" i="1"/>
  <c r="G155" i="1"/>
  <c r="E155" i="1"/>
  <c r="D161" i="1"/>
  <c r="D155" i="1"/>
  <c r="C167" i="1"/>
  <c r="C161" i="1"/>
  <c r="C155" i="1"/>
  <c r="B167" i="1"/>
  <c r="B161" i="1"/>
  <c r="B155" i="1"/>
  <c r="N150" i="1"/>
  <c r="O150" i="1"/>
  <c r="P150" i="1"/>
  <c r="Q150" i="1"/>
  <c r="R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M150" i="1"/>
  <c r="K158" i="1" l="1"/>
  <c r="I158" i="1"/>
  <c r="G158" i="1"/>
  <c r="E158" i="1"/>
  <c r="K152" i="1"/>
  <c r="I152" i="1"/>
  <c r="G152" i="1"/>
  <c r="E152" i="1"/>
  <c r="D164" i="1"/>
  <c r="D158" i="1"/>
  <c r="D152" i="1"/>
  <c r="B164" i="1"/>
  <c r="B158" i="1"/>
  <c r="B152" i="1"/>
  <c r="K168" i="1" l="1"/>
  <c r="I168" i="1"/>
  <c r="G168" i="1"/>
  <c r="E168" i="1"/>
  <c r="K167" i="1"/>
  <c r="I167" i="1"/>
  <c r="G167" i="1"/>
  <c r="E167" i="1"/>
  <c r="L166" i="1"/>
  <c r="J166" i="1"/>
  <c r="G166" i="1"/>
  <c r="E166" i="1"/>
  <c r="K164" i="1"/>
  <c r="I164" i="1"/>
  <c r="G164" i="1"/>
  <c r="E164" i="1"/>
  <c r="D168" i="1"/>
  <c r="D167" i="1"/>
  <c r="D166" i="1"/>
  <c r="B163" i="1"/>
  <c r="B169" i="1" s="1"/>
  <c r="K138" i="1" l="1"/>
  <c r="I138" i="1"/>
  <c r="G138" i="1"/>
  <c r="E138" i="1"/>
  <c r="D138" i="1"/>
  <c r="B138" i="1"/>
  <c r="I143" i="1" l="1"/>
  <c r="K137" i="1"/>
  <c r="K143" i="1" s="1"/>
  <c r="I137" i="1"/>
  <c r="G137" i="1"/>
  <c r="G143" i="1" s="1"/>
  <c r="E137" i="1"/>
  <c r="E143" i="1" s="1"/>
  <c r="D137" i="1"/>
  <c r="D143" i="1" s="1"/>
  <c r="L135" i="1" l="1"/>
  <c r="L141" i="1" s="1"/>
  <c r="J135" i="1"/>
  <c r="J141" i="1" s="1"/>
  <c r="G135" i="1" l="1"/>
  <c r="G141" i="1" s="1"/>
  <c r="E135" i="1"/>
  <c r="E141" i="1" s="1"/>
  <c r="D135" i="1"/>
  <c r="D141" i="1" s="1"/>
  <c r="K134" i="1"/>
  <c r="K140" i="1" s="1"/>
  <c r="I134" i="1"/>
  <c r="I140" i="1" s="1"/>
  <c r="G134" i="1"/>
  <c r="G140" i="1" s="1"/>
  <c r="E134" i="1"/>
  <c r="E140" i="1" s="1"/>
  <c r="D134" i="1"/>
  <c r="D140" i="1" s="1"/>
  <c r="G136" i="1" l="1"/>
  <c r="G142" i="1" s="1"/>
  <c r="E136" i="1"/>
  <c r="E142" i="1" s="1"/>
  <c r="D136" i="1"/>
  <c r="D142" i="1" s="1"/>
  <c r="K136" i="1"/>
  <c r="K142" i="1" s="1"/>
  <c r="I136" i="1"/>
  <c r="I142" i="1" s="1"/>
  <c r="K133" i="1" l="1"/>
  <c r="K139" i="1" s="1"/>
  <c r="I133" i="1"/>
  <c r="I139" i="1" s="1"/>
  <c r="G133" i="1"/>
  <c r="G139" i="1" s="1"/>
  <c r="E133" i="1"/>
  <c r="E139" i="1" s="1"/>
  <c r="C133" i="1" l="1"/>
  <c r="C139" i="1" s="1"/>
  <c r="N128" i="1" l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6" i="1" s="1"/>
  <c r="N147" i="1" s="1"/>
  <c r="N148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O128" i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6" i="1" s="1"/>
  <c r="O147" i="1" s="1"/>
  <c r="O148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P128" i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6" i="1" s="1"/>
  <c r="P147" i="1" s="1"/>
  <c r="P148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Q128" i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6" i="1" s="1"/>
  <c r="Q147" i="1" s="1"/>
  <c r="Q148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R128" i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6" i="1" s="1"/>
  <c r="R147" i="1" s="1"/>
  <c r="R148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S128" i="1"/>
  <c r="S129" i="1" s="1"/>
  <c r="S130" i="1" s="1"/>
  <c r="S131" i="1" s="1"/>
  <c r="S132" i="1" s="1"/>
  <c r="S133" i="1" s="1"/>
  <c r="S134" i="1" s="1"/>
  <c r="T128" i="1"/>
  <c r="T129" i="1" s="1"/>
  <c r="T130" i="1" s="1"/>
  <c r="T131" i="1" s="1"/>
  <c r="T132" i="1" s="1"/>
  <c r="T133" i="1" s="1"/>
  <c r="T134" i="1" s="1"/>
  <c r="U128" i="1"/>
  <c r="U129" i="1" s="1"/>
  <c r="U130" i="1" s="1"/>
  <c r="U131" i="1" s="1"/>
  <c r="U132" i="1" s="1"/>
  <c r="U133" i="1" s="1"/>
  <c r="U134" i="1" s="1"/>
  <c r="U135" i="1" s="1"/>
  <c r="V128" i="1"/>
  <c r="V129" i="1" s="1"/>
  <c r="V130" i="1" s="1"/>
  <c r="V131" i="1" s="1"/>
  <c r="V132" i="1" s="1"/>
  <c r="V133" i="1" s="1"/>
  <c r="V134" i="1" s="1"/>
  <c r="V135" i="1" s="1"/>
  <c r="W128" i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6" i="1" s="1"/>
  <c r="W147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X128" i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6" i="1" s="1"/>
  <c r="X147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Y128" i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6" i="1" s="1"/>
  <c r="Y147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Z128" i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6" i="1" s="1"/>
  <c r="Z147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AA128" i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6" i="1" s="1"/>
  <c r="AA147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B128" i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6" i="1" s="1"/>
  <c r="AB147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C128" i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6" i="1" s="1"/>
  <c r="AC147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D128" i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6" i="1" s="1"/>
  <c r="AD147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E128" i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6" i="1" s="1"/>
  <c r="AE147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F128" i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6" i="1" s="1"/>
  <c r="AF147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G128" i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6" i="1" s="1"/>
  <c r="AG147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H128" i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6" i="1" s="1"/>
  <c r="AH147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M128" i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6" i="1" s="1"/>
  <c r="M147" i="1" s="1"/>
  <c r="M148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S136" i="1" l="1"/>
  <c r="S137" i="1" s="1"/>
  <c r="S138" i="1" s="1"/>
  <c r="U137" i="1"/>
  <c r="U138" i="1" s="1"/>
  <c r="U139" i="1" s="1"/>
  <c r="T136" i="1"/>
  <c r="T137" i="1" s="1"/>
  <c r="T138" i="1" s="1"/>
  <c r="V137" i="1"/>
  <c r="V138" i="1" s="1"/>
  <c r="V139" i="1" s="1"/>
  <c r="B137" i="1"/>
  <c r="B143" i="1" s="1"/>
  <c r="B136" i="1"/>
  <c r="B142" i="1" s="1"/>
  <c r="B135" i="1"/>
  <c r="B141" i="1" s="1"/>
  <c r="B134" i="1"/>
  <c r="B140" i="1" s="1"/>
  <c r="B133" i="1"/>
  <c r="B139" i="1" s="1"/>
  <c r="U141" i="1" l="1"/>
  <c r="V146" i="1"/>
  <c r="V147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41" i="1"/>
  <c r="V143" i="1" s="1"/>
  <c r="T140" i="1"/>
  <c r="S140" i="1"/>
  <c r="S142" i="1" s="1"/>
  <c r="S143" i="1" s="1"/>
  <c r="S147" i="1" s="1"/>
  <c r="I121" i="1"/>
  <c r="K121" i="1"/>
  <c r="G121" i="1"/>
  <c r="E121" i="1"/>
  <c r="D121" i="1"/>
  <c r="B121" i="1"/>
  <c r="U146" i="1" l="1"/>
  <c r="U147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43" i="1"/>
  <c r="S151" i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49" i="1"/>
  <c r="S150" i="1"/>
  <c r="T142" i="1"/>
  <c r="T143" i="1" s="1"/>
  <c r="T147" i="1" s="1"/>
  <c r="E118" i="1"/>
  <c r="T149" i="1" l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K117" i="1"/>
  <c r="I117" i="1"/>
  <c r="G117" i="1"/>
  <c r="E117" i="1"/>
  <c r="D117" i="1"/>
  <c r="B117" i="1"/>
  <c r="AE111" i="1" l="1"/>
  <c r="AE112" i="1" s="1"/>
  <c r="AE113" i="1" s="1"/>
  <c r="AE114" i="1" s="1"/>
  <c r="AE115" i="1" s="1"/>
  <c r="AE116" i="1" s="1"/>
  <c r="AE121" i="1" s="1"/>
  <c r="AF111" i="1"/>
  <c r="AF112" i="1" s="1"/>
  <c r="AF113" i="1" s="1"/>
  <c r="AF114" i="1" s="1"/>
  <c r="AF115" i="1" s="1"/>
  <c r="AF116" i="1" s="1"/>
  <c r="AF121" i="1" s="1"/>
  <c r="K90" i="1" l="1"/>
  <c r="K97" i="1" s="1"/>
  <c r="I90" i="1"/>
  <c r="I97" i="1" s="1"/>
  <c r="G90" i="1"/>
  <c r="G97" i="1" s="1"/>
  <c r="E90" i="1"/>
  <c r="E97" i="1" s="1"/>
  <c r="D90" i="1"/>
  <c r="D97" i="1" s="1"/>
  <c r="G59" i="1" l="1"/>
  <c r="G65" i="1" s="1"/>
  <c r="G71" i="1" s="1"/>
  <c r="G77" i="1" s="1"/>
  <c r="G88" i="1" s="1"/>
  <c r="E59" i="1"/>
  <c r="E65" i="1" s="1"/>
  <c r="E71" i="1" s="1"/>
  <c r="E77" i="1" s="1"/>
  <c r="E88" i="1" s="1"/>
  <c r="K67" i="1" l="1"/>
  <c r="I67" i="1"/>
  <c r="G67" i="1"/>
  <c r="E67" i="1"/>
  <c r="D67" i="1"/>
  <c r="B67" i="1"/>
  <c r="B90" i="1" s="1"/>
  <c r="B97" i="1" l="1"/>
  <c r="E57" i="1"/>
  <c r="E63" i="1" s="1"/>
  <c r="E69" i="1" s="1"/>
  <c r="E75" i="1" s="1"/>
  <c r="E86" i="1" s="1"/>
  <c r="E92" i="1" s="1"/>
  <c r="E99" i="1" s="1"/>
  <c r="G51" i="1"/>
  <c r="G57" i="1" s="1"/>
  <c r="G63" i="1" s="1"/>
  <c r="G69" i="1" s="1"/>
  <c r="G75" i="1" s="1"/>
  <c r="G86" i="1" s="1"/>
  <c r="G92" i="1" s="1"/>
  <c r="G99" i="1" s="1"/>
  <c r="I57" i="1" l="1"/>
  <c r="I63" i="1" s="1"/>
  <c r="I69" i="1" s="1"/>
  <c r="I75" i="1" s="1"/>
  <c r="I86" i="1" s="1"/>
  <c r="I92" i="1" s="1"/>
  <c r="I99" i="1" s="1"/>
  <c r="K51" i="1"/>
  <c r="K57" i="1" s="1"/>
  <c r="K63" i="1" s="1"/>
  <c r="K69" i="1" s="1"/>
  <c r="K75" i="1" s="1"/>
  <c r="K86" i="1" s="1"/>
  <c r="K92" i="1" s="1"/>
  <c r="K99" i="1" s="1"/>
  <c r="D57" i="1"/>
  <c r="D63" i="1" s="1"/>
  <c r="D69" i="1" s="1"/>
  <c r="D75" i="1" s="1"/>
  <c r="D86" i="1" s="1"/>
  <c r="D92" i="1" s="1"/>
  <c r="D99" i="1" s="1"/>
  <c r="AJ34" i="1" l="1"/>
  <c r="AJ35" i="1" s="1"/>
  <c r="AJ36" i="1" s="1"/>
  <c r="AJ37" i="1" s="1"/>
  <c r="AI34" i="1"/>
  <c r="AI35" i="1" s="1"/>
  <c r="AI36" i="1" s="1"/>
  <c r="AI37" i="1" s="1"/>
  <c r="I60" i="1" l="1"/>
  <c r="I66" i="1" s="1"/>
  <c r="I72" i="1" s="1"/>
  <c r="I89" i="1" s="1"/>
  <c r="I95" i="1" s="1"/>
  <c r="E60" i="1"/>
  <c r="E66" i="1" s="1"/>
  <c r="E72" i="1" s="1"/>
  <c r="E89" i="1" s="1"/>
  <c r="E95" i="1" s="1"/>
  <c r="D60" i="1"/>
  <c r="D66" i="1" s="1"/>
  <c r="D72" i="1" s="1"/>
  <c r="D89" i="1" s="1"/>
  <c r="D95" i="1" s="1"/>
  <c r="C60" i="1"/>
  <c r="C66" i="1" s="1"/>
  <c r="C72" i="1" s="1"/>
  <c r="C78" i="1" s="1"/>
  <c r="C89" i="1" s="1"/>
  <c r="C95" i="1" s="1"/>
  <c r="B60" i="1"/>
  <c r="B66" i="1" s="1"/>
  <c r="B72" i="1" s="1"/>
  <c r="B89" i="1" s="1"/>
  <c r="J59" i="1"/>
  <c r="J65" i="1" s="1"/>
  <c r="J71" i="1" s="1"/>
  <c r="J77" i="1" s="1"/>
  <c r="J88" i="1" s="1"/>
  <c r="D59" i="1"/>
  <c r="D65" i="1" s="1"/>
  <c r="D71" i="1" s="1"/>
  <c r="D77" i="1" s="1"/>
  <c r="D88" i="1" s="1"/>
  <c r="C59" i="1"/>
  <c r="C65" i="1" s="1"/>
  <c r="C71" i="1" s="1"/>
  <c r="C77" i="1" s="1"/>
  <c r="C88" i="1" s="1"/>
  <c r="C94" i="1" s="1"/>
  <c r="B59" i="1"/>
  <c r="B65" i="1" s="1"/>
  <c r="B71" i="1" s="1"/>
  <c r="B77" i="1" s="1"/>
  <c r="B88" i="1" s="1"/>
  <c r="I58" i="1"/>
  <c r="I64" i="1" s="1"/>
  <c r="I70" i="1" s="1"/>
  <c r="I76" i="1" s="1"/>
  <c r="I87" i="1" s="1"/>
  <c r="I93" i="1" s="1"/>
  <c r="E58" i="1"/>
  <c r="E64" i="1" s="1"/>
  <c r="E70" i="1" s="1"/>
  <c r="E76" i="1" s="1"/>
  <c r="E87" i="1" s="1"/>
  <c r="E93" i="1" s="1"/>
  <c r="D58" i="1"/>
  <c r="D64" i="1" s="1"/>
  <c r="D70" i="1" s="1"/>
  <c r="D76" i="1" s="1"/>
  <c r="D87" i="1" s="1"/>
  <c r="D93" i="1" s="1"/>
  <c r="C58" i="1"/>
  <c r="C64" i="1" s="1"/>
  <c r="C70" i="1" s="1"/>
  <c r="C76" i="1" s="1"/>
  <c r="C87" i="1" s="1"/>
  <c r="C93" i="1" s="1"/>
  <c r="C100" i="1" s="1"/>
  <c r="B58" i="1"/>
  <c r="B64" i="1" s="1"/>
  <c r="B70" i="1" s="1"/>
  <c r="B76" i="1" s="1"/>
  <c r="B87" i="1" s="1"/>
  <c r="B93" i="1" s="1"/>
  <c r="C57" i="1"/>
  <c r="C63" i="1" s="1"/>
  <c r="C69" i="1" s="1"/>
  <c r="C75" i="1" s="1"/>
  <c r="C86" i="1" s="1"/>
  <c r="C92" i="1" s="1"/>
  <c r="C99" i="1" s="1"/>
  <c r="B57" i="1"/>
  <c r="B63" i="1" s="1"/>
  <c r="B69" i="1" s="1"/>
  <c r="B75" i="1" s="1"/>
  <c r="B86" i="1" s="1"/>
  <c r="B92" i="1" s="1"/>
  <c r="B99" i="1" s="1"/>
  <c r="I56" i="1"/>
  <c r="I62" i="1" s="1"/>
  <c r="I68" i="1" s="1"/>
  <c r="I91" i="1" s="1"/>
  <c r="I98" i="1" s="1"/>
  <c r="E56" i="1"/>
  <c r="E62" i="1" s="1"/>
  <c r="E68" i="1" s="1"/>
  <c r="E91" i="1" s="1"/>
  <c r="E98" i="1" s="1"/>
  <c r="D56" i="1"/>
  <c r="D62" i="1" s="1"/>
  <c r="D68" i="1" s="1"/>
  <c r="D91" i="1" s="1"/>
  <c r="D98" i="1" s="1"/>
  <c r="C56" i="1"/>
  <c r="C62" i="1" s="1"/>
  <c r="C68" i="1" s="1"/>
  <c r="C74" i="1" s="1"/>
  <c r="C85" i="1" s="1"/>
  <c r="C91" i="1" s="1"/>
  <c r="C98" i="1" s="1"/>
  <c r="B56" i="1"/>
  <c r="B62" i="1" s="1"/>
  <c r="B68" i="1" s="1"/>
  <c r="B91" i="1" s="1"/>
  <c r="B98" i="1" s="1"/>
  <c r="K54" i="1"/>
  <c r="K60" i="1" s="1"/>
  <c r="K66" i="1" s="1"/>
  <c r="K72" i="1" s="1"/>
  <c r="K89" i="1" s="1"/>
  <c r="K95" i="1" s="1"/>
  <c r="G54" i="1"/>
  <c r="G60" i="1" s="1"/>
  <c r="G66" i="1" s="1"/>
  <c r="G72" i="1" s="1"/>
  <c r="G89" i="1" s="1"/>
  <c r="G95" i="1" s="1"/>
  <c r="L53" i="1"/>
  <c r="L59" i="1" s="1"/>
  <c r="L65" i="1" s="1"/>
  <c r="L71" i="1" s="1"/>
  <c r="L77" i="1" s="1"/>
  <c r="L88" i="1" s="1"/>
  <c r="K52" i="1"/>
  <c r="K58" i="1" s="1"/>
  <c r="K64" i="1" s="1"/>
  <c r="K70" i="1" s="1"/>
  <c r="K76" i="1" s="1"/>
  <c r="K87" i="1" s="1"/>
  <c r="K93" i="1" s="1"/>
  <c r="G52" i="1"/>
  <c r="G58" i="1" s="1"/>
  <c r="G64" i="1" s="1"/>
  <c r="G70" i="1" s="1"/>
  <c r="G76" i="1" s="1"/>
  <c r="G87" i="1" s="1"/>
  <c r="G93" i="1" s="1"/>
  <c r="AF51" i="1"/>
  <c r="AF52" i="1" s="1"/>
  <c r="AF53" i="1" s="1"/>
  <c r="AF54" i="1" s="1"/>
  <c r="AE51" i="1"/>
  <c r="AE52" i="1" s="1"/>
  <c r="AE53" i="1" s="1"/>
  <c r="AE54" i="1" s="1"/>
  <c r="AD51" i="1"/>
  <c r="AD52" i="1" s="1"/>
  <c r="AD53" i="1" s="1"/>
  <c r="AD54" i="1" s="1"/>
  <c r="AC51" i="1"/>
  <c r="AC52" i="1" s="1"/>
  <c r="AC53" i="1" s="1"/>
  <c r="AC54" i="1" s="1"/>
  <c r="AB51" i="1"/>
  <c r="AB52" i="1" s="1"/>
  <c r="AB53" i="1" s="1"/>
  <c r="AB54" i="1" s="1"/>
  <c r="AA51" i="1"/>
  <c r="AA52" i="1" s="1"/>
  <c r="AA53" i="1" s="1"/>
  <c r="AA54" i="1" s="1"/>
  <c r="Z51" i="1"/>
  <c r="Z52" i="1" s="1"/>
  <c r="Z53" i="1" s="1"/>
  <c r="Z54" i="1" s="1"/>
  <c r="Y51" i="1"/>
  <c r="Y52" i="1" s="1"/>
  <c r="Y53" i="1" s="1"/>
  <c r="Y54" i="1" s="1"/>
  <c r="X51" i="1"/>
  <c r="X52" i="1" s="1"/>
  <c r="X53" i="1" s="1"/>
  <c r="X54" i="1" s="1"/>
  <c r="W51" i="1"/>
  <c r="W52" i="1" s="1"/>
  <c r="W53" i="1" s="1"/>
  <c r="W54" i="1" s="1"/>
  <c r="V51" i="1"/>
  <c r="V52" i="1" s="1"/>
  <c r="V53" i="1" s="1"/>
  <c r="V54" i="1" s="1"/>
  <c r="U51" i="1"/>
  <c r="U52" i="1" s="1"/>
  <c r="U53" i="1" s="1"/>
  <c r="U54" i="1" s="1"/>
  <c r="T51" i="1"/>
  <c r="T52" i="1" s="1"/>
  <c r="T53" i="1" s="1"/>
  <c r="T54" i="1" s="1"/>
  <c r="S51" i="1"/>
  <c r="S52" i="1" s="1"/>
  <c r="S53" i="1" s="1"/>
  <c r="S54" i="1" s="1"/>
  <c r="R51" i="1"/>
  <c r="R52" i="1" s="1"/>
  <c r="R53" i="1" s="1"/>
  <c r="R54" i="1" s="1"/>
  <c r="Q51" i="1"/>
  <c r="Q52" i="1" s="1"/>
  <c r="Q53" i="1" s="1"/>
  <c r="Q54" i="1" s="1"/>
  <c r="P51" i="1"/>
  <c r="P52" i="1" s="1"/>
  <c r="P53" i="1" s="1"/>
  <c r="P54" i="1" s="1"/>
  <c r="O51" i="1"/>
  <c r="O52" i="1" s="1"/>
  <c r="O53" i="1" s="1"/>
  <c r="O54" i="1" s="1"/>
  <c r="N51" i="1"/>
  <c r="N52" i="1" s="1"/>
  <c r="N53" i="1" s="1"/>
  <c r="N54" i="1" s="1"/>
  <c r="M51" i="1"/>
  <c r="M52" i="1" s="1"/>
  <c r="M53" i="1" s="1"/>
  <c r="M54" i="1" s="1"/>
  <c r="K50" i="1"/>
  <c r="K56" i="1" s="1"/>
  <c r="K62" i="1" s="1"/>
  <c r="K68" i="1" s="1"/>
  <c r="K91" i="1" s="1"/>
  <c r="K98" i="1" s="1"/>
  <c r="G50" i="1"/>
  <c r="G56" i="1" s="1"/>
  <c r="G62" i="1" s="1"/>
  <c r="G68" i="1" s="1"/>
  <c r="G91" i="1" s="1"/>
  <c r="G98" i="1" s="1"/>
  <c r="B95" i="1" l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O56" i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P56" i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AD56" i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C56" i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B56" i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A56" i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Z56" i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X56" i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V56" i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U56" i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S56" i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R56" i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Q56" i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AF56" i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E56" i="1"/>
  <c r="AE57" i="1" s="1"/>
  <c r="AE58" i="1" s="1"/>
  <c r="AE59" i="1" s="1"/>
  <c r="AE60" i="1" s="1"/>
  <c r="AE61" i="1" s="1"/>
  <c r="AE62" i="1" s="1"/>
  <c r="AE63" i="1" s="1"/>
  <c r="AE64" i="1" s="1"/>
  <c r="AE65" i="1" s="1"/>
  <c r="I35" i="1"/>
  <c r="K35" i="1" s="1"/>
  <c r="E35" i="1"/>
  <c r="G35" i="1" s="1"/>
  <c r="D35" i="1"/>
  <c r="K29" i="1"/>
  <c r="G29" i="1"/>
  <c r="AE66" i="1" l="1"/>
  <c r="AE68" i="1" s="1"/>
  <c r="AE69" i="1" s="1"/>
  <c r="AE70" i="1" s="1"/>
  <c r="AE71" i="1" s="1"/>
  <c r="AF68" i="1"/>
  <c r="AF69" i="1" s="1"/>
  <c r="AF70" i="1" s="1"/>
  <c r="AF71" i="1" s="1"/>
  <c r="Q74" i="1"/>
  <c r="Q75" i="1" s="1"/>
  <c r="Q76" i="1" s="1"/>
  <c r="Q77" i="1" s="1"/>
  <c r="Q78" i="1" s="1"/>
  <c r="Q79" i="1" s="1"/>
  <c r="Q85" i="1" s="1"/>
  <c r="Q86" i="1" s="1"/>
  <c r="Q87" i="1" s="1"/>
  <c r="Q88" i="1" s="1"/>
  <c r="Q89" i="1" s="1"/>
  <c r="Q90" i="1" s="1"/>
  <c r="Q91" i="1" s="1"/>
  <c r="Q92" i="1" s="1"/>
  <c r="Q93" i="1" s="1"/>
  <c r="Q95" i="1" s="1"/>
  <c r="Q98" i="1" s="1"/>
  <c r="Q99" i="1" s="1"/>
  <c r="Q100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S74" i="1"/>
  <c r="S75" i="1" s="1"/>
  <c r="S76" i="1" s="1"/>
  <c r="S77" i="1" s="1"/>
  <c r="S78" i="1" s="1"/>
  <c r="S79" i="1" s="1"/>
  <c r="S85" i="1" s="1"/>
  <c r="S86" i="1" s="1"/>
  <c r="S87" i="1" s="1"/>
  <c r="S88" i="1" s="1"/>
  <c r="U74" i="1"/>
  <c r="U75" i="1" s="1"/>
  <c r="U76" i="1" s="1"/>
  <c r="U77" i="1" s="1"/>
  <c r="U78" i="1" s="1"/>
  <c r="U79" i="1" s="1"/>
  <c r="U85" i="1" s="1"/>
  <c r="U86" i="1" s="1"/>
  <c r="U87" i="1" s="1"/>
  <c r="W74" i="1"/>
  <c r="W75" i="1" s="1"/>
  <c r="W76" i="1" s="1"/>
  <c r="W77" i="1" s="1"/>
  <c r="W78" i="1" s="1"/>
  <c r="W79" i="1" s="1"/>
  <c r="W85" i="1" s="1"/>
  <c r="W86" i="1" s="1"/>
  <c r="W87" i="1" s="1"/>
  <c r="W88" i="1" s="1"/>
  <c r="W89" i="1" s="1"/>
  <c r="W90" i="1" s="1"/>
  <c r="W91" i="1" s="1"/>
  <c r="W92" i="1" s="1"/>
  <c r="W93" i="1" s="1"/>
  <c r="W98" i="1" s="1"/>
  <c r="W99" i="1" s="1"/>
  <c r="W100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Y74" i="1"/>
  <c r="Y75" i="1" s="1"/>
  <c r="Y76" i="1" s="1"/>
  <c r="Y77" i="1" s="1"/>
  <c r="Y78" i="1" s="1"/>
  <c r="Y79" i="1" s="1"/>
  <c r="Y85" i="1" s="1"/>
  <c r="Y86" i="1" s="1"/>
  <c r="Y87" i="1" s="1"/>
  <c r="Y88" i="1" s="1"/>
  <c r="Y89" i="1" s="1"/>
  <c r="Y90" i="1" s="1"/>
  <c r="Y91" i="1" s="1"/>
  <c r="Y92" i="1" s="1"/>
  <c r="Y93" i="1" s="1"/>
  <c r="Y98" i="1" s="1"/>
  <c r="Y99" i="1" s="1"/>
  <c r="Y100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AA74" i="1"/>
  <c r="AA75" i="1" s="1"/>
  <c r="AA76" i="1" s="1"/>
  <c r="AA77" i="1" s="1"/>
  <c r="AA78" i="1" s="1"/>
  <c r="AA79" i="1" s="1"/>
  <c r="AA85" i="1" s="1"/>
  <c r="AA86" i="1" s="1"/>
  <c r="AA87" i="1" s="1"/>
  <c r="AA88" i="1" s="1"/>
  <c r="AA89" i="1" s="1"/>
  <c r="AA90" i="1" s="1"/>
  <c r="AA91" i="1" s="1"/>
  <c r="AA92" i="1" s="1"/>
  <c r="AA93" i="1" s="1"/>
  <c r="AA98" i="1" s="1"/>
  <c r="AA99" i="1" s="1"/>
  <c r="AA100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C74" i="1"/>
  <c r="AC75" i="1" s="1"/>
  <c r="AC76" i="1" s="1"/>
  <c r="AC77" i="1" s="1"/>
  <c r="AC78" i="1" s="1"/>
  <c r="AC79" i="1" s="1"/>
  <c r="AC85" i="1" s="1"/>
  <c r="AC86" i="1" s="1"/>
  <c r="AC87" i="1" s="1"/>
  <c r="AC88" i="1" s="1"/>
  <c r="AC89" i="1" s="1"/>
  <c r="AC90" i="1" s="1"/>
  <c r="AC91" i="1" s="1"/>
  <c r="AC92" i="1" s="1"/>
  <c r="AC93" i="1" s="1"/>
  <c r="AC98" i="1" s="1"/>
  <c r="AC99" i="1" s="1"/>
  <c r="AC100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P74" i="1"/>
  <c r="P75" i="1" s="1"/>
  <c r="P76" i="1" s="1"/>
  <c r="P77" i="1" s="1"/>
  <c r="P78" i="1" s="1"/>
  <c r="P79" i="1" s="1"/>
  <c r="P85" i="1" s="1"/>
  <c r="P86" i="1" s="1"/>
  <c r="P87" i="1" s="1"/>
  <c r="P88" i="1" s="1"/>
  <c r="P89" i="1" s="1"/>
  <c r="P90" i="1" s="1"/>
  <c r="P91" i="1" s="1"/>
  <c r="P92" i="1" s="1"/>
  <c r="P93" i="1" s="1"/>
  <c r="P95" i="1" s="1"/>
  <c r="P98" i="1" s="1"/>
  <c r="P99" i="1" s="1"/>
  <c r="P100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O74" i="1"/>
  <c r="O75" i="1" s="1"/>
  <c r="O76" i="1" s="1"/>
  <c r="O77" i="1" s="1"/>
  <c r="O78" i="1" s="1"/>
  <c r="O79" i="1" s="1"/>
  <c r="O85" i="1" s="1"/>
  <c r="O86" i="1" s="1"/>
  <c r="O87" i="1" s="1"/>
  <c r="O88" i="1" s="1"/>
  <c r="O89" i="1" s="1"/>
  <c r="O90" i="1" s="1"/>
  <c r="O91" i="1" s="1"/>
  <c r="O92" i="1" s="1"/>
  <c r="O93" i="1" s="1"/>
  <c r="O95" i="1" s="1"/>
  <c r="O98" i="1" s="1"/>
  <c r="O99" i="1" s="1"/>
  <c r="O100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R74" i="1"/>
  <c r="R75" i="1" s="1"/>
  <c r="R76" i="1" s="1"/>
  <c r="R77" i="1" s="1"/>
  <c r="R78" i="1" s="1"/>
  <c r="R79" i="1" s="1"/>
  <c r="R85" i="1" s="1"/>
  <c r="R86" i="1" s="1"/>
  <c r="R87" i="1" s="1"/>
  <c r="R88" i="1" s="1"/>
  <c r="R89" i="1" s="1"/>
  <c r="R90" i="1" s="1"/>
  <c r="R91" i="1" s="1"/>
  <c r="R92" i="1" s="1"/>
  <c r="R93" i="1" s="1"/>
  <c r="R95" i="1" s="1"/>
  <c r="R98" i="1" s="1"/>
  <c r="R99" i="1" s="1"/>
  <c r="R100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T74" i="1"/>
  <c r="T75" i="1" s="1"/>
  <c r="T76" i="1" s="1"/>
  <c r="T77" i="1" s="1"/>
  <c r="T78" i="1" s="1"/>
  <c r="T79" i="1" s="1"/>
  <c r="T85" i="1" s="1"/>
  <c r="T86" i="1" s="1"/>
  <c r="T87" i="1" s="1"/>
  <c r="T88" i="1" s="1"/>
  <c r="V74" i="1"/>
  <c r="V75" i="1" s="1"/>
  <c r="V76" i="1" s="1"/>
  <c r="V77" i="1" s="1"/>
  <c r="V78" i="1" s="1"/>
  <c r="V79" i="1" s="1"/>
  <c r="V85" i="1" s="1"/>
  <c r="V86" i="1" s="1"/>
  <c r="V87" i="1" s="1"/>
  <c r="X74" i="1"/>
  <c r="X75" i="1" s="1"/>
  <c r="X76" i="1" s="1"/>
  <c r="X77" i="1" s="1"/>
  <c r="X78" i="1" s="1"/>
  <c r="X79" i="1" s="1"/>
  <c r="X85" i="1" s="1"/>
  <c r="X86" i="1" s="1"/>
  <c r="X87" i="1" s="1"/>
  <c r="X88" i="1" s="1"/>
  <c r="X89" i="1" s="1"/>
  <c r="X90" i="1" s="1"/>
  <c r="X91" i="1" s="1"/>
  <c r="X92" i="1" s="1"/>
  <c r="X93" i="1" s="1"/>
  <c r="X98" i="1" s="1"/>
  <c r="X99" i="1" s="1"/>
  <c r="X100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Z74" i="1"/>
  <c r="Z75" i="1" s="1"/>
  <c r="Z76" i="1" s="1"/>
  <c r="Z77" i="1" s="1"/>
  <c r="Z78" i="1" s="1"/>
  <c r="Z79" i="1" s="1"/>
  <c r="Z85" i="1" s="1"/>
  <c r="Z86" i="1" s="1"/>
  <c r="Z87" i="1" s="1"/>
  <c r="Z88" i="1" s="1"/>
  <c r="Z89" i="1" s="1"/>
  <c r="Z90" i="1" s="1"/>
  <c r="Z91" i="1" s="1"/>
  <c r="Z92" i="1" s="1"/>
  <c r="Z93" i="1" s="1"/>
  <c r="Z98" i="1" s="1"/>
  <c r="Z99" i="1" s="1"/>
  <c r="Z100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AB74" i="1"/>
  <c r="AB75" i="1" s="1"/>
  <c r="AB76" i="1" s="1"/>
  <c r="AB77" i="1" s="1"/>
  <c r="AB78" i="1" s="1"/>
  <c r="AB79" i="1" s="1"/>
  <c r="AB85" i="1" s="1"/>
  <c r="AB86" i="1" s="1"/>
  <c r="AB87" i="1" s="1"/>
  <c r="AB88" i="1" s="1"/>
  <c r="AB89" i="1" s="1"/>
  <c r="AB90" i="1" s="1"/>
  <c r="AB91" i="1" s="1"/>
  <c r="AB92" i="1" s="1"/>
  <c r="AB93" i="1" s="1"/>
  <c r="AB98" i="1" s="1"/>
  <c r="AB99" i="1" s="1"/>
  <c r="AB100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D74" i="1"/>
  <c r="AD75" i="1" s="1"/>
  <c r="AD76" i="1" s="1"/>
  <c r="AD77" i="1" s="1"/>
  <c r="AD78" i="1" s="1"/>
  <c r="AD79" i="1" s="1"/>
  <c r="AD85" i="1" s="1"/>
  <c r="AD86" i="1" s="1"/>
  <c r="AD87" i="1" s="1"/>
  <c r="AD88" i="1" s="1"/>
  <c r="AD89" i="1" s="1"/>
  <c r="AD90" i="1" s="1"/>
  <c r="AD91" i="1" s="1"/>
  <c r="AD92" i="1" s="1"/>
  <c r="AD93" i="1" s="1"/>
  <c r="AD98" i="1" s="1"/>
  <c r="AD99" i="1" s="1"/>
  <c r="AD100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N74" i="1"/>
  <c r="N75" i="1" s="1"/>
  <c r="N76" i="1" s="1"/>
  <c r="N77" i="1" s="1"/>
  <c r="N78" i="1" s="1"/>
  <c r="N79" i="1" s="1"/>
  <c r="N85" i="1" s="1"/>
  <c r="N86" i="1" s="1"/>
  <c r="N87" i="1" s="1"/>
  <c r="N88" i="1" s="1"/>
  <c r="N89" i="1" s="1"/>
  <c r="N90" i="1" s="1"/>
  <c r="N91" i="1" s="1"/>
  <c r="N92" i="1" s="1"/>
  <c r="N93" i="1" s="1"/>
  <c r="N95" i="1" s="1"/>
  <c r="N98" i="1" s="1"/>
  <c r="N99" i="1" s="1"/>
  <c r="N100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M74" i="1"/>
  <c r="M75" i="1" s="1"/>
  <c r="M76" i="1" s="1"/>
  <c r="M77" i="1" s="1"/>
  <c r="M78" i="1" s="1"/>
  <c r="M79" i="1" s="1"/>
  <c r="M85" i="1" s="1"/>
  <c r="M86" i="1" s="1"/>
  <c r="M87" i="1" s="1"/>
  <c r="M88" i="1" s="1"/>
  <c r="M89" i="1" s="1"/>
  <c r="M90" i="1" s="1"/>
  <c r="M91" i="1" s="1"/>
  <c r="M92" i="1" s="1"/>
  <c r="M93" i="1" s="1"/>
  <c r="M95" i="1" s="1"/>
  <c r="M98" i="1" s="1"/>
  <c r="M99" i="1" s="1"/>
  <c r="C33" i="1"/>
  <c r="C39" i="1" s="1"/>
  <c r="M100" i="1" l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S90" i="1"/>
  <c r="S91" i="1" s="1"/>
  <c r="S92" i="1" s="1"/>
  <c r="S93" i="1" s="1"/>
  <c r="S98" i="1" s="1"/>
  <c r="S99" i="1" s="1"/>
  <c r="S100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V89" i="1"/>
  <c r="V90" i="1" s="1"/>
  <c r="T90" i="1"/>
  <c r="T91" i="1" s="1"/>
  <c r="T92" i="1" s="1"/>
  <c r="T93" i="1" s="1"/>
  <c r="T98" i="1" s="1"/>
  <c r="T99" i="1" s="1"/>
  <c r="T100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U89" i="1"/>
  <c r="U90" i="1" s="1"/>
  <c r="AF74" i="1"/>
  <c r="AF75" i="1" s="1"/>
  <c r="AF76" i="1" s="1"/>
  <c r="AF77" i="1" s="1"/>
  <c r="AF78" i="1" s="1"/>
  <c r="AF79" i="1" s="1"/>
  <c r="AF85" i="1" s="1"/>
  <c r="AF86" i="1" s="1"/>
  <c r="AF87" i="1" s="1"/>
  <c r="AF88" i="1" s="1"/>
  <c r="AF89" i="1" s="1"/>
  <c r="AF90" i="1" s="1"/>
  <c r="AF91" i="1" s="1"/>
  <c r="AF92" i="1" s="1"/>
  <c r="AF98" i="1" s="1"/>
  <c r="AF99" i="1" s="1"/>
  <c r="AE74" i="1"/>
  <c r="AE75" i="1" s="1"/>
  <c r="AE76" i="1" s="1"/>
  <c r="AE77" i="1" s="1"/>
  <c r="AE78" i="1" s="1"/>
  <c r="AE79" i="1" s="1"/>
  <c r="AE85" i="1" s="1"/>
  <c r="AE86" i="1" s="1"/>
  <c r="AE87" i="1" s="1"/>
  <c r="AE88" i="1" s="1"/>
  <c r="AE89" i="1" s="1"/>
  <c r="AE90" i="1" s="1"/>
  <c r="AE91" i="1" s="1"/>
  <c r="AE92" i="1" s="1"/>
  <c r="AE98" i="1" s="1"/>
  <c r="AE99" i="1" s="1"/>
  <c r="B35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R23" i="1"/>
  <c r="Q23" i="1"/>
  <c r="AE107" i="1" l="1"/>
  <c r="AE108" i="1" s="1"/>
  <c r="AE100" i="1"/>
  <c r="AF107" i="1"/>
  <c r="AF108" i="1" s="1"/>
  <c r="AF100" i="1"/>
  <c r="V92" i="1"/>
  <c r="V93" i="1" s="1"/>
  <c r="V95" i="1" s="1"/>
  <c r="V96" i="1" s="1"/>
  <c r="U92" i="1"/>
  <c r="U93" i="1" s="1"/>
  <c r="U95" i="1" s="1"/>
  <c r="U96" i="1" s="1"/>
  <c r="V98" i="1"/>
  <c r="V99" i="1" s="1"/>
  <c r="V100" i="1" s="1"/>
  <c r="V107" i="1" s="1"/>
  <c r="V108" i="1" s="1"/>
  <c r="V109" i="1" s="1"/>
  <c r="V110" i="1" s="1"/>
  <c r="V111" i="1" s="1"/>
  <c r="V112" i="1" s="1"/>
  <c r="V113" i="1" s="1"/>
  <c r="V114" i="1" s="1"/>
  <c r="U98" i="1"/>
  <c r="U99" i="1" s="1"/>
  <c r="U100" i="1" s="1"/>
  <c r="U107" i="1" s="1"/>
  <c r="U108" i="1" s="1"/>
  <c r="U109" i="1" s="1"/>
  <c r="U110" i="1" s="1"/>
  <c r="U111" i="1" s="1"/>
  <c r="U112" i="1" s="1"/>
  <c r="U113" i="1" s="1"/>
  <c r="U114" i="1" s="1"/>
  <c r="B34" i="1"/>
  <c r="B36" i="1"/>
  <c r="U116" i="1" l="1"/>
  <c r="U117" i="1" s="1"/>
  <c r="U118" i="1" s="1"/>
  <c r="U119" i="1" s="1"/>
  <c r="U120" i="1" s="1"/>
  <c r="U121" i="1" s="1"/>
  <c r="V116" i="1"/>
  <c r="V117" i="1" s="1"/>
  <c r="V118" i="1" s="1"/>
  <c r="V119" i="1" s="1"/>
  <c r="V120" i="1" s="1"/>
  <c r="V121" i="1" s="1"/>
  <c r="N34" i="1"/>
  <c r="N35" i="1" s="1"/>
  <c r="N36" i="1" s="1"/>
  <c r="N37" i="1" s="1"/>
  <c r="N38" i="1" s="1"/>
  <c r="N39" i="1" s="1"/>
  <c r="O34" i="1"/>
  <c r="O35" i="1" s="1"/>
  <c r="O36" i="1" s="1"/>
  <c r="O37" i="1" s="1"/>
  <c r="O38" i="1" s="1"/>
  <c r="O39" i="1" s="1"/>
  <c r="P34" i="1"/>
  <c r="P35" i="1" s="1"/>
  <c r="P36" i="1" s="1"/>
  <c r="P37" i="1" s="1"/>
  <c r="P38" i="1" s="1"/>
  <c r="P39" i="1" s="1"/>
  <c r="Q34" i="1"/>
  <c r="Q35" i="1" s="1"/>
  <c r="Q36" i="1" s="1"/>
  <c r="Q37" i="1" s="1"/>
  <c r="Q38" i="1" s="1"/>
  <c r="Q39" i="1" s="1"/>
  <c r="R34" i="1"/>
  <c r="R35" i="1" s="1"/>
  <c r="R36" i="1" s="1"/>
  <c r="R37" i="1" s="1"/>
  <c r="R38" i="1" s="1"/>
  <c r="R39" i="1" s="1"/>
  <c r="S34" i="1"/>
  <c r="S35" i="1" s="1"/>
  <c r="S36" i="1" s="1"/>
  <c r="S37" i="1" s="1"/>
  <c r="S38" i="1" s="1"/>
  <c r="S39" i="1" s="1"/>
  <c r="T34" i="1"/>
  <c r="T35" i="1" s="1"/>
  <c r="T36" i="1" s="1"/>
  <c r="T37" i="1" s="1"/>
  <c r="T38" i="1" s="1"/>
  <c r="T39" i="1" s="1"/>
  <c r="U34" i="1"/>
  <c r="U35" i="1" s="1"/>
  <c r="U36" i="1" s="1"/>
  <c r="U37" i="1" s="1"/>
  <c r="U38" i="1" s="1"/>
  <c r="U39" i="1" s="1"/>
  <c r="V34" i="1"/>
  <c r="V35" i="1" s="1"/>
  <c r="V36" i="1" s="1"/>
  <c r="V37" i="1" s="1"/>
  <c r="V38" i="1" s="1"/>
  <c r="V39" i="1" s="1"/>
  <c r="W34" i="1"/>
  <c r="W35" i="1" s="1"/>
  <c r="W36" i="1" s="1"/>
  <c r="W37" i="1" s="1"/>
  <c r="W38" i="1" s="1"/>
  <c r="W39" i="1" s="1"/>
  <c r="X34" i="1"/>
  <c r="X35" i="1" s="1"/>
  <c r="X36" i="1" s="1"/>
  <c r="X37" i="1" s="1"/>
  <c r="X38" i="1" s="1"/>
  <c r="X39" i="1" s="1"/>
  <c r="Y34" i="1"/>
  <c r="Z34" i="1"/>
  <c r="AA34" i="1"/>
  <c r="AA35" i="1" s="1"/>
  <c r="AA36" i="1" s="1"/>
  <c r="AA37" i="1" s="1"/>
  <c r="AA38" i="1" s="1"/>
  <c r="AA39" i="1" s="1"/>
  <c r="AB34" i="1"/>
  <c r="AB35" i="1" s="1"/>
  <c r="AB36" i="1" s="1"/>
  <c r="AB37" i="1" s="1"/>
  <c r="AB38" i="1" s="1"/>
  <c r="AB39" i="1" s="1"/>
  <c r="AC34" i="1"/>
  <c r="AC35" i="1" s="1"/>
  <c r="AC36" i="1" s="1"/>
  <c r="AC37" i="1" s="1"/>
  <c r="AC38" i="1" s="1"/>
  <c r="AC39" i="1" s="1"/>
  <c r="AD34" i="1"/>
  <c r="AD35" i="1" s="1"/>
  <c r="AD36" i="1" s="1"/>
  <c r="AD37" i="1" s="1"/>
  <c r="AD38" i="1" s="1"/>
  <c r="AD39" i="1" s="1"/>
  <c r="AE34" i="1"/>
  <c r="AE35" i="1" s="1"/>
  <c r="AE36" i="1" s="1"/>
  <c r="AE37" i="1" s="1"/>
  <c r="AE38" i="1" s="1"/>
  <c r="AE39" i="1" s="1"/>
  <c r="AF34" i="1"/>
  <c r="AF35" i="1" s="1"/>
  <c r="AF36" i="1" s="1"/>
  <c r="AF37" i="1" s="1"/>
  <c r="AF38" i="1" s="1"/>
  <c r="AF39" i="1" s="1"/>
  <c r="AG34" i="1"/>
  <c r="AG35" i="1" s="1"/>
  <c r="AG36" i="1" s="1"/>
  <c r="AG37" i="1" s="1"/>
  <c r="AG38" i="1" s="1"/>
  <c r="AG39" i="1" s="1"/>
  <c r="AH34" i="1"/>
  <c r="AH35" i="1" s="1"/>
  <c r="AH36" i="1" s="1"/>
  <c r="AH37" i="1" s="1"/>
  <c r="AH38" i="1" s="1"/>
  <c r="AH39" i="1" s="1"/>
  <c r="AI38" i="1"/>
  <c r="AJ38" i="1"/>
  <c r="M34" i="1"/>
  <c r="M35" i="1" s="1"/>
  <c r="M36" i="1" s="1"/>
  <c r="M37" i="1" s="1"/>
  <c r="M38" i="1" s="1"/>
  <c r="M39" i="1" s="1"/>
  <c r="K39" i="1"/>
  <c r="K38" i="1"/>
  <c r="I37" i="1"/>
  <c r="K37" i="1" s="1"/>
  <c r="J36" i="1"/>
  <c r="L36" i="1" s="1"/>
  <c r="E33" i="1"/>
  <c r="G33" i="1" s="1"/>
  <c r="E32" i="1"/>
  <c r="E31" i="1"/>
  <c r="G31" i="1" s="1"/>
  <c r="E30" i="1"/>
  <c r="E36" i="1" s="1"/>
  <c r="J28" i="1"/>
  <c r="L28" i="1" s="1"/>
  <c r="E28" i="1"/>
  <c r="E34" i="1" s="1"/>
  <c r="Y36" i="1" l="1"/>
  <c r="Y37" i="1" s="1"/>
  <c r="Y38" i="1" s="1"/>
  <c r="Y39" i="1" s="1"/>
  <c r="Z36" i="1"/>
  <c r="Z37" i="1" s="1"/>
  <c r="Z38" i="1" s="1"/>
  <c r="Z39" i="1" s="1"/>
  <c r="G30" i="1"/>
  <c r="G32" i="1"/>
  <c r="G36" i="1"/>
  <c r="G38" i="1"/>
  <c r="G34" i="1"/>
  <c r="E37" i="1"/>
  <c r="J34" i="1"/>
  <c r="G28" i="1"/>
  <c r="L34" i="1" l="1"/>
  <c r="G37" i="1"/>
  <c r="G39" i="1"/>
</calcChain>
</file>

<file path=xl/sharedStrings.xml><?xml version="1.0" encoding="utf-8"?>
<sst xmlns="http://schemas.openxmlformats.org/spreadsheetml/2006/main" count="1322" uniqueCount="227">
  <si>
    <t>VESSEL NAME</t>
  </si>
  <si>
    <t>IRIS-2 VESSEL CODE</t>
  </si>
  <si>
    <t>VOYAGE</t>
  </si>
  <si>
    <t>SHA07(W)</t>
  </si>
  <si>
    <t>NGB05</t>
  </si>
  <si>
    <t>SHK01</t>
  </si>
  <si>
    <t>SIN02</t>
  </si>
  <si>
    <t>PKG01</t>
  </si>
  <si>
    <t>PKG03</t>
  </si>
  <si>
    <t>KHI03(E)</t>
  </si>
  <si>
    <t>MUN01</t>
  </si>
  <si>
    <t>SHA07</t>
  </si>
  <si>
    <t>VSL OP</t>
  </si>
  <si>
    <t>IRIS</t>
  </si>
  <si>
    <t xml:space="preserve">IRIS2 </t>
  </si>
  <si>
    <t>COMMON</t>
  </si>
  <si>
    <t>ETD</t>
  </si>
  <si>
    <t>WED</t>
  </si>
  <si>
    <t xml:space="preserve"> 00:00</t>
  </si>
  <si>
    <t xml:space="preserve"> 23:00</t>
  </si>
  <si>
    <t>WHL</t>
  </si>
  <si>
    <t>W</t>
  </si>
  <si>
    <t>E</t>
  </si>
  <si>
    <t>COS</t>
  </si>
  <si>
    <t>COSCO OSAKA</t>
  </si>
  <si>
    <t>T75</t>
  </si>
  <si>
    <t>CSCL</t>
  </si>
  <si>
    <t>PIL</t>
  </si>
  <si>
    <t>WAN HAI 503</t>
  </si>
  <si>
    <t>ARV</t>
  </si>
  <si>
    <t>KOTA LEMBAH</t>
  </si>
  <si>
    <t>QDZ</t>
  </si>
  <si>
    <t>CNY Blank Voyage</t>
  </si>
  <si>
    <t>WAN HAI 511</t>
  </si>
  <si>
    <t>QP1</t>
  </si>
  <si>
    <t>Phase in replace Northern Genius</t>
  </si>
  <si>
    <t>Phase out at SHA</t>
  </si>
  <si>
    <t>COSCO SAO PAULO</t>
  </si>
  <si>
    <t>CFC</t>
  </si>
  <si>
    <t>Phase in replace Xin Nan Tong</t>
  </si>
  <si>
    <t>COSCO FUKUYAMA</t>
  </si>
  <si>
    <t>T80</t>
  </si>
  <si>
    <t>Phase in replace Tian Li He</t>
  </si>
  <si>
    <t>XIN WEI HAI</t>
  </si>
  <si>
    <t>Q53</t>
  </si>
  <si>
    <t>Phase in replace Cosco Osaka</t>
  </si>
  <si>
    <t>中国印巴快航（PMX）</t>
    <phoneticPr fontId="0" type="noConversion"/>
  </si>
  <si>
    <t>Pakistan and Mundra  Express Service(PMX）</t>
    <phoneticPr fontId="0" type="noConversion"/>
  </si>
  <si>
    <t>Port Code: SHA(WGQ)-Shanghai(Waigaoqiao Phase 5),NGB-Ningbo,SHK-Shekou,HKG-Hong Kong(WHL/CSCL (HIT-HKG09),COSCONSEA (COSCO HIT-HKG01),PIL (DPW-HKG80)), SIN-Singapore,PKG-Port Kelang(01-North Port, 03-West Port),KHI-Karachi,MUN-Mundra.</t>
    <phoneticPr fontId="0" type="noConversion"/>
  </si>
  <si>
    <t>week</t>
    <phoneticPr fontId="0" type="noConversion"/>
  </si>
  <si>
    <t>上海(W)</t>
    <phoneticPr fontId="0" type="noConversion"/>
  </si>
  <si>
    <t>宁波</t>
    <phoneticPr fontId="0" type="noConversion"/>
  </si>
  <si>
    <t>蛇口</t>
    <phoneticPr fontId="0" type="noConversion"/>
  </si>
  <si>
    <t>香港</t>
    <phoneticPr fontId="0" type="noConversion"/>
  </si>
  <si>
    <t>新加坡</t>
    <phoneticPr fontId="0" type="noConversion"/>
  </si>
  <si>
    <t>巴生</t>
    <phoneticPr fontId="0" type="noConversion"/>
  </si>
  <si>
    <t>巴生</t>
    <phoneticPr fontId="0" type="noConversion"/>
  </si>
  <si>
    <t>卡拉奇(E)</t>
    <phoneticPr fontId="0" type="noConversion"/>
  </si>
  <si>
    <t>蒙德拉</t>
    <phoneticPr fontId="0" type="noConversion"/>
  </si>
  <si>
    <t>新加坡</t>
    <phoneticPr fontId="0" type="noConversion"/>
  </si>
  <si>
    <t>上海</t>
    <phoneticPr fontId="0" type="noConversion"/>
  </si>
  <si>
    <t>HKG09/01/80</t>
    <phoneticPr fontId="0" type="noConversion"/>
  </si>
  <si>
    <t>ETB</t>
    <phoneticPr fontId="0" type="noConversion"/>
  </si>
  <si>
    <t>WED</t>
    <phoneticPr fontId="0" type="noConversion"/>
  </si>
  <si>
    <t>THU</t>
    <phoneticPr fontId="0" type="noConversion"/>
  </si>
  <si>
    <t>FRI</t>
    <phoneticPr fontId="0" type="noConversion"/>
  </si>
  <si>
    <t>MON</t>
    <phoneticPr fontId="0" type="noConversion"/>
  </si>
  <si>
    <t>TUE</t>
    <phoneticPr fontId="0" type="noConversion"/>
  </si>
  <si>
    <t>WED</t>
    <phoneticPr fontId="0" type="noConversion"/>
  </si>
  <si>
    <t>MON</t>
    <phoneticPr fontId="0" type="noConversion"/>
  </si>
  <si>
    <t>SAT</t>
    <phoneticPr fontId="0" type="noConversion"/>
  </si>
  <si>
    <t>SUN</t>
    <phoneticPr fontId="0" type="noConversion"/>
  </si>
  <si>
    <t xml:space="preserve"> 00:00</t>
    <phoneticPr fontId="0" type="noConversion"/>
  </si>
  <si>
    <t xml:space="preserve"> 23:00</t>
    <phoneticPr fontId="0" type="noConversion"/>
  </si>
  <si>
    <t xml:space="preserve"> 12:00</t>
    <phoneticPr fontId="0" type="noConversion"/>
  </si>
  <si>
    <t xml:space="preserve"> 16:00</t>
    <phoneticPr fontId="0" type="noConversion"/>
  </si>
  <si>
    <t xml:space="preserve"> 04:00</t>
    <phoneticPr fontId="0" type="noConversion"/>
  </si>
  <si>
    <t xml:space="preserve"> 13:00</t>
    <phoneticPr fontId="0" type="noConversion"/>
  </si>
  <si>
    <t xml:space="preserve"> 08:00</t>
    <phoneticPr fontId="0" type="noConversion"/>
  </si>
  <si>
    <t xml:space="preserve"> 06:00</t>
    <phoneticPr fontId="0" type="noConversion"/>
  </si>
  <si>
    <t xml:space="preserve"> 05:00</t>
    <phoneticPr fontId="0" type="noConversion"/>
  </si>
  <si>
    <t xml:space="preserve"> 19:00</t>
    <phoneticPr fontId="0" type="noConversion"/>
  </si>
  <si>
    <t xml:space="preserve"> 10:00</t>
    <phoneticPr fontId="0" type="noConversion"/>
  </si>
  <si>
    <t xml:space="preserve"> 11:00</t>
    <phoneticPr fontId="0" type="noConversion"/>
  </si>
  <si>
    <t xml:space="preserve"> 07:00</t>
    <phoneticPr fontId="0" type="noConversion"/>
  </si>
  <si>
    <t xml:space="preserve"> 07:00</t>
    <phoneticPr fontId="0" type="noConversion"/>
  </si>
  <si>
    <t xml:space="preserve"> 20:00</t>
    <phoneticPr fontId="0" type="noConversion"/>
  </si>
  <si>
    <t xml:space="preserve"> 22:00</t>
    <phoneticPr fontId="0" type="noConversion"/>
  </si>
  <si>
    <t>HAMMONIA GRENADA</t>
  </si>
  <si>
    <t>R2E</t>
  </si>
  <si>
    <t>Phase out at NGB to repair</t>
  </si>
  <si>
    <t>Phase in NGB at 7th May</t>
  </si>
  <si>
    <t xml:space="preserve">Phase in for one voyage, Phase out at SHA </t>
  </si>
  <si>
    <t>Phase in replace HAMMONIA GRENADA</t>
  </si>
  <si>
    <t>COSCO HAIFA</t>
  </si>
  <si>
    <t>COSCO IZMIR</t>
  </si>
  <si>
    <t>Phase Out at SHA</t>
  </si>
  <si>
    <t>CAQ</t>
  </si>
  <si>
    <t>CFG</t>
  </si>
  <si>
    <t>OMIT</t>
  </si>
  <si>
    <t>KHI03</t>
  </si>
  <si>
    <t>TAO06</t>
  </si>
  <si>
    <t>CMB03</t>
  </si>
  <si>
    <t>青岛(W)</t>
  </si>
  <si>
    <t>上海</t>
  </si>
  <si>
    <t>宁波</t>
  </si>
  <si>
    <t>新加坡</t>
  </si>
  <si>
    <t>巴生</t>
  </si>
  <si>
    <t>卡拉奇(E)</t>
    <phoneticPr fontId="0" type="noConversion"/>
  </si>
  <si>
    <t>蒙德拉</t>
    <phoneticPr fontId="0" type="noConversion"/>
  </si>
  <si>
    <t>科伦坡</t>
  </si>
  <si>
    <t>青岛</t>
  </si>
  <si>
    <t>TAO06(W)</t>
  </si>
  <si>
    <t>ETB</t>
    <phoneticPr fontId="0" type="noConversion"/>
  </si>
  <si>
    <t>SUN</t>
  </si>
  <si>
    <t>MON</t>
  </si>
  <si>
    <t>TUE</t>
  </si>
  <si>
    <t>THU</t>
  </si>
  <si>
    <t>WED</t>
    <phoneticPr fontId="0" type="noConversion"/>
  </si>
  <si>
    <t>FRI</t>
  </si>
  <si>
    <t>THU</t>
    <phoneticPr fontId="0" type="noConversion"/>
  </si>
  <si>
    <t>SAT</t>
    <phoneticPr fontId="0" type="noConversion"/>
  </si>
  <si>
    <t>MON</t>
    <phoneticPr fontId="0" type="noConversion"/>
  </si>
  <si>
    <t>SAT</t>
  </si>
  <si>
    <t>0400</t>
  </si>
  <si>
    <t>1300</t>
  </si>
  <si>
    <t>1100</t>
  </si>
  <si>
    <t>0300</t>
  </si>
  <si>
    <t>1700</t>
  </si>
  <si>
    <t>0700</t>
  </si>
  <si>
    <t>2300</t>
  </si>
  <si>
    <t>1500</t>
  </si>
  <si>
    <t>2000</t>
  </si>
  <si>
    <t>2200</t>
  </si>
  <si>
    <t>1800</t>
  </si>
  <si>
    <t>1000</t>
  </si>
  <si>
    <t>1400</t>
  </si>
  <si>
    <t>CSCL SYDNEY</t>
  </si>
  <si>
    <t>Q8I</t>
  </si>
  <si>
    <t>KLI</t>
  </si>
  <si>
    <t>BLANK VOYAGE</t>
  </si>
  <si>
    <t>Pakistan and Mundra  Express Service Loop 1(PMX）</t>
  </si>
  <si>
    <t>中国印巴快航（PMX）</t>
  </si>
  <si>
    <t>2100</t>
  </si>
  <si>
    <t>0200</t>
  </si>
  <si>
    <t>ALEXANDRIA BRIDGE</t>
  </si>
  <si>
    <t>RMF</t>
  </si>
  <si>
    <t>W.E.F. to release 70teu/980tons to X-Press on KHI/MUN to CMB leg</t>
  </si>
  <si>
    <t>XIN ZHANG ZHOU</t>
  </si>
  <si>
    <t>RYS</t>
  </si>
  <si>
    <t xml:space="preserve">Phase in at TAO </t>
  </si>
  <si>
    <t>Phase out at TAO</t>
  </si>
  <si>
    <t>Slide 1 week to arrvie TAO on 6th position</t>
  </si>
  <si>
    <t>BODO SCHULTE</t>
  </si>
  <si>
    <t>RIO CADIZ</t>
  </si>
  <si>
    <t>Slide 1 week to arrvie TAO on 6th position, then phase out at TAO</t>
  </si>
  <si>
    <t>N87</t>
  </si>
  <si>
    <t>ND5</t>
  </si>
  <si>
    <t>ETB</t>
  </si>
  <si>
    <t>SEASPAN GROUSE</t>
  </si>
  <si>
    <t>RMU</t>
  </si>
  <si>
    <t>NGB07</t>
  </si>
  <si>
    <t>SHA</t>
  </si>
  <si>
    <t>TAO</t>
  </si>
  <si>
    <t>Phase out at TAO for D/Dock</t>
  </si>
  <si>
    <t>WAN HAI 509</t>
  </si>
  <si>
    <t>QNY</t>
  </si>
  <si>
    <t>Phase in at TAO to replace Wan Hai 511</t>
  </si>
  <si>
    <t>KOTA LAMBAI</t>
  </si>
  <si>
    <t>RS7</t>
  </si>
  <si>
    <t xml:space="preserve">Phase in at PKG   </t>
  </si>
  <si>
    <t xml:space="preserve">  Phase out at PKG</t>
  </si>
  <si>
    <t>KEA</t>
  </si>
  <si>
    <t>QVT</t>
  </si>
  <si>
    <t>NGB</t>
  </si>
  <si>
    <t>113</t>
  </si>
  <si>
    <t>114</t>
  </si>
  <si>
    <t>115</t>
  </si>
  <si>
    <t>116</t>
  </si>
  <si>
    <t>1900</t>
  </si>
  <si>
    <t>Phase in at TAO to replace Rio Cadiz</t>
  </si>
  <si>
    <t>Phase in at TAO to replace Wan Hai 509</t>
  </si>
  <si>
    <t>Phase out at SHA after completing discharge, NGB cargo ROB to discharge at NGB directly when vessel phase in ESA service</t>
  </si>
  <si>
    <t>NORTHERN PRIORITY</t>
  </si>
  <si>
    <t>ASD</t>
  </si>
  <si>
    <t>Phase out at TAO after completing discharge</t>
  </si>
  <si>
    <t>Phase in at TAO to replace Alexandria Bridge</t>
  </si>
  <si>
    <t>Phase in at TAO to replace Kea</t>
  </si>
  <si>
    <t>Phase in at TAO to replace Kota Lambai</t>
  </si>
  <si>
    <t>Phase in at TAO to replace Bodo Schulte</t>
  </si>
  <si>
    <t>0800</t>
  </si>
  <si>
    <t>0500</t>
  </si>
  <si>
    <t>1200</t>
  </si>
  <si>
    <t>0000</t>
  </si>
  <si>
    <t>KHI04(E)</t>
  </si>
  <si>
    <t>卡拉奇</t>
  </si>
  <si>
    <t>XMN09</t>
  </si>
  <si>
    <t>Phase out at XMN &amp; Off Hire</t>
  </si>
  <si>
    <t>EMC</t>
  </si>
  <si>
    <t>EVER UNIQUE</t>
  </si>
  <si>
    <t>SER</t>
  </si>
  <si>
    <t>0600</t>
  </si>
  <si>
    <t>XIN CHANG SHU</t>
  </si>
  <si>
    <t>QM3</t>
  </si>
  <si>
    <t>ZANTE</t>
  </si>
  <si>
    <t>QT8</t>
  </si>
  <si>
    <t>LOS ANGELES TRADER</t>
  </si>
  <si>
    <t>N75</t>
  </si>
  <si>
    <t>204</t>
  </si>
  <si>
    <t>TALASSA</t>
  </si>
  <si>
    <t>Q48</t>
  </si>
  <si>
    <t>1600</t>
  </si>
  <si>
    <t>Northern Priority V.023 Blank Sailing</t>
  </si>
  <si>
    <t>TBN1</t>
  </si>
  <si>
    <t>Phase out PMX at TAO for Blank Sailing</t>
  </si>
  <si>
    <t>Phase in at TAO to replace Ever Unique</t>
  </si>
  <si>
    <t>EVER UNION</t>
  </si>
  <si>
    <t>SBC</t>
  </si>
  <si>
    <t>Port Code: TAO-Qingdao,SHA(WGQ)-Shanghai(Waigaoqiao Phase 5),NGB-Ningbo,SIN-Singapore,PKG-Port Kelang(01-North Port),KHI-Karachi(04-SAPT,03-PICT),MUN-Mundra,CMB-Colombo.</t>
  </si>
  <si>
    <t>XIN XIA MEN</t>
  </si>
  <si>
    <t>P/I at NGB</t>
  </si>
  <si>
    <t>P/O at NGB</t>
  </si>
  <si>
    <t>RMC</t>
  </si>
  <si>
    <t>COSCO SURABAYA</t>
  </si>
  <si>
    <t>CFI</t>
  </si>
  <si>
    <t>TBN2</t>
  </si>
  <si>
    <t>Phase in at TAO for one voyage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</si>
</sst>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/d/yy;@"/>
    <numFmt numFmtId="165" formatCode="0000"/>
    <numFmt numFmtId="166" formatCode="000"/>
    <numFmt numFmtId="167" formatCode="dd/mm"/>
    <numFmt numFmtId="168" formatCode="h&quot;时&quot;mm&quot;分&quot;;@"/>
    <numFmt numFmtId="169" formatCode="_-* #,##0.00_-;\-* #,##0.00_-;_-* &quot;-&quot;??_-;_-@_-"/>
    <numFmt numFmtId="170" formatCode="_ * #,##0_ ;_ * \-#,##0_ ;_ * &quot;-&quot;_ ;_ @_ "/>
  </numFmts>
  <fonts count="17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돋움"/>
      <family val="2"/>
    </font>
    <font>
      <b/>
      <sz val="10"/>
      <color indexed="10"/>
      <name val="Times New Roman"/>
      <family val="1"/>
    </font>
    <font>
      <sz val="11"/>
      <color theme="1"/>
      <name val="Calibri"/>
      <family val="2"/>
      <charset val="134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color theme="1"/>
      <name val="宋体"/>
      <charset val="134"/>
    </font>
    <font>
      <u/>
      <sz val="12"/>
      <color indexed="12"/>
      <name val="新細明體"/>
      <family val="1"/>
    </font>
    <font>
      <b/>
      <sz val="1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family val="3"/>
      <charset val="134"/>
    </font>
    <font>
      <sz val="11"/>
      <color theme="1"/>
      <name val="Calibri"/>
      <family val="1"/>
      <charset val="136"/>
      <scheme val="minor"/>
    </font>
    <font>
      <u/>
      <sz val="12"/>
      <color indexed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3" fillId="0" borderId="1" applyBorder="0" applyAlignment="0">
      <alignment horizontal="center"/>
    </xf>
    <xf numFmtId="0" fontId="4" fillId="0" borderId="0">
      <alignment vertical="center"/>
    </xf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2" fillId="0" borderId="0">
      <alignment vertical="center"/>
    </xf>
    <xf numFmtId="169" fontId="13" fillId="0" borderId="0" applyFont="0" applyFill="0" applyBorder="0" applyAlignment="0" applyProtection="0"/>
    <xf numFmtId="170" fontId="14" fillId="0" borderId="0" applyFont="0" applyFill="0" applyBorder="0" applyAlignment="0" applyProtection="0">
      <alignment vertical="center"/>
    </xf>
    <xf numFmtId="0" fontId="14" fillId="0" borderId="0"/>
    <xf numFmtId="0" fontId="15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</cellStyleXfs>
  <cellXfs count="357">
    <xf numFmtId="0" fontId="0" fillId="0" borderId="0" xfId="0"/>
    <xf numFmtId="0" fontId="9" fillId="0" borderId="0" xfId="5" applyFont="1" applyFill="1" applyAlignment="1">
      <alignment horizontal="left"/>
    </xf>
    <xf numFmtId="0" fontId="9" fillId="0" borderId="0" xfId="5" applyFont="1" applyFill="1" applyAlignment="1">
      <alignment horizontal="center"/>
    </xf>
    <xf numFmtId="165" fontId="9" fillId="0" borderId="0" xfId="5" applyNumberFormat="1" applyFont="1" applyFill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0" fontId="9" fillId="0" borderId="0" xfId="5" applyFont="1" applyFill="1" applyBorder="1" applyAlignment="1">
      <alignment horizontal="center"/>
    </xf>
    <xf numFmtId="0" fontId="9" fillId="0" borderId="0" xfId="5" applyFont="1" applyFill="1">
      <alignment vertical="center"/>
    </xf>
    <xf numFmtId="0" fontId="9" fillId="0" borderId="2" xfId="0" applyFont="1" applyFill="1" applyBorder="1" applyAlignment="1">
      <alignment horizontal="center" vertical="center"/>
    </xf>
    <xf numFmtId="167" fontId="10" fillId="0" borderId="0" xfId="4" applyNumberFormat="1" applyFont="1" applyFill="1" applyBorder="1" applyAlignment="1" applyProtection="1">
      <alignment horizontal="center"/>
    </xf>
    <xf numFmtId="0" fontId="9" fillId="0" borderId="0" xfId="5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167" fontId="9" fillId="0" borderId="6" xfId="0" applyNumberFormat="1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8" xfId="5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168" fontId="9" fillId="0" borderId="10" xfId="0" applyNumberFormat="1" applyFont="1" applyFill="1" applyBorder="1" applyAlignment="1">
      <alignment horizontal="center"/>
    </xf>
    <xf numFmtId="168" fontId="9" fillId="0" borderId="11" xfId="0" applyNumberFormat="1" applyFont="1" applyFill="1" applyBorder="1" applyAlignment="1">
      <alignment horizontal="center"/>
    </xf>
    <xf numFmtId="168" fontId="9" fillId="0" borderId="12" xfId="0" applyNumberFormat="1" applyFont="1" applyFill="1" applyBorder="1" applyAlignment="1">
      <alignment horizontal="center"/>
    </xf>
    <xf numFmtId="168" fontId="9" fillId="0" borderId="13" xfId="0" applyNumberFormat="1" applyFont="1" applyFill="1" applyBorder="1" applyAlignment="1">
      <alignment horizontal="center"/>
    </xf>
    <xf numFmtId="0" fontId="9" fillId="0" borderId="19" xfId="5" applyFont="1" applyFill="1" applyBorder="1" applyAlignment="1">
      <alignment horizontal="center"/>
    </xf>
    <xf numFmtId="0" fontId="9" fillId="0" borderId="3" xfId="5" applyFont="1" applyFill="1" applyBorder="1" applyAlignment="1">
      <alignment horizontal="center"/>
    </xf>
    <xf numFmtId="0" fontId="9" fillId="0" borderId="14" xfId="5" applyFont="1" applyFill="1" applyBorder="1" applyAlignment="1">
      <alignment horizontal="center"/>
    </xf>
    <xf numFmtId="166" fontId="9" fillId="0" borderId="3" xfId="5" applyNumberFormat="1" applyFont="1" applyFill="1" applyBorder="1" applyAlignment="1">
      <alignment horizontal="center"/>
    </xf>
    <xf numFmtId="0" fontId="9" fillId="0" borderId="1" xfId="5" applyFont="1" applyFill="1" applyBorder="1" applyAlignment="1">
      <alignment horizontal="center"/>
    </xf>
    <xf numFmtId="166" fontId="9" fillId="0" borderId="34" xfId="5" applyNumberFormat="1" applyFont="1" applyFill="1" applyBorder="1" applyAlignment="1">
      <alignment horizontal="center"/>
    </xf>
    <xf numFmtId="0" fontId="9" fillId="0" borderId="4" xfId="5" applyFont="1" applyFill="1" applyBorder="1" applyAlignment="1">
      <alignment horizontal="center"/>
    </xf>
    <xf numFmtId="166" fontId="9" fillId="0" borderId="1" xfId="5" applyNumberFormat="1" applyFont="1" applyFill="1" applyBorder="1" applyAlignment="1">
      <alignment horizontal="center"/>
    </xf>
    <xf numFmtId="0" fontId="9" fillId="0" borderId="33" xfId="5" applyFont="1" applyFill="1" applyBorder="1" applyAlignment="1">
      <alignment horizontal="center"/>
    </xf>
    <xf numFmtId="166" fontId="9" fillId="0" borderId="4" xfId="5" applyNumberFormat="1" applyFont="1" applyFill="1" applyBorder="1" applyAlignment="1">
      <alignment horizontal="center"/>
    </xf>
    <xf numFmtId="167" fontId="9" fillId="0" borderId="17" xfId="4" applyNumberFormat="1" applyFont="1" applyFill="1" applyBorder="1" applyAlignment="1" applyProtection="1">
      <alignment horizontal="center"/>
    </xf>
    <xf numFmtId="167" fontId="9" fillId="0" borderId="18" xfId="4" applyNumberFormat="1" applyFont="1" applyFill="1" applyBorder="1" applyAlignment="1" applyProtection="1">
      <alignment horizontal="center"/>
    </xf>
    <xf numFmtId="0" fontId="10" fillId="0" borderId="0" xfId="5" applyFont="1" applyFill="1">
      <alignment vertical="center"/>
    </xf>
    <xf numFmtId="0" fontId="9" fillId="0" borderId="27" xfId="5" applyFont="1" applyFill="1" applyBorder="1" applyAlignment="1">
      <alignment horizontal="center"/>
    </xf>
    <xf numFmtId="167" fontId="11" fillId="0" borderId="17" xfId="4" applyNumberFormat="1" applyFont="1" applyFill="1" applyBorder="1" applyAlignment="1" applyProtection="1">
      <alignment horizontal="center"/>
    </xf>
    <xf numFmtId="167" fontId="11" fillId="0" borderId="18" xfId="4" applyNumberFormat="1" applyFont="1" applyFill="1" applyBorder="1" applyAlignment="1" applyProtection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166" fontId="9" fillId="0" borderId="5" xfId="5" applyNumberFormat="1" applyFont="1" applyFill="1" applyBorder="1" applyAlignment="1">
      <alignment horizontal="center"/>
    </xf>
    <xf numFmtId="166" fontId="9" fillId="0" borderId="6" xfId="5" applyNumberFormat="1" applyFont="1" applyFill="1" applyBorder="1" applyAlignment="1">
      <alignment horizontal="center"/>
    </xf>
    <xf numFmtId="166" fontId="9" fillId="0" borderId="20" xfId="5" applyNumberFormat="1" applyFont="1" applyFill="1" applyBorder="1" applyAlignment="1">
      <alignment horizontal="center"/>
    </xf>
    <xf numFmtId="166" fontId="9" fillId="0" borderId="30" xfId="5" applyNumberFormat="1" applyFont="1" applyFill="1" applyBorder="1" applyAlignment="1">
      <alignment horizontal="center"/>
    </xf>
    <xf numFmtId="167" fontId="9" fillId="0" borderId="35" xfId="4" applyNumberFormat="1" applyFont="1" applyFill="1" applyBorder="1" applyAlignment="1" applyProtection="1">
      <alignment horizontal="center"/>
    </xf>
    <xf numFmtId="0" fontId="9" fillId="0" borderId="25" xfId="5" applyFont="1" applyFill="1" applyBorder="1">
      <alignment vertical="center"/>
    </xf>
    <xf numFmtId="166" fontId="9" fillId="0" borderId="8" xfId="5" applyNumberFormat="1" applyFont="1" applyFill="1" applyBorder="1" applyAlignment="1">
      <alignment horizontal="center"/>
    </xf>
    <xf numFmtId="0" fontId="9" fillId="0" borderId="10" xfId="5" applyFont="1" applyFill="1" applyBorder="1" applyAlignment="1">
      <alignment horizontal="center"/>
    </xf>
    <xf numFmtId="0" fontId="9" fillId="0" borderId="16" xfId="5" applyFont="1" applyFill="1" applyBorder="1" applyAlignment="1">
      <alignment horizontal="center"/>
    </xf>
    <xf numFmtId="0" fontId="9" fillId="0" borderId="12" xfId="5" applyFont="1" applyFill="1" applyBorder="1" applyAlignment="1">
      <alignment horizontal="center"/>
    </xf>
    <xf numFmtId="166" fontId="9" fillId="0" borderId="21" xfId="5" applyNumberFormat="1" applyFont="1" applyFill="1" applyBorder="1" applyAlignment="1">
      <alignment horizontal="center"/>
    </xf>
    <xf numFmtId="0" fontId="9" fillId="0" borderId="11" xfId="5" applyFont="1" applyFill="1" applyBorder="1" applyAlignment="1">
      <alignment horizontal="center"/>
    </xf>
    <xf numFmtId="166" fontId="9" fillId="0" borderId="11" xfId="5" applyNumberFormat="1" applyFont="1" applyFill="1" applyBorder="1" applyAlignment="1">
      <alignment horizontal="center"/>
    </xf>
    <xf numFmtId="1" fontId="9" fillId="0" borderId="32" xfId="5" applyNumberFormat="1" applyFont="1" applyFill="1" applyBorder="1" applyAlignment="1">
      <alignment horizontal="center"/>
    </xf>
    <xf numFmtId="0" fontId="9" fillId="0" borderId="29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center"/>
    </xf>
    <xf numFmtId="0" fontId="9" fillId="0" borderId="28" xfId="5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6" xfId="5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9" fillId="0" borderId="32" xfId="5" applyFont="1" applyFill="1" applyBorder="1" applyAlignment="1">
      <alignment horizontal="center"/>
    </xf>
    <xf numFmtId="0" fontId="9" fillId="0" borderId="45" xfId="5" applyFont="1" applyFill="1" applyBorder="1" applyAlignment="1">
      <alignment horizontal="center"/>
    </xf>
    <xf numFmtId="166" fontId="9" fillId="0" borderId="23" xfId="5" applyNumberFormat="1" applyFont="1" applyFill="1" applyBorder="1" applyAlignment="1">
      <alignment horizontal="center"/>
    </xf>
    <xf numFmtId="0" fontId="9" fillId="0" borderId="20" xfId="5" applyFont="1" applyFill="1" applyBorder="1" applyAlignment="1">
      <alignment horizontal="center"/>
    </xf>
    <xf numFmtId="0" fontId="9" fillId="0" borderId="30" xfId="5" applyFont="1" applyFill="1" applyBorder="1" applyAlignment="1">
      <alignment horizontal="center"/>
    </xf>
    <xf numFmtId="167" fontId="9" fillId="0" borderId="52" xfId="4" applyNumberFormat="1" applyFont="1" applyFill="1" applyBorder="1" applyAlignment="1" applyProtection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166" fontId="10" fillId="0" borderId="5" xfId="5" applyNumberFormat="1" applyFont="1" applyFill="1" applyBorder="1" applyAlignment="1">
      <alignment horizontal="center"/>
    </xf>
    <xf numFmtId="0" fontId="10" fillId="0" borderId="6" xfId="5" applyFont="1" applyFill="1" applyBorder="1" applyAlignment="1">
      <alignment horizontal="center"/>
    </xf>
    <xf numFmtId="166" fontId="10" fillId="0" borderId="6" xfId="5" applyNumberFormat="1" applyFont="1" applyFill="1" applyBorder="1" applyAlignment="1">
      <alignment horizontal="center"/>
    </xf>
    <xf numFmtId="166" fontId="10" fillId="0" borderId="8" xfId="5" applyNumberFormat="1" applyFont="1" applyFill="1" applyBorder="1" applyAlignment="1">
      <alignment horizontal="center"/>
    </xf>
    <xf numFmtId="167" fontId="10" fillId="0" borderId="17" xfId="4" applyNumberFormat="1" applyFont="1" applyFill="1" applyBorder="1" applyAlignment="1" applyProtection="1">
      <alignment horizontal="center"/>
    </xf>
    <xf numFmtId="167" fontId="10" fillId="0" borderId="18" xfId="4" applyNumberFormat="1" applyFont="1" applyFill="1" applyBorder="1" applyAlignment="1" applyProtection="1">
      <alignment horizontal="center"/>
    </xf>
    <xf numFmtId="0" fontId="10" fillId="0" borderId="10" xfId="5" applyFont="1" applyFill="1" applyBorder="1" applyAlignment="1">
      <alignment horizontal="center"/>
    </xf>
    <xf numFmtId="0" fontId="10" fillId="0" borderId="16" xfId="5" applyFont="1" applyFill="1" applyBorder="1" applyAlignment="1">
      <alignment horizontal="center"/>
    </xf>
    <xf numFmtId="0" fontId="10" fillId="0" borderId="12" xfId="5" applyFont="1" applyFill="1" applyBorder="1" applyAlignment="1">
      <alignment horizontal="center"/>
    </xf>
    <xf numFmtId="166" fontId="10" fillId="0" borderId="21" xfId="5" applyNumberFormat="1" applyFont="1" applyFill="1" applyBorder="1" applyAlignment="1">
      <alignment horizontal="center"/>
    </xf>
    <xf numFmtId="0" fontId="10" fillId="0" borderId="11" xfId="5" applyFont="1" applyFill="1" applyBorder="1" applyAlignment="1">
      <alignment horizontal="center"/>
    </xf>
    <xf numFmtId="166" fontId="10" fillId="0" borderId="11" xfId="5" applyNumberFormat="1" applyFont="1" applyFill="1" applyBorder="1" applyAlignment="1">
      <alignment horizontal="center"/>
    </xf>
    <xf numFmtId="0" fontId="10" fillId="0" borderId="32" xfId="5" applyFont="1" applyFill="1" applyBorder="1" applyAlignment="1">
      <alignment horizontal="center"/>
    </xf>
    <xf numFmtId="0" fontId="10" fillId="0" borderId="3" xfId="5" applyFont="1" applyFill="1" applyBorder="1" applyAlignment="1">
      <alignment horizontal="center"/>
    </xf>
    <xf numFmtId="0" fontId="10" fillId="0" borderId="14" xfId="5" applyFont="1" applyFill="1" applyBorder="1" applyAlignment="1">
      <alignment horizontal="center"/>
    </xf>
    <xf numFmtId="166" fontId="10" fillId="0" borderId="3" xfId="5" applyNumberFormat="1" applyFont="1" applyFill="1" applyBorder="1" applyAlignment="1">
      <alignment horizontal="center"/>
    </xf>
    <xf numFmtId="0" fontId="10" fillId="0" borderId="33" xfId="5" applyFont="1" applyFill="1" applyBorder="1" applyAlignment="1">
      <alignment horizontal="center"/>
    </xf>
    <xf numFmtId="166" fontId="10" fillId="0" borderId="1" xfId="5" applyNumberFormat="1" applyFont="1" applyFill="1" applyBorder="1" applyAlignment="1">
      <alignment horizontal="center"/>
    </xf>
    <xf numFmtId="0" fontId="10" fillId="0" borderId="4" xfId="5" applyFont="1" applyFill="1" applyBorder="1" applyAlignment="1">
      <alignment horizontal="center"/>
    </xf>
    <xf numFmtId="0" fontId="10" fillId="0" borderId="1" xfId="5" applyFont="1" applyFill="1" applyBorder="1" applyAlignment="1">
      <alignment horizontal="center"/>
    </xf>
    <xf numFmtId="166" fontId="10" fillId="0" borderId="34" xfId="5" applyNumberFormat="1" applyFont="1" applyFill="1" applyBorder="1" applyAlignment="1">
      <alignment horizontal="center"/>
    </xf>
    <xf numFmtId="0" fontId="10" fillId="0" borderId="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/>
    </xf>
    <xf numFmtId="0" fontId="10" fillId="0" borderId="28" xfId="5" applyFont="1" applyFill="1" applyBorder="1" applyAlignment="1">
      <alignment horizontal="center"/>
    </xf>
    <xf numFmtId="166" fontId="10" fillId="0" borderId="20" xfId="5" applyNumberFormat="1" applyFont="1" applyFill="1" applyBorder="1" applyAlignment="1">
      <alignment horizontal="center"/>
    </xf>
    <xf numFmtId="166" fontId="10" fillId="0" borderId="30" xfId="5" applyNumberFormat="1" applyFont="1" applyFill="1" applyBorder="1" applyAlignment="1">
      <alignment horizontal="center"/>
    </xf>
    <xf numFmtId="167" fontId="9" fillId="0" borderId="7" xfId="0" applyNumberFormat="1" applyFont="1" applyFill="1" applyBorder="1" applyAlignment="1">
      <alignment horizontal="center"/>
    </xf>
    <xf numFmtId="49" fontId="9" fillId="0" borderId="10" xfId="0" applyNumberFormat="1" applyFont="1" applyFill="1" applyBorder="1" applyAlignment="1">
      <alignment horizontal="center"/>
    </xf>
    <xf numFmtId="49" fontId="9" fillId="0" borderId="11" xfId="0" applyNumberFormat="1" applyFont="1" applyFill="1" applyBorder="1" applyAlignment="1">
      <alignment horizontal="center"/>
    </xf>
    <xf numFmtId="49" fontId="9" fillId="0" borderId="12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0" fontId="9" fillId="0" borderId="54" xfId="5" applyFont="1" applyFill="1" applyBorder="1" applyAlignment="1">
      <alignment horizontal="center"/>
    </xf>
    <xf numFmtId="0" fontId="9" fillId="0" borderId="23" xfId="5" applyFont="1" applyFill="1" applyBorder="1" applyAlignment="1">
      <alignment horizontal="center"/>
    </xf>
    <xf numFmtId="166" fontId="9" fillId="0" borderId="54" xfId="5" applyNumberFormat="1" applyFont="1" applyFill="1" applyBorder="1" applyAlignment="1">
      <alignment horizontal="center"/>
    </xf>
    <xf numFmtId="167" fontId="9" fillId="0" borderId="23" xfId="4" applyNumberFormat="1" applyFont="1" applyFill="1" applyBorder="1" applyAlignment="1" applyProtection="1">
      <alignment horizontal="center"/>
    </xf>
    <xf numFmtId="167" fontId="9" fillId="0" borderId="20" xfId="4" applyNumberFormat="1" applyFont="1" applyFill="1" applyBorder="1" applyAlignment="1" applyProtection="1">
      <alignment horizontal="center"/>
    </xf>
    <xf numFmtId="167" fontId="9" fillId="0" borderId="4" xfId="4" applyNumberFormat="1" applyFont="1" applyFill="1" applyBorder="1" applyAlignment="1" applyProtection="1">
      <alignment horizontal="center"/>
    </xf>
    <xf numFmtId="166" fontId="9" fillId="0" borderId="7" xfId="5" applyNumberFormat="1" applyFont="1" applyFill="1" applyBorder="1" applyAlignment="1">
      <alignment horizontal="center"/>
    </xf>
    <xf numFmtId="167" fontId="11" fillId="0" borderId="8" xfId="4" applyNumberFormat="1" applyFont="1" applyFill="1" applyBorder="1" applyAlignment="1" applyProtection="1">
      <alignment horizontal="center"/>
    </xf>
    <xf numFmtId="167" fontId="11" fillId="0" borderId="6" xfId="4" applyNumberFormat="1" applyFont="1" applyFill="1" applyBorder="1" applyAlignment="1" applyProtection="1">
      <alignment horizontal="center"/>
    </xf>
    <xf numFmtId="167" fontId="11" fillId="0" borderId="7" xfId="4" applyNumberFormat="1" applyFont="1" applyFill="1" applyBorder="1" applyAlignment="1" applyProtection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3" xfId="5" applyFont="1" applyFill="1" applyBorder="1" applyAlignment="1">
      <alignment horizontal="center"/>
    </xf>
    <xf numFmtId="166" fontId="9" fillId="0" borderId="13" xfId="5" applyNumberFormat="1" applyFont="1" applyFill="1" applyBorder="1" applyAlignment="1">
      <alignment horizontal="center"/>
    </xf>
    <xf numFmtId="166" fontId="9" fillId="0" borderId="12" xfId="5" applyNumberFormat="1" applyFont="1" applyFill="1" applyBorder="1" applyAlignment="1">
      <alignment horizontal="center"/>
    </xf>
    <xf numFmtId="167" fontId="11" fillId="0" borderId="13" xfId="4" applyNumberFormat="1" applyFont="1" applyFill="1" applyBorder="1" applyAlignment="1" applyProtection="1">
      <alignment horizontal="center"/>
    </xf>
    <xf numFmtId="165" fontId="9" fillId="0" borderId="54" xfId="5" applyNumberFormat="1" applyFont="1" applyFill="1" applyBorder="1" applyAlignment="1">
      <alignment horizontal="center"/>
    </xf>
    <xf numFmtId="167" fontId="11" fillId="0" borderId="23" xfId="4" applyNumberFormat="1" applyFont="1" applyFill="1" applyBorder="1" applyAlignment="1" applyProtection="1">
      <alignment horizontal="center"/>
    </xf>
    <xf numFmtId="167" fontId="11" fillId="0" borderId="20" xfId="4" applyNumberFormat="1" applyFont="1" applyFill="1" applyBorder="1" applyAlignment="1" applyProtection="1">
      <alignment horizontal="center"/>
    </xf>
    <xf numFmtId="167" fontId="11" fillId="0" borderId="54" xfId="4" applyNumberFormat="1" applyFont="1" applyFill="1" applyBorder="1" applyAlignment="1" applyProtection="1">
      <alignment horizontal="center"/>
    </xf>
    <xf numFmtId="167" fontId="11" fillId="0" borderId="5" xfId="4" applyNumberFormat="1" applyFont="1" applyFill="1" applyBorder="1" applyAlignment="1" applyProtection="1">
      <alignment horizontal="center"/>
    </xf>
    <xf numFmtId="167" fontId="11" fillId="0" borderId="10" xfId="4" applyNumberFormat="1" applyFont="1" applyFill="1" applyBorder="1" applyAlignment="1" applyProtection="1">
      <alignment horizontal="center"/>
    </xf>
    <xf numFmtId="167" fontId="11" fillId="0" borderId="11" xfId="4" applyNumberFormat="1" applyFont="1" applyFill="1" applyBorder="1" applyAlignment="1" applyProtection="1">
      <alignment horizontal="center"/>
    </xf>
    <xf numFmtId="167" fontId="11" fillId="0" borderId="12" xfId="4" applyNumberFormat="1" applyFont="1" applyFill="1" applyBorder="1" applyAlignment="1" applyProtection="1">
      <alignment horizontal="center"/>
    </xf>
    <xf numFmtId="167" fontId="11" fillId="0" borderId="27" xfId="4" applyNumberFormat="1" applyFont="1" applyFill="1" applyBorder="1" applyAlignment="1" applyProtection="1">
      <alignment horizontal="center"/>
    </xf>
    <xf numFmtId="49" fontId="10" fillId="0" borderId="11" xfId="0" applyNumberFormat="1" applyFont="1" applyFill="1" applyBorder="1" applyAlignment="1">
      <alignment horizontal="center"/>
    </xf>
    <xf numFmtId="0" fontId="10" fillId="0" borderId="51" xfId="5" applyFont="1" applyFill="1" applyBorder="1">
      <alignment vertical="center"/>
    </xf>
    <xf numFmtId="167" fontId="10" fillId="0" borderId="52" xfId="4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7" xfId="5" applyFont="1" applyFill="1" applyBorder="1" applyAlignment="1">
      <alignment horizontal="center"/>
    </xf>
    <xf numFmtId="166" fontId="11" fillId="0" borderId="5" xfId="5" applyNumberFormat="1" applyFont="1" applyFill="1" applyBorder="1" applyAlignment="1">
      <alignment horizontal="center"/>
    </xf>
    <xf numFmtId="0" fontId="11" fillId="0" borderId="6" xfId="5" applyFont="1" applyFill="1" applyBorder="1" applyAlignment="1">
      <alignment horizontal="center"/>
    </xf>
    <xf numFmtId="166" fontId="11" fillId="0" borderId="6" xfId="5" applyNumberFormat="1" applyFont="1" applyFill="1" applyBorder="1" applyAlignment="1">
      <alignment horizontal="center"/>
    </xf>
    <xf numFmtId="166" fontId="11" fillId="0" borderId="8" xfId="5" applyNumberFormat="1" applyFont="1" applyFill="1" applyBorder="1" applyAlignment="1">
      <alignment horizontal="center"/>
    </xf>
    <xf numFmtId="0" fontId="11" fillId="0" borderId="10" xfId="5" applyFont="1" applyFill="1" applyBorder="1" applyAlignment="1">
      <alignment horizontal="center"/>
    </xf>
    <xf numFmtId="0" fontId="11" fillId="0" borderId="16" xfId="5" applyFont="1" applyFill="1" applyBorder="1" applyAlignment="1">
      <alignment horizontal="center"/>
    </xf>
    <xf numFmtId="0" fontId="11" fillId="0" borderId="12" xfId="5" applyFont="1" applyFill="1" applyBorder="1" applyAlignment="1">
      <alignment horizontal="center"/>
    </xf>
    <xf numFmtId="166" fontId="11" fillId="0" borderId="21" xfId="5" applyNumberFormat="1" applyFont="1" applyFill="1" applyBorder="1" applyAlignment="1">
      <alignment horizontal="center"/>
    </xf>
    <xf numFmtId="0" fontId="11" fillId="0" borderId="11" xfId="5" applyFont="1" applyFill="1" applyBorder="1" applyAlignment="1">
      <alignment horizontal="center"/>
    </xf>
    <xf numFmtId="166" fontId="11" fillId="0" borderId="11" xfId="5" applyNumberFormat="1" applyFont="1" applyFill="1" applyBorder="1" applyAlignment="1">
      <alignment horizontal="center"/>
    </xf>
    <xf numFmtId="0" fontId="11" fillId="0" borderId="32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166" fontId="10" fillId="0" borderId="7" xfId="5" applyNumberFormat="1" applyFont="1" applyFill="1" applyBorder="1" applyAlignment="1">
      <alignment horizontal="center"/>
    </xf>
    <xf numFmtId="0" fontId="9" fillId="0" borderId="44" xfId="5" applyFont="1" applyFill="1" applyBorder="1" applyAlignment="1">
      <alignment horizontal="center"/>
    </xf>
    <xf numFmtId="0" fontId="9" fillId="0" borderId="48" xfId="5" applyFont="1" applyFill="1" applyBorder="1" applyAlignment="1">
      <alignment horizontal="center"/>
    </xf>
    <xf numFmtId="0" fontId="9" fillId="0" borderId="47" xfId="5" applyFont="1" applyFill="1" applyBorder="1" applyAlignment="1">
      <alignment horizontal="center"/>
    </xf>
    <xf numFmtId="0" fontId="9" fillId="0" borderId="65" xfId="5" applyFont="1" applyFill="1" applyBorder="1" applyAlignment="1">
      <alignment horizontal="center"/>
    </xf>
    <xf numFmtId="0" fontId="9" fillId="0" borderId="66" xfId="5" applyFont="1" applyFill="1" applyBorder="1" applyAlignment="1">
      <alignment horizontal="center"/>
    </xf>
    <xf numFmtId="167" fontId="11" fillId="0" borderId="21" xfId="4" applyNumberFormat="1" applyFont="1" applyFill="1" applyBorder="1" applyAlignment="1" applyProtection="1">
      <alignment horizontal="center"/>
    </xf>
    <xf numFmtId="167" fontId="11" fillId="0" borderId="60" xfId="4" applyNumberFormat="1" applyFont="1" applyFill="1" applyBorder="1" applyAlignment="1" applyProtection="1">
      <alignment horizontal="center"/>
    </xf>
    <xf numFmtId="167" fontId="11" fillId="0" borderId="42" xfId="4" applyNumberFormat="1" applyFont="1" applyFill="1" applyBorder="1" applyAlignment="1" applyProtection="1">
      <alignment horizontal="center"/>
    </xf>
    <xf numFmtId="167" fontId="11" fillId="0" borderId="58" xfId="4" applyNumberFormat="1" applyFont="1" applyFill="1" applyBorder="1" applyAlignment="1" applyProtection="1">
      <alignment horizontal="center"/>
    </xf>
    <xf numFmtId="167" fontId="11" fillId="0" borderId="3" xfId="4" applyNumberFormat="1" applyFont="1" applyFill="1" applyBorder="1" applyAlignment="1" applyProtection="1">
      <alignment horizontal="center"/>
    </xf>
    <xf numFmtId="167" fontId="11" fillId="0" borderId="1" xfId="4" applyNumberFormat="1" applyFont="1" applyFill="1" applyBorder="1" applyAlignment="1" applyProtection="1">
      <alignment horizontal="center"/>
    </xf>
    <xf numFmtId="167" fontId="11" fillId="0" borderId="4" xfId="4" applyNumberFormat="1" applyFont="1" applyFill="1" applyBorder="1" applyAlignment="1" applyProtection="1">
      <alignment horizontal="center"/>
    </xf>
    <xf numFmtId="167" fontId="11" fillId="0" borderId="34" xfId="4" applyNumberFormat="1" applyFont="1" applyFill="1" applyBorder="1" applyAlignment="1" applyProtection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10" fillId="0" borderId="8" xfId="5" applyFont="1" applyFill="1" applyBorder="1" applyAlignment="1">
      <alignment horizontal="center"/>
    </xf>
    <xf numFmtId="0" fontId="10" fillId="0" borderId="6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0" fontId="10" fillId="0" borderId="47" xfId="5" applyFont="1" applyFill="1" applyBorder="1" applyAlignment="1">
      <alignment horizontal="center"/>
    </xf>
    <xf numFmtId="167" fontId="10" fillId="0" borderId="11" xfId="4" applyNumberFormat="1" applyFont="1" applyFill="1" applyBorder="1" applyAlignment="1" applyProtection="1">
      <alignment horizontal="center"/>
    </xf>
    <xf numFmtId="167" fontId="10" fillId="0" borderId="12" xfId="4" applyNumberFormat="1" applyFont="1" applyFill="1" applyBorder="1" applyAlignment="1" applyProtection="1">
      <alignment horizontal="center"/>
    </xf>
    <xf numFmtId="0" fontId="10" fillId="0" borderId="0" xfId="5" applyFont="1" applyFill="1" applyAlignment="1">
      <alignment horizontal="left"/>
    </xf>
    <xf numFmtId="0" fontId="10" fillId="0" borderId="13" xfId="5" applyFont="1" applyFill="1" applyBorder="1" applyAlignment="1">
      <alignment horizontal="center"/>
    </xf>
    <xf numFmtId="166" fontId="10" fillId="0" borderId="13" xfId="5" applyNumberFormat="1" applyFont="1" applyFill="1" applyBorder="1" applyAlignment="1">
      <alignment horizontal="center"/>
    </xf>
    <xf numFmtId="166" fontId="10" fillId="0" borderId="12" xfId="5" applyNumberFormat="1" applyFont="1" applyFill="1" applyBorder="1" applyAlignment="1">
      <alignment horizontal="center"/>
    </xf>
    <xf numFmtId="167" fontId="10" fillId="0" borderId="6" xfId="4" applyNumberFormat="1" applyFont="1" applyFill="1" applyBorder="1" applyAlignment="1" applyProtection="1">
      <alignment horizontal="center"/>
    </xf>
    <xf numFmtId="167" fontId="10" fillId="0" borderId="7" xfId="4" applyNumberFormat="1" applyFont="1" applyFill="1" applyBorder="1" applyAlignment="1" applyProtection="1">
      <alignment horizontal="center"/>
    </xf>
    <xf numFmtId="0" fontId="10" fillId="0" borderId="8" xfId="5" applyFont="1" applyFill="1" applyBorder="1" applyAlignment="1">
      <alignment horizontal="center"/>
    </xf>
    <xf numFmtId="0" fontId="10" fillId="0" borderId="6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167" fontId="10" fillId="0" borderId="21" xfId="4" applyNumberFormat="1" applyFont="1" applyFill="1" applyBorder="1" applyAlignment="1" applyProtection="1">
      <alignment horizontal="center"/>
    </xf>
    <xf numFmtId="167" fontId="10" fillId="0" borderId="67" xfId="4" applyNumberFormat="1" applyFont="1" applyFill="1" applyBorder="1" applyAlignment="1" applyProtection="1">
      <alignment horizontal="center"/>
    </xf>
    <xf numFmtId="167" fontId="10" fillId="0" borderId="27" xfId="4" applyNumberFormat="1" applyFont="1" applyFill="1" applyBorder="1" applyAlignment="1" applyProtection="1">
      <alignment horizontal="center"/>
    </xf>
    <xf numFmtId="167" fontId="10" fillId="0" borderId="20" xfId="4" applyNumberFormat="1" applyFont="1" applyFill="1" applyBorder="1" applyAlignment="1" applyProtection="1">
      <alignment horizontal="center"/>
    </xf>
    <xf numFmtId="167" fontId="10" fillId="0" borderId="60" xfId="4" applyNumberFormat="1" applyFont="1" applyFill="1" applyBorder="1" applyAlignment="1" applyProtection="1">
      <alignment horizontal="center"/>
    </xf>
    <xf numFmtId="0" fontId="10" fillId="0" borderId="8" xfId="5" applyFont="1" applyFill="1" applyBorder="1" applyAlignment="1">
      <alignment horizontal="center"/>
    </xf>
    <xf numFmtId="0" fontId="10" fillId="0" borderId="6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0" fontId="9" fillId="0" borderId="5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7" fontId="10" fillId="0" borderId="54" xfId="4" applyNumberFormat="1" applyFont="1" applyFill="1" applyBorder="1" applyAlignment="1" applyProtection="1">
      <alignment horizontal="center"/>
    </xf>
    <xf numFmtId="0" fontId="10" fillId="0" borderId="0" xfId="5" applyFont="1" applyFill="1" applyAlignment="1">
      <alignment horizontal="center"/>
    </xf>
    <xf numFmtId="0" fontId="9" fillId="0" borderId="35" xfId="5" applyFont="1" applyFill="1" applyBorder="1" applyAlignment="1">
      <alignment horizontal="center"/>
    </xf>
    <xf numFmtId="0" fontId="9" fillId="0" borderId="9" xfId="5" applyFont="1" applyFill="1" applyBorder="1" applyAlignment="1">
      <alignment horizontal="center"/>
    </xf>
    <xf numFmtId="167" fontId="10" fillId="0" borderId="57" xfId="4" applyNumberFormat="1" applyFont="1" applyFill="1" applyBorder="1" applyAlignment="1" applyProtection="1">
      <alignment horizontal="center"/>
    </xf>
    <xf numFmtId="167" fontId="10" fillId="0" borderId="0" xfId="4" applyNumberFormat="1" applyFont="1" applyFill="1" applyBorder="1" applyAlignment="1" applyProtection="1">
      <alignment horizontal="left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167" fontId="9" fillId="0" borderId="54" xfId="4" applyNumberFormat="1" applyFont="1" applyFill="1" applyBorder="1" applyAlignment="1" applyProtection="1">
      <alignment horizontal="center"/>
    </xf>
    <xf numFmtId="167" fontId="9" fillId="0" borderId="27" xfId="4" applyNumberFormat="1" applyFont="1" applyFill="1" applyBorder="1" applyAlignment="1" applyProtection="1">
      <alignment horizontal="center"/>
    </xf>
    <xf numFmtId="49" fontId="9" fillId="0" borderId="8" xfId="5" applyNumberFormat="1" applyFont="1" applyFill="1" applyBorder="1" applyAlignment="1">
      <alignment horizontal="center"/>
    </xf>
    <xf numFmtId="49" fontId="9" fillId="0" borderId="6" xfId="5" applyNumberFormat="1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167" fontId="9" fillId="0" borderId="21" xfId="4" applyNumberFormat="1" applyFont="1" applyFill="1" applyBorder="1" applyAlignment="1" applyProtection="1">
      <alignment horizontal="center"/>
    </xf>
    <xf numFmtId="167" fontId="9" fillId="0" borderId="60" xfId="4" applyNumberFormat="1" applyFont="1" applyFill="1" applyBorder="1" applyAlignment="1" applyProtection="1">
      <alignment horizontal="center"/>
    </xf>
    <xf numFmtId="167" fontId="9" fillId="0" borderId="3" xfId="4" applyNumberFormat="1" applyFont="1" applyFill="1" applyBorder="1" applyAlignment="1" applyProtection="1">
      <alignment horizontal="center"/>
    </xf>
    <xf numFmtId="167" fontId="9" fillId="0" borderId="1" xfId="4" applyNumberFormat="1" applyFont="1" applyFill="1" applyBorder="1" applyAlignment="1" applyProtection="1">
      <alignment horizontal="center"/>
    </xf>
    <xf numFmtId="167" fontId="10" fillId="0" borderId="31" xfId="4" applyNumberFormat="1" applyFont="1" applyFill="1" applyBorder="1" applyAlignment="1" applyProtection="1">
      <alignment horizontal="center"/>
    </xf>
    <xf numFmtId="0" fontId="9" fillId="0" borderId="25" xfId="5" applyFont="1" applyFill="1" applyBorder="1" applyAlignment="1">
      <alignment horizontal="center"/>
    </xf>
    <xf numFmtId="167" fontId="10" fillId="0" borderId="55" xfId="4" applyNumberFormat="1" applyFont="1" applyFill="1" applyBorder="1" applyAlignment="1" applyProtection="1">
      <alignment horizontal="center"/>
    </xf>
    <xf numFmtId="0" fontId="10" fillId="0" borderId="56" xfId="5" applyFont="1" applyFill="1" applyBorder="1" applyAlignment="1">
      <alignment horizontal="center"/>
    </xf>
    <xf numFmtId="0" fontId="9" fillId="0" borderId="5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6" xfId="5" applyFont="1" applyFill="1" applyBorder="1" applyAlignment="1">
      <alignment horizontal="center"/>
    </xf>
    <xf numFmtId="0" fontId="10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10" fillId="0" borderId="8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49" fontId="9" fillId="0" borderId="23" xfId="5" applyNumberFormat="1" applyFont="1" applyFill="1" applyBorder="1" applyAlignment="1">
      <alignment horizontal="center"/>
    </xf>
    <xf numFmtId="167" fontId="11" fillId="0" borderId="56" xfId="4" applyNumberFormat="1" applyFont="1" applyFill="1" applyBorder="1" applyAlignment="1" applyProtection="1">
      <alignment horizontal="center"/>
    </xf>
    <xf numFmtId="167" fontId="11" fillId="0" borderId="49" xfId="4" applyNumberFormat="1" applyFont="1" applyFill="1" applyBorder="1" applyAlignment="1" applyProtection="1">
      <alignment horizontal="center"/>
    </xf>
    <xf numFmtId="167" fontId="11" fillId="0" borderId="62" xfId="4" applyNumberFormat="1" applyFont="1" applyFill="1" applyBorder="1" applyAlignment="1" applyProtection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167" fontId="10" fillId="0" borderId="61" xfId="4" applyNumberFormat="1" applyFont="1" applyFill="1" applyBorder="1" applyAlignment="1" applyProtection="1">
      <alignment horizontal="center"/>
    </xf>
    <xf numFmtId="167" fontId="10" fillId="0" borderId="42" xfId="4" applyNumberFormat="1" applyFont="1" applyFill="1" applyBorder="1" applyAlignment="1" applyProtection="1">
      <alignment horizontal="center"/>
    </xf>
    <xf numFmtId="167" fontId="9" fillId="0" borderId="62" xfId="4" applyNumberFormat="1" applyFont="1" applyFill="1" applyBorder="1" applyAlignment="1" applyProtection="1">
      <alignment horizontal="center"/>
    </xf>
    <xf numFmtId="167" fontId="9" fillId="0" borderId="56" xfId="4" applyNumberFormat="1" applyFont="1" applyFill="1" applyBorder="1" applyAlignment="1" applyProtection="1">
      <alignment horizontal="center"/>
    </xf>
    <xf numFmtId="167" fontId="9" fillId="0" borderId="58" xfId="4" applyNumberFormat="1" applyFont="1" applyFill="1" applyBorder="1" applyAlignment="1" applyProtection="1">
      <alignment horizontal="center"/>
    </xf>
    <xf numFmtId="167" fontId="9" fillId="0" borderId="57" xfId="4" applyNumberFormat="1" applyFont="1" applyFill="1" applyBorder="1" applyAlignment="1" applyProtection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167" fontId="10" fillId="0" borderId="62" xfId="4" applyNumberFormat="1" applyFont="1" applyFill="1" applyBorder="1" applyAlignment="1" applyProtection="1">
      <alignment horizontal="center"/>
    </xf>
    <xf numFmtId="167" fontId="10" fillId="0" borderId="56" xfId="4" applyNumberFormat="1" applyFont="1" applyFill="1" applyBorder="1" applyAlignment="1" applyProtection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5" xfId="5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7" fontId="9" fillId="0" borderId="8" xfId="0" applyNumberFormat="1" applyFont="1" applyFill="1" applyBorder="1" applyAlignment="1">
      <alignment horizontal="center"/>
    </xf>
    <xf numFmtId="167" fontId="9" fillId="0" borderId="5" xfId="0" applyNumberFormat="1" applyFont="1" applyFill="1" applyBorder="1" applyAlignment="1">
      <alignment horizontal="center"/>
    </xf>
    <xf numFmtId="0" fontId="10" fillId="0" borderId="59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28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10" fillId="0" borderId="8" xfId="5" applyFont="1" applyFill="1" applyBorder="1" applyAlignment="1">
      <alignment horizontal="center"/>
    </xf>
    <xf numFmtId="0" fontId="10" fillId="0" borderId="6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28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28" xfId="5" applyFont="1" applyFill="1" applyBorder="1" applyAlignment="1">
      <alignment horizontal="center"/>
    </xf>
    <xf numFmtId="0" fontId="9" fillId="0" borderId="28" xfId="5" applyFont="1" applyFill="1" applyBorder="1" applyAlignment="1">
      <alignment horizontal="center"/>
    </xf>
    <xf numFmtId="167" fontId="9" fillId="0" borderId="64" xfId="4" applyNumberFormat="1" applyFont="1" applyFill="1" applyBorder="1" applyAlignment="1" applyProtection="1">
      <alignment horizontal="center"/>
    </xf>
    <xf numFmtId="167" fontId="9" fillId="0" borderId="38" xfId="4" applyNumberFormat="1" applyFont="1" applyFill="1" applyBorder="1" applyAlignment="1" applyProtection="1">
      <alignment horizontal="center"/>
    </xf>
    <xf numFmtId="0" fontId="10" fillId="0" borderId="6" xfId="5" applyFont="1" applyFill="1" applyBorder="1" applyAlignment="1">
      <alignment horizontal="center"/>
    </xf>
    <xf numFmtId="0" fontId="10" fillId="0" borderId="8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0" fontId="11" fillId="0" borderId="8" xfId="5" applyFont="1" applyFill="1" applyBorder="1" applyAlignment="1">
      <alignment horizontal="center"/>
    </xf>
    <xf numFmtId="166" fontId="11" fillId="0" borderId="7" xfId="5" applyNumberFormat="1" applyFont="1" applyFill="1" applyBorder="1" applyAlignment="1">
      <alignment horizontal="center"/>
    </xf>
    <xf numFmtId="167" fontId="11" fillId="0" borderId="52" xfId="4" applyNumberFormat="1" applyFont="1" applyFill="1" applyBorder="1" applyAlignment="1" applyProtection="1">
      <alignment horizontal="center"/>
    </xf>
    <xf numFmtId="0" fontId="11" fillId="0" borderId="13" xfId="5" applyFont="1" applyFill="1" applyBorder="1" applyAlignment="1">
      <alignment horizontal="center"/>
    </xf>
    <xf numFmtId="166" fontId="11" fillId="0" borderId="13" xfId="5" applyNumberFormat="1" applyFont="1" applyFill="1" applyBorder="1" applyAlignment="1">
      <alignment horizontal="center"/>
    </xf>
    <xf numFmtId="166" fontId="11" fillId="0" borderId="12" xfId="5" applyNumberFormat="1" applyFont="1" applyFill="1" applyBorder="1" applyAlignment="1">
      <alignment horizontal="center"/>
    </xf>
    <xf numFmtId="0" fontId="11" fillId="0" borderId="23" xfId="5" applyFont="1" applyFill="1" applyBorder="1" applyAlignment="1">
      <alignment horizontal="center"/>
    </xf>
    <xf numFmtId="0" fontId="11" fillId="0" borderId="20" xfId="5" applyFont="1" applyFill="1" applyBorder="1" applyAlignment="1">
      <alignment horizontal="center"/>
    </xf>
    <xf numFmtId="0" fontId="11" fillId="0" borderId="54" xfId="5" applyFont="1" applyFill="1" applyBorder="1" applyAlignment="1">
      <alignment horizontal="center"/>
    </xf>
    <xf numFmtId="166" fontId="11" fillId="0" borderId="23" xfId="5" applyNumberFormat="1" applyFont="1" applyFill="1" applyBorder="1" applyAlignment="1">
      <alignment horizontal="center"/>
    </xf>
    <xf numFmtId="165" fontId="11" fillId="0" borderId="54" xfId="5" applyNumberFormat="1" applyFont="1" applyFill="1" applyBorder="1" applyAlignment="1">
      <alignment horizontal="center"/>
    </xf>
    <xf numFmtId="166" fontId="11" fillId="0" borderId="20" xfId="5" applyNumberFormat="1" applyFont="1" applyFill="1" applyBorder="1" applyAlignment="1">
      <alignment horizontal="center"/>
    </xf>
    <xf numFmtId="0" fontId="11" fillId="0" borderId="0" xfId="5" applyFont="1" applyFill="1" applyAlignment="1">
      <alignment horizontal="center"/>
    </xf>
    <xf numFmtId="0" fontId="11" fillId="0" borderId="0" xfId="5" applyFont="1" applyFill="1" applyAlignment="1">
      <alignment horizontal="left"/>
    </xf>
    <xf numFmtId="0" fontId="11" fillId="0" borderId="0" xfId="5" applyFont="1" applyFill="1" applyAlignment="1"/>
    <xf numFmtId="0" fontId="11" fillId="0" borderId="63" xfId="5" applyFont="1" applyFill="1" applyBorder="1" applyAlignment="1">
      <alignment horizontal="center"/>
    </xf>
    <xf numFmtId="0" fontId="11" fillId="0" borderId="16" xfId="5" applyFont="1" applyFill="1" applyBorder="1" applyAlignment="1">
      <alignment horizontal="center"/>
    </xf>
    <xf numFmtId="0" fontId="11" fillId="0" borderId="65" xfId="5" applyFont="1" applyFill="1" applyBorder="1" applyAlignment="1">
      <alignment horizontal="center"/>
    </xf>
    <xf numFmtId="167" fontId="11" fillId="0" borderId="50" xfId="4" applyNumberFormat="1" applyFont="1" applyFill="1" applyBorder="1" applyAlignment="1" applyProtection="1">
      <alignment horizontal="center"/>
    </xf>
    <xf numFmtId="167" fontId="11" fillId="0" borderId="53" xfId="4" applyNumberFormat="1" applyFont="1" applyFill="1" applyBorder="1" applyAlignment="1" applyProtection="1">
      <alignment horizontal="center"/>
    </xf>
    <xf numFmtId="167" fontId="11" fillId="0" borderId="51" xfId="4" applyNumberFormat="1" applyFont="1" applyFill="1" applyBorder="1" applyAlignment="1" applyProtection="1">
      <alignment horizontal="center"/>
    </xf>
    <xf numFmtId="167" fontId="10" fillId="0" borderId="55" xfId="4" applyNumberFormat="1" applyFont="1" applyFill="1" applyBorder="1" applyAlignment="1" applyProtection="1">
      <alignment horizontal="center"/>
    </xf>
    <xf numFmtId="167" fontId="10" fillId="0" borderId="51" xfId="4" applyNumberFormat="1" applyFont="1" applyFill="1" applyBorder="1" applyAlignment="1" applyProtection="1">
      <alignment horizontal="center"/>
    </xf>
    <xf numFmtId="0" fontId="9" fillId="0" borderId="1" xfId="5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4" xfId="5" applyFont="1" applyFill="1" applyBorder="1" applyAlignment="1">
      <alignment horizontal="center"/>
    </xf>
    <xf numFmtId="0" fontId="9" fillId="0" borderId="5" xfId="5" applyFont="1" applyFill="1" applyBorder="1" applyAlignment="1">
      <alignment horizontal="center"/>
    </xf>
    <xf numFmtId="0" fontId="9" fillId="0" borderId="6" xfId="5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9" fillId="0" borderId="38" xfId="4" applyFont="1" applyFill="1" applyBorder="1" applyAlignment="1" applyProtection="1">
      <alignment horizontal="center" vertical="center" textRotation="180"/>
    </xf>
    <xf numFmtId="0" fontId="9" fillId="0" borderId="39" xfId="4" applyFont="1" applyFill="1" applyBorder="1" applyAlignment="1" applyProtection="1">
      <alignment horizontal="center" vertical="center" textRotation="180"/>
    </xf>
    <xf numFmtId="0" fontId="9" fillId="0" borderId="39" xfId="4" applyFont="1" applyBorder="1" applyAlignment="1" applyProtection="1">
      <alignment horizontal="center" vertical="center" textRotation="180"/>
    </xf>
    <xf numFmtId="0" fontId="9" fillId="0" borderId="18" xfId="4" applyFont="1" applyBorder="1" applyAlignment="1" applyProtection="1">
      <alignment horizontal="center" vertical="center" textRotation="180"/>
    </xf>
    <xf numFmtId="0" fontId="9" fillId="0" borderId="3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166" fontId="9" fillId="0" borderId="43" xfId="0" applyNumberFormat="1" applyFont="1" applyFill="1" applyBorder="1" applyAlignment="1">
      <alignment horizontal="center" vertical="center"/>
    </xf>
    <xf numFmtId="166" fontId="9" fillId="0" borderId="2" xfId="0" applyNumberFormat="1" applyFont="1" applyFill="1" applyBorder="1" applyAlignment="1">
      <alignment horizontal="center" vertical="center"/>
    </xf>
    <xf numFmtId="166" fontId="9" fillId="0" borderId="44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horizontal="center" vertical="center"/>
    </xf>
    <xf numFmtId="166" fontId="9" fillId="0" borderId="24" xfId="0" applyNumberFormat="1" applyFont="1" applyFill="1" applyBorder="1" applyAlignment="1">
      <alignment horizontal="center" vertical="center"/>
    </xf>
    <xf numFmtId="166" fontId="9" fillId="0" borderId="30" xfId="0" applyNumberFormat="1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/>
    </xf>
    <xf numFmtId="0" fontId="9" fillId="0" borderId="45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10" fillId="0" borderId="6" xfId="5" applyFont="1" applyFill="1" applyBorder="1" applyAlignment="1">
      <alignment horizontal="center"/>
    </xf>
    <xf numFmtId="0" fontId="10" fillId="0" borderId="8" xfId="5" applyFont="1" applyFill="1" applyBorder="1" applyAlignment="1">
      <alignment horizontal="center"/>
    </xf>
    <xf numFmtId="0" fontId="10" fillId="0" borderId="7" xfId="5" applyFont="1" applyFill="1" applyBorder="1" applyAlignment="1">
      <alignment horizontal="center"/>
    </xf>
    <xf numFmtId="0" fontId="10" fillId="0" borderId="36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/>
    </xf>
    <xf numFmtId="0" fontId="10" fillId="0" borderId="28" xfId="5" applyFont="1" applyFill="1" applyBorder="1" applyAlignment="1">
      <alignment horizontal="center"/>
    </xf>
    <xf numFmtId="167" fontId="10" fillId="0" borderId="36" xfId="4" applyNumberFormat="1" applyFont="1" applyFill="1" applyBorder="1" applyAlignment="1" applyProtection="1">
      <alignment horizontal="center"/>
    </xf>
    <xf numFmtId="167" fontId="10" fillId="0" borderId="15" xfId="4" applyNumberFormat="1" applyFont="1" applyFill="1" applyBorder="1" applyAlignment="1" applyProtection="1">
      <alignment horizontal="center"/>
    </xf>
    <xf numFmtId="167" fontId="10" fillId="0" borderId="28" xfId="4" applyNumberFormat="1" applyFont="1" applyFill="1" applyBorder="1" applyAlignment="1" applyProtection="1">
      <alignment horizontal="center"/>
    </xf>
    <xf numFmtId="167" fontId="10" fillId="0" borderId="50" xfId="4" applyNumberFormat="1" applyFont="1" applyFill="1" applyBorder="1" applyAlignment="1" applyProtection="1">
      <alignment horizontal="center"/>
    </xf>
    <xf numFmtId="167" fontId="10" fillId="0" borderId="50" xfId="4" applyNumberFormat="1" applyFont="1" applyFill="1" applyBorder="1" applyAlignment="1" applyProtection="1">
      <alignment horizontal="left"/>
    </xf>
    <xf numFmtId="167" fontId="10" fillId="0" borderId="53" xfId="4" applyNumberFormat="1" applyFont="1" applyFill="1" applyBorder="1" applyAlignment="1" applyProtection="1">
      <alignment horizontal="left"/>
    </xf>
    <xf numFmtId="167" fontId="10" fillId="0" borderId="51" xfId="4" applyNumberFormat="1" applyFont="1" applyFill="1" applyBorder="1" applyAlignment="1" applyProtection="1">
      <alignment horizontal="left"/>
    </xf>
    <xf numFmtId="0" fontId="9" fillId="0" borderId="36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center"/>
    </xf>
    <xf numFmtId="0" fontId="9" fillId="0" borderId="28" xfId="5" applyFont="1" applyFill="1" applyBorder="1" applyAlignment="1">
      <alignment horizontal="center"/>
    </xf>
    <xf numFmtId="167" fontId="10" fillId="0" borderId="36" xfId="4" applyNumberFormat="1" applyFont="1" applyFill="1" applyBorder="1" applyAlignment="1" applyProtection="1">
      <alignment horizontal="left"/>
    </xf>
    <xf numFmtId="167" fontId="10" fillId="0" borderId="15" xfId="4" applyNumberFormat="1" applyFont="1" applyFill="1" applyBorder="1" applyAlignment="1" applyProtection="1">
      <alignment horizontal="left"/>
    </xf>
    <xf numFmtId="167" fontId="10" fillId="0" borderId="28" xfId="4" applyNumberFormat="1" applyFont="1" applyFill="1" applyBorder="1" applyAlignment="1" applyProtection="1">
      <alignment horizontal="left"/>
    </xf>
    <xf numFmtId="167" fontId="10" fillId="0" borderId="36" xfId="4" applyNumberFormat="1" applyFont="1" applyFill="1" applyBorder="1" applyAlignment="1" applyProtection="1">
      <alignment horizontal="right"/>
    </xf>
    <xf numFmtId="167" fontId="10" fillId="0" borderId="15" xfId="4" applyNumberFormat="1" applyFont="1" applyFill="1" applyBorder="1" applyAlignment="1" applyProtection="1">
      <alignment horizontal="right"/>
    </xf>
    <xf numFmtId="167" fontId="10" fillId="0" borderId="8" xfId="4" applyNumberFormat="1" applyFont="1" applyFill="1" applyBorder="1" applyAlignment="1" applyProtection="1">
      <alignment horizontal="right"/>
    </xf>
    <xf numFmtId="167" fontId="10" fillId="0" borderId="32" xfId="4" applyNumberFormat="1" applyFont="1" applyFill="1" applyBorder="1" applyAlignment="1" applyProtection="1">
      <alignment horizontal="center"/>
    </xf>
    <xf numFmtId="167" fontId="10" fillId="0" borderId="65" xfId="4" applyNumberFormat="1" applyFont="1" applyFill="1" applyBorder="1" applyAlignment="1" applyProtection="1">
      <alignment horizontal="center"/>
    </xf>
    <xf numFmtId="167" fontId="10" fillId="0" borderId="37" xfId="4" applyNumberFormat="1" applyFont="1" applyFill="1" applyBorder="1" applyAlignment="1" applyProtection="1">
      <alignment horizontal="center"/>
    </xf>
    <xf numFmtId="167" fontId="10" fillId="0" borderId="8" xfId="4" applyNumberFormat="1" applyFont="1" applyFill="1" applyBorder="1" applyAlignment="1" applyProtection="1">
      <alignment horizontal="center"/>
    </xf>
    <xf numFmtId="0" fontId="9" fillId="0" borderId="6" xfId="0" applyFont="1" applyFill="1" applyBorder="1" applyAlignment="1">
      <alignment horizontal="center"/>
    </xf>
  </cellXfs>
  <cellStyles count="21">
    <cellStyle name="Hyperlink 2" xfId="9"/>
    <cellStyle name="Hyperlink 3" xfId="11"/>
    <cellStyle name="Hyperlink 3 2" xfId="19"/>
    <cellStyle name="Hyperlink 3 3" xfId="20"/>
    <cellStyle name="Normal" xfId="0" builtinId="0"/>
    <cellStyle name="Normal 2" xfId="1"/>
    <cellStyle name="Normal 2 2" xfId="13"/>
    <cellStyle name="Normal 2 3" xfId="12"/>
    <cellStyle name="Normal 3" xfId="7"/>
    <cellStyle name="Normal 4" xfId="10"/>
    <cellStyle name="Normal 7" xfId="18"/>
    <cellStyle name="표준_CAX0344R" xfId="2"/>
    <cellStyle name="一般 2" xfId="14"/>
    <cellStyle name="一般_INDFEX Service Contact List _15-07-10 YL + WH" xfId="8"/>
    <cellStyle name="千位分隔[0]_AEN and AES PFS(200803)-国内挂港节省4小时 2" xfId="16"/>
    <cellStyle name="千分位 2" xfId="15"/>
    <cellStyle name="常规 2" xfId="3"/>
    <cellStyle name="常规 3" xfId="4"/>
    <cellStyle name="常规_adjustment proposal of AE1 service 2" xfId="17"/>
    <cellStyle name="常规_AWE LTS 090106 (2)" xfId="5"/>
    <cellStyle name="样式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151239</xdr:colOff>
      <xdr:row>3</xdr:row>
      <xdr:rowOff>1058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202300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151239</xdr:colOff>
      <xdr:row>3</xdr:row>
      <xdr:rowOff>1058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2300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151239</xdr:colOff>
      <xdr:row>44</xdr:row>
      <xdr:rowOff>1058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174487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151239</xdr:colOff>
      <xdr:row>44</xdr:row>
      <xdr:rowOff>1058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174487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151239</xdr:colOff>
      <xdr:row>79</xdr:row>
      <xdr:rowOff>1058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14048316" y="582083"/>
          <a:ext cx="399948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151239</xdr:colOff>
      <xdr:row>79</xdr:row>
      <xdr:rowOff>1058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14048316" y="582083"/>
          <a:ext cx="399948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151239</xdr:colOff>
      <xdr:row>100</xdr:row>
      <xdr:rowOff>1058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13010091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151239</xdr:colOff>
      <xdr:row>100</xdr:row>
      <xdr:rowOff>1058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13010091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151239</xdr:colOff>
      <xdr:row>121</xdr:row>
      <xdr:rowOff>1058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12771966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151239</xdr:colOff>
      <xdr:row>121</xdr:row>
      <xdr:rowOff>1058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12771966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9"/>
  <sheetViews>
    <sheetView tabSelected="1" topLeftCell="A122" zoomScaleNormal="100" workbookViewId="0">
      <selection activeCell="M153" sqref="M153"/>
    </sheetView>
  </sheetViews>
  <sheetFormatPr defaultRowHeight="15"/>
  <cols>
    <col min="1" max="1" width="6" style="2" customWidth="1"/>
    <col min="2" max="2" width="25.28515625" style="2" bestFit="1" customWidth="1"/>
    <col min="3" max="4" width="6.85546875" style="2" customWidth="1"/>
    <col min="5" max="5" width="6.140625" style="3" customWidth="1"/>
    <col min="6" max="6" width="5" style="3" customWidth="1"/>
    <col min="7" max="7" width="4.85546875" style="3" customWidth="1"/>
    <col min="8" max="8" width="5" style="3" customWidth="1"/>
    <col min="9" max="12" width="5.5703125" style="2" customWidth="1"/>
    <col min="13" max="32" width="7.7109375" style="2" customWidth="1"/>
    <col min="33" max="33" width="7.140625" style="2" customWidth="1"/>
    <col min="34" max="34" width="7.7109375" style="2" bestFit="1" customWidth="1"/>
    <col min="35" max="36" width="8.42578125" style="2" customWidth="1"/>
    <col min="37" max="37" width="10.140625" style="6" customWidth="1"/>
    <col min="38" max="45" width="10.28515625" style="6" customWidth="1"/>
    <col min="46" max="256" width="9.140625" style="6"/>
    <col min="257" max="257" width="6" style="6" customWidth="1"/>
    <col min="258" max="258" width="25.42578125" style="6" customWidth="1"/>
    <col min="259" max="259" width="11.7109375" style="6" customWidth="1"/>
    <col min="260" max="260" width="8.7109375" style="6" customWidth="1"/>
    <col min="261" max="261" width="5.42578125" style="6" customWidth="1"/>
    <col min="262" max="262" width="4.85546875" style="6" customWidth="1"/>
    <col min="263" max="263" width="6.85546875" style="6" customWidth="1"/>
    <col min="264" max="264" width="4.85546875" style="6" customWidth="1"/>
    <col min="265" max="265" width="6.5703125" style="6" customWidth="1"/>
    <col min="266" max="266" width="6" style="6" customWidth="1"/>
    <col min="267" max="268" width="6.5703125" style="6" customWidth="1"/>
    <col min="269" max="290" width="11.7109375" style="6" customWidth="1"/>
    <col min="291" max="292" width="12.85546875" style="6" customWidth="1"/>
    <col min="293" max="293" width="10.140625" style="6" customWidth="1"/>
    <col min="294" max="301" width="10.28515625" style="6" customWidth="1"/>
    <col min="302" max="512" width="9.140625" style="6"/>
    <col min="513" max="513" width="6" style="6" customWidth="1"/>
    <col min="514" max="514" width="25.42578125" style="6" customWidth="1"/>
    <col min="515" max="515" width="11.7109375" style="6" customWidth="1"/>
    <col min="516" max="516" width="8.7109375" style="6" customWidth="1"/>
    <col min="517" max="517" width="5.42578125" style="6" customWidth="1"/>
    <col min="518" max="518" width="4.85546875" style="6" customWidth="1"/>
    <col min="519" max="519" width="6.85546875" style="6" customWidth="1"/>
    <col min="520" max="520" width="4.85546875" style="6" customWidth="1"/>
    <col min="521" max="521" width="6.5703125" style="6" customWidth="1"/>
    <col min="522" max="522" width="6" style="6" customWidth="1"/>
    <col min="523" max="524" width="6.5703125" style="6" customWidth="1"/>
    <col min="525" max="546" width="11.7109375" style="6" customWidth="1"/>
    <col min="547" max="548" width="12.85546875" style="6" customWidth="1"/>
    <col min="549" max="549" width="10.140625" style="6" customWidth="1"/>
    <col min="550" max="557" width="10.28515625" style="6" customWidth="1"/>
    <col min="558" max="768" width="9.140625" style="6"/>
    <col min="769" max="769" width="6" style="6" customWidth="1"/>
    <col min="770" max="770" width="25.42578125" style="6" customWidth="1"/>
    <col min="771" max="771" width="11.7109375" style="6" customWidth="1"/>
    <col min="772" max="772" width="8.7109375" style="6" customWidth="1"/>
    <col min="773" max="773" width="5.42578125" style="6" customWidth="1"/>
    <col min="774" max="774" width="4.85546875" style="6" customWidth="1"/>
    <col min="775" max="775" width="6.85546875" style="6" customWidth="1"/>
    <col min="776" max="776" width="4.85546875" style="6" customWidth="1"/>
    <col min="777" max="777" width="6.5703125" style="6" customWidth="1"/>
    <col min="778" max="778" width="6" style="6" customWidth="1"/>
    <col min="779" max="780" width="6.5703125" style="6" customWidth="1"/>
    <col min="781" max="802" width="11.7109375" style="6" customWidth="1"/>
    <col min="803" max="804" width="12.85546875" style="6" customWidth="1"/>
    <col min="805" max="805" width="10.140625" style="6" customWidth="1"/>
    <col min="806" max="813" width="10.28515625" style="6" customWidth="1"/>
    <col min="814" max="1024" width="9.140625" style="6"/>
    <col min="1025" max="1025" width="6" style="6" customWidth="1"/>
    <col min="1026" max="1026" width="25.42578125" style="6" customWidth="1"/>
    <col min="1027" max="1027" width="11.7109375" style="6" customWidth="1"/>
    <col min="1028" max="1028" width="8.7109375" style="6" customWidth="1"/>
    <col min="1029" max="1029" width="5.42578125" style="6" customWidth="1"/>
    <col min="1030" max="1030" width="4.85546875" style="6" customWidth="1"/>
    <col min="1031" max="1031" width="6.85546875" style="6" customWidth="1"/>
    <col min="1032" max="1032" width="4.85546875" style="6" customWidth="1"/>
    <col min="1033" max="1033" width="6.5703125" style="6" customWidth="1"/>
    <col min="1034" max="1034" width="6" style="6" customWidth="1"/>
    <col min="1035" max="1036" width="6.5703125" style="6" customWidth="1"/>
    <col min="1037" max="1058" width="11.7109375" style="6" customWidth="1"/>
    <col min="1059" max="1060" width="12.85546875" style="6" customWidth="1"/>
    <col min="1061" max="1061" width="10.140625" style="6" customWidth="1"/>
    <col min="1062" max="1069" width="10.28515625" style="6" customWidth="1"/>
    <col min="1070" max="1280" width="9.140625" style="6"/>
    <col min="1281" max="1281" width="6" style="6" customWidth="1"/>
    <col min="1282" max="1282" width="25.42578125" style="6" customWidth="1"/>
    <col min="1283" max="1283" width="11.7109375" style="6" customWidth="1"/>
    <col min="1284" max="1284" width="8.7109375" style="6" customWidth="1"/>
    <col min="1285" max="1285" width="5.42578125" style="6" customWidth="1"/>
    <col min="1286" max="1286" width="4.85546875" style="6" customWidth="1"/>
    <col min="1287" max="1287" width="6.85546875" style="6" customWidth="1"/>
    <col min="1288" max="1288" width="4.85546875" style="6" customWidth="1"/>
    <col min="1289" max="1289" width="6.5703125" style="6" customWidth="1"/>
    <col min="1290" max="1290" width="6" style="6" customWidth="1"/>
    <col min="1291" max="1292" width="6.5703125" style="6" customWidth="1"/>
    <col min="1293" max="1314" width="11.7109375" style="6" customWidth="1"/>
    <col min="1315" max="1316" width="12.85546875" style="6" customWidth="1"/>
    <col min="1317" max="1317" width="10.140625" style="6" customWidth="1"/>
    <col min="1318" max="1325" width="10.28515625" style="6" customWidth="1"/>
    <col min="1326" max="1536" width="9.140625" style="6"/>
    <col min="1537" max="1537" width="6" style="6" customWidth="1"/>
    <col min="1538" max="1538" width="25.42578125" style="6" customWidth="1"/>
    <col min="1539" max="1539" width="11.7109375" style="6" customWidth="1"/>
    <col min="1540" max="1540" width="8.7109375" style="6" customWidth="1"/>
    <col min="1541" max="1541" width="5.42578125" style="6" customWidth="1"/>
    <col min="1542" max="1542" width="4.85546875" style="6" customWidth="1"/>
    <col min="1543" max="1543" width="6.85546875" style="6" customWidth="1"/>
    <col min="1544" max="1544" width="4.85546875" style="6" customWidth="1"/>
    <col min="1545" max="1545" width="6.5703125" style="6" customWidth="1"/>
    <col min="1546" max="1546" width="6" style="6" customWidth="1"/>
    <col min="1547" max="1548" width="6.5703125" style="6" customWidth="1"/>
    <col min="1549" max="1570" width="11.7109375" style="6" customWidth="1"/>
    <col min="1571" max="1572" width="12.85546875" style="6" customWidth="1"/>
    <col min="1573" max="1573" width="10.140625" style="6" customWidth="1"/>
    <col min="1574" max="1581" width="10.28515625" style="6" customWidth="1"/>
    <col min="1582" max="1792" width="9.140625" style="6"/>
    <col min="1793" max="1793" width="6" style="6" customWidth="1"/>
    <col min="1794" max="1794" width="25.42578125" style="6" customWidth="1"/>
    <col min="1795" max="1795" width="11.7109375" style="6" customWidth="1"/>
    <col min="1796" max="1796" width="8.7109375" style="6" customWidth="1"/>
    <col min="1797" max="1797" width="5.42578125" style="6" customWidth="1"/>
    <col min="1798" max="1798" width="4.85546875" style="6" customWidth="1"/>
    <col min="1799" max="1799" width="6.85546875" style="6" customWidth="1"/>
    <col min="1800" max="1800" width="4.85546875" style="6" customWidth="1"/>
    <col min="1801" max="1801" width="6.5703125" style="6" customWidth="1"/>
    <col min="1802" max="1802" width="6" style="6" customWidth="1"/>
    <col min="1803" max="1804" width="6.5703125" style="6" customWidth="1"/>
    <col min="1805" max="1826" width="11.7109375" style="6" customWidth="1"/>
    <col min="1827" max="1828" width="12.85546875" style="6" customWidth="1"/>
    <col min="1829" max="1829" width="10.140625" style="6" customWidth="1"/>
    <col min="1830" max="1837" width="10.28515625" style="6" customWidth="1"/>
    <col min="1838" max="2048" width="9.140625" style="6"/>
    <col min="2049" max="2049" width="6" style="6" customWidth="1"/>
    <col min="2050" max="2050" width="25.42578125" style="6" customWidth="1"/>
    <col min="2051" max="2051" width="11.7109375" style="6" customWidth="1"/>
    <col min="2052" max="2052" width="8.7109375" style="6" customWidth="1"/>
    <col min="2053" max="2053" width="5.42578125" style="6" customWidth="1"/>
    <col min="2054" max="2054" width="4.85546875" style="6" customWidth="1"/>
    <col min="2055" max="2055" width="6.85546875" style="6" customWidth="1"/>
    <col min="2056" max="2056" width="4.85546875" style="6" customWidth="1"/>
    <col min="2057" max="2057" width="6.5703125" style="6" customWidth="1"/>
    <col min="2058" max="2058" width="6" style="6" customWidth="1"/>
    <col min="2059" max="2060" width="6.5703125" style="6" customWidth="1"/>
    <col min="2061" max="2082" width="11.7109375" style="6" customWidth="1"/>
    <col min="2083" max="2084" width="12.85546875" style="6" customWidth="1"/>
    <col min="2085" max="2085" width="10.140625" style="6" customWidth="1"/>
    <col min="2086" max="2093" width="10.28515625" style="6" customWidth="1"/>
    <col min="2094" max="2304" width="9.140625" style="6"/>
    <col min="2305" max="2305" width="6" style="6" customWidth="1"/>
    <col min="2306" max="2306" width="25.42578125" style="6" customWidth="1"/>
    <col min="2307" max="2307" width="11.7109375" style="6" customWidth="1"/>
    <col min="2308" max="2308" width="8.7109375" style="6" customWidth="1"/>
    <col min="2309" max="2309" width="5.42578125" style="6" customWidth="1"/>
    <col min="2310" max="2310" width="4.85546875" style="6" customWidth="1"/>
    <col min="2311" max="2311" width="6.85546875" style="6" customWidth="1"/>
    <col min="2312" max="2312" width="4.85546875" style="6" customWidth="1"/>
    <col min="2313" max="2313" width="6.5703125" style="6" customWidth="1"/>
    <col min="2314" max="2314" width="6" style="6" customWidth="1"/>
    <col min="2315" max="2316" width="6.5703125" style="6" customWidth="1"/>
    <col min="2317" max="2338" width="11.7109375" style="6" customWidth="1"/>
    <col min="2339" max="2340" width="12.85546875" style="6" customWidth="1"/>
    <col min="2341" max="2341" width="10.140625" style="6" customWidth="1"/>
    <col min="2342" max="2349" width="10.28515625" style="6" customWidth="1"/>
    <col min="2350" max="2560" width="9.140625" style="6"/>
    <col min="2561" max="2561" width="6" style="6" customWidth="1"/>
    <col min="2562" max="2562" width="25.42578125" style="6" customWidth="1"/>
    <col min="2563" max="2563" width="11.7109375" style="6" customWidth="1"/>
    <col min="2564" max="2564" width="8.7109375" style="6" customWidth="1"/>
    <col min="2565" max="2565" width="5.42578125" style="6" customWidth="1"/>
    <col min="2566" max="2566" width="4.85546875" style="6" customWidth="1"/>
    <col min="2567" max="2567" width="6.85546875" style="6" customWidth="1"/>
    <col min="2568" max="2568" width="4.85546875" style="6" customWidth="1"/>
    <col min="2569" max="2569" width="6.5703125" style="6" customWidth="1"/>
    <col min="2570" max="2570" width="6" style="6" customWidth="1"/>
    <col min="2571" max="2572" width="6.5703125" style="6" customWidth="1"/>
    <col min="2573" max="2594" width="11.7109375" style="6" customWidth="1"/>
    <col min="2595" max="2596" width="12.85546875" style="6" customWidth="1"/>
    <col min="2597" max="2597" width="10.140625" style="6" customWidth="1"/>
    <col min="2598" max="2605" width="10.28515625" style="6" customWidth="1"/>
    <col min="2606" max="2816" width="9.140625" style="6"/>
    <col min="2817" max="2817" width="6" style="6" customWidth="1"/>
    <col min="2818" max="2818" width="25.42578125" style="6" customWidth="1"/>
    <col min="2819" max="2819" width="11.7109375" style="6" customWidth="1"/>
    <col min="2820" max="2820" width="8.7109375" style="6" customWidth="1"/>
    <col min="2821" max="2821" width="5.42578125" style="6" customWidth="1"/>
    <col min="2822" max="2822" width="4.85546875" style="6" customWidth="1"/>
    <col min="2823" max="2823" width="6.85546875" style="6" customWidth="1"/>
    <col min="2824" max="2824" width="4.85546875" style="6" customWidth="1"/>
    <col min="2825" max="2825" width="6.5703125" style="6" customWidth="1"/>
    <col min="2826" max="2826" width="6" style="6" customWidth="1"/>
    <col min="2827" max="2828" width="6.5703125" style="6" customWidth="1"/>
    <col min="2829" max="2850" width="11.7109375" style="6" customWidth="1"/>
    <col min="2851" max="2852" width="12.85546875" style="6" customWidth="1"/>
    <col min="2853" max="2853" width="10.140625" style="6" customWidth="1"/>
    <col min="2854" max="2861" width="10.28515625" style="6" customWidth="1"/>
    <col min="2862" max="3072" width="9.140625" style="6"/>
    <col min="3073" max="3073" width="6" style="6" customWidth="1"/>
    <col min="3074" max="3074" width="25.42578125" style="6" customWidth="1"/>
    <col min="3075" max="3075" width="11.7109375" style="6" customWidth="1"/>
    <col min="3076" max="3076" width="8.7109375" style="6" customWidth="1"/>
    <col min="3077" max="3077" width="5.42578125" style="6" customWidth="1"/>
    <col min="3078" max="3078" width="4.85546875" style="6" customWidth="1"/>
    <col min="3079" max="3079" width="6.85546875" style="6" customWidth="1"/>
    <col min="3080" max="3080" width="4.85546875" style="6" customWidth="1"/>
    <col min="3081" max="3081" width="6.5703125" style="6" customWidth="1"/>
    <col min="3082" max="3082" width="6" style="6" customWidth="1"/>
    <col min="3083" max="3084" width="6.5703125" style="6" customWidth="1"/>
    <col min="3085" max="3106" width="11.7109375" style="6" customWidth="1"/>
    <col min="3107" max="3108" width="12.85546875" style="6" customWidth="1"/>
    <col min="3109" max="3109" width="10.140625" style="6" customWidth="1"/>
    <col min="3110" max="3117" width="10.28515625" style="6" customWidth="1"/>
    <col min="3118" max="3328" width="9.140625" style="6"/>
    <col min="3329" max="3329" width="6" style="6" customWidth="1"/>
    <col min="3330" max="3330" width="25.42578125" style="6" customWidth="1"/>
    <col min="3331" max="3331" width="11.7109375" style="6" customWidth="1"/>
    <col min="3332" max="3332" width="8.7109375" style="6" customWidth="1"/>
    <col min="3333" max="3333" width="5.42578125" style="6" customWidth="1"/>
    <col min="3334" max="3334" width="4.85546875" style="6" customWidth="1"/>
    <col min="3335" max="3335" width="6.85546875" style="6" customWidth="1"/>
    <col min="3336" max="3336" width="4.85546875" style="6" customWidth="1"/>
    <col min="3337" max="3337" width="6.5703125" style="6" customWidth="1"/>
    <col min="3338" max="3338" width="6" style="6" customWidth="1"/>
    <col min="3339" max="3340" width="6.5703125" style="6" customWidth="1"/>
    <col min="3341" max="3362" width="11.7109375" style="6" customWidth="1"/>
    <col min="3363" max="3364" width="12.85546875" style="6" customWidth="1"/>
    <col min="3365" max="3365" width="10.140625" style="6" customWidth="1"/>
    <col min="3366" max="3373" width="10.28515625" style="6" customWidth="1"/>
    <col min="3374" max="3584" width="9.140625" style="6"/>
    <col min="3585" max="3585" width="6" style="6" customWidth="1"/>
    <col min="3586" max="3586" width="25.42578125" style="6" customWidth="1"/>
    <col min="3587" max="3587" width="11.7109375" style="6" customWidth="1"/>
    <col min="3588" max="3588" width="8.7109375" style="6" customWidth="1"/>
    <col min="3589" max="3589" width="5.42578125" style="6" customWidth="1"/>
    <col min="3590" max="3590" width="4.85546875" style="6" customWidth="1"/>
    <col min="3591" max="3591" width="6.85546875" style="6" customWidth="1"/>
    <col min="3592" max="3592" width="4.85546875" style="6" customWidth="1"/>
    <col min="3593" max="3593" width="6.5703125" style="6" customWidth="1"/>
    <col min="3594" max="3594" width="6" style="6" customWidth="1"/>
    <col min="3595" max="3596" width="6.5703125" style="6" customWidth="1"/>
    <col min="3597" max="3618" width="11.7109375" style="6" customWidth="1"/>
    <col min="3619" max="3620" width="12.85546875" style="6" customWidth="1"/>
    <col min="3621" max="3621" width="10.140625" style="6" customWidth="1"/>
    <col min="3622" max="3629" width="10.28515625" style="6" customWidth="1"/>
    <col min="3630" max="3840" width="9.140625" style="6"/>
    <col min="3841" max="3841" width="6" style="6" customWidth="1"/>
    <col min="3842" max="3842" width="25.42578125" style="6" customWidth="1"/>
    <col min="3843" max="3843" width="11.7109375" style="6" customWidth="1"/>
    <col min="3844" max="3844" width="8.7109375" style="6" customWidth="1"/>
    <col min="3845" max="3845" width="5.42578125" style="6" customWidth="1"/>
    <col min="3846" max="3846" width="4.85546875" style="6" customWidth="1"/>
    <col min="3847" max="3847" width="6.85546875" style="6" customWidth="1"/>
    <col min="3848" max="3848" width="4.85546875" style="6" customWidth="1"/>
    <col min="3849" max="3849" width="6.5703125" style="6" customWidth="1"/>
    <col min="3850" max="3850" width="6" style="6" customWidth="1"/>
    <col min="3851" max="3852" width="6.5703125" style="6" customWidth="1"/>
    <col min="3853" max="3874" width="11.7109375" style="6" customWidth="1"/>
    <col min="3875" max="3876" width="12.85546875" style="6" customWidth="1"/>
    <col min="3877" max="3877" width="10.140625" style="6" customWidth="1"/>
    <col min="3878" max="3885" width="10.28515625" style="6" customWidth="1"/>
    <col min="3886" max="4096" width="9.140625" style="6"/>
    <col min="4097" max="4097" width="6" style="6" customWidth="1"/>
    <col min="4098" max="4098" width="25.42578125" style="6" customWidth="1"/>
    <col min="4099" max="4099" width="11.7109375" style="6" customWidth="1"/>
    <col min="4100" max="4100" width="8.7109375" style="6" customWidth="1"/>
    <col min="4101" max="4101" width="5.42578125" style="6" customWidth="1"/>
    <col min="4102" max="4102" width="4.85546875" style="6" customWidth="1"/>
    <col min="4103" max="4103" width="6.85546875" style="6" customWidth="1"/>
    <col min="4104" max="4104" width="4.85546875" style="6" customWidth="1"/>
    <col min="4105" max="4105" width="6.5703125" style="6" customWidth="1"/>
    <col min="4106" max="4106" width="6" style="6" customWidth="1"/>
    <col min="4107" max="4108" width="6.5703125" style="6" customWidth="1"/>
    <col min="4109" max="4130" width="11.7109375" style="6" customWidth="1"/>
    <col min="4131" max="4132" width="12.85546875" style="6" customWidth="1"/>
    <col min="4133" max="4133" width="10.140625" style="6" customWidth="1"/>
    <col min="4134" max="4141" width="10.28515625" style="6" customWidth="1"/>
    <col min="4142" max="4352" width="9.140625" style="6"/>
    <col min="4353" max="4353" width="6" style="6" customWidth="1"/>
    <col min="4354" max="4354" width="25.42578125" style="6" customWidth="1"/>
    <col min="4355" max="4355" width="11.7109375" style="6" customWidth="1"/>
    <col min="4356" max="4356" width="8.7109375" style="6" customWidth="1"/>
    <col min="4357" max="4357" width="5.42578125" style="6" customWidth="1"/>
    <col min="4358" max="4358" width="4.85546875" style="6" customWidth="1"/>
    <col min="4359" max="4359" width="6.85546875" style="6" customWidth="1"/>
    <col min="4360" max="4360" width="4.85546875" style="6" customWidth="1"/>
    <col min="4361" max="4361" width="6.5703125" style="6" customWidth="1"/>
    <col min="4362" max="4362" width="6" style="6" customWidth="1"/>
    <col min="4363" max="4364" width="6.5703125" style="6" customWidth="1"/>
    <col min="4365" max="4386" width="11.7109375" style="6" customWidth="1"/>
    <col min="4387" max="4388" width="12.85546875" style="6" customWidth="1"/>
    <col min="4389" max="4389" width="10.140625" style="6" customWidth="1"/>
    <col min="4390" max="4397" width="10.28515625" style="6" customWidth="1"/>
    <col min="4398" max="4608" width="9.140625" style="6"/>
    <col min="4609" max="4609" width="6" style="6" customWidth="1"/>
    <col min="4610" max="4610" width="25.42578125" style="6" customWidth="1"/>
    <col min="4611" max="4611" width="11.7109375" style="6" customWidth="1"/>
    <col min="4612" max="4612" width="8.7109375" style="6" customWidth="1"/>
    <col min="4613" max="4613" width="5.42578125" style="6" customWidth="1"/>
    <col min="4614" max="4614" width="4.85546875" style="6" customWidth="1"/>
    <col min="4615" max="4615" width="6.85546875" style="6" customWidth="1"/>
    <col min="4616" max="4616" width="4.85546875" style="6" customWidth="1"/>
    <col min="4617" max="4617" width="6.5703125" style="6" customWidth="1"/>
    <col min="4618" max="4618" width="6" style="6" customWidth="1"/>
    <col min="4619" max="4620" width="6.5703125" style="6" customWidth="1"/>
    <col min="4621" max="4642" width="11.7109375" style="6" customWidth="1"/>
    <col min="4643" max="4644" width="12.85546875" style="6" customWidth="1"/>
    <col min="4645" max="4645" width="10.140625" style="6" customWidth="1"/>
    <col min="4646" max="4653" width="10.28515625" style="6" customWidth="1"/>
    <col min="4654" max="4864" width="9.140625" style="6"/>
    <col min="4865" max="4865" width="6" style="6" customWidth="1"/>
    <col min="4866" max="4866" width="25.42578125" style="6" customWidth="1"/>
    <col min="4867" max="4867" width="11.7109375" style="6" customWidth="1"/>
    <col min="4868" max="4868" width="8.7109375" style="6" customWidth="1"/>
    <col min="4869" max="4869" width="5.42578125" style="6" customWidth="1"/>
    <col min="4870" max="4870" width="4.85546875" style="6" customWidth="1"/>
    <col min="4871" max="4871" width="6.85546875" style="6" customWidth="1"/>
    <col min="4872" max="4872" width="4.85546875" style="6" customWidth="1"/>
    <col min="4873" max="4873" width="6.5703125" style="6" customWidth="1"/>
    <col min="4874" max="4874" width="6" style="6" customWidth="1"/>
    <col min="4875" max="4876" width="6.5703125" style="6" customWidth="1"/>
    <col min="4877" max="4898" width="11.7109375" style="6" customWidth="1"/>
    <col min="4899" max="4900" width="12.85546875" style="6" customWidth="1"/>
    <col min="4901" max="4901" width="10.140625" style="6" customWidth="1"/>
    <col min="4902" max="4909" width="10.28515625" style="6" customWidth="1"/>
    <col min="4910" max="5120" width="9.140625" style="6"/>
    <col min="5121" max="5121" width="6" style="6" customWidth="1"/>
    <col min="5122" max="5122" width="25.42578125" style="6" customWidth="1"/>
    <col min="5123" max="5123" width="11.7109375" style="6" customWidth="1"/>
    <col min="5124" max="5124" width="8.7109375" style="6" customWidth="1"/>
    <col min="5125" max="5125" width="5.42578125" style="6" customWidth="1"/>
    <col min="5126" max="5126" width="4.85546875" style="6" customWidth="1"/>
    <col min="5127" max="5127" width="6.85546875" style="6" customWidth="1"/>
    <col min="5128" max="5128" width="4.85546875" style="6" customWidth="1"/>
    <col min="5129" max="5129" width="6.5703125" style="6" customWidth="1"/>
    <col min="5130" max="5130" width="6" style="6" customWidth="1"/>
    <col min="5131" max="5132" width="6.5703125" style="6" customWidth="1"/>
    <col min="5133" max="5154" width="11.7109375" style="6" customWidth="1"/>
    <col min="5155" max="5156" width="12.85546875" style="6" customWidth="1"/>
    <col min="5157" max="5157" width="10.140625" style="6" customWidth="1"/>
    <col min="5158" max="5165" width="10.28515625" style="6" customWidth="1"/>
    <col min="5166" max="5376" width="9.140625" style="6"/>
    <col min="5377" max="5377" width="6" style="6" customWidth="1"/>
    <col min="5378" max="5378" width="25.42578125" style="6" customWidth="1"/>
    <col min="5379" max="5379" width="11.7109375" style="6" customWidth="1"/>
    <col min="5380" max="5380" width="8.7109375" style="6" customWidth="1"/>
    <col min="5381" max="5381" width="5.42578125" style="6" customWidth="1"/>
    <col min="5382" max="5382" width="4.85546875" style="6" customWidth="1"/>
    <col min="5383" max="5383" width="6.85546875" style="6" customWidth="1"/>
    <col min="5384" max="5384" width="4.85546875" style="6" customWidth="1"/>
    <col min="5385" max="5385" width="6.5703125" style="6" customWidth="1"/>
    <col min="5386" max="5386" width="6" style="6" customWidth="1"/>
    <col min="5387" max="5388" width="6.5703125" style="6" customWidth="1"/>
    <col min="5389" max="5410" width="11.7109375" style="6" customWidth="1"/>
    <col min="5411" max="5412" width="12.85546875" style="6" customWidth="1"/>
    <col min="5413" max="5413" width="10.140625" style="6" customWidth="1"/>
    <col min="5414" max="5421" width="10.28515625" style="6" customWidth="1"/>
    <col min="5422" max="5632" width="9.140625" style="6"/>
    <col min="5633" max="5633" width="6" style="6" customWidth="1"/>
    <col min="5634" max="5634" width="25.42578125" style="6" customWidth="1"/>
    <col min="5635" max="5635" width="11.7109375" style="6" customWidth="1"/>
    <col min="5636" max="5636" width="8.7109375" style="6" customWidth="1"/>
    <col min="5637" max="5637" width="5.42578125" style="6" customWidth="1"/>
    <col min="5638" max="5638" width="4.85546875" style="6" customWidth="1"/>
    <col min="5639" max="5639" width="6.85546875" style="6" customWidth="1"/>
    <col min="5640" max="5640" width="4.85546875" style="6" customWidth="1"/>
    <col min="5641" max="5641" width="6.5703125" style="6" customWidth="1"/>
    <col min="5642" max="5642" width="6" style="6" customWidth="1"/>
    <col min="5643" max="5644" width="6.5703125" style="6" customWidth="1"/>
    <col min="5645" max="5666" width="11.7109375" style="6" customWidth="1"/>
    <col min="5667" max="5668" width="12.85546875" style="6" customWidth="1"/>
    <col min="5669" max="5669" width="10.140625" style="6" customWidth="1"/>
    <col min="5670" max="5677" width="10.28515625" style="6" customWidth="1"/>
    <col min="5678" max="5888" width="9.140625" style="6"/>
    <col min="5889" max="5889" width="6" style="6" customWidth="1"/>
    <col min="5890" max="5890" width="25.42578125" style="6" customWidth="1"/>
    <col min="5891" max="5891" width="11.7109375" style="6" customWidth="1"/>
    <col min="5892" max="5892" width="8.7109375" style="6" customWidth="1"/>
    <col min="5893" max="5893" width="5.42578125" style="6" customWidth="1"/>
    <col min="5894" max="5894" width="4.85546875" style="6" customWidth="1"/>
    <col min="5895" max="5895" width="6.85546875" style="6" customWidth="1"/>
    <col min="5896" max="5896" width="4.85546875" style="6" customWidth="1"/>
    <col min="5897" max="5897" width="6.5703125" style="6" customWidth="1"/>
    <col min="5898" max="5898" width="6" style="6" customWidth="1"/>
    <col min="5899" max="5900" width="6.5703125" style="6" customWidth="1"/>
    <col min="5901" max="5922" width="11.7109375" style="6" customWidth="1"/>
    <col min="5923" max="5924" width="12.85546875" style="6" customWidth="1"/>
    <col min="5925" max="5925" width="10.140625" style="6" customWidth="1"/>
    <col min="5926" max="5933" width="10.28515625" style="6" customWidth="1"/>
    <col min="5934" max="6144" width="9.140625" style="6"/>
    <col min="6145" max="6145" width="6" style="6" customWidth="1"/>
    <col min="6146" max="6146" width="25.42578125" style="6" customWidth="1"/>
    <col min="6147" max="6147" width="11.7109375" style="6" customWidth="1"/>
    <col min="6148" max="6148" width="8.7109375" style="6" customWidth="1"/>
    <col min="6149" max="6149" width="5.42578125" style="6" customWidth="1"/>
    <col min="6150" max="6150" width="4.85546875" style="6" customWidth="1"/>
    <col min="6151" max="6151" width="6.85546875" style="6" customWidth="1"/>
    <col min="6152" max="6152" width="4.85546875" style="6" customWidth="1"/>
    <col min="6153" max="6153" width="6.5703125" style="6" customWidth="1"/>
    <col min="6154" max="6154" width="6" style="6" customWidth="1"/>
    <col min="6155" max="6156" width="6.5703125" style="6" customWidth="1"/>
    <col min="6157" max="6178" width="11.7109375" style="6" customWidth="1"/>
    <col min="6179" max="6180" width="12.85546875" style="6" customWidth="1"/>
    <col min="6181" max="6181" width="10.140625" style="6" customWidth="1"/>
    <col min="6182" max="6189" width="10.28515625" style="6" customWidth="1"/>
    <col min="6190" max="6400" width="9.140625" style="6"/>
    <col min="6401" max="6401" width="6" style="6" customWidth="1"/>
    <col min="6402" max="6402" width="25.42578125" style="6" customWidth="1"/>
    <col min="6403" max="6403" width="11.7109375" style="6" customWidth="1"/>
    <col min="6404" max="6404" width="8.7109375" style="6" customWidth="1"/>
    <col min="6405" max="6405" width="5.42578125" style="6" customWidth="1"/>
    <col min="6406" max="6406" width="4.85546875" style="6" customWidth="1"/>
    <col min="6407" max="6407" width="6.85546875" style="6" customWidth="1"/>
    <col min="6408" max="6408" width="4.85546875" style="6" customWidth="1"/>
    <col min="6409" max="6409" width="6.5703125" style="6" customWidth="1"/>
    <col min="6410" max="6410" width="6" style="6" customWidth="1"/>
    <col min="6411" max="6412" width="6.5703125" style="6" customWidth="1"/>
    <col min="6413" max="6434" width="11.7109375" style="6" customWidth="1"/>
    <col min="6435" max="6436" width="12.85546875" style="6" customWidth="1"/>
    <col min="6437" max="6437" width="10.140625" style="6" customWidth="1"/>
    <col min="6438" max="6445" width="10.28515625" style="6" customWidth="1"/>
    <col min="6446" max="6656" width="9.140625" style="6"/>
    <col min="6657" max="6657" width="6" style="6" customWidth="1"/>
    <col min="6658" max="6658" width="25.42578125" style="6" customWidth="1"/>
    <col min="6659" max="6659" width="11.7109375" style="6" customWidth="1"/>
    <col min="6660" max="6660" width="8.7109375" style="6" customWidth="1"/>
    <col min="6661" max="6661" width="5.42578125" style="6" customWidth="1"/>
    <col min="6662" max="6662" width="4.85546875" style="6" customWidth="1"/>
    <col min="6663" max="6663" width="6.85546875" style="6" customWidth="1"/>
    <col min="6664" max="6664" width="4.85546875" style="6" customWidth="1"/>
    <col min="6665" max="6665" width="6.5703125" style="6" customWidth="1"/>
    <col min="6666" max="6666" width="6" style="6" customWidth="1"/>
    <col min="6667" max="6668" width="6.5703125" style="6" customWidth="1"/>
    <col min="6669" max="6690" width="11.7109375" style="6" customWidth="1"/>
    <col min="6691" max="6692" width="12.85546875" style="6" customWidth="1"/>
    <col min="6693" max="6693" width="10.140625" style="6" customWidth="1"/>
    <col min="6694" max="6701" width="10.28515625" style="6" customWidth="1"/>
    <col min="6702" max="6912" width="9.140625" style="6"/>
    <col min="6913" max="6913" width="6" style="6" customWidth="1"/>
    <col min="6914" max="6914" width="25.42578125" style="6" customWidth="1"/>
    <col min="6915" max="6915" width="11.7109375" style="6" customWidth="1"/>
    <col min="6916" max="6916" width="8.7109375" style="6" customWidth="1"/>
    <col min="6917" max="6917" width="5.42578125" style="6" customWidth="1"/>
    <col min="6918" max="6918" width="4.85546875" style="6" customWidth="1"/>
    <col min="6919" max="6919" width="6.85546875" style="6" customWidth="1"/>
    <col min="6920" max="6920" width="4.85546875" style="6" customWidth="1"/>
    <col min="6921" max="6921" width="6.5703125" style="6" customWidth="1"/>
    <col min="6922" max="6922" width="6" style="6" customWidth="1"/>
    <col min="6923" max="6924" width="6.5703125" style="6" customWidth="1"/>
    <col min="6925" max="6946" width="11.7109375" style="6" customWidth="1"/>
    <col min="6947" max="6948" width="12.85546875" style="6" customWidth="1"/>
    <col min="6949" max="6949" width="10.140625" style="6" customWidth="1"/>
    <col min="6950" max="6957" width="10.28515625" style="6" customWidth="1"/>
    <col min="6958" max="7168" width="9.140625" style="6"/>
    <col min="7169" max="7169" width="6" style="6" customWidth="1"/>
    <col min="7170" max="7170" width="25.42578125" style="6" customWidth="1"/>
    <col min="7171" max="7171" width="11.7109375" style="6" customWidth="1"/>
    <col min="7172" max="7172" width="8.7109375" style="6" customWidth="1"/>
    <col min="7173" max="7173" width="5.42578125" style="6" customWidth="1"/>
    <col min="7174" max="7174" width="4.85546875" style="6" customWidth="1"/>
    <col min="7175" max="7175" width="6.85546875" style="6" customWidth="1"/>
    <col min="7176" max="7176" width="4.85546875" style="6" customWidth="1"/>
    <col min="7177" max="7177" width="6.5703125" style="6" customWidth="1"/>
    <col min="7178" max="7178" width="6" style="6" customWidth="1"/>
    <col min="7179" max="7180" width="6.5703125" style="6" customWidth="1"/>
    <col min="7181" max="7202" width="11.7109375" style="6" customWidth="1"/>
    <col min="7203" max="7204" width="12.85546875" style="6" customWidth="1"/>
    <col min="7205" max="7205" width="10.140625" style="6" customWidth="1"/>
    <col min="7206" max="7213" width="10.28515625" style="6" customWidth="1"/>
    <col min="7214" max="7424" width="9.140625" style="6"/>
    <col min="7425" max="7425" width="6" style="6" customWidth="1"/>
    <col min="7426" max="7426" width="25.42578125" style="6" customWidth="1"/>
    <col min="7427" max="7427" width="11.7109375" style="6" customWidth="1"/>
    <col min="7428" max="7428" width="8.7109375" style="6" customWidth="1"/>
    <col min="7429" max="7429" width="5.42578125" style="6" customWidth="1"/>
    <col min="7430" max="7430" width="4.85546875" style="6" customWidth="1"/>
    <col min="7431" max="7431" width="6.85546875" style="6" customWidth="1"/>
    <col min="7432" max="7432" width="4.85546875" style="6" customWidth="1"/>
    <col min="7433" max="7433" width="6.5703125" style="6" customWidth="1"/>
    <col min="7434" max="7434" width="6" style="6" customWidth="1"/>
    <col min="7435" max="7436" width="6.5703125" style="6" customWidth="1"/>
    <col min="7437" max="7458" width="11.7109375" style="6" customWidth="1"/>
    <col min="7459" max="7460" width="12.85546875" style="6" customWidth="1"/>
    <col min="7461" max="7461" width="10.140625" style="6" customWidth="1"/>
    <col min="7462" max="7469" width="10.28515625" style="6" customWidth="1"/>
    <col min="7470" max="7680" width="9.140625" style="6"/>
    <col min="7681" max="7681" width="6" style="6" customWidth="1"/>
    <col min="7682" max="7682" width="25.42578125" style="6" customWidth="1"/>
    <col min="7683" max="7683" width="11.7109375" style="6" customWidth="1"/>
    <col min="7684" max="7684" width="8.7109375" style="6" customWidth="1"/>
    <col min="7685" max="7685" width="5.42578125" style="6" customWidth="1"/>
    <col min="7686" max="7686" width="4.85546875" style="6" customWidth="1"/>
    <col min="7687" max="7687" width="6.85546875" style="6" customWidth="1"/>
    <col min="7688" max="7688" width="4.85546875" style="6" customWidth="1"/>
    <col min="7689" max="7689" width="6.5703125" style="6" customWidth="1"/>
    <col min="7690" max="7690" width="6" style="6" customWidth="1"/>
    <col min="7691" max="7692" width="6.5703125" style="6" customWidth="1"/>
    <col min="7693" max="7714" width="11.7109375" style="6" customWidth="1"/>
    <col min="7715" max="7716" width="12.85546875" style="6" customWidth="1"/>
    <col min="7717" max="7717" width="10.140625" style="6" customWidth="1"/>
    <col min="7718" max="7725" width="10.28515625" style="6" customWidth="1"/>
    <col min="7726" max="7936" width="9.140625" style="6"/>
    <col min="7937" max="7937" width="6" style="6" customWidth="1"/>
    <col min="7938" max="7938" width="25.42578125" style="6" customWidth="1"/>
    <col min="7939" max="7939" width="11.7109375" style="6" customWidth="1"/>
    <col min="7940" max="7940" width="8.7109375" style="6" customWidth="1"/>
    <col min="7941" max="7941" width="5.42578125" style="6" customWidth="1"/>
    <col min="7942" max="7942" width="4.85546875" style="6" customWidth="1"/>
    <col min="7943" max="7943" width="6.85546875" style="6" customWidth="1"/>
    <col min="7944" max="7944" width="4.85546875" style="6" customWidth="1"/>
    <col min="7945" max="7945" width="6.5703125" style="6" customWidth="1"/>
    <col min="7946" max="7946" width="6" style="6" customWidth="1"/>
    <col min="7947" max="7948" width="6.5703125" style="6" customWidth="1"/>
    <col min="7949" max="7970" width="11.7109375" style="6" customWidth="1"/>
    <col min="7971" max="7972" width="12.85546875" style="6" customWidth="1"/>
    <col min="7973" max="7973" width="10.140625" style="6" customWidth="1"/>
    <col min="7974" max="7981" width="10.28515625" style="6" customWidth="1"/>
    <col min="7982" max="8192" width="9.140625" style="6"/>
    <col min="8193" max="8193" width="6" style="6" customWidth="1"/>
    <col min="8194" max="8194" width="25.42578125" style="6" customWidth="1"/>
    <col min="8195" max="8195" width="11.7109375" style="6" customWidth="1"/>
    <col min="8196" max="8196" width="8.7109375" style="6" customWidth="1"/>
    <col min="8197" max="8197" width="5.42578125" style="6" customWidth="1"/>
    <col min="8198" max="8198" width="4.85546875" style="6" customWidth="1"/>
    <col min="8199" max="8199" width="6.85546875" style="6" customWidth="1"/>
    <col min="8200" max="8200" width="4.85546875" style="6" customWidth="1"/>
    <col min="8201" max="8201" width="6.5703125" style="6" customWidth="1"/>
    <col min="8202" max="8202" width="6" style="6" customWidth="1"/>
    <col min="8203" max="8204" width="6.5703125" style="6" customWidth="1"/>
    <col min="8205" max="8226" width="11.7109375" style="6" customWidth="1"/>
    <col min="8227" max="8228" width="12.85546875" style="6" customWidth="1"/>
    <col min="8229" max="8229" width="10.140625" style="6" customWidth="1"/>
    <col min="8230" max="8237" width="10.28515625" style="6" customWidth="1"/>
    <col min="8238" max="8448" width="9.140625" style="6"/>
    <col min="8449" max="8449" width="6" style="6" customWidth="1"/>
    <col min="8450" max="8450" width="25.42578125" style="6" customWidth="1"/>
    <col min="8451" max="8451" width="11.7109375" style="6" customWidth="1"/>
    <col min="8452" max="8452" width="8.7109375" style="6" customWidth="1"/>
    <col min="8453" max="8453" width="5.42578125" style="6" customWidth="1"/>
    <col min="8454" max="8454" width="4.85546875" style="6" customWidth="1"/>
    <col min="8455" max="8455" width="6.85546875" style="6" customWidth="1"/>
    <col min="8456" max="8456" width="4.85546875" style="6" customWidth="1"/>
    <col min="8457" max="8457" width="6.5703125" style="6" customWidth="1"/>
    <col min="8458" max="8458" width="6" style="6" customWidth="1"/>
    <col min="8459" max="8460" width="6.5703125" style="6" customWidth="1"/>
    <col min="8461" max="8482" width="11.7109375" style="6" customWidth="1"/>
    <col min="8483" max="8484" width="12.85546875" style="6" customWidth="1"/>
    <col min="8485" max="8485" width="10.140625" style="6" customWidth="1"/>
    <col min="8486" max="8493" width="10.28515625" style="6" customWidth="1"/>
    <col min="8494" max="8704" width="9.140625" style="6"/>
    <col min="8705" max="8705" width="6" style="6" customWidth="1"/>
    <col min="8706" max="8706" width="25.42578125" style="6" customWidth="1"/>
    <col min="8707" max="8707" width="11.7109375" style="6" customWidth="1"/>
    <col min="8708" max="8708" width="8.7109375" style="6" customWidth="1"/>
    <col min="8709" max="8709" width="5.42578125" style="6" customWidth="1"/>
    <col min="8710" max="8710" width="4.85546875" style="6" customWidth="1"/>
    <col min="8711" max="8711" width="6.85546875" style="6" customWidth="1"/>
    <col min="8712" max="8712" width="4.85546875" style="6" customWidth="1"/>
    <col min="8713" max="8713" width="6.5703125" style="6" customWidth="1"/>
    <col min="8714" max="8714" width="6" style="6" customWidth="1"/>
    <col min="8715" max="8716" width="6.5703125" style="6" customWidth="1"/>
    <col min="8717" max="8738" width="11.7109375" style="6" customWidth="1"/>
    <col min="8739" max="8740" width="12.85546875" style="6" customWidth="1"/>
    <col min="8741" max="8741" width="10.140625" style="6" customWidth="1"/>
    <col min="8742" max="8749" width="10.28515625" style="6" customWidth="1"/>
    <col min="8750" max="8960" width="9.140625" style="6"/>
    <col min="8961" max="8961" width="6" style="6" customWidth="1"/>
    <col min="8962" max="8962" width="25.42578125" style="6" customWidth="1"/>
    <col min="8963" max="8963" width="11.7109375" style="6" customWidth="1"/>
    <col min="8964" max="8964" width="8.7109375" style="6" customWidth="1"/>
    <col min="8965" max="8965" width="5.42578125" style="6" customWidth="1"/>
    <col min="8966" max="8966" width="4.85546875" style="6" customWidth="1"/>
    <col min="8967" max="8967" width="6.85546875" style="6" customWidth="1"/>
    <col min="8968" max="8968" width="4.85546875" style="6" customWidth="1"/>
    <col min="8969" max="8969" width="6.5703125" style="6" customWidth="1"/>
    <col min="8970" max="8970" width="6" style="6" customWidth="1"/>
    <col min="8971" max="8972" width="6.5703125" style="6" customWidth="1"/>
    <col min="8973" max="8994" width="11.7109375" style="6" customWidth="1"/>
    <col min="8995" max="8996" width="12.85546875" style="6" customWidth="1"/>
    <col min="8997" max="8997" width="10.140625" style="6" customWidth="1"/>
    <col min="8998" max="9005" width="10.28515625" style="6" customWidth="1"/>
    <col min="9006" max="9216" width="9.140625" style="6"/>
    <col min="9217" max="9217" width="6" style="6" customWidth="1"/>
    <col min="9218" max="9218" width="25.42578125" style="6" customWidth="1"/>
    <col min="9219" max="9219" width="11.7109375" style="6" customWidth="1"/>
    <col min="9220" max="9220" width="8.7109375" style="6" customWidth="1"/>
    <col min="9221" max="9221" width="5.42578125" style="6" customWidth="1"/>
    <col min="9222" max="9222" width="4.85546875" style="6" customWidth="1"/>
    <col min="9223" max="9223" width="6.85546875" style="6" customWidth="1"/>
    <col min="9224" max="9224" width="4.85546875" style="6" customWidth="1"/>
    <col min="9225" max="9225" width="6.5703125" style="6" customWidth="1"/>
    <col min="9226" max="9226" width="6" style="6" customWidth="1"/>
    <col min="9227" max="9228" width="6.5703125" style="6" customWidth="1"/>
    <col min="9229" max="9250" width="11.7109375" style="6" customWidth="1"/>
    <col min="9251" max="9252" width="12.85546875" style="6" customWidth="1"/>
    <col min="9253" max="9253" width="10.140625" style="6" customWidth="1"/>
    <col min="9254" max="9261" width="10.28515625" style="6" customWidth="1"/>
    <col min="9262" max="9472" width="9.140625" style="6"/>
    <col min="9473" max="9473" width="6" style="6" customWidth="1"/>
    <col min="9474" max="9474" width="25.42578125" style="6" customWidth="1"/>
    <col min="9475" max="9475" width="11.7109375" style="6" customWidth="1"/>
    <col min="9476" max="9476" width="8.7109375" style="6" customWidth="1"/>
    <col min="9477" max="9477" width="5.42578125" style="6" customWidth="1"/>
    <col min="9478" max="9478" width="4.85546875" style="6" customWidth="1"/>
    <col min="9479" max="9479" width="6.85546875" style="6" customWidth="1"/>
    <col min="9480" max="9480" width="4.85546875" style="6" customWidth="1"/>
    <col min="9481" max="9481" width="6.5703125" style="6" customWidth="1"/>
    <col min="9482" max="9482" width="6" style="6" customWidth="1"/>
    <col min="9483" max="9484" width="6.5703125" style="6" customWidth="1"/>
    <col min="9485" max="9506" width="11.7109375" style="6" customWidth="1"/>
    <col min="9507" max="9508" width="12.85546875" style="6" customWidth="1"/>
    <col min="9509" max="9509" width="10.140625" style="6" customWidth="1"/>
    <col min="9510" max="9517" width="10.28515625" style="6" customWidth="1"/>
    <col min="9518" max="9728" width="9.140625" style="6"/>
    <col min="9729" max="9729" width="6" style="6" customWidth="1"/>
    <col min="9730" max="9730" width="25.42578125" style="6" customWidth="1"/>
    <col min="9731" max="9731" width="11.7109375" style="6" customWidth="1"/>
    <col min="9732" max="9732" width="8.7109375" style="6" customWidth="1"/>
    <col min="9733" max="9733" width="5.42578125" style="6" customWidth="1"/>
    <col min="9734" max="9734" width="4.85546875" style="6" customWidth="1"/>
    <col min="9735" max="9735" width="6.85546875" style="6" customWidth="1"/>
    <col min="9736" max="9736" width="4.85546875" style="6" customWidth="1"/>
    <col min="9737" max="9737" width="6.5703125" style="6" customWidth="1"/>
    <col min="9738" max="9738" width="6" style="6" customWidth="1"/>
    <col min="9739" max="9740" width="6.5703125" style="6" customWidth="1"/>
    <col min="9741" max="9762" width="11.7109375" style="6" customWidth="1"/>
    <col min="9763" max="9764" width="12.85546875" style="6" customWidth="1"/>
    <col min="9765" max="9765" width="10.140625" style="6" customWidth="1"/>
    <col min="9766" max="9773" width="10.28515625" style="6" customWidth="1"/>
    <col min="9774" max="9984" width="9.140625" style="6"/>
    <col min="9985" max="9985" width="6" style="6" customWidth="1"/>
    <col min="9986" max="9986" width="25.42578125" style="6" customWidth="1"/>
    <col min="9987" max="9987" width="11.7109375" style="6" customWidth="1"/>
    <col min="9988" max="9988" width="8.7109375" style="6" customWidth="1"/>
    <col min="9989" max="9989" width="5.42578125" style="6" customWidth="1"/>
    <col min="9990" max="9990" width="4.85546875" style="6" customWidth="1"/>
    <col min="9991" max="9991" width="6.85546875" style="6" customWidth="1"/>
    <col min="9992" max="9992" width="4.85546875" style="6" customWidth="1"/>
    <col min="9993" max="9993" width="6.5703125" style="6" customWidth="1"/>
    <col min="9994" max="9994" width="6" style="6" customWidth="1"/>
    <col min="9995" max="9996" width="6.5703125" style="6" customWidth="1"/>
    <col min="9997" max="10018" width="11.7109375" style="6" customWidth="1"/>
    <col min="10019" max="10020" width="12.85546875" style="6" customWidth="1"/>
    <col min="10021" max="10021" width="10.140625" style="6" customWidth="1"/>
    <col min="10022" max="10029" width="10.28515625" style="6" customWidth="1"/>
    <col min="10030" max="10240" width="9.140625" style="6"/>
    <col min="10241" max="10241" width="6" style="6" customWidth="1"/>
    <col min="10242" max="10242" width="25.42578125" style="6" customWidth="1"/>
    <col min="10243" max="10243" width="11.7109375" style="6" customWidth="1"/>
    <col min="10244" max="10244" width="8.7109375" style="6" customWidth="1"/>
    <col min="10245" max="10245" width="5.42578125" style="6" customWidth="1"/>
    <col min="10246" max="10246" width="4.85546875" style="6" customWidth="1"/>
    <col min="10247" max="10247" width="6.85546875" style="6" customWidth="1"/>
    <col min="10248" max="10248" width="4.85546875" style="6" customWidth="1"/>
    <col min="10249" max="10249" width="6.5703125" style="6" customWidth="1"/>
    <col min="10250" max="10250" width="6" style="6" customWidth="1"/>
    <col min="10251" max="10252" width="6.5703125" style="6" customWidth="1"/>
    <col min="10253" max="10274" width="11.7109375" style="6" customWidth="1"/>
    <col min="10275" max="10276" width="12.85546875" style="6" customWidth="1"/>
    <col min="10277" max="10277" width="10.140625" style="6" customWidth="1"/>
    <col min="10278" max="10285" width="10.28515625" style="6" customWidth="1"/>
    <col min="10286" max="10496" width="9.140625" style="6"/>
    <col min="10497" max="10497" width="6" style="6" customWidth="1"/>
    <col min="10498" max="10498" width="25.42578125" style="6" customWidth="1"/>
    <col min="10499" max="10499" width="11.7109375" style="6" customWidth="1"/>
    <col min="10500" max="10500" width="8.7109375" style="6" customWidth="1"/>
    <col min="10501" max="10501" width="5.42578125" style="6" customWidth="1"/>
    <col min="10502" max="10502" width="4.85546875" style="6" customWidth="1"/>
    <col min="10503" max="10503" width="6.85546875" style="6" customWidth="1"/>
    <col min="10504" max="10504" width="4.85546875" style="6" customWidth="1"/>
    <col min="10505" max="10505" width="6.5703125" style="6" customWidth="1"/>
    <col min="10506" max="10506" width="6" style="6" customWidth="1"/>
    <col min="10507" max="10508" width="6.5703125" style="6" customWidth="1"/>
    <col min="10509" max="10530" width="11.7109375" style="6" customWidth="1"/>
    <col min="10531" max="10532" width="12.85546875" style="6" customWidth="1"/>
    <col min="10533" max="10533" width="10.140625" style="6" customWidth="1"/>
    <col min="10534" max="10541" width="10.28515625" style="6" customWidth="1"/>
    <col min="10542" max="10752" width="9.140625" style="6"/>
    <col min="10753" max="10753" width="6" style="6" customWidth="1"/>
    <col min="10754" max="10754" width="25.42578125" style="6" customWidth="1"/>
    <col min="10755" max="10755" width="11.7109375" style="6" customWidth="1"/>
    <col min="10756" max="10756" width="8.7109375" style="6" customWidth="1"/>
    <col min="10757" max="10757" width="5.42578125" style="6" customWidth="1"/>
    <col min="10758" max="10758" width="4.85546875" style="6" customWidth="1"/>
    <col min="10759" max="10759" width="6.85546875" style="6" customWidth="1"/>
    <col min="10760" max="10760" width="4.85546875" style="6" customWidth="1"/>
    <col min="10761" max="10761" width="6.5703125" style="6" customWidth="1"/>
    <col min="10762" max="10762" width="6" style="6" customWidth="1"/>
    <col min="10763" max="10764" width="6.5703125" style="6" customWidth="1"/>
    <col min="10765" max="10786" width="11.7109375" style="6" customWidth="1"/>
    <col min="10787" max="10788" width="12.85546875" style="6" customWidth="1"/>
    <col min="10789" max="10789" width="10.140625" style="6" customWidth="1"/>
    <col min="10790" max="10797" width="10.28515625" style="6" customWidth="1"/>
    <col min="10798" max="11008" width="9.140625" style="6"/>
    <col min="11009" max="11009" width="6" style="6" customWidth="1"/>
    <col min="11010" max="11010" width="25.42578125" style="6" customWidth="1"/>
    <col min="11011" max="11011" width="11.7109375" style="6" customWidth="1"/>
    <col min="11012" max="11012" width="8.7109375" style="6" customWidth="1"/>
    <col min="11013" max="11013" width="5.42578125" style="6" customWidth="1"/>
    <col min="11014" max="11014" width="4.85546875" style="6" customWidth="1"/>
    <col min="11015" max="11015" width="6.85546875" style="6" customWidth="1"/>
    <col min="11016" max="11016" width="4.85546875" style="6" customWidth="1"/>
    <col min="11017" max="11017" width="6.5703125" style="6" customWidth="1"/>
    <col min="11018" max="11018" width="6" style="6" customWidth="1"/>
    <col min="11019" max="11020" width="6.5703125" style="6" customWidth="1"/>
    <col min="11021" max="11042" width="11.7109375" style="6" customWidth="1"/>
    <col min="11043" max="11044" width="12.85546875" style="6" customWidth="1"/>
    <col min="11045" max="11045" width="10.140625" style="6" customWidth="1"/>
    <col min="11046" max="11053" width="10.28515625" style="6" customWidth="1"/>
    <col min="11054" max="11264" width="9.140625" style="6"/>
    <col min="11265" max="11265" width="6" style="6" customWidth="1"/>
    <col min="11266" max="11266" width="25.42578125" style="6" customWidth="1"/>
    <col min="11267" max="11267" width="11.7109375" style="6" customWidth="1"/>
    <col min="11268" max="11268" width="8.7109375" style="6" customWidth="1"/>
    <col min="11269" max="11269" width="5.42578125" style="6" customWidth="1"/>
    <col min="11270" max="11270" width="4.85546875" style="6" customWidth="1"/>
    <col min="11271" max="11271" width="6.85546875" style="6" customWidth="1"/>
    <col min="11272" max="11272" width="4.85546875" style="6" customWidth="1"/>
    <col min="11273" max="11273" width="6.5703125" style="6" customWidth="1"/>
    <col min="11274" max="11274" width="6" style="6" customWidth="1"/>
    <col min="11275" max="11276" width="6.5703125" style="6" customWidth="1"/>
    <col min="11277" max="11298" width="11.7109375" style="6" customWidth="1"/>
    <col min="11299" max="11300" width="12.85546875" style="6" customWidth="1"/>
    <col min="11301" max="11301" width="10.140625" style="6" customWidth="1"/>
    <col min="11302" max="11309" width="10.28515625" style="6" customWidth="1"/>
    <col min="11310" max="11520" width="9.140625" style="6"/>
    <col min="11521" max="11521" width="6" style="6" customWidth="1"/>
    <col min="11522" max="11522" width="25.42578125" style="6" customWidth="1"/>
    <col min="11523" max="11523" width="11.7109375" style="6" customWidth="1"/>
    <col min="11524" max="11524" width="8.7109375" style="6" customWidth="1"/>
    <col min="11525" max="11525" width="5.42578125" style="6" customWidth="1"/>
    <col min="11526" max="11526" width="4.85546875" style="6" customWidth="1"/>
    <col min="11527" max="11527" width="6.85546875" style="6" customWidth="1"/>
    <col min="11528" max="11528" width="4.85546875" style="6" customWidth="1"/>
    <col min="11529" max="11529" width="6.5703125" style="6" customWidth="1"/>
    <col min="11530" max="11530" width="6" style="6" customWidth="1"/>
    <col min="11531" max="11532" width="6.5703125" style="6" customWidth="1"/>
    <col min="11533" max="11554" width="11.7109375" style="6" customWidth="1"/>
    <col min="11555" max="11556" width="12.85546875" style="6" customWidth="1"/>
    <col min="11557" max="11557" width="10.140625" style="6" customWidth="1"/>
    <col min="11558" max="11565" width="10.28515625" style="6" customWidth="1"/>
    <col min="11566" max="11776" width="9.140625" style="6"/>
    <col min="11777" max="11777" width="6" style="6" customWidth="1"/>
    <col min="11778" max="11778" width="25.42578125" style="6" customWidth="1"/>
    <col min="11779" max="11779" width="11.7109375" style="6" customWidth="1"/>
    <col min="11780" max="11780" width="8.7109375" style="6" customWidth="1"/>
    <col min="11781" max="11781" width="5.42578125" style="6" customWidth="1"/>
    <col min="11782" max="11782" width="4.85546875" style="6" customWidth="1"/>
    <col min="11783" max="11783" width="6.85546875" style="6" customWidth="1"/>
    <col min="11784" max="11784" width="4.85546875" style="6" customWidth="1"/>
    <col min="11785" max="11785" width="6.5703125" style="6" customWidth="1"/>
    <col min="11786" max="11786" width="6" style="6" customWidth="1"/>
    <col min="11787" max="11788" width="6.5703125" style="6" customWidth="1"/>
    <col min="11789" max="11810" width="11.7109375" style="6" customWidth="1"/>
    <col min="11811" max="11812" width="12.85546875" style="6" customWidth="1"/>
    <col min="11813" max="11813" width="10.140625" style="6" customWidth="1"/>
    <col min="11814" max="11821" width="10.28515625" style="6" customWidth="1"/>
    <col min="11822" max="12032" width="9.140625" style="6"/>
    <col min="12033" max="12033" width="6" style="6" customWidth="1"/>
    <col min="12034" max="12034" width="25.42578125" style="6" customWidth="1"/>
    <col min="12035" max="12035" width="11.7109375" style="6" customWidth="1"/>
    <col min="12036" max="12036" width="8.7109375" style="6" customWidth="1"/>
    <col min="12037" max="12037" width="5.42578125" style="6" customWidth="1"/>
    <col min="12038" max="12038" width="4.85546875" style="6" customWidth="1"/>
    <col min="12039" max="12039" width="6.85546875" style="6" customWidth="1"/>
    <col min="12040" max="12040" width="4.85546875" style="6" customWidth="1"/>
    <col min="12041" max="12041" width="6.5703125" style="6" customWidth="1"/>
    <col min="12042" max="12042" width="6" style="6" customWidth="1"/>
    <col min="12043" max="12044" width="6.5703125" style="6" customWidth="1"/>
    <col min="12045" max="12066" width="11.7109375" style="6" customWidth="1"/>
    <col min="12067" max="12068" width="12.85546875" style="6" customWidth="1"/>
    <col min="12069" max="12069" width="10.140625" style="6" customWidth="1"/>
    <col min="12070" max="12077" width="10.28515625" style="6" customWidth="1"/>
    <col min="12078" max="12288" width="9.140625" style="6"/>
    <col min="12289" max="12289" width="6" style="6" customWidth="1"/>
    <col min="12290" max="12290" width="25.42578125" style="6" customWidth="1"/>
    <col min="12291" max="12291" width="11.7109375" style="6" customWidth="1"/>
    <col min="12292" max="12292" width="8.7109375" style="6" customWidth="1"/>
    <col min="12293" max="12293" width="5.42578125" style="6" customWidth="1"/>
    <col min="12294" max="12294" width="4.85546875" style="6" customWidth="1"/>
    <col min="12295" max="12295" width="6.85546875" style="6" customWidth="1"/>
    <col min="12296" max="12296" width="4.85546875" style="6" customWidth="1"/>
    <col min="12297" max="12297" width="6.5703125" style="6" customWidth="1"/>
    <col min="12298" max="12298" width="6" style="6" customWidth="1"/>
    <col min="12299" max="12300" width="6.5703125" style="6" customWidth="1"/>
    <col min="12301" max="12322" width="11.7109375" style="6" customWidth="1"/>
    <col min="12323" max="12324" width="12.85546875" style="6" customWidth="1"/>
    <col min="12325" max="12325" width="10.140625" style="6" customWidth="1"/>
    <col min="12326" max="12333" width="10.28515625" style="6" customWidth="1"/>
    <col min="12334" max="12544" width="9.140625" style="6"/>
    <col min="12545" max="12545" width="6" style="6" customWidth="1"/>
    <col min="12546" max="12546" width="25.42578125" style="6" customWidth="1"/>
    <col min="12547" max="12547" width="11.7109375" style="6" customWidth="1"/>
    <col min="12548" max="12548" width="8.7109375" style="6" customWidth="1"/>
    <col min="12549" max="12549" width="5.42578125" style="6" customWidth="1"/>
    <col min="12550" max="12550" width="4.85546875" style="6" customWidth="1"/>
    <col min="12551" max="12551" width="6.85546875" style="6" customWidth="1"/>
    <col min="12552" max="12552" width="4.85546875" style="6" customWidth="1"/>
    <col min="12553" max="12553" width="6.5703125" style="6" customWidth="1"/>
    <col min="12554" max="12554" width="6" style="6" customWidth="1"/>
    <col min="12555" max="12556" width="6.5703125" style="6" customWidth="1"/>
    <col min="12557" max="12578" width="11.7109375" style="6" customWidth="1"/>
    <col min="12579" max="12580" width="12.85546875" style="6" customWidth="1"/>
    <col min="12581" max="12581" width="10.140625" style="6" customWidth="1"/>
    <col min="12582" max="12589" width="10.28515625" style="6" customWidth="1"/>
    <col min="12590" max="12800" width="9.140625" style="6"/>
    <col min="12801" max="12801" width="6" style="6" customWidth="1"/>
    <col min="12802" max="12802" width="25.42578125" style="6" customWidth="1"/>
    <col min="12803" max="12803" width="11.7109375" style="6" customWidth="1"/>
    <col min="12804" max="12804" width="8.7109375" style="6" customWidth="1"/>
    <col min="12805" max="12805" width="5.42578125" style="6" customWidth="1"/>
    <col min="12806" max="12806" width="4.85546875" style="6" customWidth="1"/>
    <col min="12807" max="12807" width="6.85546875" style="6" customWidth="1"/>
    <col min="12808" max="12808" width="4.85546875" style="6" customWidth="1"/>
    <col min="12809" max="12809" width="6.5703125" style="6" customWidth="1"/>
    <col min="12810" max="12810" width="6" style="6" customWidth="1"/>
    <col min="12811" max="12812" width="6.5703125" style="6" customWidth="1"/>
    <col min="12813" max="12834" width="11.7109375" style="6" customWidth="1"/>
    <col min="12835" max="12836" width="12.85546875" style="6" customWidth="1"/>
    <col min="12837" max="12837" width="10.140625" style="6" customWidth="1"/>
    <col min="12838" max="12845" width="10.28515625" style="6" customWidth="1"/>
    <col min="12846" max="13056" width="9.140625" style="6"/>
    <col min="13057" max="13057" width="6" style="6" customWidth="1"/>
    <col min="13058" max="13058" width="25.42578125" style="6" customWidth="1"/>
    <col min="13059" max="13059" width="11.7109375" style="6" customWidth="1"/>
    <col min="13060" max="13060" width="8.7109375" style="6" customWidth="1"/>
    <col min="13061" max="13061" width="5.42578125" style="6" customWidth="1"/>
    <col min="13062" max="13062" width="4.85546875" style="6" customWidth="1"/>
    <col min="13063" max="13063" width="6.85546875" style="6" customWidth="1"/>
    <col min="13064" max="13064" width="4.85546875" style="6" customWidth="1"/>
    <col min="13065" max="13065" width="6.5703125" style="6" customWidth="1"/>
    <col min="13066" max="13066" width="6" style="6" customWidth="1"/>
    <col min="13067" max="13068" width="6.5703125" style="6" customWidth="1"/>
    <col min="13069" max="13090" width="11.7109375" style="6" customWidth="1"/>
    <col min="13091" max="13092" width="12.85546875" style="6" customWidth="1"/>
    <col min="13093" max="13093" width="10.140625" style="6" customWidth="1"/>
    <col min="13094" max="13101" width="10.28515625" style="6" customWidth="1"/>
    <col min="13102" max="13312" width="9.140625" style="6"/>
    <col min="13313" max="13313" width="6" style="6" customWidth="1"/>
    <col min="13314" max="13314" width="25.42578125" style="6" customWidth="1"/>
    <col min="13315" max="13315" width="11.7109375" style="6" customWidth="1"/>
    <col min="13316" max="13316" width="8.7109375" style="6" customWidth="1"/>
    <col min="13317" max="13317" width="5.42578125" style="6" customWidth="1"/>
    <col min="13318" max="13318" width="4.85546875" style="6" customWidth="1"/>
    <col min="13319" max="13319" width="6.85546875" style="6" customWidth="1"/>
    <col min="13320" max="13320" width="4.85546875" style="6" customWidth="1"/>
    <col min="13321" max="13321" width="6.5703125" style="6" customWidth="1"/>
    <col min="13322" max="13322" width="6" style="6" customWidth="1"/>
    <col min="13323" max="13324" width="6.5703125" style="6" customWidth="1"/>
    <col min="13325" max="13346" width="11.7109375" style="6" customWidth="1"/>
    <col min="13347" max="13348" width="12.85546875" style="6" customWidth="1"/>
    <col min="13349" max="13349" width="10.140625" style="6" customWidth="1"/>
    <col min="13350" max="13357" width="10.28515625" style="6" customWidth="1"/>
    <col min="13358" max="13568" width="9.140625" style="6"/>
    <col min="13569" max="13569" width="6" style="6" customWidth="1"/>
    <col min="13570" max="13570" width="25.42578125" style="6" customWidth="1"/>
    <col min="13571" max="13571" width="11.7109375" style="6" customWidth="1"/>
    <col min="13572" max="13572" width="8.7109375" style="6" customWidth="1"/>
    <col min="13573" max="13573" width="5.42578125" style="6" customWidth="1"/>
    <col min="13574" max="13574" width="4.85546875" style="6" customWidth="1"/>
    <col min="13575" max="13575" width="6.85546875" style="6" customWidth="1"/>
    <col min="13576" max="13576" width="4.85546875" style="6" customWidth="1"/>
    <col min="13577" max="13577" width="6.5703125" style="6" customWidth="1"/>
    <col min="13578" max="13578" width="6" style="6" customWidth="1"/>
    <col min="13579" max="13580" width="6.5703125" style="6" customWidth="1"/>
    <col min="13581" max="13602" width="11.7109375" style="6" customWidth="1"/>
    <col min="13603" max="13604" width="12.85546875" style="6" customWidth="1"/>
    <col min="13605" max="13605" width="10.140625" style="6" customWidth="1"/>
    <col min="13606" max="13613" width="10.28515625" style="6" customWidth="1"/>
    <col min="13614" max="13824" width="9.140625" style="6"/>
    <col min="13825" max="13825" width="6" style="6" customWidth="1"/>
    <col min="13826" max="13826" width="25.42578125" style="6" customWidth="1"/>
    <col min="13827" max="13827" width="11.7109375" style="6" customWidth="1"/>
    <col min="13828" max="13828" width="8.7109375" style="6" customWidth="1"/>
    <col min="13829" max="13829" width="5.42578125" style="6" customWidth="1"/>
    <col min="13830" max="13830" width="4.85546875" style="6" customWidth="1"/>
    <col min="13831" max="13831" width="6.85546875" style="6" customWidth="1"/>
    <col min="13832" max="13832" width="4.85546875" style="6" customWidth="1"/>
    <col min="13833" max="13833" width="6.5703125" style="6" customWidth="1"/>
    <col min="13834" max="13834" width="6" style="6" customWidth="1"/>
    <col min="13835" max="13836" width="6.5703125" style="6" customWidth="1"/>
    <col min="13837" max="13858" width="11.7109375" style="6" customWidth="1"/>
    <col min="13859" max="13860" width="12.85546875" style="6" customWidth="1"/>
    <col min="13861" max="13861" width="10.140625" style="6" customWidth="1"/>
    <col min="13862" max="13869" width="10.28515625" style="6" customWidth="1"/>
    <col min="13870" max="14080" width="9.140625" style="6"/>
    <col min="14081" max="14081" width="6" style="6" customWidth="1"/>
    <col min="14082" max="14082" width="25.42578125" style="6" customWidth="1"/>
    <col min="14083" max="14083" width="11.7109375" style="6" customWidth="1"/>
    <col min="14084" max="14084" width="8.7109375" style="6" customWidth="1"/>
    <col min="14085" max="14085" width="5.42578125" style="6" customWidth="1"/>
    <col min="14086" max="14086" width="4.85546875" style="6" customWidth="1"/>
    <col min="14087" max="14087" width="6.85546875" style="6" customWidth="1"/>
    <col min="14088" max="14088" width="4.85546875" style="6" customWidth="1"/>
    <col min="14089" max="14089" width="6.5703125" style="6" customWidth="1"/>
    <col min="14090" max="14090" width="6" style="6" customWidth="1"/>
    <col min="14091" max="14092" width="6.5703125" style="6" customWidth="1"/>
    <col min="14093" max="14114" width="11.7109375" style="6" customWidth="1"/>
    <col min="14115" max="14116" width="12.85546875" style="6" customWidth="1"/>
    <col min="14117" max="14117" width="10.140625" style="6" customWidth="1"/>
    <col min="14118" max="14125" width="10.28515625" style="6" customWidth="1"/>
    <col min="14126" max="14336" width="9.140625" style="6"/>
    <col min="14337" max="14337" width="6" style="6" customWidth="1"/>
    <col min="14338" max="14338" width="25.42578125" style="6" customWidth="1"/>
    <col min="14339" max="14339" width="11.7109375" style="6" customWidth="1"/>
    <col min="14340" max="14340" width="8.7109375" style="6" customWidth="1"/>
    <col min="14341" max="14341" width="5.42578125" style="6" customWidth="1"/>
    <col min="14342" max="14342" width="4.85546875" style="6" customWidth="1"/>
    <col min="14343" max="14343" width="6.85546875" style="6" customWidth="1"/>
    <col min="14344" max="14344" width="4.85546875" style="6" customWidth="1"/>
    <col min="14345" max="14345" width="6.5703125" style="6" customWidth="1"/>
    <col min="14346" max="14346" width="6" style="6" customWidth="1"/>
    <col min="14347" max="14348" width="6.5703125" style="6" customWidth="1"/>
    <col min="14349" max="14370" width="11.7109375" style="6" customWidth="1"/>
    <col min="14371" max="14372" width="12.85546875" style="6" customWidth="1"/>
    <col min="14373" max="14373" width="10.140625" style="6" customWidth="1"/>
    <col min="14374" max="14381" width="10.28515625" style="6" customWidth="1"/>
    <col min="14382" max="14592" width="9.140625" style="6"/>
    <col min="14593" max="14593" width="6" style="6" customWidth="1"/>
    <col min="14594" max="14594" width="25.42578125" style="6" customWidth="1"/>
    <col min="14595" max="14595" width="11.7109375" style="6" customWidth="1"/>
    <col min="14596" max="14596" width="8.7109375" style="6" customWidth="1"/>
    <col min="14597" max="14597" width="5.42578125" style="6" customWidth="1"/>
    <col min="14598" max="14598" width="4.85546875" style="6" customWidth="1"/>
    <col min="14599" max="14599" width="6.85546875" style="6" customWidth="1"/>
    <col min="14600" max="14600" width="4.85546875" style="6" customWidth="1"/>
    <col min="14601" max="14601" width="6.5703125" style="6" customWidth="1"/>
    <col min="14602" max="14602" width="6" style="6" customWidth="1"/>
    <col min="14603" max="14604" width="6.5703125" style="6" customWidth="1"/>
    <col min="14605" max="14626" width="11.7109375" style="6" customWidth="1"/>
    <col min="14627" max="14628" width="12.85546875" style="6" customWidth="1"/>
    <col min="14629" max="14629" width="10.140625" style="6" customWidth="1"/>
    <col min="14630" max="14637" width="10.28515625" style="6" customWidth="1"/>
    <col min="14638" max="14848" width="9.140625" style="6"/>
    <col min="14849" max="14849" width="6" style="6" customWidth="1"/>
    <col min="14850" max="14850" width="25.42578125" style="6" customWidth="1"/>
    <col min="14851" max="14851" width="11.7109375" style="6" customWidth="1"/>
    <col min="14852" max="14852" width="8.7109375" style="6" customWidth="1"/>
    <col min="14853" max="14853" width="5.42578125" style="6" customWidth="1"/>
    <col min="14854" max="14854" width="4.85546875" style="6" customWidth="1"/>
    <col min="14855" max="14855" width="6.85546875" style="6" customWidth="1"/>
    <col min="14856" max="14856" width="4.85546875" style="6" customWidth="1"/>
    <col min="14857" max="14857" width="6.5703125" style="6" customWidth="1"/>
    <col min="14858" max="14858" width="6" style="6" customWidth="1"/>
    <col min="14859" max="14860" width="6.5703125" style="6" customWidth="1"/>
    <col min="14861" max="14882" width="11.7109375" style="6" customWidth="1"/>
    <col min="14883" max="14884" width="12.85546875" style="6" customWidth="1"/>
    <col min="14885" max="14885" width="10.140625" style="6" customWidth="1"/>
    <col min="14886" max="14893" width="10.28515625" style="6" customWidth="1"/>
    <col min="14894" max="15104" width="9.140625" style="6"/>
    <col min="15105" max="15105" width="6" style="6" customWidth="1"/>
    <col min="15106" max="15106" width="25.42578125" style="6" customWidth="1"/>
    <col min="15107" max="15107" width="11.7109375" style="6" customWidth="1"/>
    <col min="15108" max="15108" width="8.7109375" style="6" customWidth="1"/>
    <col min="15109" max="15109" width="5.42578125" style="6" customWidth="1"/>
    <col min="15110" max="15110" width="4.85546875" style="6" customWidth="1"/>
    <col min="15111" max="15111" width="6.85546875" style="6" customWidth="1"/>
    <col min="15112" max="15112" width="4.85546875" style="6" customWidth="1"/>
    <col min="15113" max="15113" width="6.5703125" style="6" customWidth="1"/>
    <col min="15114" max="15114" width="6" style="6" customWidth="1"/>
    <col min="15115" max="15116" width="6.5703125" style="6" customWidth="1"/>
    <col min="15117" max="15138" width="11.7109375" style="6" customWidth="1"/>
    <col min="15139" max="15140" width="12.85546875" style="6" customWidth="1"/>
    <col min="15141" max="15141" width="10.140625" style="6" customWidth="1"/>
    <col min="15142" max="15149" width="10.28515625" style="6" customWidth="1"/>
    <col min="15150" max="15360" width="9.140625" style="6"/>
    <col min="15361" max="15361" width="6" style="6" customWidth="1"/>
    <col min="15362" max="15362" width="25.42578125" style="6" customWidth="1"/>
    <col min="15363" max="15363" width="11.7109375" style="6" customWidth="1"/>
    <col min="15364" max="15364" width="8.7109375" style="6" customWidth="1"/>
    <col min="15365" max="15365" width="5.42578125" style="6" customWidth="1"/>
    <col min="15366" max="15366" width="4.85546875" style="6" customWidth="1"/>
    <col min="15367" max="15367" width="6.85546875" style="6" customWidth="1"/>
    <col min="15368" max="15368" width="4.85546875" style="6" customWidth="1"/>
    <col min="15369" max="15369" width="6.5703125" style="6" customWidth="1"/>
    <col min="15370" max="15370" width="6" style="6" customWidth="1"/>
    <col min="15371" max="15372" width="6.5703125" style="6" customWidth="1"/>
    <col min="15373" max="15394" width="11.7109375" style="6" customWidth="1"/>
    <col min="15395" max="15396" width="12.85546875" style="6" customWidth="1"/>
    <col min="15397" max="15397" width="10.140625" style="6" customWidth="1"/>
    <col min="15398" max="15405" width="10.28515625" style="6" customWidth="1"/>
    <col min="15406" max="15616" width="9.140625" style="6"/>
    <col min="15617" max="15617" width="6" style="6" customWidth="1"/>
    <col min="15618" max="15618" width="25.42578125" style="6" customWidth="1"/>
    <col min="15619" max="15619" width="11.7109375" style="6" customWidth="1"/>
    <col min="15620" max="15620" width="8.7109375" style="6" customWidth="1"/>
    <col min="15621" max="15621" width="5.42578125" style="6" customWidth="1"/>
    <col min="15622" max="15622" width="4.85546875" style="6" customWidth="1"/>
    <col min="15623" max="15623" width="6.85546875" style="6" customWidth="1"/>
    <col min="15624" max="15624" width="4.85546875" style="6" customWidth="1"/>
    <col min="15625" max="15625" width="6.5703125" style="6" customWidth="1"/>
    <col min="15626" max="15626" width="6" style="6" customWidth="1"/>
    <col min="15627" max="15628" width="6.5703125" style="6" customWidth="1"/>
    <col min="15629" max="15650" width="11.7109375" style="6" customWidth="1"/>
    <col min="15651" max="15652" width="12.85546875" style="6" customWidth="1"/>
    <col min="15653" max="15653" width="10.140625" style="6" customWidth="1"/>
    <col min="15654" max="15661" width="10.28515625" style="6" customWidth="1"/>
    <col min="15662" max="15872" width="9.140625" style="6"/>
    <col min="15873" max="15873" width="6" style="6" customWidth="1"/>
    <col min="15874" max="15874" width="25.42578125" style="6" customWidth="1"/>
    <col min="15875" max="15875" width="11.7109375" style="6" customWidth="1"/>
    <col min="15876" max="15876" width="8.7109375" style="6" customWidth="1"/>
    <col min="15877" max="15877" width="5.42578125" style="6" customWidth="1"/>
    <col min="15878" max="15878" width="4.85546875" style="6" customWidth="1"/>
    <col min="15879" max="15879" width="6.85546875" style="6" customWidth="1"/>
    <col min="15880" max="15880" width="4.85546875" style="6" customWidth="1"/>
    <col min="15881" max="15881" width="6.5703125" style="6" customWidth="1"/>
    <col min="15882" max="15882" width="6" style="6" customWidth="1"/>
    <col min="15883" max="15884" width="6.5703125" style="6" customWidth="1"/>
    <col min="15885" max="15906" width="11.7109375" style="6" customWidth="1"/>
    <col min="15907" max="15908" width="12.85546875" style="6" customWidth="1"/>
    <col min="15909" max="15909" width="10.140625" style="6" customWidth="1"/>
    <col min="15910" max="15917" width="10.28515625" style="6" customWidth="1"/>
    <col min="15918" max="16128" width="9.140625" style="6"/>
    <col min="16129" max="16129" width="6" style="6" customWidth="1"/>
    <col min="16130" max="16130" width="25.42578125" style="6" customWidth="1"/>
    <col min="16131" max="16131" width="11.7109375" style="6" customWidth="1"/>
    <col min="16132" max="16132" width="8.7109375" style="6" customWidth="1"/>
    <col min="16133" max="16133" width="5.42578125" style="6" customWidth="1"/>
    <col min="16134" max="16134" width="4.85546875" style="6" customWidth="1"/>
    <col min="16135" max="16135" width="6.85546875" style="6" customWidth="1"/>
    <col min="16136" max="16136" width="4.85546875" style="6" customWidth="1"/>
    <col min="16137" max="16137" width="6.5703125" style="6" customWidth="1"/>
    <col min="16138" max="16138" width="6" style="6" customWidth="1"/>
    <col min="16139" max="16140" width="6.5703125" style="6" customWidth="1"/>
    <col min="16141" max="16162" width="11.7109375" style="6" customWidth="1"/>
    <col min="16163" max="16164" width="12.85546875" style="6" customWidth="1"/>
    <col min="16165" max="16165" width="10.140625" style="6" customWidth="1"/>
    <col min="16166" max="16173" width="10.28515625" style="6" customWidth="1"/>
    <col min="16174" max="16384" width="9.140625" style="6"/>
  </cols>
  <sheetData>
    <row r="1" spans="1:39" hidden="1">
      <c r="A1" s="1" t="s">
        <v>46</v>
      </c>
      <c r="B1" s="1"/>
      <c r="C1" s="1"/>
      <c r="U1" s="4"/>
      <c r="V1" s="4"/>
      <c r="W1" s="4"/>
      <c r="X1" s="4"/>
      <c r="Y1" s="5"/>
      <c r="Z1" s="5"/>
      <c r="AA1" s="5"/>
      <c r="AB1" s="5"/>
      <c r="AC1" s="5"/>
      <c r="AD1" s="5"/>
      <c r="AE1" s="4"/>
      <c r="AF1" s="4"/>
    </row>
    <row r="2" spans="1:39" hidden="1">
      <c r="A2" s="1" t="s">
        <v>47</v>
      </c>
      <c r="B2" s="1"/>
      <c r="C2" s="1"/>
      <c r="S2" s="1"/>
    </row>
    <row r="3" spans="1:39" ht="15.75" hidden="1" thickBot="1">
      <c r="A3" s="1" t="s">
        <v>48</v>
      </c>
      <c r="B3" s="1"/>
      <c r="C3" s="1"/>
      <c r="S3" s="1"/>
    </row>
    <row r="4" spans="1:39" hidden="1">
      <c r="A4" s="303" t="s">
        <v>49</v>
      </c>
      <c r="B4" s="307" t="s">
        <v>0</v>
      </c>
      <c r="C4" s="7"/>
      <c r="D4" s="311" t="s">
        <v>1</v>
      </c>
      <c r="E4" s="314" t="s">
        <v>2</v>
      </c>
      <c r="F4" s="315"/>
      <c r="G4" s="315"/>
      <c r="H4" s="315"/>
      <c r="I4" s="315"/>
      <c r="J4" s="315"/>
      <c r="K4" s="315"/>
      <c r="L4" s="316"/>
      <c r="M4" s="320" t="s">
        <v>50</v>
      </c>
      <c r="N4" s="290"/>
      <c r="O4" s="290" t="s">
        <v>51</v>
      </c>
      <c r="P4" s="290"/>
      <c r="Q4" s="290" t="s">
        <v>52</v>
      </c>
      <c r="R4" s="290"/>
      <c r="S4" s="290" t="s">
        <v>53</v>
      </c>
      <c r="T4" s="290"/>
      <c r="U4" s="291" t="s">
        <v>54</v>
      </c>
      <c r="V4" s="291"/>
      <c r="W4" s="291" t="s">
        <v>55</v>
      </c>
      <c r="X4" s="291"/>
      <c r="Y4" s="290" t="s">
        <v>56</v>
      </c>
      <c r="Z4" s="292"/>
      <c r="AA4" s="302" t="s">
        <v>57</v>
      </c>
      <c r="AB4" s="291"/>
      <c r="AC4" s="290" t="s">
        <v>58</v>
      </c>
      <c r="AD4" s="290"/>
      <c r="AE4" s="291" t="s">
        <v>55</v>
      </c>
      <c r="AF4" s="291"/>
      <c r="AG4" s="290" t="s">
        <v>59</v>
      </c>
      <c r="AH4" s="290"/>
      <c r="AI4" s="290" t="s">
        <v>60</v>
      </c>
      <c r="AJ4" s="292"/>
      <c r="AK4" s="8"/>
      <c r="AL4" s="8"/>
      <c r="AM4" s="9"/>
    </row>
    <row r="5" spans="1:39" hidden="1">
      <c r="A5" s="304"/>
      <c r="B5" s="308"/>
      <c r="C5" s="10"/>
      <c r="D5" s="312"/>
      <c r="E5" s="317"/>
      <c r="F5" s="318"/>
      <c r="G5" s="318"/>
      <c r="H5" s="318"/>
      <c r="I5" s="318"/>
      <c r="J5" s="318"/>
      <c r="K5" s="318"/>
      <c r="L5" s="319"/>
      <c r="M5" s="293" t="s">
        <v>3</v>
      </c>
      <c r="N5" s="294"/>
      <c r="O5" s="294" t="s">
        <v>4</v>
      </c>
      <c r="P5" s="294"/>
      <c r="Q5" s="294" t="s">
        <v>5</v>
      </c>
      <c r="R5" s="294"/>
      <c r="S5" s="294" t="s">
        <v>61</v>
      </c>
      <c r="T5" s="294"/>
      <c r="U5" s="295" t="s">
        <v>6</v>
      </c>
      <c r="V5" s="299"/>
      <c r="W5" s="295" t="s">
        <v>7</v>
      </c>
      <c r="X5" s="299"/>
      <c r="Y5" s="294" t="s">
        <v>8</v>
      </c>
      <c r="Z5" s="300"/>
      <c r="AA5" s="297" t="s">
        <v>9</v>
      </c>
      <c r="AB5" s="298"/>
      <c r="AC5" s="294" t="s">
        <v>10</v>
      </c>
      <c r="AD5" s="294"/>
      <c r="AE5" s="295" t="s">
        <v>7</v>
      </c>
      <c r="AF5" s="299"/>
      <c r="AG5" s="294" t="s">
        <v>6</v>
      </c>
      <c r="AH5" s="294"/>
      <c r="AI5" s="294" t="s">
        <v>11</v>
      </c>
      <c r="AJ5" s="300"/>
      <c r="AK5" s="8"/>
      <c r="AL5" s="8"/>
      <c r="AM5" s="9"/>
    </row>
    <row r="6" spans="1:39" hidden="1">
      <c r="A6" s="305"/>
      <c r="B6" s="309"/>
      <c r="C6" s="10" t="s">
        <v>12</v>
      </c>
      <c r="D6" s="312" t="s">
        <v>13</v>
      </c>
      <c r="E6" s="321" t="s">
        <v>14</v>
      </c>
      <c r="F6" s="322"/>
      <c r="G6" s="322"/>
      <c r="H6" s="323"/>
      <c r="I6" s="321" t="s">
        <v>15</v>
      </c>
      <c r="J6" s="322"/>
      <c r="K6" s="322"/>
      <c r="L6" s="323"/>
      <c r="M6" s="11" t="s">
        <v>62</v>
      </c>
      <c r="N6" s="12" t="s">
        <v>16</v>
      </c>
      <c r="O6" s="12" t="s">
        <v>62</v>
      </c>
      <c r="P6" s="12" t="s">
        <v>16</v>
      </c>
      <c r="Q6" s="12" t="s">
        <v>62</v>
      </c>
      <c r="R6" s="12" t="s">
        <v>16</v>
      </c>
      <c r="S6" s="12" t="s">
        <v>62</v>
      </c>
      <c r="T6" s="12" t="s">
        <v>16</v>
      </c>
      <c r="U6" s="13" t="s">
        <v>62</v>
      </c>
      <c r="V6" s="13" t="s">
        <v>16</v>
      </c>
      <c r="W6" s="13" t="s">
        <v>62</v>
      </c>
      <c r="X6" s="13" t="s">
        <v>16</v>
      </c>
      <c r="Y6" s="12" t="s">
        <v>62</v>
      </c>
      <c r="Z6" s="14" t="s">
        <v>16</v>
      </c>
      <c r="AA6" s="15" t="s">
        <v>62</v>
      </c>
      <c r="AB6" s="12" t="s">
        <v>16</v>
      </c>
      <c r="AC6" s="12" t="s">
        <v>62</v>
      </c>
      <c r="AD6" s="12" t="s">
        <v>16</v>
      </c>
      <c r="AE6" s="13" t="s">
        <v>62</v>
      </c>
      <c r="AF6" s="13" t="s">
        <v>16</v>
      </c>
      <c r="AG6" s="12" t="s">
        <v>62</v>
      </c>
      <c r="AH6" s="12" t="s">
        <v>16</v>
      </c>
      <c r="AI6" s="12" t="s">
        <v>62</v>
      </c>
      <c r="AJ6" s="14" t="s">
        <v>16</v>
      </c>
      <c r="AK6" s="8"/>
      <c r="AL6" s="8"/>
      <c r="AM6" s="9"/>
    </row>
    <row r="7" spans="1:39" hidden="1">
      <c r="A7" s="305"/>
      <c r="B7" s="309"/>
      <c r="C7" s="10"/>
      <c r="D7" s="312"/>
      <c r="E7" s="324"/>
      <c r="F7" s="325"/>
      <c r="G7" s="325"/>
      <c r="H7" s="326"/>
      <c r="I7" s="324"/>
      <c r="J7" s="325"/>
      <c r="K7" s="325"/>
      <c r="L7" s="326"/>
      <c r="M7" s="11" t="s">
        <v>63</v>
      </c>
      <c r="N7" s="15" t="s">
        <v>63</v>
      </c>
      <c r="O7" s="12" t="s">
        <v>64</v>
      </c>
      <c r="P7" s="12" t="s">
        <v>65</v>
      </c>
      <c r="Q7" s="12" t="s">
        <v>66</v>
      </c>
      <c r="R7" s="12" t="s">
        <v>67</v>
      </c>
      <c r="S7" s="12" t="s">
        <v>67</v>
      </c>
      <c r="T7" s="13" t="s">
        <v>68</v>
      </c>
      <c r="U7" s="13" t="s">
        <v>69</v>
      </c>
      <c r="V7" s="12" t="s">
        <v>67</v>
      </c>
      <c r="W7" s="12" t="s">
        <v>67</v>
      </c>
      <c r="X7" s="13" t="s">
        <v>68</v>
      </c>
      <c r="Y7" s="12" t="s">
        <v>17</v>
      </c>
      <c r="Z7" s="14" t="s">
        <v>17</v>
      </c>
      <c r="AA7" s="15" t="s">
        <v>64</v>
      </c>
      <c r="AB7" s="12" t="s">
        <v>70</v>
      </c>
      <c r="AC7" s="12" t="s">
        <v>71</v>
      </c>
      <c r="AD7" s="12" t="s">
        <v>66</v>
      </c>
      <c r="AE7" s="12" t="s">
        <v>66</v>
      </c>
      <c r="AF7" s="12" t="s">
        <v>66</v>
      </c>
      <c r="AG7" s="12" t="s">
        <v>67</v>
      </c>
      <c r="AH7" s="12" t="s">
        <v>67</v>
      </c>
      <c r="AI7" s="12" t="s">
        <v>17</v>
      </c>
      <c r="AJ7" s="14" t="s">
        <v>17</v>
      </c>
      <c r="AK7" s="8"/>
      <c r="AL7" s="8"/>
      <c r="AM7" s="9"/>
    </row>
    <row r="8" spans="1:39" ht="15.75" hidden="1" thickBot="1">
      <c r="A8" s="306"/>
      <c r="B8" s="310"/>
      <c r="C8" s="16"/>
      <c r="D8" s="313"/>
      <c r="E8" s="327"/>
      <c r="F8" s="328"/>
      <c r="G8" s="328"/>
      <c r="H8" s="329"/>
      <c r="I8" s="327"/>
      <c r="J8" s="328"/>
      <c r="K8" s="328"/>
      <c r="L8" s="329"/>
      <c r="M8" s="17" t="s">
        <v>72</v>
      </c>
      <c r="N8" s="18" t="s">
        <v>73</v>
      </c>
      <c r="O8" s="18" t="s">
        <v>73</v>
      </c>
      <c r="P8" s="18" t="s">
        <v>74</v>
      </c>
      <c r="Q8" s="18" t="s">
        <v>75</v>
      </c>
      <c r="R8" s="18" t="s">
        <v>76</v>
      </c>
      <c r="S8" s="18" t="s">
        <v>77</v>
      </c>
      <c r="T8" s="18" t="s">
        <v>78</v>
      </c>
      <c r="U8" s="18" t="s">
        <v>79</v>
      </c>
      <c r="V8" s="18" t="s">
        <v>72</v>
      </c>
      <c r="W8" s="18" t="s">
        <v>75</v>
      </c>
      <c r="X8" s="18" t="s">
        <v>80</v>
      </c>
      <c r="Y8" s="18" t="s">
        <v>78</v>
      </c>
      <c r="Z8" s="19" t="s">
        <v>81</v>
      </c>
      <c r="AA8" s="20" t="s">
        <v>82</v>
      </c>
      <c r="AB8" s="18" t="s">
        <v>75</v>
      </c>
      <c r="AC8" s="18" t="s">
        <v>83</v>
      </c>
      <c r="AD8" s="18" t="s">
        <v>84</v>
      </c>
      <c r="AE8" s="18" t="s">
        <v>85</v>
      </c>
      <c r="AF8" s="18" t="s">
        <v>86</v>
      </c>
      <c r="AG8" s="18" t="s">
        <v>74</v>
      </c>
      <c r="AH8" s="18" t="s">
        <v>87</v>
      </c>
      <c r="AI8" s="18" t="s">
        <v>18</v>
      </c>
      <c r="AJ8" s="19" t="s">
        <v>19</v>
      </c>
      <c r="AK8" s="8"/>
      <c r="AL8" s="8"/>
      <c r="AM8" s="9"/>
    </row>
    <row r="9" spans="1:39" ht="15.75" hidden="1" thickBot="1">
      <c r="A9" s="21">
        <v>5</v>
      </c>
      <c r="B9" s="22" t="s">
        <v>28</v>
      </c>
      <c r="C9" s="23" t="s">
        <v>20</v>
      </c>
      <c r="D9" s="14" t="s">
        <v>29</v>
      </c>
      <c r="E9" s="24">
        <v>120</v>
      </c>
      <c r="F9" s="25" t="s">
        <v>21</v>
      </c>
      <c r="G9" s="26">
        <v>120</v>
      </c>
      <c r="H9" s="27" t="s">
        <v>22</v>
      </c>
      <c r="I9" s="25" t="s">
        <v>21</v>
      </c>
      <c r="J9" s="28">
        <v>122</v>
      </c>
      <c r="K9" s="29" t="s">
        <v>22</v>
      </c>
      <c r="L9" s="30">
        <v>122</v>
      </c>
      <c r="M9" s="31">
        <v>42403</v>
      </c>
      <c r="N9" s="31">
        <v>42403</v>
      </c>
      <c r="O9" s="31">
        <v>42404</v>
      </c>
      <c r="P9" s="31">
        <v>42405</v>
      </c>
      <c r="Q9" s="31">
        <v>42408</v>
      </c>
      <c r="R9" s="31">
        <v>42409</v>
      </c>
      <c r="S9" s="31">
        <v>42409</v>
      </c>
      <c r="T9" s="31">
        <v>42410</v>
      </c>
      <c r="U9" s="31">
        <v>42415</v>
      </c>
      <c r="V9" s="31">
        <v>42416</v>
      </c>
      <c r="W9" s="31">
        <v>42416</v>
      </c>
      <c r="X9" s="31">
        <v>42417</v>
      </c>
      <c r="Y9" s="31">
        <v>42417</v>
      </c>
      <c r="Z9" s="31">
        <v>42417</v>
      </c>
      <c r="AA9" s="31">
        <v>42425</v>
      </c>
      <c r="AB9" s="31">
        <v>42427</v>
      </c>
      <c r="AC9" s="31">
        <v>42428</v>
      </c>
      <c r="AD9" s="31">
        <v>42429</v>
      </c>
      <c r="AE9" s="31">
        <v>42436</v>
      </c>
      <c r="AF9" s="31">
        <v>42436</v>
      </c>
      <c r="AG9" s="31">
        <v>42437</v>
      </c>
      <c r="AH9" s="31">
        <v>42437</v>
      </c>
      <c r="AI9" s="31">
        <v>42445</v>
      </c>
      <c r="AJ9" s="32">
        <v>42445</v>
      </c>
      <c r="AK9" s="33"/>
    </row>
    <row r="10" spans="1:39" ht="15.75" hidden="1" thickBot="1">
      <c r="A10" s="34">
        <v>6</v>
      </c>
      <c r="B10" s="343" t="s">
        <v>32</v>
      </c>
      <c r="C10" s="344"/>
      <c r="D10" s="344"/>
      <c r="E10" s="344"/>
      <c r="F10" s="344"/>
      <c r="G10" s="344"/>
      <c r="H10" s="344"/>
      <c r="I10" s="344"/>
      <c r="J10" s="344"/>
      <c r="K10" s="344"/>
      <c r="L10" s="34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6"/>
    </row>
    <row r="11" spans="1:39" ht="15.75" hidden="1" thickBot="1">
      <c r="A11" s="37">
        <v>7</v>
      </c>
      <c r="B11" s="37" t="s">
        <v>33</v>
      </c>
      <c r="C11" s="38" t="s">
        <v>20</v>
      </c>
      <c r="D11" s="14" t="s">
        <v>34</v>
      </c>
      <c r="E11" s="39">
        <v>21</v>
      </c>
      <c r="F11" s="12" t="s">
        <v>21</v>
      </c>
      <c r="G11" s="40">
        <v>21</v>
      </c>
      <c r="H11" s="14" t="s">
        <v>22</v>
      </c>
      <c r="I11" s="41" t="s">
        <v>21</v>
      </c>
      <c r="J11" s="41">
        <v>21</v>
      </c>
      <c r="K11" s="40" t="s">
        <v>22</v>
      </c>
      <c r="L11" s="42">
        <v>21</v>
      </c>
      <c r="M11" s="31">
        <v>42417</v>
      </c>
      <c r="N11" s="31">
        <v>42417</v>
      </c>
      <c r="O11" s="31">
        <v>42418</v>
      </c>
      <c r="P11" s="31">
        <v>42419</v>
      </c>
      <c r="Q11" s="31">
        <v>42422</v>
      </c>
      <c r="R11" s="31">
        <v>42423</v>
      </c>
      <c r="S11" s="31">
        <v>42423</v>
      </c>
      <c r="T11" s="31">
        <v>42424</v>
      </c>
      <c r="U11" s="31">
        <v>42429</v>
      </c>
      <c r="V11" s="31">
        <v>42430</v>
      </c>
      <c r="W11" s="31">
        <v>42430</v>
      </c>
      <c r="X11" s="31">
        <v>42431</v>
      </c>
      <c r="Y11" s="31">
        <v>42431</v>
      </c>
      <c r="Z11" s="31">
        <v>42431</v>
      </c>
      <c r="AA11" s="31">
        <v>42439</v>
      </c>
      <c r="AB11" s="31">
        <v>42441</v>
      </c>
      <c r="AC11" s="31">
        <v>42442</v>
      </c>
      <c r="AD11" s="31">
        <v>42443</v>
      </c>
      <c r="AE11" s="31">
        <v>42450</v>
      </c>
      <c r="AF11" s="31">
        <v>42450</v>
      </c>
      <c r="AG11" s="31">
        <v>42451</v>
      </c>
      <c r="AH11" s="31">
        <v>42451</v>
      </c>
      <c r="AI11" s="31">
        <v>42459</v>
      </c>
      <c r="AJ11" s="43">
        <v>42459</v>
      </c>
      <c r="AK11" s="44" t="s">
        <v>35</v>
      </c>
    </row>
    <row r="12" spans="1:39" ht="15.75" hidden="1" thickBot="1">
      <c r="A12" s="37">
        <v>8</v>
      </c>
      <c r="B12" s="37" t="s">
        <v>30</v>
      </c>
      <c r="C12" s="38" t="s">
        <v>27</v>
      </c>
      <c r="D12" s="14" t="s">
        <v>31</v>
      </c>
      <c r="E12" s="39">
        <v>16</v>
      </c>
      <c r="F12" s="12" t="s">
        <v>21</v>
      </c>
      <c r="G12" s="40">
        <v>16</v>
      </c>
      <c r="H12" s="14" t="s">
        <v>22</v>
      </c>
      <c r="I12" s="45">
        <v>16</v>
      </c>
      <c r="J12" s="12" t="s">
        <v>21</v>
      </c>
      <c r="K12" s="45">
        <v>16</v>
      </c>
      <c r="L12" s="14" t="s">
        <v>22</v>
      </c>
      <c r="M12" s="31">
        <v>42424</v>
      </c>
      <c r="N12" s="31">
        <v>42424</v>
      </c>
      <c r="O12" s="31">
        <v>42425</v>
      </c>
      <c r="P12" s="31">
        <v>42426</v>
      </c>
      <c r="Q12" s="31">
        <v>42429</v>
      </c>
      <c r="R12" s="31">
        <v>42430</v>
      </c>
      <c r="S12" s="31">
        <v>42430</v>
      </c>
      <c r="T12" s="31">
        <v>42431</v>
      </c>
      <c r="U12" s="31">
        <v>42436</v>
      </c>
      <c r="V12" s="31">
        <v>42437</v>
      </c>
      <c r="W12" s="31">
        <v>42437</v>
      </c>
      <c r="X12" s="31">
        <v>42438</v>
      </c>
      <c r="Y12" s="31">
        <v>42438</v>
      </c>
      <c r="Z12" s="31">
        <v>42438</v>
      </c>
      <c r="AA12" s="31">
        <v>42446</v>
      </c>
      <c r="AB12" s="31">
        <v>42448</v>
      </c>
      <c r="AC12" s="31">
        <v>42449</v>
      </c>
      <c r="AD12" s="31">
        <v>42450</v>
      </c>
      <c r="AE12" s="31">
        <v>42457</v>
      </c>
      <c r="AF12" s="31">
        <v>42457</v>
      </c>
      <c r="AG12" s="31">
        <v>42458</v>
      </c>
      <c r="AH12" s="31">
        <v>42458</v>
      </c>
      <c r="AI12" s="31">
        <v>42466</v>
      </c>
      <c r="AJ12" s="32">
        <v>42466</v>
      </c>
    </row>
    <row r="13" spans="1:39" ht="15.75" hidden="1" thickBot="1">
      <c r="A13" s="37">
        <v>9</v>
      </c>
      <c r="B13" s="37" t="s">
        <v>24</v>
      </c>
      <c r="C13" s="38" t="s">
        <v>23</v>
      </c>
      <c r="D13" s="14" t="s">
        <v>25</v>
      </c>
      <c r="E13" s="39">
        <v>42</v>
      </c>
      <c r="F13" s="12" t="s">
        <v>21</v>
      </c>
      <c r="G13" s="40">
        <v>42</v>
      </c>
      <c r="H13" s="14" t="s">
        <v>22</v>
      </c>
      <c r="I13" s="45">
        <v>42</v>
      </c>
      <c r="J13" s="12" t="s">
        <v>21</v>
      </c>
      <c r="K13" s="45">
        <v>42</v>
      </c>
      <c r="L13" s="14" t="s">
        <v>22</v>
      </c>
      <c r="M13" s="31">
        <v>42431</v>
      </c>
      <c r="N13" s="31">
        <v>42431</v>
      </c>
      <c r="O13" s="31">
        <v>42432</v>
      </c>
      <c r="P13" s="31">
        <v>42433</v>
      </c>
      <c r="Q13" s="31">
        <v>42436</v>
      </c>
      <c r="R13" s="31">
        <v>42437</v>
      </c>
      <c r="S13" s="31">
        <v>42437</v>
      </c>
      <c r="T13" s="31">
        <v>42438</v>
      </c>
      <c r="U13" s="31">
        <v>42443</v>
      </c>
      <c r="V13" s="31">
        <v>42444</v>
      </c>
      <c r="W13" s="31">
        <v>42444</v>
      </c>
      <c r="X13" s="31">
        <v>42445</v>
      </c>
      <c r="Y13" s="31">
        <v>42445</v>
      </c>
      <c r="Z13" s="31">
        <v>42445</v>
      </c>
      <c r="AA13" s="31">
        <v>42453</v>
      </c>
      <c r="AB13" s="31">
        <v>42455</v>
      </c>
      <c r="AC13" s="31">
        <v>42456</v>
      </c>
      <c r="AD13" s="31">
        <v>42457</v>
      </c>
      <c r="AE13" s="31">
        <v>42464</v>
      </c>
      <c r="AF13" s="31">
        <v>42464</v>
      </c>
      <c r="AG13" s="31">
        <v>42465</v>
      </c>
      <c r="AH13" s="31">
        <v>42465</v>
      </c>
      <c r="AI13" s="31">
        <v>42473</v>
      </c>
      <c r="AJ13" s="32">
        <v>42473</v>
      </c>
      <c r="AK13" s="6" t="s">
        <v>36</v>
      </c>
    </row>
    <row r="14" spans="1:39" ht="15.75" hidden="1" thickBot="1">
      <c r="A14" s="46">
        <v>10</v>
      </c>
      <c r="B14" s="46" t="s">
        <v>37</v>
      </c>
      <c r="C14" s="47" t="s">
        <v>26</v>
      </c>
      <c r="D14" s="48" t="s">
        <v>38</v>
      </c>
      <c r="E14" s="49">
        <v>32</v>
      </c>
      <c r="F14" s="50" t="s">
        <v>21</v>
      </c>
      <c r="G14" s="51">
        <v>32</v>
      </c>
      <c r="H14" s="48" t="s">
        <v>22</v>
      </c>
      <c r="I14" s="51">
        <v>32</v>
      </c>
      <c r="J14" s="52" t="s">
        <v>21</v>
      </c>
      <c r="K14" s="51">
        <v>32</v>
      </c>
      <c r="L14" s="48" t="s">
        <v>22</v>
      </c>
      <c r="M14" s="31">
        <v>42438</v>
      </c>
      <c r="N14" s="31">
        <v>42438</v>
      </c>
      <c r="O14" s="31">
        <v>42439</v>
      </c>
      <c r="P14" s="31">
        <v>42440</v>
      </c>
      <c r="Q14" s="31">
        <v>42443</v>
      </c>
      <c r="R14" s="31">
        <v>42444</v>
      </c>
      <c r="S14" s="31">
        <v>42444</v>
      </c>
      <c r="T14" s="31">
        <v>42445</v>
      </c>
      <c r="U14" s="31">
        <v>42450</v>
      </c>
      <c r="V14" s="31">
        <v>42451</v>
      </c>
      <c r="W14" s="31">
        <v>42451</v>
      </c>
      <c r="X14" s="31">
        <v>42452</v>
      </c>
      <c r="Y14" s="31">
        <v>42452</v>
      </c>
      <c r="Z14" s="31">
        <v>42452</v>
      </c>
      <c r="AA14" s="31">
        <v>42460</v>
      </c>
      <c r="AB14" s="31">
        <v>42462</v>
      </c>
      <c r="AC14" s="31">
        <v>42463</v>
      </c>
      <c r="AD14" s="31">
        <v>42464</v>
      </c>
      <c r="AE14" s="31">
        <v>42471</v>
      </c>
      <c r="AF14" s="31">
        <v>42471</v>
      </c>
      <c r="AG14" s="31">
        <v>42472</v>
      </c>
      <c r="AH14" s="31">
        <v>42472</v>
      </c>
      <c r="AI14" s="31">
        <v>42480</v>
      </c>
      <c r="AJ14" s="32">
        <v>42480</v>
      </c>
      <c r="AK14" s="6" t="s">
        <v>39</v>
      </c>
    </row>
    <row r="15" spans="1:39" ht="15.75" hidden="1" thickBot="1">
      <c r="A15" s="37">
        <v>11</v>
      </c>
      <c r="B15" s="22" t="s">
        <v>28</v>
      </c>
      <c r="C15" s="23" t="s">
        <v>20</v>
      </c>
      <c r="D15" s="14" t="s">
        <v>29</v>
      </c>
      <c r="E15" s="24">
        <v>121</v>
      </c>
      <c r="F15" s="29" t="s">
        <v>21</v>
      </c>
      <c r="G15" s="28">
        <v>121</v>
      </c>
      <c r="H15" s="27" t="s">
        <v>22</v>
      </c>
      <c r="I15" s="25" t="s">
        <v>21</v>
      </c>
      <c r="J15" s="28">
        <v>123</v>
      </c>
      <c r="K15" s="25" t="s">
        <v>22</v>
      </c>
      <c r="L15" s="26">
        <v>123</v>
      </c>
      <c r="M15" s="31">
        <v>42445</v>
      </c>
      <c r="N15" s="31">
        <v>42445</v>
      </c>
      <c r="O15" s="31">
        <v>42446</v>
      </c>
      <c r="P15" s="31">
        <v>42447</v>
      </c>
      <c r="Q15" s="31">
        <v>42450</v>
      </c>
      <c r="R15" s="31">
        <v>42451</v>
      </c>
      <c r="S15" s="31">
        <v>42451</v>
      </c>
      <c r="T15" s="31">
        <v>42452</v>
      </c>
      <c r="U15" s="31">
        <v>42457</v>
      </c>
      <c r="V15" s="31">
        <v>42458</v>
      </c>
      <c r="W15" s="31">
        <v>42458</v>
      </c>
      <c r="X15" s="31">
        <v>42459</v>
      </c>
      <c r="Y15" s="31">
        <v>42459</v>
      </c>
      <c r="Z15" s="31">
        <v>42459</v>
      </c>
      <c r="AA15" s="31">
        <v>42467</v>
      </c>
      <c r="AB15" s="31">
        <v>42469</v>
      </c>
      <c r="AC15" s="31">
        <v>42470</v>
      </c>
      <c r="AD15" s="31">
        <v>42471</v>
      </c>
      <c r="AE15" s="31">
        <v>42478</v>
      </c>
      <c r="AF15" s="31">
        <v>42478</v>
      </c>
      <c r="AG15" s="31">
        <v>42479</v>
      </c>
      <c r="AH15" s="31">
        <v>42479</v>
      </c>
      <c r="AI15" s="31">
        <v>42487</v>
      </c>
      <c r="AJ15" s="32">
        <v>42487</v>
      </c>
    </row>
    <row r="16" spans="1:39" ht="15.75" hidden="1" thickBot="1">
      <c r="A16" s="53">
        <v>12</v>
      </c>
      <c r="B16" s="11" t="s">
        <v>40</v>
      </c>
      <c r="C16" s="54" t="s">
        <v>23</v>
      </c>
      <c r="D16" s="14" t="s">
        <v>41</v>
      </c>
      <c r="E16" s="39">
        <v>43</v>
      </c>
      <c r="F16" s="12" t="s">
        <v>21</v>
      </c>
      <c r="G16" s="40">
        <v>43</v>
      </c>
      <c r="H16" s="14" t="s">
        <v>22</v>
      </c>
      <c r="I16" s="45">
        <v>43</v>
      </c>
      <c r="J16" s="12" t="s">
        <v>21</v>
      </c>
      <c r="K16" s="40">
        <v>43</v>
      </c>
      <c r="L16" s="55" t="s">
        <v>22</v>
      </c>
      <c r="M16" s="31">
        <v>42452</v>
      </c>
      <c r="N16" s="31">
        <v>42452</v>
      </c>
      <c r="O16" s="31">
        <v>42453</v>
      </c>
      <c r="P16" s="31">
        <v>42454</v>
      </c>
      <c r="Q16" s="31">
        <v>42457</v>
      </c>
      <c r="R16" s="31">
        <v>42458</v>
      </c>
      <c r="S16" s="31">
        <v>42458</v>
      </c>
      <c r="T16" s="31">
        <v>42459</v>
      </c>
      <c r="U16" s="31">
        <v>42464</v>
      </c>
      <c r="V16" s="31">
        <v>42465</v>
      </c>
      <c r="W16" s="31">
        <v>42465</v>
      </c>
      <c r="X16" s="31">
        <v>42466</v>
      </c>
      <c r="Y16" s="31">
        <v>42466</v>
      </c>
      <c r="Z16" s="31">
        <v>42466</v>
      </c>
      <c r="AA16" s="31">
        <v>42474</v>
      </c>
      <c r="AB16" s="31">
        <v>42476</v>
      </c>
      <c r="AC16" s="31">
        <v>42477</v>
      </c>
      <c r="AD16" s="31">
        <v>42478</v>
      </c>
      <c r="AE16" s="31">
        <v>42485</v>
      </c>
      <c r="AF16" s="31">
        <v>42485</v>
      </c>
      <c r="AG16" s="31">
        <v>42486</v>
      </c>
      <c r="AH16" s="31">
        <v>42486</v>
      </c>
      <c r="AI16" s="31">
        <v>42494</v>
      </c>
      <c r="AJ16" s="32">
        <v>42494</v>
      </c>
      <c r="AK16" s="6" t="s">
        <v>42</v>
      </c>
    </row>
    <row r="17" spans="1:37" ht="15.75" hidden="1" thickBot="1">
      <c r="A17" s="56">
        <v>13</v>
      </c>
      <c r="B17" s="37" t="s">
        <v>33</v>
      </c>
      <c r="C17" s="38" t="s">
        <v>20</v>
      </c>
      <c r="D17" s="14" t="s">
        <v>34</v>
      </c>
      <c r="E17" s="39">
        <v>22</v>
      </c>
      <c r="F17" s="12" t="s">
        <v>21</v>
      </c>
      <c r="G17" s="40">
        <v>22</v>
      </c>
      <c r="H17" s="14" t="s">
        <v>22</v>
      </c>
      <c r="I17" s="41" t="s">
        <v>21</v>
      </c>
      <c r="J17" s="41">
        <v>22</v>
      </c>
      <c r="K17" s="41" t="s">
        <v>22</v>
      </c>
      <c r="L17" s="42">
        <v>22</v>
      </c>
      <c r="M17" s="31">
        <v>42459</v>
      </c>
      <c r="N17" s="31">
        <v>42459</v>
      </c>
      <c r="O17" s="31">
        <v>42460</v>
      </c>
      <c r="P17" s="31">
        <v>42461</v>
      </c>
      <c r="Q17" s="31">
        <v>42464</v>
      </c>
      <c r="R17" s="31">
        <v>42465</v>
      </c>
      <c r="S17" s="31">
        <v>42465</v>
      </c>
      <c r="T17" s="31">
        <v>42466</v>
      </c>
      <c r="U17" s="31">
        <v>42471</v>
      </c>
      <c r="V17" s="31">
        <v>42472</v>
      </c>
      <c r="W17" s="31">
        <v>42472</v>
      </c>
      <c r="X17" s="31">
        <v>42473</v>
      </c>
      <c r="Y17" s="31">
        <v>42473</v>
      </c>
      <c r="Z17" s="31">
        <v>42473</v>
      </c>
      <c r="AA17" s="31">
        <v>42481</v>
      </c>
      <c r="AB17" s="31">
        <v>42483</v>
      </c>
      <c r="AC17" s="31">
        <v>42484</v>
      </c>
      <c r="AD17" s="31">
        <v>42485</v>
      </c>
      <c r="AE17" s="31">
        <v>42492</v>
      </c>
      <c r="AF17" s="31">
        <v>42492</v>
      </c>
      <c r="AG17" s="31">
        <v>42493</v>
      </c>
      <c r="AH17" s="31">
        <v>42493</v>
      </c>
      <c r="AI17" s="31">
        <v>42501</v>
      </c>
      <c r="AJ17" s="32">
        <v>42501</v>
      </c>
    </row>
    <row r="18" spans="1:37" ht="15.75" hidden="1" thickBot="1">
      <c r="A18" s="57">
        <v>14</v>
      </c>
      <c r="B18" s="37" t="s">
        <v>30</v>
      </c>
      <c r="C18" s="38" t="s">
        <v>27</v>
      </c>
      <c r="D18" s="14" t="s">
        <v>31</v>
      </c>
      <c r="E18" s="39">
        <v>17</v>
      </c>
      <c r="F18" s="12" t="s">
        <v>21</v>
      </c>
      <c r="G18" s="40">
        <v>17</v>
      </c>
      <c r="H18" s="14" t="s">
        <v>22</v>
      </c>
      <c r="I18" s="45">
        <v>17</v>
      </c>
      <c r="J18" s="12" t="s">
        <v>21</v>
      </c>
      <c r="K18" s="45">
        <v>17</v>
      </c>
      <c r="L18" s="14" t="s">
        <v>22</v>
      </c>
      <c r="M18" s="31">
        <v>42466</v>
      </c>
      <c r="N18" s="31">
        <v>42466</v>
      </c>
      <c r="O18" s="31">
        <v>42467</v>
      </c>
      <c r="P18" s="31">
        <v>42468</v>
      </c>
      <c r="Q18" s="31">
        <v>42471</v>
      </c>
      <c r="R18" s="31">
        <v>42472</v>
      </c>
      <c r="S18" s="31">
        <v>42472</v>
      </c>
      <c r="T18" s="31">
        <v>42473</v>
      </c>
      <c r="U18" s="31">
        <v>42478</v>
      </c>
      <c r="V18" s="31">
        <v>42479</v>
      </c>
      <c r="W18" s="31">
        <v>42479</v>
      </c>
      <c r="X18" s="31">
        <v>42480</v>
      </c>
      <c r="Y18" s="31">
        <v>42480</v>
      </c>
      <c r="Z18" s="31">
        <v>42480</v>
      </c>
      <c r="AA18" s="31">
        <v>42488</v>
      </c>
      <c r="AB18" s="31">
        <v>42490</v>
      </c>
      <c r="AC18" s="31">
        <v>42491</v>
      </c>
      <c r="AD18" s="31">
        <v>42492</v>
      </c>
      <c r="AE18" s="31">
        <v>42499</v>
      </c>
      <c r="AF18" s="31">
        <v>42499</v>
      </c>
      <c r="AG18" s="31">
        <v>42500</v>
      </c>
      <c r="AH18" s="31">
        <v>42500</v>
      </c>
      <c r="AI18" s="31">
        <v>42508</v>
      </c>
      <c r="AJ18" s="32">
        <v>42508</v>
      </c>
    </row>
    <row r="19" spans="1:37" ht="15.75" hidden="1" thickBot="1">
      <c r="A19" s="58">
        <v>15</v>
      </c>
      <c r="B19" s="37" t="s">
        <v>43</v>
      </c>
      <c r="C19" s="38" t="s">
        <v>23</v>
      </c>
      <c r="D19" s="14" t="s">
        <v>44</v>
      </c>
      <c r="E19" s="39">
        <v>35</v>
      </c>
      <c r="F19" s="12" t="s">
        <v>21</v>
      </c>
      <c r="G19" s="40">
        <v>35</v>
      </c>
      <c r="H19" s="14" t="s">
        <v>22</v>
      </c>
      <c r="I19" s="45">
        <v>35</v>
      </c>
      <c r="J19" s="12" t="s">
        <v>21</v>
      </c>
      <c r="K19" s="45">
        <v>35</v>
      </c>
      <c r="L19" s="14" t="s">
        <v>22</v>
      </c>
      <c r="M19" s="31">
        <v>42473</v>
      </c>
      <c r="N19" s="31">
        <v>42473</v>
      </c>
      <c r="O19" s="31">
        <v>42474</v>
      </c>
      <c r="P19" s="31">
        <v>42475</v>
      </c>
      <c r="Q19" s="31">
        <v>42478</v>
      </c>
      <c r="R19" s="31">
        <v>42479</v>
      </c>
      <c r="S19" s="31">
        <v>42479</v>
      </c>
      <c r="T19" s="31">
        <v>42480</v>
      </c>
      <c r="U19" s="31">
        <v>42485</v>
      </c>
      <c r="V19" s="31">
        <v>42486</v>
      </c>
      <c r="W19" s="31">
        <v>42486</v>
      </c>
      <c r="X19" s="31">
        <v>42487</v>
      </c>
      <c r="Y19" s="31">
        <v>42487</v>
      </c>
      <c r="Z19" s="31">
        <v>42487</v>
      </c>
      <c r="AA19" s="31">
        <v>42495</v>
      </c>
      <c r="AB19" s="31">
        <v>42497</v>
      </c>
      <c r="AC19" s="31">
        <v>42498</v>
      </c>
      <c r="AD19" s="31">
        <v>42499</v>
      </c>
      <c r="AE19" s="31">
        <v>42506</v>
      </c>
      <c r="AF19" s="31">
        <v>42506</v>
      </c>
      <c r="AG19" s="31">
        <v>42507</v>
      </c>
      <c r="AH19" s="31">
        <v>42507</v>
      </c>
      <c r="AI19" s="31">
        <v>42515</v>
      </c>
      <c r="AJ19" s="32">
        <v>42515</v>
      </c>
      <c r="AK19" s="6" t="s">
        <v>45</v>
      </c>
    </row>
    <row r="20" spans="1:37" ht="15.75" hidden="1" thickBot="1">
      <c r="A20" s="46">
        <v>16</v>
      </c>
      <c r="B20" s="46" t="s">
        <v>37</v>
      </c>
      <c r="C20" s="47" t="s">
        <v>26</v>
      </c>
      <c r="D20" s="48" t="s">
        <v>38</v>
      </c>
      <c r="E20" s="49">
        <v>33</v>
      </c>
      <c r="F20" s="50" t="s">
        <v>21</v>
      </c>
      <c r="G20" s="51">
        <v>33</v>
      </c>
      <c r="H20" s="48" t="s">
        <v>22</v>
      </c>
      <c r="I20" s="49">
        <v>33</v>
      </c>
      <c r="J20" s="59" t="s">
        <v>21</v>
      </c>
      <c r="K20" s="49">
        <v>33</v>
      </c>
      <c r="L20" s="48" t="s">
        <v>22</v>
      </c>
      <c r="M20" s="31">
        <v>42480</v>
      </c>
      <c r="N20" s="31">
        <v>42480</v>
      </c>
      <c r="O20" s="31">
        <v>42481</v>
      </c>
      <c r="P20" s="31">
        <v>42482</v>
      </c>
      <c r="Q20" s="31">
        <v>42485</v>
      </c>
      <c r="R20" s="31">
        <v>42486</v>
      </c>
      <c r="S20" s="31">
        <v>42486</v>
      </c>
      <c r="T20" s="31">
        <v>42487</v>
      </c>
      <c r="U20" s="31">
        <v>42492</v>
      </c>
      <c r="V20" s="31">
        <v>42493</v>
      </c>
      <c r="W20" s="31">
        <v>42493</v>
      </c>
      <c r="X20" s="31">
        <v>42494</v>
      </c>
      <c r="Y20" s="31">
        <v>42494</v>
      </c>
      <c r="Z20" s="31">
        <v>42494</v>
      </c>
      <c r="AA20" s="31">
        <v>42502</v>
      </c>
      <c r="AB20" s="31">
        <v>42504</v>
      </c>
      <c r="AC20" s="31">
        <v>42505</v>
      </c>
      <c r="AD20" s="31">
        <v>42506</v>
      </c>
      <c r="AE20" s="31">
        <v>42513</v>
      </c>
      <c r="AF20" s="31">
        <v>42513</v>
      </c>
      <c r="AG20" s="31">
        <v>42514</v>
      </c>
      <c r="AH20" s="31">
        <v>42514</v>
      </c>
      <c r="AI20" s="31">
        <v>42522</v>
      </c>
      <c r="AJ20" s="32">
        <v>42522</v>
      </c>
    </row>
    <row r="21" spans="1:37" ht="15.75" hidden="1" thickBot="1">
      <c r="A21" s="37">
        <v>17</v>
      </c>
      <c r="B21" s="22" t="s">
        <v>28</v>
      </c>
      <c r="C21" s="23" t="s">
        <v>20</v>
      </c>
      <c r="D21" s="14" t="s">
        <v>29</v>
      </c>
      <c r="E21" s="24">
        <v>122</v>
      </c>
      <c r="F21" s="29" t="s">
        <v>21</v>
      </c>
      <c r="G21" s="28">
        <v>122</v>
      </c>
      <c r="H21" s="27" t="s">
        <v>22</v>
      </c>
      <c r="I21" s="25" t="s">
        <v>21</v>
      </c>
      <c r="J21" s="28">
        <v>124</v>
      </c>
      <c r="K21" s="25" t="s">
        <v>22</v>
      </c>
      <c r="L21" s="26">
        <v>124</v>
      </c>
      <c r="M21" s="31">
        <v>42487</v>
      </c>
      <c r="N21" s="31">
        <v>42487</v>
      </c>
      <c r="O21" s="31">
        <v>42488</v>
      </c>
      <c r="P21" s="31">
        <v>42489</v>
      </c>
      <c r="Q21" s="31">
        <v>42492</v>
      </c>
      <c r="R21" s="31">
        <v>42493</v>
      </c>
      <c r="S21" s="31">
        <v>42493</v>
      </c>
      <c r="T21" s="31">
        <v>42494</v>
      </c>
      <c r="U21" s="31">
        <v>42499</v>
      </c>
      <c r="V21" s="31">
        <v>42500</v>
      </c>
      <c r="W21" s="31">
        <v>42500</v>
      </c>
      <c r="X21" s="31">
        <v>42501</v>
      </c>
      <c r="Y21" s="31">
        <v>42501</v>
      </c>
      <c r="Z21" s="31">
        <v>42501</v>
      </c>
      <c r="AA21" s="31">
        <v>42509</v>
      </c>
      <c r="AB21" s="31">
        <v>42511</v>
      </c>
      <c r="AC21" s="31">
        <v>42512</v>
      </c>
      <c r="AD21" s="31">
        <v>42513</v>
      </c>
      <c r="AE21" s="31">
        <v>42520</v>
      </c>
      <c r="AF21" s="31">
        <v>42520</v>
      </c>
      <c r="AG21" s="31">
        <v>42521</v>
      </c>
      <c r="AH21" s="31">
        <v>42521</v>
      </c>
      <c r="AI21" s="31">
        <v>42529</v>
      </c>
      <c r="AJ21" s="32">
        <v>42529</v>
      </c>
    </row>
    <row r="22" spans="1:37" ht="15.75" hidden="1" thickBot="1">
      <c r="A22" s="53">
        <v>18</v>
      </c>
      <c r="B22" s="11" t="s">
        <v>40</v>
      </c>
      <c r="C22" s="54" t="s">
        <v>23</v>
      </c>
      <c r="D22" s="14" t="s">
        <v>41</v>
      </c>
      <c r="E22" s="39">
        <v>44</v>
      </c>
      <c r="F22" s="12" t="s">
        <v>21</v>
      </c>
      <c r="G22" s="40">
        <v>44</v>
      </c>
      <c r="H22" s="14" t="s">
        <v>22</v>
      </c>
      <c r="I22" s="45">
        <v>44</v>
      </c>
      <c r="J22" s="12" t="s">
        <v>21</v>
      </c>
      <c r="K22" s="40">
        <v>44</v>
      </c>
      <c r="L22" s="55" t="s">
        <v>22</v>
      </c>
      <c r="M22" s="31">
        <v>42494</v>
      </c>
      <c r="N22" s="31">
        <v>42494</v>
      </c>
      <c r="O22" s="31">
        <v>42495</v>
      </c>
      <c r="P22" s="31">
        <v>42496</v>
      </c>
      <c r="Q22" s="340" t="s">
        <v>90</v>
      </c>
      <c r="R22" s="341"/>
      <c r="S22" s="341"/>
      <c r="T22" s="341"/>
      <c r="U22" s="341"/>
      <c r="V22" s="341"/>
      <c r="W22" s="341"/>
      <c r="X22" s="341"/>
      <c r="Y22" s="341"/>
      <c r="Z22" s="341"/>
      <c r="AA22" s="341"/>
      <c r="AB22" s="341"/>
      <c r="AC22" s="341"/>
      <c r="AD22" s="341"/>
      <c r="AE22" s="341"/>
      <c r="AF22" s="341"/>
      <c r="AG22" s="341"/>
      <c r="AH22" s="341"/>
      <c r="AI22" s="341"/>
      <c r="AJ22" s="342"/>
    </row>
    <row r="23" spans="1:37" ht="15.75" hidden="1" thickBot="1">
      <c r="A23" s="60">
        <v>18</v>
      </c>
      <c r="B23" s="11" t="s">
        <v>88</v>
      </c>
      <c r="C23" s="54" t="s">
        <v>23</v>
      </c>
      <c r="D23" s="14" t="s">
        <v>89</v>
      </c>
      <c r="E23" s="39">
        <v>4</v>
      </c>
      <c r="F23" s="12" t="s">
        <v>21</v>
      </c>
      <c r="G23" s="40">
        <v>4</v>
      </c>
      <c r="H23" s="14" t="s">
        <v>22</v>
      </c>
      <c r="I23" s="61">
        <v>4</v>
      </c>
      <c r="J23" s="62" t="s">
        <v>21</v>
      </c>
      <c r="K23" s="41">
        <v>4</v>
      </c>
      <c r="L23" s="63" t="s">
        <v>22</v>
      </c>
      <c r="M23" s="339" t="s">
        <v>91</v>
      </c>
      <c r="N23" s="289"/>
      <c r="O23" s="31">
        <v>42495</v>
      </c>
      <c r="P23" s="31">
        <v>42496</v>
      </c>
      <c r="Q23" s="31">
        <f>Q21+7</f>
        <v>42499</v>
      </c>
      <c r="R23" s="31">
        <f>R21+7</f>
        <v>42500</v>
      </c>
      <c r="S23" s="31">
        <f t="shared" ref="S23:AJ23" si="0">S21+7</f>
        <v>42500</v>
      </c>
      <c r="T23" s="31">
        <f t="shared" si="0"/>
        <v>42501</v>
      </c>
      <c r="U23" s="31">
        <f t="shared" si="0"/>
        <v>42506</v>
      </c>
      <c r="V23" s="31">
        <f t="shared" si="0"/>
        <v>42507</v>
      </c>
      <c r="W23" s="31">
        <f t="shared" si="0"/>
        <v>42507</v>
      </c>
      <c r="X23" s="31">
        <f t="shared" si="0"/>
        <v>42508</v>
      </c>
      <c r="Y23" s="31">
        <f t="shared" si="0"/>
        <v>42508</v>
      </c>
      <c r="Z23" s="31">
        <f t="shared" si="0"/>
        <v>42508</v>
      </c>
      <c r="AA23" s="31">
        <f t="shared" si="0"/>
        <v>42516</v>
      </c>
      <c r="AB23" s="31">
        <f t="shared" si="0"/>
        <v>42518</v>
      </c>
      <c r="AC23" s="31">
        <f t="shared" si="0"/>
        <v>42519</v>
      </c>
      <c r="AD23" s="31">
        <f t="shared" si="0"/>
        <v>42520</v>
      </c>
      <c r="AE23" s="31">
        <f t="shared" si="0"/>
        <v>42527</v>
      </c>
      <c r="AF23" s="31">
        <f t="shared" si="0"/>
        <v>42527</v>
      </c>
      <c r="AG23" s="31">
        <f t="shared" si="0"/>
        <v>42528</v>
      </c>
      <c r="AH23" s="31">
        <f t="shared" si="0"/>
        <v>42528</v>
      </c>
      <c r="AI23" s="31">
        <f t="shared" si="0"/>
        <v>42536</v>
      </c>
      <c r="AJ23" s="64">
        <f t="shared" si="0"/>
        <v>42536</v>
      </c>
      <c r="AK23" s="6" t="s">
        <v>92</v>
      </c>
    </row>
    <row r="24" spans="1:37" ht="15.75" hidden="1" thickBot="1">
      <c r="A24" s="56">
        <v>19</v>
      </c>
      <c r="B24" s="37" t="s">
        <v>33</v>
      </c>
      <c r="C24" s="38" t="s">
        <v>20</v>
      </c>
      <c r="D24" s="14" t="s">
        <v>34</v>
      </c>
      <c r="E24" s="39">
        <v>23</v>
      </c>
      <c r="F24" s="12" t="s">
        <v>21</v>
      </c>
      <c r="G24" s="40">
        <v>23</v>
      </c>
      <c r="H24" s="14" t="s">
        <v>22</v>
      </c>
      <c r="I24" s="41" t="s">
        <v>21</v>
      </c>
      <c r="J24" s="41">
        <v>23</v>
      </c>
      <c r="K24" s="41" t="s">
        <v>22</v>
      </c>
      <c r="L24" s="42">
        <v>23</v>
      </c>
      <c r="M24" s="31">
        <v>42501</v>
      </c>
      <c r="N24" s="31">
        <v>42501</v>
      </c>
      <c r="O24" s="31">
        <v>42502</v>
      </c>
      <c r="P24" s="31">
        <v>42503</v>
      </c>
      <c r="Q24" s="31">
        <v>42506</v>
      </c>
      <c r="R24" s="31">
        <v>42507</v>
      </c>
      <c r="S24" s="31">
        <v>42507</v>
      </c>
      <c r="T24" s="31">
        <v>42508</v>
      </c>
      <c r="U24" s="31">
        <v>42513</v>
      </c>
      <c r="V24" s="31">
        <v>42514</v>
      </c>
      <c r="W24" s="31">
        <v>42514</v>
      </c>
      <c r="X24" s="31">
        <v>42515</v>
      </c>
      <c r="Y24" s="31">
        <v>42515</v>
      </c>
      <c r="Z24" s="31">
        <v>42515</v>
      </c>
      <c r="AA24" s="31">
        <v>42523</v>
      </c>
      <c r="AB24" s="31">
        <v>42525</v>
      </c>
      <c r="AC24" s="31">
        <v>42526</v>
      </c>
      <c r="AD24" s="31">
        <v>42527</v>
      </c>
      <c r="AE24" s="31">
        <v>42534</v>
      </c>
      <c r="AF24" s="31">
        <v>42534</v>
      </c>
      <c r="AG24" s="31">
        <v>42535</v>
      </c>
      <c r="AH24" s="31">
        <v>42535</v>
      </c>
      <c r="AI24" s="31">
        <v>42543</v>
      </c>
      <c r="AJ24" s="32">
        <v>42543</v>
      </c>
    </row>
    <row r="25" spans="1:37" ht="15.75" hidden="1" thickBot="1">
      <c r="A25" s="57">
        <v>20</v>
      </c>
      <c r="B25" s="37" t="s">
        <v>30</v>
      </c>
      <c r="C25" s="38" t="s">
        <v>27</v>
      </c>
      <c r="D25" s="14" t="s">
        <v>31</v>
      </c>
      <c r="E25" s="39">
        <v>18</v>
      </c>
      <c r="F25" s="12" t="s">
        <v>21</v>
      </c>
      <c r="G25" s="40">
        <v>18</v>
      </c>
      <c r="H25" s="14" t="s">
        <v>22</v>
      </c>
      <c r="I25" s="45">
        <v>18</v>
      </c>
      <c r="J25" s="12" t="s">
        <v>21</v>
      </c>
      <c r="K25" s="45">
        <v>18</v>
      </c>
      <c r="L25" s="14" t="s">
        <v>22</v>
      </c>
      <c r="M25" s="31">
        <v>42508</v>
      </c>
      <c r="N25" s="31">
        <v>42508</v>
      </c>
      <c r="O25" s="31">
        <v>42509</v>
      </c>
      <c r="P25" s="31">
        <v>42510</v>
      </c>
      <c r="Q25" s="31">
        <v>42513</v>
      </c>
      <c r="R25" s="31">
        <v>42514</v>
      </c>
      <c r="S25" s="31">
        <v>42514</v>
      </c>
      <c r="T25" s="31">
        <v>42515</v>
      </c>
      <c r="U25" s="31">
        <v>42520</v>
      </c>
      <c r="V25" s="31">
        <v>42521</v>
      </c>
      <c r="W25" s="31">
        <v>42521</v>
      </c>
      <c r="X25" s="31">
        <v>42522</v>
      </c>
      <c r="Y25" s="31">
        <v>42522</v>
      </c>
      <c r="Z25" s="31">
        <v>42522</v>
      </c>
      <c r="AA25" s="31">
        <v>42530</v>
      </c>
      <c r="AB25" s="31">
        <v>42532</v>
      </c>
      <c r="AC25" s="31">
        <v>42533</v>
      </c>
      <c r="AD25" s="31">
        <v>42534</v>
      </c>
      <c r="AE25" s="31">
        <v>42541</v>
      </c>
      <c r="AF25" s="31">
        <v>42541</v>
      </c>
      <c r="AG25" s="31">
        <v>42542</v>
      </c>
      <c r="AH25" s="31">
        <v>42542</v>
      </c>
      <c r="AI25" s="31">
        <v>42550</v>
      </c>
      <c r="AJ25" s="32">
        <v>42550</v>
      </c>
    </row>
    <row r="26" spans="1:37" ht="15.75" hidden="1" thickBot="1">
      <c r="A26" s="58">
        <v>21</v>
      </c>
      <c r="B26" s="37" t="s">
        <v>43</v>
      </c>
      <c r="C26" s="38" t="s">
        <v>23</v>
      </c>
      <c r="D26" s="14" t="s">
        <v>44</v>
      </c>
      <c r="E26" s="39">
        <v>36</v>
      </c>
      <c r="F26" s="12" t="s">
        <v>21</v>
      </c>
      <c r="G26" s="40">
        <v>36</v>
      </c>
      <c r="H26" s="14" t="s">
        <v>22</v>
      </c>
      <c r="I26" s="45">
        <v>36</v>
      </c>
      <c r="J26" s="12" t="s">
        <v>21</v>
      </c>
      <c r="K26" s="45">
        <v>36</v>
      </c>
      <c r="L26" s="14" t="s">
        <v>22</v>
      </c>
      <c r="M26" s="31">
        <v>42515</v>
      </c>
      <c r="N26" s="31">
        <v>42515</v>
      </c>
      <c r="O26" s="31">
        <v>42516</v>
      </c>
      <c r="P26" s="31">
        <v>42517</v>
      </c>
      <c r="Q26" s="31">
        <v>42520</v>
      </c>
      <c r="R26" s="31">
        <v>42521</v>
      </c>
      <c r="S26" s="31">
        <v>42521</v>
      </c>
      <c r="T26" s="31">
        <v>42522</v>
      </c>
      <c r="U26" s="31">
        <v>42527</v>
      </c>
      <c r="V26" s="31">
        <v>42528</v>
      </c>
      <c r="W26" s="31">
        <v>42528</v>
      </c>
      <c r="X26" s="31">
        <v>42529</v>
      </c>
      <c r="Y26" s="31">
        <v>42529</v>
      </c>
      <c r="Z26" s="31">
        <v>42529</v>
      </c>
      <c r="AA26" s="31">
        <v>42537</v>
      </c>
      <c r="AB26" s="31">
        <v>42539</v>
      </c>
      <c r="AC26" s="31">
        <v>42540</v>
      </c>
      <c r="AD26" s="31">
        <v>42541</v>
      </c>
      <c r="AE26" s="31">
        <v>42548</v>
      </c>
      <c r="AF26" s="31">
        <v>42548</v>
      </c>
      <c r="AG26" s="31">
        <v>42549</v>
      </c>
      <c r="AH26" s="31">
        <v>42549</v>
      </c>
      <c r="AI26" s="31">
        <v>42557</v>
      </c>
      <c r="AJ26" s="32">
        <v>42557</v>
      </c>
    </row>
    <row r="27" spans="1:37" ht="15.75" hidden="1" thickBot="1">
      <c r="A27" s="46">
        <v>22</v>
      </c>
      <c r="B27" s="46" t="s">
        <v>37</v>
      </c>
      <c r="C27" s="47" t="s">
        <v>23</v>
      </c>
      <c r="D27" s="48" t="s">
        <v>38</v>
      </c>
      <c r="E27" s="49">
        <v>34</v>
      </c>
      <c r="F27" s="50" t="s">
        <v>21</v>
      </c>
      <c r="G27" s="51">
        <v>34</v>
      </c>
      <c r="H27" s="48" t="s">
        <v>22</v>
      </c>
      <c r="I27" s="51">
        <v>34</v>
      </c>
      <c r="J27" s="59" t="s">
        <v>21</v>
      </c>
      <c r="K27" s="51">
        <v>34</v>
      </c>
      <c r="L27" s="48" t="s">
        <v>22</v>
      </c>
      <c r="M27" s="31">
        <v>42522</v>
      </c>
      <c r="N27" s="31">
        <v>42522</v>
      </c>
      <c r="O27" s="31">
        <v>42523</v>
      </c>
      <c r="P27" s="31">
        <v>42524</v>
      </c>
      <c r="Q27" s="31">
        <v>42527</v>
      </c>
      <c r="R27" s="31">
        <v>42528</v>
      </c>
      <c r="S27" s="31">
        <v>42528</v>
      </c>
      <c r="T27" s="31">
        <v>42529</v>
      </c>
      <c r="U27" s="31">
        <v>42534</v>
      </c>
      <c r="V27" s="31">
        <v>42535</v>
      </c>
      <c r="W27" s="31">
        <v>42535</v>
      </c>
      <c r="X27" s="31">
        <v>42536</v>
      </c>
      <c r="Y27" s="31">
        <v>42536</v>
      </c>
      <c r="Z27" s="31">
        <v>42536</v>
      </c>
      <c r="AA27" s="31">
        <v>42544</v>
      </c>
      <c r="AB27" s="31">
        <v>42546</v>
      </c>
      <c r="AC27" s="31">
        <v>42547</v>
      </c>
      <c r="AD27" s="31">
        <v>42548</v>
      </c>
      <c r="AE27" s="31">
        <v>42555</v>
      </c>
      <c r="AF27" s="31">
        <v>42555</v>
      </c>
      <c r="AG27" s="31">
        <v>42556</v>
      </c>
      <c r="AH27" s="31">
        <v>42556</v>
      </c>
      <c r="AI27" s="31">
        <v>42564</v>
      </c>
      <c r="AJ27" s="32">
        <v>42564</v>
      </c>
    </row>
    <row r="28" spans="1:37" ht="15.75" hidden="1" thickBot="1">
      <c r="A28" s="37">
        <v>23</v>
      </c>
      <c r="B28" s="22" t="s">
        <v>28</v>
      </c>
      <c r="C28" s="23" t="s">
        <v>20</v>
      </c>
      <c r="D28" s="14" t="s">
        <v>29</v>
      </c>
      <c r="E28" s="24">
        <f>E21+1</f>
        <v>123</v>
      </c>
      <c r="F28" s="29" t="s">
        <v>21</v>
      </c>
      <c r="G28" s="28">
        <f t="shared" ref="G28:G33" si="1">E28</f>
        <v>123</v>
      </c>
      <c r="H28" s="27" t="s">
        <v>22</v>
      </c>
      <c r="I28" s="25" t="s">
        <v>21</v>
      </c>
      <c r="J28" s="28">
        <f>J21+1</f>
        <v>125</v>
      </c>
      <c r="K28" s="25" t="s">
        <v>22</v>
      </c>
      <c r="L28" s="26">
        <f>J28</f>
        <v>125</v>
      </c>
      <c r="M28" s="31">
        <v>42529</v>
      </c>
      <c r="N28" s="31">
        <v>42529</v>
      </c>
      <c r="O28" s="31">
        <v>42530</v>
      </c>
      <c r="P28" s="31">
        <v>42531</v>
      </c>
      <c r="Q28" s="31">
        <v>42534</v>
      </c>
      <c r="R28" s="31">
        <v>42535</v>
      </c>
      <c r="S28" s="31">
        <v>42535</v>
      </c>
      <c r="T28" s="31">
        <v>42536</v>
      </c>
      <c r="U28" s="31">
        <v>42541</v>
      </c>
      <c r="V28" s="31">
        <v>42542</v>
      </c>
      <c r="W28" s="31">
        <v>42542</v>
      </c>
      <c r="X28" s="31">
        <v>42543</v>
      </c>
      <c r="Y28" s="31">
        <v>42543</v>
      </c>
      <c r="Z28" s="31">
        <v>42543</v>
      </c>
      <c r="AA28" s="31">
        <v>42551</v>
      </c>
      <c r="AB28" s="31">
        <v>42553</v>
      </c>
      <c r="AC28" s="31">
        <v>42554</v>
      </c>
      <c r="AD28" s="31">
        <v>42555</v>
      </c>
      <c r="AE28" s="31">
        <v>42562</v>
      </c>
      <c r="AF28" s="31">
        <v>42562</v>
      </c>
      <c r="AG28" s="31">
        <v>42563</v>
      </c>
      <c r="AH28" s="31">
        <v>42563</v>
      </c>
      <c r="AI28" s="31">
        <v>42571</v>
      </c>
      <c r="AJ28" s="32">
        <v>42571</v>
      </c>
    </row>
    <row r="29" spans="1:37" ht="15.75" hidden="1" thickBot="1">
      <c r="A29" s="53">
        <v>24</v>
      </c>
      <c r="B29" s="11" t="s">
        <v>40</v>
      </c>
      <c r="C29" s="54" t="s">
        <v>23</v>
      </c>
      <c r="D29" s="14" t="s">
        <v>41</v>
      </c>
      <c r="E29" s="39">
        <v>45</v>
      </c>
      <c r="F29" s="12" t="s">
        <v>21</v>
      </c>
      <c r="G29" s="40">
        <f>E29</f>
        <v>45</v>
      </c>
      <c r="H29" s="14" t="s">
        <v>22</v>
      </c>
      <c r="I29" s="45">
        <v>45</v>
      </c>
      <c r="J29" s="12" t="s">
        <v>21</v>
      </c>
      <c r="K29" s="40">
        <f>I29</f>
        <v>45</v>
      </c>
      <c r="L29" s="55" t="s">
        <v>22</v>
      </c>
      <c r="M29" s="31">
        <v>42536</v>
      </c>
      <c r="N29" s="31">
        <v>42536</v>
      </c>
      <c r="O29" s="31">
        <v>42537</v>
      </c>
      <c r="P29" s="31">
        <v>42538</v>
      </c>
      <c r="Q29" s="31">
        <v>42541</v>
      </c>
      <c r="R29" s="31">
        <v>42542</v>
      </c>
      <c r="S29" s="31">
        <v>42542</v>
      </c>
      <c r="T29" s="31">
        <v>42543</v>
      </c>
      <c r="U29" s="31">
        <v>42548</v>
      </c>
      <c r="V29" s="31">
        <v>42549</v>
      </c>
      <c r="W29" s="31">
        <v>42549</v>
      </c>
      <c r="X29" s="31">
        <v>42550</v>
      </c>
      <c r="Y29" s="31">
        <v>42550</v>
      </c>
      <c r="Z29" s="31">
        <v>42550</v>
      </c>
      <c r="AA29" s="31">
        <v>42558</v>
      </c>
      <c r="AB29" s="31">
        <v>42560</v>
      </c>
      <c r="AC29" s="31">
        <v>42561</v>
      </c>
      <c r="AD29" s="31">
        <v>42562</v>
      </c>
      <c r="AE29" s="31">
        <v>42569</v>
      </c>
      <c r="AF29" s="31">
        <v>42569</v>
      </c>
      <c r="AG29" s="31">
        <v>42570</v>
      </c>
      <c r="AH29" s="31">
        <v>42570</v>
      </c>
      <c r="AI29" s="31">
        <v>42578</v>
      </c>
      <c r="AJ29" s="32">
        <v>42578</v>
      </c>
      <c r="AK29" s="6" t="s">
        <v>93</v>
      </c>
    </row>
    <row r="30" spans="1:37" ht="15.75" hidden="1" thickBot="1">
      <c r="A30" s="56">
        <v>25</v>
      </c>
      <c r="B30" s="37" t="s">
        <v>33</v>
      </c>
      <c r="C30" s="38" t="s">
        <v>20</v>
      </c>
      <c r="D30" s="14" t="s">
        <v>34</v>
      </c>
      <c r="E30" s="39">
        <f t="shared" ref="E30:E33" si="2">E24+1</f>
        <v>24</v>
      </c>
      <c r="F30" s="12" t="s">
        <v>21</v>
      </c>
      <c r="G30" s="40">
        <f t="shared" si="1"/>
        <v>24</v>
      </c>
      <c r="H30" s="14" t="s">
        <v>22</v>
      </c>
      <c r="I30" s="41" t="s">
        <v>21</v>
      </c>
      <c r="J30" s="41">
        <v>24</v>
      </c>
      <c r="K30" s="41" t="s">
        <v>22</v>
      </c>
      <c r="L30" s="42">
        <v>24</v>
      </c>
      <c r="M30" s="31">
        <v>42543</v>
      </c>
      <c r="N30" s="31">
        <v>42543</v>
      </c>
      <c r="O30" s="31">
        <v>42544</v>
      </c>
      <c r="P30" s="31">
        <v>42545</v>
      </c>
      <c r="Q30" s="31">
        <v>42548</v>
      </c>
      <c r="R30" s="31">
        <v>42549</v>
      </c>
      <c r="S30" s="31">
        <v>42549</v>
      </c>
      <c r="T30" s="31">
        <v>42550</v>
      </c>
      <c r="U30" s="31">
        <v>42555</v>
      </c>
      <c r="V30" s="31">
        <v>42556</v>
      </c>
      <c r="W30" s="31">
        <v>42556</v>
      </c>
      <c r="X30" s="31">
        <v>42557</v>
      </c>
      <c r="Y30" s="31">
        <v>42557</v>
      </c>
      <c r="Z30" s="31">
        <v>42557</v>
      </c>
      <c r="AA30" s="31">
        <v>42565</v>
      </c>
      <c r="AB30" s="31">
        <v>42567</v>
      </c>
      <c r="AC30" s="31">
        <v>42568</v>
      </c>
      <c r="AD30" s="31">
        <v>42569</v>
      </c>
      <c r="AE30" s="31">
        <v>42576</v>
      </c>
      <c r="AF30" s="31">
        <v>42576</v>
      </c>
      <c r="AG30" s="31">
        <v>42577</v>
      </c>
      <c r="AH30" s="31">
        <v>42577</v>
      </c>
      <c r="AI30" s="31">
        <v>42585</v>
      </c>
      <c r="AJ30" s="32">
        <v>42585</v>
      </c>
    </row>
    <row r="31" spans="1:37" ht="15.75" hidden="1" thickBot="1">
      <c r="A31" s="57">
        <v>26</v>
      </c>
      <c r="B31" s="37" t="s">
        <v>30</v>
      </c>
      <c r="C31" s="38" t="s">
        <v>27</v>
      </c>
      <c r="D31" s="14" t="s">
        <v>31</v>
      </c>
      <c r="E31" s="39">
        <f t="shared" si="2"/>
        <v>19</v>
      </c>
      <c r="F31" s="12" t="s">
        <v>21</v>
      </c>
      <c r="G31" s="40">
        <f t="shared" si="1"/>
        <v>19</v>
      </c>
      <c r="H31" s="14" t="s">
        <v>22</v>
      </c>
      <c r="I31" s="45">
        <v>19</v>
      </c>
      <c r="J31" s="12" t="s">
        <v>21</v>
      </c>
      <c r="K31" s="45">
        <v>19</v>
      </c>
      <c r="L31" s="14" t="s">
        <v>22</v>
      </c>
      <c r="M31" s="31">
        <v>42550</v>
      </c>
      <c r="N31" s="31">
        <v>42550</v>
      </c>
      <c r="O31" s="31">
        <v>42551</v>
      </c>
      <c r="P31" s="31">
        <v>42552</v>
      </c>
      <c r="Q31" s="31">
        <v>42555</v>
      </c>
      <c r="R31" s="31">
        <v>42556</v>
      </c>
      <c r="S31" s="31">
        <v>42556</v>
      </c>
      <c r="T31" s="31">
        <v>42557</v>
      </c>
      <c r="U31" s="31">
        <v>42562</v>
      </c>
      <c r="V31" s="31">
        <v>42563</v>
      </c>
      <c r="W31" s="31">
        <v>42563</v>
      </c>
      <c r="X31" s="31">
        <v>42564</v>
      </c>
      <c r="Y31" s="31">
        <v>42564</v>
      </c>
      <c r="Z31" s="31">
        <v>42564</v>
      </c>
      <c r="AA31" s="31">
        <v>42572</v>
      </c>
      <c r="AB31" s="31">
        <v>42574</v>
      </c>
      <c r="AC31" s="31">
        <v>42575</v>
      </c>
      <c r="AD31" s="31">
        <v>42576</v>
      </c>
      <c r="AE31" s="31">
        <v>42583</v>
      </c>
      <c r="AF31" s="31">
        <v>42583</v>
      </c>
      <c r="AG31" s="31">
        <v>42584</v>
      </c>
      <c r="AH31" s="31">
        <v>42584</v>
      </c>
      <c r="AI31" s="31">
        <v>42592</v>
      </c>
      <c r="AJ31" s="32">
        <v>42592</v>
      </c>
    </row>
    <row r="32" spans="1:37" ht="15.75" hidden="1" thickBot="1">
      <c r="A32" s="58">
        <v>27</v>
      </c>
      <c r="B32" s="127" t="s">
        <v>43</v>
      </c>
      <c r="C32" s="128" t="s">
        <v>23</v>
      </c>
      <c r="D32" s="129" t="s">
        <v>44</v>
      </c>
      <c r="E32" s="130">
        <f t="shared" si="2"/>
        <v>37</v>
      </c>
      <c r="F32" s="131" t="s">
        <v>21</v>
      </c>
      <c r="G32" s="132">
        <f t="shared" si="1"/>
        <v>37</v>
      </c>
      <c r="H32" s="129" t="s">
        <v>22</v>
      </c>
      <c r="I32" s="133">
        <v>37</v>
      </c>
      <c r="J32" s="131" t="s">
        <v>21</v>
      </c>
      <c r="K32" s="133">
        <v>37</v>
      </c>
      <c r="L32" s="129" t="s">
        <v>22</v>
      </c>
      <c r="M32" s="31">
        <v>42557</v>
      </c>
      <c r="N32" s="31">
        <v>42557</v>
      </c>
      <c r="O32" s="31">
        <v>42558</v>
      </c>
      <c r="P32" s="31">
        <v>42559</v>
      </c>
      <c r="Q32" s="31">
        <v>42562</v>
      </c>
      <c r="R32" s="31">
        <v>42563</v>
      </c>
      <c r="S32" s="31">
        <v>42563</v>
      </c>
      <c r="T32" s="31">
        <v>42564</v>
      </c>
      <c r="U32" s="31">
        <v>42569</v>
      </c>
      <c r="V32" s="31">
        <v>42570</v>
      </c>
      <c r="W32" s="31">
        <v>42570</v>
      </c>
      <c r="X32" s="31">
        <v>42571</v>
      </c>
      <c r="Y32" s="31">
        <v>42571</v>
      </c>
      <c r="Z32" s="31">
        <v>42571</v>
      </c>
      <c r="AA32" s="31">
        <v>42579</v>
      </c>
      <c r="AB32" s="31">
        <v>42581</v>
      </c>
      <c r="AC32" s="31">
        <v>42582</v>
      </c>
      <c r="AD32" s="31">
        <v>42583</v>
      </c>
      <c r="AE32" s="31">
        <v>42590</v>
      </c>
      <c r="AF32" s="31">
        <v>42590</v>
      </c>
      <c r="AG32" s="31">
        <v>42591</v>
      </c>
      <c r="AH32" s="31">
        <v>42591</v>
      </c>
      <c r="AI32" s="72">
        <v>42599</v>
      </c>
      <c r="AJ32" s="73">
        <v>42599</v>
      </c>
      <c r="AK32" s="33" t="s">
        <v>96</v>
      </c>
    </row>
    <row r="33" spans="1:39" ht="15.75" hidden="1" thickBot="1">
      <c r="A33" s="46">
        <v>28</v>
      </c>
      <c r="B33" s="134" t="s">
        <v>37</v>
      </c>
      <c r="C33" s="135" t="str">
        <f>C27</f>
        <v>COS</v>
      </c>
      <c r="D33" s="136" t="s">
        <v>38</v>
      </c>
      <c r="E33" s="137">
        <f t="shared" si="2"/>
        <v>35</v>
      </c>
      <c r="F33" s="138" t="s">
        <v>21</v>
      </c>
      <c r="G33" s="139">
        <f t="shared" si="1"/>
        <v>35</v>
      </c>
      <c r="H33" s="136" t="s">
        <v>22</v>
      </c>
      <c r="I33" s="139">
        <v>35</v>
      </c>
      <c r="J33" s="140" t="s">
        <v>21</v>
      </c>
      <c r="K33" s="139">
        <v>35</v>
      </c>
      <c r="L33" s="136" t="s">
        <v>22</v>
      </c>
      <c r="M33" s="31">
        <v>42564</v>
      </c>
      <c r="N33" s="31">
        <v>42564</v>
      </c>
      <c r="O33" s="31">
        <v>42565</v>
      </c>
      <c r="P33" s="31">
        <v>42566</v>
      </c>
      <c r="Q33" s="31">
        <v>42569</v>
      </c>
      <c r="R33" s="31">
        <v>42570</v>
      </c>
      <c r="S33" s="31">
        <v>42570</v>
      </c>
      <c r="T33" s="31">
        <v>42571</v>
      </c>
      <c r="U33" s="31">
        <v>42576</v>
      </c>
      <c r="V33" s="31">
        <v>42577</v>
      </c>
      <c r="W33" s="31">
        <v>42577</v>
      </c>
      <c r="X33" s="31">
        <v>42578</v>
      </c>
      <c r="Y33" s="31">
        <v>42578</v>
      </c>
      <c r="Z33" s="31">
        <v>42578</v>
      </c>
      <c r="AA33" s="31">
        <v>42586</v>
      </c>
      <c r="AB33" s="31">
        <v>42588</v>
      </c>
      <c r="AC33" s="31">
        <v>42589</v>
      </c>
      <c r="AD33" s="31">
        <v>42590</v>
      </c>
      <c r="AE33" s="31">
        <v>42597</v>
      </c>
      <c r="AF33" s="31">
        <v>42597</v>
      </c>
      <c r="AG33" s="31">
        <v>42598</v>
      </c>
      <c r="AH33" s="31">
        <v>42598</v>
      </c>
      <c r="AI33" s="72">
        <v>42606</v>
      </c>
      <c r="AJ33" s="73">
        <v>42606</v>
      </c>
      <c r="AK33" s="33" t="s">
        <v>96</v>
      </c>
    </row>
    <row r="34" spans="1:39" ht="15.75" hidden="1" thickBot="1">
      <c r="A34" s="37">
        <v>29</v>
      </c>
      <c r="B34" s="81" t="str">
        <f>B28</f>
        <v>WAN HAI 503</v>
      </c>
      <c r="C34" s="82" t="s">
        <v>20</v>
      </c>
      <c r="D34" s="67" t="s">
        <v>29</v>
      </c>
      <c r="E34" s="83">
        <f t="shared" ref="E34:E37" si="3">E28+1</f>
        <v>124</v>
      </c>
      <c r="F34" s="84" t="s">
        <v>21</v>
      </c>
      <c r="G34" s="85">
        <f t="shared" ref="G34:G39" si="4">E34</f>
        <v>124</v>
      </c>
      <c r="H34" s="86" t="s">
        <v>22</v>
      </c>
      <c r="I34" s="87" t="s">
        <v>21</v>
      </c>
      <c r="J34" s="85">
        <f>J28+1</f>
        <v>126</v>
      </c>
      <c r="K34" s="87" t="s">
        <v>22</v>
      </c>
      <c r="L34" s="88">
        <f>J34</f>
        <v>126</v>
      </c>
      <c r="M34" s="31">
        <f>M33+7</f>
        <v>42571</v>
      </c>
      <c r="N34" s="31">
        <f t="shared" ref="N34:AH34" si="5">N33+7</f>
        <v>42571</v>
      </c>
      <c r="O34" s="31">
        <f t="shared" si="5"/>
        <v>42572</v>
      </c>
      <c r="P34" s="31">
        <f t="shared" si="5"/>
        <v>42573</v>
      </c>
      <c r="Q34" s="31">
        <f t="shared" si="5"/>
        <v>42576</v>
      </c>
      <c r="R34" s="31">
        <f t="shared" si="5"/>
        <v>42577</v>
      </c>
      <c r="S34" s="31">
        <f t="shared" si="5"/>
        <v>42577</v>
      </c>
      <c r="T34" s="31">
        <f t="shared" si="5"/>
        <v>42578</v>
      </c>
      <c r="U34" s="31">
        <f t="shared" si="5"/>
        <v>42583</v>
      </c>
      <c r="V34" s="31">
        <f t="shared" si="5"/>
        <v>42584</v>
      </c>
      <c r="W34" s="31">
        <f t="shared" si="5"/>
        <v>42584</v>
      </c>
      <c r="X34" s="31">
        <f t="shared" si="5"/>
        <v>42585</v>
      </c>
      <c r="Y34" s="31">
        <f t="shared" si="5"/>
        <v>42585</v>
      </c>
      <c r="Z34" s="31">
        <f t="shared" si="5"/>
        <v>42585</v>
      </c>
      <c r="AA34" s="31">
        <f t="shared" si="5"/>
        <v>42593</v>
      </c>
      <c r="AB34" s="31">
        <f t="shared" si="5"/>
        <v>42595</v>
      </c>
      <c r="AC34" s="31">
        <f t="shared" si="5"/>
        <v>42596</v>
      </c>
      <c r="AD34" s="31">
        <f t="shared" si="5"/>
        <v>42597</v>
      </c>
      <c r="AE34" s="31">
        <f t="shared" si="5"/>
        <v>42604</v>
      </c>
      <c r="AF34" s="31">
        <f t="shared" si="5"/>
        <v>42604</v>
      </c>
      <c r="AG34" s="31">
        <f t="shared" si="5"/>
        <v>42605</v>
      </c>
      <c r="AH34" s="31">
        <f t="shared" si="5"/>
        <v>42605</v>
      </c>
      <c r="AI34" s="72">
        <f t="shared" ref="AI34:AI38" si="6">AI33+7</f>
        <v>42613</v>
      </c>
      <c r="AJ34" s="73">
        <f t="shared" ref="AJ34:AJ38" si="7">AJ33+7</f>
        <v>42613</v>
      </c>
      <c r="AK34" s="33" t="s">
        <v>96</v>
      </c>
    </row>
    <row r="35" spans="1:39" ht="15.75" hidden="1" thickBot="1">
      <c r="A35" s="53">
        <v>30</v>
      </c>
      <c r="B35" s="89" t="str">
        <f>B29</f>
        <v>COSCO FUKUYAMA</v>
      </c>
      <c r="C35" s="90" t="s">
        <v>23</v>
      </c>
      <c r="D35" s="67" t="str">
        <f>D29</f>
        <v>T80</v>
      </c>
      <c r="E35" s="68">
        <f>E29+1</f>
        <v>46</v>
      </c>
      <c r="F35" s="69" t="s">
        <v>21</v>
      </c>
      <c r="G35" s="70">
        <f t="shared" si="4"/>
        <v>46</v>
      </c>
      <c r="H35" s="67" t="s">
        <v>22</v>
      </c>
      <c r="I35" s="71">
        <f>I29+1</f>
        <v>46</v>
      </c>
      <c r="J35" s="69" t="s">
        <v>21</v>
      </c>
      <c r="K35" s="70">
        <f>I35</f>
        <v>46</v>
      </c>
      <c r="L35" s="91" t="s">
        <v>22</v>
      </c>
      <c r="M35" s="31">
        <f t="shared" ref="M35:M39" si="8">M34+7</f>
        <v>42578</v>
      </c>
      <c r="N35" s="31">
        <f t="shared" ref="N35:N39" si="9">N34+7</f>
        <v>42578</v>
      </c>
      <c r="O35" s="31">
        <f t="shared" ref="O35:O39" si="10">O34+7</f>
        <v>42579</v>
      </c>
      <c r="P35" s="31">
        <f t="shared" ref="P35:P39" si="11">P34+7</f>
        <v>42580</v>
      </c>
      <c r="Q35" s="31">
        <f t="shared" ref="Q35:Q39" si="12">Q34+7</f>
        <v>42583</v>
      </c>
      <c r="R35" s="31">
        <f t="shared" ref="R35:R39" si="13">R34+7</f>
        <v>42584</v>
      </c>
      <c r="S35" s="31">
        <f t="shared" ref="S35:S39" si="14">S34+7</f>
        <v>42584</v>
      </c>
      <c r="T35" s="31">
        <f t="shared" ref="T35:T39" si="15">T34+7</f>
        <v>42585</v>
      </c>
      <c r="U35" s="31">
        <f t="shared" ref="U35:U39" si="16">U34+7</f>
        <v>42590</v>
      </c>
      <c r="V35" s="31">
        <f t="shared" ref="V35:V39" si="17">V34+7</f>
        <v>42591</v>
      </c>
      <c r="W35" s="31">
        <f t="shared" ref="W35:W39" si="18">W34+7</f>
        <v>42591</v>
      </c>
      <c r="X35" s="31">
        <f t="shared" ref="X35:X39" si="19">X34+7</f>
        <v>42592</v>
      </c>
      <c r="Y35" s="339" t="s">
        <v>99</v>
      </c>
      <c r="Z35" s="289"/>
      <c r="AA35" s="31">
        <f t="shared" ref="AA35:AA39" si="20">AA34+7</f>
        <v>42600</v>
      </c>
      <c r="AB35" s="31">
        <f t="shared" ref="AB35:AB39" si="21">AB34+7</f>
        <v>42602</v>
      </c>
      <c r="AC35" s="31">
        <f t="shared" ref="AC35:AC39" si="22">AC34+7</f>
        <v>42603</v>
      </c>
      <c r="AD35" s="31">
        <f t="shared" ref="AD35:AD39" si="23">AD34+7</f>
        <v>42604</v>
      </c>
      <c r="AE35" s="31">
        <f t="shared" ref="AE35:AE39" si="24">AE34+7</f>
        <v>42611</v>
      </c>
      <c r="AF35" s="31">
        <f t="shared" ref="AF35:AF39" si="25">AF34+7</f>
        <v>42611</v>
      </c>
      <c r="AG35" s="31">
        <f t="shared" ref="AG35:AG39" si="26">AG34+7</f>
        <v>42612</v>
      </c>
      <c r="AH35" s="31">
        <f t="shared" ref="AH35:AH39" si="27">AH34+7</f>
        <v>42612</v>
      </c>
      <c r="AI35" s="72">
        <f t="shared" si="6"/>
        <v>42620</v>
      </c>
      <c r="AJ35" s="73">
        <f t="shared" si="7"/>
        <v>42620</v>
      </c>
      <c r="AK35" s="33" t="s">
        <v>96</v>
      </c>
    </row>
    <row r="36" spans="1:39" ht="15.75" hidden="1" thickBot="1">
      <c r="A36" s="56">
        <v>31</v>
      </c>
      <c r="B36" s="65" t="str">
        <f>B30</f>
        <v>WAN HAI 511</v>
      </c>
      <c r="C36" s="66" t="s">
        <v>20</v>
      </c>
      <c r="D36" s="67" t="s">
        <v>34</v>
      </c>
      <c r="E36" s="68">
        <f t="shared" si="3"/>
        <v>25</v>
      </c>
      <c r="F36" s="69" t="s">
        <v>21</v>
      </c>
      <c r="G36" s="70">
        <f t="shared" si="4"/>
        <v>25</v>
      </c>
      <c r="H36" s="67" t="s">
        <v>22</v>
      </c>
      <c r="I36" s="92" t="s">
        <v>21</v>
      </c>
      <c r="J36" s="92">
        <f>J30+1</f>
        <v>25</v>
      </c>
      <c r="K36" s="92" t="s">
        <v>22</v>
      </c>
      <c r="L36" s="93">
        <f>J36</f>
        <v>25</v>
      </c>
      <c r="M36" s="31">
        <f t="shared" si="8"/>
        <v>42585</v>
      </c>
      <c r="N36" s="31">
        <f t="shared" si="9"/>
        <v>42585</v>
      </c>
      <c r="O36" s="31">
        <f t="shared" si="10"/>
        <v>42586</v>
      </c>
      <c r="P36" s="31">
        <f t="shared" si="11"/>
        <v>42587</v>
      </c>
      <c r="Q36" s="31">
        <f t="shared" si="12"/>
        <v>42590</v>
      </c>
      <c r="R36" s="31">
        <f t="shared" si="13"/>
        <v>42591</v>
      </c>
      <c r="S36" s="31">
        <f t="shared" si="14"/>
        <v>42591</v>
      </c>
      <c r="T36" s="31">
        <f t="shared" si="15"/>
        <v>42592</v>
      </c>
      <c r="U36" s="31">
        <f t="shared" si="16"/>
        <v>42597</v>
      </c>
      <c r="V36" s="31">
        <f t="shared" si="17"/>
        <v>42598</v>
      </c>
      <c r="W36" s="31">
        <f t="shared" si="18"/>
        <v>42598</v>
      </c>
      <c r="X36" s="31">
        <f t="shared" si="19"/>
        <v>42599</v>
      </c>
      <c r="Y36" s="31">
        <f>Y34+14</f>
        <v>42599</v>
      </c>
      <c r="Z36" s="31">
        <f>Z34+14</f>
        <v>42599</v>
      </c>
      <c r="AA36" s="31">
        <f t="shared" si="20"/>
        <v>42607</v>
      </c>
      <c r="AB36" s="31">
        <f t="shared" si="21"/>
        <v>42609</v>
      </c>
      <c r="AC36" s="31">
        <f t="shared" si="22"/>
        <v>42610</v>
      </c>
      <c r="AD36" s="31">
        <f t="shared" si="23"/>
        <v>42611</v>
      </c>
      <c r="AE36" s="31">
        <f t="shared" si="24"/>
        <v>42618</v>
      </c>
      <c r="AF36" s="31">
        <f t="shared" si="25"/>
        <v>42618</v>
      </c>
      <c r="AG36" s="31">
        <f t="shared" si="26"/>
        <v>42619</v>
      </c>
      <c r="AH36" s="31">
        <f t="shared" si="27"/>
        <v>42619</v>
      </c>
      <c r="AI36" s="72">
        <f t="shared" si="6"/>
        <v>42627</v>
      </c>
      <c r="AJ36" s="73">
        <f t="shared" si="7"/>
        <v>42627</v>
      </c>
      <c r="AK36" s="33" t="s">
        <v>96</v>
      </c>
    </row>
    <row r="37" spans="1:39" ht="15.75" hidden="1" thickBot="1">
      <c r="A37" s="57">
        <v>32</v>
      </c>
      <c r="B37" s="65" t="s">
        <v>30</v>
      </c>
      <c r="C37" s="66" t="s">
        <v>27</v>
      </c>
      <c r="D37" s="67" t="s">
        <v>31</v>
      </c>
      <c r="E37" s="68">
        <f t="shared" si="3"/>
        <v>20</v>
      </c>
      <c r="F37" s="69" t="s">
        <v>21</v>
      </c>
      <c r="G37" s="70">
        <f t="shared" si="4"/>
        <v>20</v>
      </c>
      <c r="H37" s="67" t="s">
        <v>22</v>
      </c>
      <c r="I37" s="71">
        <f>I31+1</f>
        <v>20</v>
      </c>
      <c r="J37" s="69" t="s">
        <v>21</v>
      </c>
      <c r="K37" s="71">
        <f>I37</f>
        <v>20</v>
      </c>
      <c r="L37" s="67" t="s">
        <v>22</v>
      </c>
      <c r="M37" s="31">
        <f t="shared" si="8"/>
        <v>42592</v>
      </c>
      <c r="N37" s="31">
        <f t="shared" si="9"/>
        <v>42592</v>
      </c>
      <c r="O37" s="31">
        <f t="shared" si="10"/>
        <v>42593</v>
      </c>
      <c r="P37" s="31">
        <f t="shared" si="11"/>
        <v>42594</v>
      </c>
      <c r="Q37" s="31">
        <f t="shared" si="12"/>
        <v>42597</v>
      </c>
      <c r="R37" s="31">
        <f t="shared" si="13"/>
        <v>42598</v>
      </c>
      <c r="S37" s="31">
        <f t="shared" si="14"/>
        <v>42598</v>
      </c>
      <c r="T37" s="31">
        <f t="shared" si="15"/>
        <v>42599</v>
      </c>
      <c r="U37" s="31">
        <f t="shared" si="16"/>
        <v>42604</v>
      </c>
      <c r="V37" s="31">
        <f t="shared" si="17"/>
        <v>42605</v>
      </c>
      <c r="W37" s="31">
        <f t="shared" si="18"/>
        <v>42605</v>
      </c>
      <c r="X37" s="31">
        <f t="shared" si="19"/>
        <v>42606</v>
      </c>
      <c r="Y37" s="31">
        <f t="shared" ref="Y37:Y39" si="28">Y36+7</f>
        <v>42606</v>
      </c>
      <c r="Z37" s="31">
        <f t="shared" ref="Z37:Z39" si="29">Z36+7</f>
        <v>42606</v>
      </c>
      <c r="AA37" s="31">
        <f t="shared" si="20"/>
        <v>42614</v>
      </c>
      <c r="AB37" s="31">
        <f t="shared" si="21"/>
        <v>42616</v>
      </c>
      <c r="AC37" s="31">
        <f t="shared" si="22"/>
        <v>42617</v>
      </c>
      <c r="AD37" s="31">
        <f t="shared" si="23"/>
        <v>42618</v>
      </c>
      <c r="AE37" s="31">
        <f t="shared" si="24"/>
        <v>42625</v>
      </c>
      <c r="AF37" s="31">
        <f t="shared" si="25"/>
        <v>42625</v>
      </c>
      <c r="AG37" s="31">
        <f t="shared" si="26"/>
        <v>42626</v>
      </c>
      <c r="AH37" s="31">
        <f t="shared" si="27"/>
        <v>42626</v>
      </c>
      <c r="AI37" s="72">
        <f t="shared" si="6"/>
        <v>42634</v>
      </c>
      <c r="AJ37" s="73">
        <f t="shared" si="7"/>
        <v>42634</v>
      </c>
      <c r="AK37" s="33" t="s">
        <v>96</v>
      </c>
    </row>
    <row r="38" spans="1:39" ht="15.75" hidden="1" thickBot="1">
      <c r="A38" s="58">
        <v>33</v>
      </c>
      <c r="B38" s="65" t="s">
        <v>94</v>
      </c>
      <c r="C38" s="66" t="s">
        <v>23</v>
      </c>
      <c r="D38" s="67" t="s">
        <v>97</v>
      </c>
      <c r="E38" s="68">
        <v>23</v>
      </c>
      <c r="F38" s="69" t="s">
        <v>21</v>
      </c>
      <c r="G38" s="70">
        <f t="shared" si="4"/>
        <v>23</v>
      </c>
      <c r="H38" s="67" t="s">
        <v>22</v>
      </c>
      <c r="I38" s="71">
        <v>23</v>
      </c>
      <c r="J38" s="69" t="s">
        <v>21</v>
      </c>
      <c r="K38" s="71">
        <f>I38</f>
        <v>23</v>
      </c>
      <c r="L38" s="67" t="s">
        <v>22</v>
      </c>
      <c r="M38" s="31">
        <f t="shared" si="8"/>
        <v>42599</v>
      </c>
      <c r="N38" s="31">
        <f t="shared" si="9"/>
        <v>42599</v>
      </c>
      <c r="O38" s="31">
        <f t="shared" si="10"/>
        <v>42600</v>
      </c>
      <c r="P38" s="31">
        <f t="shared" si="11"/>
        <v>42601</v>
      </c>
      <c r="Q38" s="31">
        <f t="shared" si="12"/>
        <v>42604</v>
      </c>
      <c r="R38" s="31">
        <f t="shared" si="13"/>
        <v>42605</v>
      </c>
      <c r="S38" s="31">
        <f t="shared" si="14"/>
        <v>42605</v>
      </c>
      <c r="T38" s="31">
        <f t="shared" si="15"/>
        <v>42606</v>
      </c>
      <c r="U38" s="31">
        <f t="shared" si="16"/>
        <v>42611</v>
      </c>
      <c r="V38" s="31">
        <f t="shared" si="17"/>
        <v>42612</v>
      </c>
      <c r="W38" s="31">
        <f t="shared" si="18"/>
        <v>42612</v>
      </c>
      <c r="X38" s="31">
        <f t="shared" si="19"/>
        <v>42613</v>
      </c>
      <c r="Y38" s="31">
        <f t="shared" si="28"/>
        <v>42613</v>
      </c>
      <c r="Z38" s="31">
        <f t="shared" si="29"/>
        <v>42613</v>
      </c>
      <c r="AA38" s="31">
        <f t="shared" si="20"/>
        <v>42621</v>
      </c>
      <c r="AB38" s="31">
        <f t="shared" si="21"/>
        <v>42623</v>
      </c>
      <c r="AC38" s="31">
        <f t="shared" si="22"/>
        <v>42624</v>
      </c>
      <c r="AD38" s="31">
        <f t="shared" si="23"/>
        <v>42625</v>
      </c>
      <c r="AE38" s="31">
        <f t="shared" si="24"/>
        <v>42632</v>
      </c>
      <c r="AF38" s="31">
        <f t="shared" si="25"/>
        <v>42632</v>
      </c>
      <c r="AG38" s="31">
        <f t="shared" si="26"/>
        <v>42633</v>
      </c>
      <c r="AH38" s="31">
        <f t="shared" si="27"/>
        <v>42633</v>
      </c>
      <c r="AI38" s="72">
        <f t="shared" si="6"/>
        <v>42641</v>
      </c>
      <c r="AJ38" s="73">
        <f t="shared" si="7"/>
        <v>42641</v>
      </c>
      <c r="AK38" s="33" t="s">
        <v>96</v>
      </c>
    </row>
    <row r="39" spans="1:39" ht="15.75" hidden="1" thickBot="1">
      <c r="A39" s="46">
        <v>34</v>
      </c>
      <c r="B39" s="74" t="s">
        <v>95</v>
      </c>
      <c r="C39" s="75" t="str">
        <f>C33</f>
        <v>COS</v>
      </c>
      <c r="D39" s="76" t="s">
        <v>98</v>
      </c>
      <c r="E39" s="77">
        <v>19</v>
      </c>
      <c r="F39" s="78" t="s">
        <v>21</v>
      </c>
      <c r="G39" s="79">
        <f t="shared" si="4"/>
        <v>19</v>
      </c>
      <c r="H39" s="76" t="s">
        <v>22</v>
      </c>
      <c r="I39" s="79">
        <v>19</v>
      </c>
      <c r="J39" s="80" t="s">
        <v>21</v>
      </c>
      <c r="K39" s="79">
        <f>I39</f>
        <v>19</v>
      </c>
      <c r="L39" s="76" t="s">
        <v>22</v>
      </c>
      <c r="M39" s="31">
        <f t="shared" si="8"/>
        <v>42606</v>
      </c>
      <c r="N39" s="31">
        <f t="shared" si="9"/>
        <v>42606</v>
      </c>
      <c r="O39" s="31">
        <f t="shared" si="10"/>
        <v>42607</v>
      </c>
      <c r="P39" s="31">
        <f t="shared" si="11"/>
        <v>42608</v>
      </c>
      <c r="Q39" s="31">
        <f t="shared" si="12"/>
        <v>42611</v>
      </c>
      <c r="R39" s="31">
        <f t="shared" si="13"/>
        <v>42612</v>
      </c>
      <c r="S39" s="31">
        <f t="shared" si="14"/>
        <v>42612</v>
      </c>
      <c r="T39" s="31">
        <f t="shared" si="15"/>
        <v>42613</v>
      </c>
      <c r="U39" s="31">
        <f t="shared" si="16"/>
        <v>42618</v>
      </c>
      <c r="V39" s="31">
        <f t="shared" si="17"/>
        <v>42619</v>
      </c>
      <c r="W39" s="31">
        <f t="shared" si="18"/>
        <v>42619</v>
      </c>
      <c r="X39" s="31">
        <f t="shared" si="19"/>
        <v>42620</v>
      </c>
      <c r="Y39" s="31">
        <f t="shared" si="28"/>
        <v>42620</v>
      </c>
      <c r="Z39" s="31">
        <f t="shared" si="29"/>
        <v>42620</v>
      </c>
      <c r="AA39" s="31">
        <f t="shared" si="20"/>
        <v>42628</v>
      </c>
      <c r="AB39" s="31">
        <f t="shared" si="21"/>
        <v>42630</v>
      </c>
      <c r="AC39" s="31">
        <f t="shared" si="22"/>
        <v>42631</v>
      </c>
      <c r="AD39" s="31">
        <f t="shared" si="23"/>
        <v>42632</v>
      </c>
      <c r="AE39" s="31">
        <f t="shared" si="24"/>
        <v>42639</v>
      </c>
      <c r="AF39" s="31">
        <f t="shared" si="25"/>
        <v>42639</v>
      </c>
      <c r="AG39" s="31">
        <f t="shared" si="26"/>
        <v>42640</v>
      </c>
      <c r="AH39" s="31">
        <f t="shared" si="27"/>
        <v>42640</v>
      </c>
      <c r="AI39" s="72">
        <v>42647</v>
      </c>
      <c r="AJ39" s="73" t="s">
        <v>4</v>
      </c>
      <c r="AK39" s="126">
        <v>42648</v>
      </c>
      <c r="AL39" s="125" t="s">
        <v>11</v>
      </c>
      <c r="AM39" s="33" t="s">
        <v>96</v>
      </c>
    </row>
    <row r="40" spans="1:39" hidden="1"/>
    <row r="41" spans="1:39" hidden="1">
      <c r="A41" s="1"/>
    </row>
    <row r="42" spans="1:39">
      <c r="A42" s="1" t="s">
        <v>142</v>
      </c>
      <c r="B42" s="1"/>
      <c r="C42" s="1"/>
      <c r="U42" s="4"/>
      <c r="V42" s="4"/>
      <c r="W42" s="5"/>
      <c r="X42" s="5"/>
      <c r="Y42" s="5"/>
      <c r="Z42" s="5"/>
      <c r="AA42" s="4"/>
      <c r="AB42" s="4"/>
      <c r="AG42" s="6"/>
      <c r="AH42" s="6"/>
      <c r="AI42" s="6"/>
      <c r="AJ42" s="6"/>
    </row>
    <row r="43" spans="1:39">
      <c r="A43" s="1" t="s">
        <v>141</v>
      </c>
      <c r="B43" s="1"/>
      <c r="C43" s="1"/>
      <c r="S43" s="1"/>
      <c r="AG43" s="6"/>
      <c r="AH43" s="6"/>
      <c r="AI43" s="6"/>
      <c r="AJ43" s="6"/>
    </row>
    <row r="44" spans="1:39" ht="15.75" thickBot="1">
      <c r="A44" s="1" t="s">
        <v>218</v>
      </c>
      <c r="B44" s="1"/>
      <c r="C44" s="1"/>
      <c r="S44" s="1"/>
      <c r="AG44" s="6"/>
      <c r="AH44" s="6"/>
      <c r="AI44" s="6"/>
      <c r="AJ44" s="6"/>
    </row>
    <row r="45" spans="1:39" hidden="1">
      <c r="A45" s="303" t="s">
        <v>49</v>
      </c>
      <c r="B45" s="307" t="s">
        <v>0</v>
      </c>
      <c r="C45" s="7"/>
      <c r="D45" s="311" t="s">
        <v>1</v>
      </c>
      <c r="E45" s="314" t="s">
        <v>2</v>
      </c>
      <c r="F45" s="315"/>
      <c r="G45" s="315"/>
      <c r="H45" s="315"/>
      <c r="I45" s="315"/>
      <c r="J45" s="315"/>
      <c r="K45" s="315"/>
      <c r="L45" s="316"/>
      <c r="M45" s="320" t="s">
        <v>103</v>
      </c>
      <c r="N45" s="290"/>
      <c r="O45" s="290" t="s">
        <v>104</v>
      </c>
      <c r="P45" s="290"/>
      <c r="Q45" s="290" t="s">
        <v>105</v>
      </c>
      <c r="R45" s="290"/>
      <c r="S45" s="290" t="s">
        <v>106</v>
      </c>
      <c r="T45" s="290"/>
      <c r="U45" s="291" t="s">
        <v>107</v>
      </c>
      <c r="V45" s="301"/>
      <c r="W45" s="302" t="s">
        <v>108</v>
      </c>
      <c r="X45" s="291"/>
      <c r="Y45" s="290" t="s">
        <v>109</v>
      </c>
      <c r="Z45" s="290"/>
      <c r="AA45" s="291" t="s">
        <v>110</v>
      </c>
      <c r="AB45" s="291"/>
      <c r="AC45" s="290" t="s">
        <v>54</v>
      </c>
      <c r="AD45" s="290"/>
      <c r="AE45" s="290" t="s">
        <v>111</v>
      </c>
      <c r="AF45" s="292"/>
      <c r="AG45" s="6"/>
      <c r="AH45" s="6"/>
      <c r="AI45" s="6"/>
      <c r="AJ45" s="6"/>
      <c r="AM45" s="33"/>
    </row>
    <row r="46" spans="1:39" hidden="1">
      <c r="A46" s="304"/>
      <c r="B46" s="308"/>
      <c r="C46" s="10"/>
      <c r="D46" s="312"/>
      <c r="E46" s="317"/>
      <c r="F46" s="318"/>
      <c r="G46" s="318"/>
      <c r="H46" s="318"/>
      <c r="I46" s="318"/>
      <c r="J46" s="318"/>
      <c r="K46" s="318"/>
      <c r="L46" s="319"/>
      <c r="M46" s="293" t="s">
        <v>112</v>
      </c>
      <c r="N46" s="294"/>
      <c r="O46" s="294" t="s">
        <v>11</v>
      </c>
      <c r="P46" s="294"/>
      <c r="Q46" s="294" t="s">
        <v>4</v>
      </c>
      <c r="R46" s="294"/>
      <c r="S46" s="294" t="s">
        <v>6</v>
      </c>
      <c r="T46" s="294"/>
      <c r="U46" s="295" t="s">
        <v>7</v>
      </c>
      <c r="V46" s="296"/>
      <c r="W46" s="297" t="s">
        <v>9</v>
      </c>
      <c r="X46" s="298"/>
      <c r="Y46" s="294" t="s">
        <v>10</v>
      </c>
      <c r="Z46" s="294"/>
      <c r="AA46" s="295" t="s">
        <v>102</v>
      </c>
      <c r="AB46" s="299"/>
      <c r="AC46" s="294" t="s">
        <v>6</v>
      </c>
      <c r="AD46" s="294"/>
      <c r="AE46" s="294" t="s">
        <v>101</v>
      </c>
      <c r="AF46" s="300"/>
      <c r="AG46" s="6"/>
      <c r="AH46" s="6"/>
      <c r="AI46" s="6"/>
      <c r="AJ46" s="6"/>
    </row>
    <row r="47" spans="1:39" hidden="1">
      <c r="A47" s="305"/>
      <c r="B47" s="309"/>
      <c r="C47" s="10" t="s">
        <v>12</v>
      </c>
      <c r="D47" s="312" t="s">
        <v>13</v>
      </c>
      <c r="E47" s="321" t="s">
        <v>14</v>
      </c>
      <c r="F47" s="322"/>
      <c r="G47" s="322"/>
      <c r="H47" s="323"/>
      <c r="I47" s="321" t="s">
        <v>15</v>
      </c>
      <c r="J47" s="322"/>
      <c r="K47" s="322"/>
      <c r="L47" s="323"/>
      <c r="M47" s="11" t="s">
        <v>113</v>
      </c>
      <c r="N47" s="12" t="s">
        <v>16</v>
      </c>
      <c r="O47" s="12" t="s">
        <v>113</v>
      </c>
      <c r="P47" s="12" t="s">
        <v>16</v>
      </c>
      <c r="Q47" s="12" t="s">
        <v>113</v>
      </c>
      <c r="R47" s="12" t="s">
        <v>16</v>
      </c>
      <c r="S47" s="12" t="s">
        <v>113</v>
      </c>
      <c r="T47" s="12" t="s">
        <v>16</v>
      </c>
      <c r="U47" s="13" t="s">
        <v>113</v>
      </c>
      <c r="V47" s="94" t="s">
        <v>16</v>
      </c>
      <c r="W47" s="15" t="s">
        <v>113</v>
      </c>
      <c r="X47" s="12" t="s">
        <v>16</v>
      </c>
      <c r="Y47" s="12" t="s">
        <v>113</v>
      </c>
      <c r="Z47" s="12" t="s">
        <v>16</v>
      </c>
      <c r="AA47" s="13" t="s">
        <v>113</v>
      </c>
      <c r="AB47" s="13" t="s">
        <v>16</v>
      </c>
      <c r="AC47" s="12" t="s">
        <v>113</v>
      </c>
      <c r="AD47" s="12" t="s">
        <v>16</v>
      </c>
      <c r="AE47" s="12" t="s">
        <v>113</v>
      </c>
      <c r="AF47" s="14" t="s">
        <v>16</v>
      </c>
      <c r="AG47" s="6"/>
      <c r="AH47" s="6"/>
      <c r="AI47" s="6"/>
      <c r="AJ47" s="6"/>
    </row>
    <row r="48" spans="1:39" hidden="1">
      <c r="A48" s="305"/>
      <c r="B48" s="309"/>
      <c r="C48" s="10"/>
      <c r="D48" s="312"/>
      <c r="E48" s="324"/>
      <c r="F48" s="325"/>
      <c r="G48" s="325"/>
      <c r="H48" s="326"/>
      <c r="I48" s="324"/>
      <c r="J48" s="325"/>
      <c r="K48" s="325"/>
      <c r="L48" s="326"/>
      <c r="M48" s="11" t="s">
        <v>114</v>
      </c>
      <c r="N48" s="15" t="s">
        <v>115</v>
      </c>
      <c r="O48" s="12" t="s">
        <v>116</v>
      </c>
      <c r="P48" s="12" t="s">
        <v>17</v>
      </c>
      <c r="Q48" s="12" t="s">
        <v>117</v>
      </c>
      <c r="R48" s="12" t="s">
        <v>117</v>
      </c>
      <c r="S48" s="12" t="s">
        <v>17</v>
      </c>
      <c r="T48" s="13" t="s">
        <v>118</v>
      </c>
      <c r="U48" s="13" t="s">
        <v>117</v>
      </c>
      <c r="V48" s="14" t="s">
        <v>119</v>
      </c>
      <c r="W48" s="15" t="s">
        <v>120</v>
      </c>
      <c r="X48" s="12" t="s">
        <v>121</v>
      </c>
      <c r="Y48" s="12" t="s">
        <v>71</v>
      </c>
      <c r="Z48" s="12" t="s">
        <v>122</v>
      </c>
      <c r="AA48" s="12" t="s">
        <v>119</v>
      </c>
      <c r="AB48" s="12" t="s">
        <v>123</v>
      </c>
      <c r="AC48" s="12" t="s">
        <v>117</v>
      </c>
      <c r="AD48" s="12" t="s">
        <v>119</v>
      </c>
      <c r="AE48" s="12" t="s">
        <v>114</v>
      </c>
      <c r="AF48" s="14" t="s">
        <v>115</v>
      </c>
      <c r="AG48" s="6"/>
      <c r="AH48" s="6"/>
      <c r="AI48" s="6"/>
      <c r="AJ48" s="6"/>
    </row>
    <row r="49" spans="1:36" ht="15.75" hidden="1" thickBot="1">
      <c r="A49" s="306"/>
      <c r="B49" s="310"/>
      <c r="C49" s="16"/>
      <c r="D49" s="313"/>
      <c r="E49" s="327"/>
      <c r="F49" s="328"/>
      <c r="G49" s="328"/>
      <c r="H49" s="329"/>
      <c r="I49" s="327"/>
      <c r="J49" s="328"/>
      <c r="K49" s="328"/>
      <c r="L49" s="328"/>
      <c r="M49" s="95">
        <v>1400</v>
      </c>
      <c r="N49" s="96" t="s">
        <v>124</v>
      </c>
      <c r="O49" s="96" t="s">
        <v>125</v>
      </c>
      <c r="P49" s="96" t="s">
        <v>126</v>
      </c>
      <c r="Q49" s="96" t="s">
        <v>127</v>
      </c>
      <c r="R49" s="96" t="s">
        <v>128</v>
      </c>
      <c r="S49" s="96" t="s">
        <v>129</v>
      </c>
      <c r="T49" s="96" t="s">
        <v>130</v>
      </c>
      <c r="U49" s="96" t="s">
        <v>131</v>
      </c>
      <c r="V49" s="97" t="s">
        <v>127</v>
      </c>
      <c r="W49" s="98" t="s">
        <v>132</v>
      </c>
      <c r="X49" s="96" t="s">
        <v>130</v>
      </c>
      <c r="Y49" s="96" t="s">
        <v>133</v>
      </c>
      <c r="Z49" s="96" t="s">
        <v>134</v>
      </c>
      <c r="AA49" s="124" t="s">
        <v>143</v>
      </c>
      <c r="AB49" s="124" t="s">
        <v>144</v>
      </c>
      <c r="AC49" s="96" t="s">
        <v>134</v>
      </c>
      <c r="AD49" s="96" t="s">
        <v>135</v>
      </c>
      <c r="AE49" s="96" t="s">
        <v>136</v>
      </c>
      <c r="AF49" s="97" t="s">
        <v>124</v>
      </c>
      <c r="AG49" s="6"/>
      <c r="AH49" s="6"/>
      <c r="AI49" s="6"/>
      <c r="AJ49" s="6"/>
    </row>
    <row r="50" spans="1:36" hidden="1">
      <c r="A50" s="99">
        <v>35</v>
      </c>
      <c r="B50" s="100" t="s">
        <v>137</v>
      </c>
      <c r="C50" s="62" t="s">
        <v>23</v>
      </c>
      <c r="D50" s="99" t="s">
        <v>138</v>
      </c>
      <c r="E50" s="61">
        <v>11</v>
      </c>
      <c r="F50" s="62" t="s">
        <v>21</v>
      </c>
      <c r="G50" s="41">
        <f>E50</f>
        <v>11</v>
      </c>
      <c r="H50" s="99" t="s">
        <v>22</v>
      </c>
      <c r="I50" s="61">
        <v>11</v>
      </c>
      <c r="J50" s="41" t="s">
        <v>21</v>
      </c>
      <c r="K50" s="41">
        <f>I50</f>
        <v>11</v>
      </c>
      <c r="L50" s="101" t="s">
        <v>22</v>
      </c>
      <c r="M50" s="102">
        <v>42610</v>
      </c>
      <c r="N50" s="103">
        <v>42611</v>
      </c>
      <c r="O50" s="103">
        <v>42612</v>
      </c>
      <c r="P50" s="103">
        <v>42613</v>
      </c>
      <c r="Q50" s="103">
        <v>42614</v>
      </c>
      <c r="R50" s="103">
        <v>42614</v>
      </c>
      <c r="S50" s="103">
        <v>42620</v>
      </c>
      <c r="T50" s="103">
        <v>42620</v>
      </c>
      <c r="U50" s="103">
        <v>42621</v>
      </c>
      <c r="V50" s="104">
        <v>42622</v>
      </c>
      <c r="W50" s="102">
        <v>42628</v>
      </c>
      <c r="X50" s="103">
        <v>42630</v>
      </c>
      <c r="Y50" s="103">
        <v>42631</v>
      </c>
      <c r="Z50" s="103">
        <v>42632</v>
      </c>
      <c r="AA50" s="103">
        <v>42636</v>
      </c>
      <c r="AB50" s="103">
        <v>42637</v>
      </c>
      <c r="AC50" s="103">
        <v>42642</v>
      </c>
      <c r="AD50" s="103">
        <v>42643</v>
      </c>
      <c r="AE50" s="103">
        <v>42652</v>
      </c>
      <c r="AF50" s="104">
        <v>42653</v>
      </c>
      <c r="AG50" s="6"/>
      <c r="AH50" s="6"/>
      <c r="AI50" s="6"/>
      <c r="AJ50" s="6"/>
    </row>
    <row r="51" spans="1:36" hidden="1">
      <c r="A51" s="14">
        <v>36</v>
      </c>
      <c r="B51" s="15" t="s">
        <v>145</v>
      </c>
      <c r="C51" s="141" t="s">
        <v>139</v>
      </c>
      <c r="D51" s="99" t="s">
        <v>146</v>
      </c>
      <c r="E51" s="61">
        <v>74</v>
      </c>
      <c r="F51" s="141" t="s">
        <v>21</v>
      </c>
      <c r="G51" s="61">
        <f>E51</f>
        <v>74</v>
      </c>
      <c r="H51" s="142" t="s">
        <v>22</v>
      </c>
      <c r="I51" s="61">
        <v>74</v>
      </c>
      <c r="J51" s="61" t="s">
        <v>21</v>
      </c>
      <c r="K51" s="61">
        <f>I51</f>
        <v>74</v>
      </c>
      <c r="L51" s="105" t="s">
        <v>22</v>
      </c>
      <c r="M51" s="106">
        <f>M50+7</f>
        <v>42617</v>
      </c>
      <c r="N51" s="107">
        <f t="shared" ref="N51:AF61" si="30">N50+7</f>
        <v>42618</v>
      </c>
      <c r="O51" s="107">
        <f t="shared" si="30"/>
        <v>42619</v>
      </c>
      <c r="P51" s="107">
        <f t="shared" si="30"/>
        <v>42620</v>
      </c>
      <c r="Q51" s="107">
        <f t="shared" si="30"/>
        <v>42621</v>
      </c>
      <c r="R51" s="107">
        <f t="shared" si="30"/>
        <v>42621</v>
      </c>
      <c r="S51" s="107">
        <f t="shared" si="30"/>
        <v>42627</v>
      </c>
      <c r="T51" s="107">
        <f t="shared" si="30"/>
        <v>42627</v>
      </c>
      <c r="U51" s="107">
        <f t="shared" si="30"/>
        <v>42628</v>
      </c>
      <c r="V51" s="108">
        <f t="shared" si="30"/>
        <v>42629</v>
      </c>
      <c r="W51" s="106">
        <f t="shared" si="30"/>
        <v>42635</v>
      </c>
      <c r="X51" s="107">
        <f t="shared" si="30"/>
        <v>42637</v>
      </c>
      <c r="Y51" s="107">
        <f t="shared" si="30"/>
        <v>42638</v>
      </c>
      <c r="Z51" s="107">
        <f t="shared" si="30"/>
        <v>42639</v>
      </c>
      <c r="AA51" s="107">
        <f t="shared" si="30"/>
        <v>42643</v>
      </c>
      <c r="AB51" s="107">
        <f t="shared" si="30"/>
        <v>42644</v>
      </c>
      <c r="AC51" s="107">
        <f t="shared" si="30"/>
        <v>42649</v>
      </c>
      <c r="AD51" s="107">
        <f t="shared" si="30"/>
        <v>42650</v>
      </c>
      <c r="AE51" s="107">
        <f t="shared" si="30"/>
        <v>42659</v>
      </c>
      <c r="AF51" s="108">
        <f t="shared" si="30"/>
        <v>42660</v>
      </c>
      <c r="AG51" s="6"/>
      <c r="AH51" s="6"/>
      <c r="AI51" s="6"/>
      <c r="AJ51" s="6"/>
    </row>
    <row r="52" spans="1:36" hidden="1">
      <c r="A52" s="14">
        <v>37</v>
      </c>
      <c r="B52" s="109" t="s">
        <v>40</v>
      </c>
      <c r="C52" s="110" t="s">
        <v>23</v>
      </c>
      <c r="D52" s="14" t="s">
        <v>41</v>
      </c>
      <c r="E52" s="45">
        <v>47</v>
      </c>
      <c r="F52" s="12" t="s">
        <v>21</v>
      </c>
      <c r="G52" s="40">
        <f>E52</f>
        <v>47</v>
      </c>
      <c r="H52" s="14" t="s">
        <v>22</v>
      </c>
      <c r="I52" s="45">
        <v>47</v>
      </c>
      <c r="J52" s="40" t="s">
        <v>21</v>
      </c>
      <c r="K52" s="40">
        <f>I52</f>
        <v>47</v>
      </c>
      <c r="L52" s="105" t="s">
        <v>22</v>
      </c>
      <c r="M52" s="106">
        <f t="shared" ref="M52:AB67" si="31">M51+7</f>
        <v>42624</v>
      </c>
      <c r="N52" s="107">
        <f t="shared" si="30"/>
        <v>42625</v>
      </c>
      <c r="O52" s="107">
        <f t="shared" si="30"/>
        <v>42626</v>
      </c>
      <c r="P52" s="107">
        <f t="shared" si="30"/>
        <v>42627</v>
      </c>
      <c r="Q52" s="107">
        <f t="shared" si="30"/>
        <v>42628</v>
      </c>
      <c r="R52" s="107">
        <f t="shared" si="30"/>
        <v>42628</v>
      </c>
      <c r="S52" s="107">
        <f t="shared" si="30"/>
        <v>42634</v>
      </c>
      <c r="T52" s="107">
        <f t="shared" si="30"/>
        <v>42634</v>
      </c>
      <c r="U52" s="107">
        <f t="shared" si="30"/>
        <v>42635</v>
      </c>
      <c r="V52" s="108">
        <f t="shared" si="30"/>
        <v>42636</v>
      </c>
      <c r="W52" s="106">
        <f t="shared" si="30"/>
        <v>42642</v>
      </c>
      <c r="X52" s="107">
        <f t="shared" si="30"/>
        <v>42644</v>
      </c>
      <c r="Y52" s="107">
        <f t="shared" si="30"/>
        <v>42645</v>
      </c>
      <c r="Z52" s="107">
        <f t="shared" si="30"/>
        <v>42646</v>
      </c>
      <c r="AA52" s="107">
        <f t="shared" si="30"/>
        <v>42650</v>
      </c>
      <c r="AB52" s="107">
        <f t="shared" si="30"/>
        <v>42651</v>
      </c>
      <c r="AC52" s="107">
        <f t="shared" si="30"/>
        <v>42656</v>
      </c>
      <c r="AD52" s="107">
        <f t="shared" si="30"/>
        <v>42657</v>
      </c>
      <c r="AE52" s="107">
        <f t="shared" si="30"/>
        <v>42666</v>
      </c>
      <c r="AF52" s="108">
        <f t="shared" si="30"/>
        <v>42667</v>
      </c>
      <c r="AG52" s="6"/>
      <c r="AH52" s="6"/>
      <c r="AI52" s="6"/>
      <c r="AJ52" s="6"/>
    </row>
    <row r="53" spans="1:36" hidden="1">
      <c r="A53" s="14">
        <v>38</v>
      </c>
      <c r="B53" s="109" t="s">
        <v>33</v>
      </c>
      <c r="C53" s="110" t="s">
        <v>20</v>
      </c>
      <c r="D53" s="14" t="s">
        <v>34</v>
      </c>
      <c r="E53" s="45">
        <v>26</v>
      </c>
      <c r="F53" s="40" t="s">
        <v>21</v>
      </c>
      <c r="G53" s="40">
        <v>26</v>
      </c>
      <c r="H53" s="105" t="s">
        <v>22</v>
      </c>
      <c r="I53" s="45" t="s">
        <v>21</v>
      </c>
      <c r="J53" s="40">
        <v>26</v>
      </c>
      <c r="K53" s="40" t="s">
        <v>22</v>
      </c>
      <c r="L53" s="105">
        <f>J53</f>
        <v>26</v>
      </c>
      <c r="M53" s="106">
        <f t="shared" si="31"/>
        <v>42631</v>
      </c>
      <c r="N53" s="107">
        <f t="shared" si="30"/>
        <v>42632</v>
      </c>
      <c r="O53" s="107">
        <f t="shared" si="30"/>
        <v>42633</v>
      </c>
      <c r="P53" s="107">
        <f t="shared" si="30"/>
        <v>42634</v>
      </c>
      <c r="Q53" s="107">
        <f t="shared" si="30"/>
        <v>42635</v>
      </c>
      <c r="R53" s="107">
        <f t="shared" si="30"/>
        <v>42635</v>
      </c>
      <c r="S53" s="107">
        <f t="shared" si="30"/>
        <v>42641</v>
      </c>
      <c r="T53" s="107">
        <f t="shared" si="30"/>
        <v>42641</v>
      </c>
      <c r="U53" s="107">
        <f t="shared" si="30"/>
        <v>42642</v>
      </c>
      <c r="V53" s="108">
        <f t="shared" si="30"/>
        <v>42643</v>
      </c>
      <c r="W53" s="106">
        <f t="shared" si="30"/>
        <v>42649</v>
      </c>
      <c r="X53" s="107">
        <f t="shared" si="30"/>
        <v>42651</v>
      </c>
      <c r="Y53" s="107">
        <f t="shared" si="30"/>
        <v>42652</v>
      </c>
      <c r="Z53" s="107">
        <f t="shared" si="30"/>
        <v>42653</v>
      </c>
      <c r="AA53" s="107">
        <f t="shared" si="30"/>
        <v>42657</v>
      </c>
      <c r="AB53" s="107">
        <f t="shared" si="30"/>
        <v>42658</v>
      </c>
      <c r="AC53" s="107">
        <f t="shared" si="30"/>
        <v>42663</v>
      </c>
      <c r="AD53" s="107">
        <f t="shared" si="30"/>
        <v>42664</v>
      </c>
      <c r="AE53" s="107">
        <f t="shared" si="30"/>
        <v>42673</v>
      </c>
      <c r="AF53" s="108">
        <f t="shared" si="30"/>
        <v>42674</v>
      </c>
      <c r="AG53" s="6"/>
      <c r="AH53" s="6"/>
      <c r="AI53" s="6"/>
      <c r="AJ53" s="6"/>
    </row>
    <row r="54" spans="1:36" hidden="1">
      <c r="A54" s="14">
        <v>39</v>
      </c>
      <c r="B54" s="109" t="s">
        <v>30</v>
      </c>
      <c r="C54" s="110" t="s">
        <v>27</v>
      </c>
      <c r="D54" s="14" t="s">
        <v>31</v>
      </c>
      <c r="E54" s="45">
        <v>21</v>
      </c>
      <c r="F54" s="12" t="s">
        <v>21</v>
      </c>
      <c r="G54" s="40">
        <f>E54</f>
        <v>21</v>
      </c>
      <c r="H54" s="14" t="s">
        <v>22</v>
      </c>
      <c r="I54" s="45">
        <v>21</v>
      </c>
      <c r="J54" s="40" t="s">
        <v>21</v>
      </c>
      <c r="K54" s="40">
        <f>I54</f>
        <v>21</v>
      </c>
      <c r="L54" s="105" t="s">
        <v>22</v>
      </c>
      <c r="M54" s="106">
        <f t="shared" si="31"/>
        <v>42638</v>
      </c>
      <c r="N54" s="107">
        <f t="shared" si="30"/>
        <v>42639</v>
      </c>
      <c r="O54" s="107">
        <f t="shared" si="30"/>
        <v>42640</v>
      </c>
      <c r="P54" s="107">
        <f t="shared" si="30"/>
        <v>42641</v>
      </c>
      <c r="Q54" s="107">
        <f t="shared" si="30"/>
        <v>42642</v>
      </c>
      <c r="R54" s="107">
        <f t="shared" si="30"/>
        <v>42642</v>
      </c>
      <c r="S54" s="107">
        <f t="shared" si="30"/>
        <v>42648</v>
      </c>
      <c r="T54" s="107">
        <f t="shared" si="30"/>
        <v>42648</v>
      </c>
      <c r="U54" s="107">
        <f t="shared" si="30"/>
        <v>42649</v>
      </c>
      <c r="V54" s="108">
        <f t="shared" si="30"/>
        <v>42650</v>
      </c>
      <c r="W54" s="106">
        <f t="shared" si="30"/>
        <v>42656</v>
      </c>
      <c r="X54" s="107">
        <f t="shared" si="30"/>
        <v>42658</v>
      </c>
      <c r="Y54" s="107">
        <f t="shared" si="30"/>
        <v>42659</v>
      </c>
      <c r="Z54" s="107">
        <f t="shared" si="30"/>
        <v>42660</v>
      </c>
      <c r="AA54" s="107">
        <f t="shared" si="30"/>
        <v>42664</v>
      </c>
      <c r="AB54" s="107">
        <f t="shared" si="30"/>
        <v>42665</v>
      </c>
      <c r="AC54" s="107">
        <f t="shared" si="30"/>
        <v>42670</v>
      </c>
      <c r="AD54" s="107">
        <f t="shared" si="30"/>
        <v>42671</v>
      </c>
      <c r="AE54" s="107">
        <f t="shared" si="30"/>
        <v>42680</v>
      </c>
      <c r="AF54" s="108">
        <f t="shared" si="30"/>
        <v>42681</v>
      </c>
      <c r="AG54" s="6"/>
      <c r="AH54" s="6"/>
      <c r="AI54" s="6"/>
      <c r="AJ54" s="6"/>
    </row>
    <row r="55" spans="1:36" hidden="1">
      <c r="A55" s="14">
        <v>40</v>
      </c>
      <c r="B55" s="331" t="s">
        <v>140</v>
      </c>
      <c r="C55" s="330"/>
      <c r="D55" s="330"/>
      <c r="E55" s="330"/>
      <c r="F55" s="330"/>
      <c r="G55" s="330"/>
      <c r="H55" s="330"/>
      <c r="I55" s="330"/>
      <c r="J55" s="330"/>
      <c r="K55" s="330"/>
      <c r="L55" s="332"/>
      <c r="M55" s="336" t="s">
        <v>140</v>
      </c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8"/>
      <c r="AG55" s="6"/>
      <c r="AH55" s="6"/>
      <c r="AI55" s="6"/>
      <c r="AJ55" s="6"/>
    </row>
    <row r="56" spans="1:36" ht="15.75" hidden="1" thickBot="1">
      <c r="A56" s="48">
        <v>41</v>
      </c>
      <c r="B56" s="111" t="str">
        <f>B50</f>
        <v>CSCL SYDNEY</v>
      </c>
      <c r="C56" s="50" t="str">
        <f>C50</f>
        <v>COS</v>
      </c>
      <c r="D56" s="48" t="str">
        <f>D50</f>
        <v>Q8I</v>
      </c>
      <c r="E56" s="112">
        <f>E50+1</f>
        <v>12</v>
      </c>
      <c r="F56" s="51" t="s">
        <v>21</v>
      </c>
      <c r="G56" s="51">
        <f>G50+1</f>
        <v>12</v>
      </c>
      <c r="H56" s="113" t="s">
        <v>22</v>
      </c>
      <c r="I56" s="112">
        <f>I50+1</f>
        <v>12</v>
      </c>
      <c r="J56" s="51" t="s">
        <v>21</v>
      </c>
      <c r="K56" s="51">
        <f>K50+1</f>
        <v>12</v>
      </c>
      <c r="L56" s="48" t="s">
        <v>22</v>
      </c>
      <c r="M56" s="114">
        <f>M54+14</f>
        <v>42652</v>
      </c>
      <c r="N56" s="114">
        <f t="shared" ref="N56:AF56" si="32">N54+14</f>
        <v>42653</v>
      </c>
      <c r="O56" s="114">
        <f t="shared" si="32"/>
        <v>42654</v>
      </c>
      <c r="P56" s="114">
        <f t="shared" si="32"/>
        <v>42655</v>
      </c>
      <c r="Q56" s="114">
        <f t="shared" si="32"/>
        <v>42656</v>
      </c>
      <c r="R56" s="114">
        <f t="shared" si="32"/>
        <v>42656</v>
      </c>
      <c r="S56" s="114">
        <f t="shared" si="32"/>
        <v>42662</v>
      </c>
      <c r="T56" s="114">
        <f t="shared" si="32"/>
        <v>42662</v>
      </c>
      <c r="U56" s="114">
        <f t="shared" si="32"/>
        <v>42663</v>
      </c>
      <c r="V56" s="114">
        <f t="shared" si="32"/>
        <v>42664</v>
      </c>
      <c r="W56" s="114">
        <f t="shared" si="32"/>
        <v>42670</v>
      </c>
      <c r="X56" s="114">
        <f t="shared" si="32"/>
        <v>42672</v>
      </c>
      <c r="Y56" s="114">
        <f t="shared" si="32"/>
        <v>42673</v>
      </c>
      <c r="Z56" s="114">
        <f t="shared" si="32"/>
        <v>42674</v>
      </c>
      <c r="AA56" s="114">
        <f t="shared" si="32"/>
        <v>42678</v>
      </c>
      <c r="AB56" s="114">
        <f t="shared" si="32"/>
        <v>42679</v>
      </c>
      <c r="AC56" s="114">
        <f t="shared" si="32"/>
        <v>42684</v>
      </c>
      <c r="AD56" s="114">
        <f t="shared" si="32"/>
        <v>42685</v>
      </c>
      <c r="AE56" s="114">
        <f t="shared" si="32"/>
        <v>42694</v>
      </c>
      <c r="AF56" s="122">
        <f t="shared" si="32"/>
        <v>42695</v>
      </c>
      <c r="AG56" s="6"/>
      <c r="AH56" s="6"/>
      <c r="AI56" s="6"/>
      <c r="AJ56" s="6"/>
    </row>
    <row r="57" spans="1:36" hidden="1">
      <c r="A57" s="99">
        <v>42</v>
      </c>
      <c r="B57" s="100" t="str">
        <f t="shared" ref="B57:C60" si="33">B51</f>
        <v>ALEXANDRIA BRIDGE</v>
      </c>
      <c r="C57" s="62" t="str">
        <f t="shared" si="33"/>
        <v>KLI</v>
      </c>
      <c r="D57" s="99" t="str">
        <f>D51</f>
        <v>RMF</v>
      </c>
      <c r="E57" s="61">
        <f>E51+1</f>
        <v>75</v>
      </c>
      <c r="F57" s="61" t="s">
        <v>21</v>
      </c>
      <c r="G57" s="61">
        <f>G51+1</f>
        <v>75</v>
      </c>
      <c r="H57" s="115" t="s">
        <v>22</v>
      </c>
      <c r="I57" s="61">
        <f>I51+1</f>
        <v>75</v>
      </c>
      <c r="J57" s="62" t="s">
        <v>21</v>
      </c>
      <c r="K57" s="41">
        <f>K51+1</f>
        <v>75</v>
      </c>
      <c r="L57" s="99" t="s">
        <v>22</v>
      </c>
      <c r="M57" s="116">
        <f t="shared" si="31"/>
        <v>42659</v>
      </c>
      <c r="N57" s="117">
        <f t="shared" si="30"/>
        <v>42660</v>
      </c>
      <c r="O57" s="117">
        <f t="shared" si="30"/>
        <v>42661</v>
      </c>
      <c r="P57" s="117">
        <f t="shared" si="30"/>
        <v>42662</v>
      </c>
      <c r="Q57" s="117">
        <f t="shared" si="30"/>
        <v>42663</v>
      </c>
      <c r="R57" s="117">
        <f t="shared" si="30"/>
        <v>42663</v>
      </c>
      <c r="S57" s="117">
        <f t="shared" si="30"/>
        <v>42669</v>
      </c>
      <c r="T57" s="117">
        <f t="shared" si="30"/>
        <v>42669</v>
      </c>
      <c r="U57" s="117">
        <f t="shared" si="30"/>
        <v>42670</v>
      </c>
      <c r="V57" s="118">
        <f t="shared" si="30"/>
        <v>42671</v>
      </c>
      <c r="W57" s="116">
        <f t="shared" si="30"/>
        <v>42677</v>
      </c>
      <c r="X57" s="117">
        <f t="shared" si="30"/>
        <v>42679</v>
      </c>
      <c r="Y57" s="117">
        <f t="shared" si="30"/>
        <v>42680</v>
      </c>
      <c r="Z57" s="117">
        <f t="shared" si="30"/>
        <v>42681</v>
      </c>
      <c r="AA57" s="117">
        <f t="shared" si="30"/>
        <v>42685</v>
      </c>
      <c r="AB57" s="117">
        <f t="shared" si="30"/>
        <v>42686</v>
      </c>
      <c r="AC57" s="117">
        <f t="shared" si="30"/>
        <v>42691</v>
      </c>
      <c r="AD57" s="117">
        <f t="shared" si="30"/>
        <v>42692</v>
      </c>
      <c r="AE57" s="117">
        <f t="shared" si="30"/>
        <v>42701</v>
      </c>
      <c r="AF57" s="118">
        <f t="shared" si="30"/>
        <v>42702</v>
      </c>
      <c r="AG57" s="33" t="s">
        <v>147</v>
      </c>
      <c r="AH57" s="6"/>
      <c r="AI57" s="6"/>
      <c r="AJ57" s="6"/>
    </row>
    <row r="58" spans="1:36" hidden="1">
      <c r="A58" s="14">
        <v>43</v>
      </c>
      <c r="B58" s="15" t="str">
        <f t="shared" si="33"/>
        <v>COSCO FUKUYAMA</v>
      </c>
      <c r="C58" s="12" t="str">
        <f t="shared" si="33"/>
        <v>COS</v>
      </c>
      <c r="D58" s="14" t="str">
        <f>D52</f>
        <v>T80</v>
      </c>
      <c r="E58" s="45">
        <f>E52+1</f>
        <v>48</v>
      </c>
      <c r="F58" s="40" t="s">
        <v>21</v>
      </c>
      <c r="G58" s="40">
        <f>G52+1</f>
        <v>48</v>
      </c>
      <c r="H58" s="105" t="s">
        <v>22</v>
      </c>
      <c r="I58" s="45">
        <f>I52+1</f>
        <v>48</v>
      </c>
      <c r="J58" s="40" t="s">
        <v>21</v>
      </c>
      <c r="K58" s="40">
        <f>K52+1</f>
        <v>48</v>
      </c>
      <c r="L58" s="105" t="s">
        <v>22</v>
      </c>
      <c r="M58" s="106">
        <f t="shared" si="31"/>
        <v>42666</v>
      </c>
      <c r="N58" s="107">
        <f t="shared" si="30"/>
        <v>42667</v>
      </c>
      <c r="O58" s="107">
        <f t="shared" si="30"/>
        <v>42668</v>
      </c>
      <c r="P58" s="107">
        <f t="shared" si="30"/>
        <v>42669</v>
      </c>
      <c r="Q58" s="107">
        <f t="shared" si="30"/>
        <v>42670</v>
      </c>
      <c r="R58" s="107">
        <f t="shared" si="30"/>
        <v>42670</v>
      </c>
      <c r="S58" s="107">
        <f t="shared" si="30"/>
        <v>42676</v>
      </c>
      <c r="T58" s="107">
        <f t="shared" si="30"/>
        <v>42676</v>
      </c>
      <c r="U58" s="107">
        <f t="shared" si="30"/>
        <v>42677</v>
      </c>
      <c r="V58" s="108">
        <f t="shared" si="30"/>
        <v>42678</v>
      </c>
      <c r="W58" s="106">
        <f t="shared" si="30"/>
        <v>42684</v>
      </c>
      <c r="X58" s="107">
        <f t="shared" si="30"/>
        <v>42686</v>
      </c>
      <c r="Y58" s="107">
        <f t="shared" si="30"/>
        <v>42687</v>
      </c>
      <c r="Z58" s="107">
        <f t="shared" si="30"/>
        <v>42688</v>
      </c>
      <c r="AA58" s="107">
        <f t="shared" si="30"/>
        <v>42692</v>
      </c>
      <c r="AB58" s="107">
        <f t="shared" si="30"/>
        <v>42693</v>
      </c>
      <c r="AC58" s="107">
        <f t="shared" si="30"/>
        <v>42698</v>
      </c>
      <c r="AD58" s="107">
        <f t="shared" si="30"/>
        <v>42699</v>
      </c>
      <c r="AE58" s="107">
        <f t="shared" si="30"/>
        <v>42708</v>
      </c>
      <c r="AF58" s="108">
        <f t="shared" si="30"/>
        <v>42709</v>
      </c>
      <c r="AG58" s="6"/>
      <c r="AH58" s="6"/>
      <c r="AI58" s="6"/>
      <c r="AJ58" s="6"/>
    </row>
    <row r="59" spans="1:36" hidden="1">
      <c r="A59" s="14">
        <v>44</v>
      </c>
      <c r="B59" s="15" t="str">
        <f t="shared" si="33"/>
        <v>WAN HAI 511</v>
      </c>
      <c r="C59" s="12" t="str">
        <f t="shared" si="33"/>
        <v>WHL</v>
      </c>
      <c r="D59" s="14" t="str">
        <f>D53</f>
        <v>QP1</v>
      </c>
      <c r="E59" s="45">
        <f>E53+1</f>
        <v>27</v>
      </c>
      <c r="F59" s="40" t="s">
        <v>21</v>
      </c>
      <c r="G59" s="40">
        <f>G53+1</f>
        <v>27</v>
      </c>
      <c r="H59" s="105" t="s">
        <v>22</v>
      </c>
      <c r="I59" s="45" t="s">
        <v>21</v>
      </c>
      <c r="J59" s="40">
        <f>J53+1</f>
        <v>27</v>
      </c>
      <c r="K59" s="40" t="s">
        <v>22</v>
      </c>
      <c r="L59" s="105">
        <f>L53+1</f>
        <v>27</v>
      </c>
      <c r="M59" s="106">
        <f t="shared" si="31"/>
        <v>42673</v>
      </c>
      <c r="N59" s="107">
        <f t="shared" si="30"/>
        <v>42674</v>
      </c>
      <c r="O59" s="107">
        <f t="shared" si="30"/>
        <v>42675</v>
      </c>
      <c r="P59" s="107">
        <f t="shared" si="30"/>
        <v>42676</v>
      </c>
      <c r="Q59" s="107">
        <f t="shared" si="30"/>
        <v>42677</v>
      </c>
      <c r="R59" s="107">
        <f t="shared" si="30"/>
        <v>42677</v>
      </c>
      <c r="S59" s="107">
        <f t="shared" si="30"/>
        <v>42683</v>
      </c>
      <c r="T59" s="107">
        <f t="shared" si="30"/>
        <v>42683</v>
      </c>
      <c r="U59" s="107">
        <f t="shared" si="30"/>
        <v>42684</v>
      </c>
      <c r="V59" s="108">
        <f t="shared" si="30"/>
        <v>42685</v>
      </c>
      <c r="W59" s="106">
        <f t="shared" si="30"/>
        <v>42691</v>
      </c>
      <c r="X59" s="107">
        <f t="shared" si="30"/>
        <v>42693</v>
      </c>
      <c r="Y59" s="107">
        <f t="shared" si="30"/>
        <v>42694</v>
      </c>
      <c r="Z59" s="107">
        <f t="shared" si="30"/>
        <v>42695</v>
      </c>
      <c r="AA59" s="107">
        <f t="shared" si="30"/>
        <v>42699</v>
      </c>
      <c r="AB59" s="107">
        <f t="shared" si="30"/>
        <v>42700</v>
      </c>
      <c r="AC59" s="107">
        <f t="shared" si="30"/>
        <v>42705</v>
      </c>
      <c r="AD59" s="107">
        <f t="shared" si="30"/>
        <v>42706</v>
      </c>
      <c r="AE59" s="107">
        <f t="shared" si="30"/>
        <v>42715</v>
      </c>
      <c r="AF59" s="108">
        <f t="shared" si="30"/>
        <v>42716</v>
      </c>
      <c r="AG59" s="6"/>
      <c r="AH59" s="6"/>
      <c r="AI59" s="6"/>
      <c r="AJ59" s="6"/>
    </row>
    <row r="60" spans="1:36" hidden="1">
      <c r="A60" s="14">
        <v>45</v>
      </c>
      <c r="B60" s="15" t="str">
        <f t="shared" si="33"/>
        <v>KOTA LEMBAH</v>
      </c>
      <c r="C60" s="12" t="str">
        <f t="shared" si="33"/>
        <v>PIL</v>
      </c>
      <c r="D60" s="14" t="str">
        <f>D54</f>
        <v>QDZ</v>
      </c>
      <c r="E60" s="45">
        <f>E54+1</f>
        <v>22</v>
      </c>
      <c r="F60" s="40" t="s">
        <v>21</v>
      </c>
      <c r="G60" s="40">
        <f>G54+1</f>
        <v>22</v>
      </c>
      <c r="H60" s="105" t="s">
        <v>22</v>
      </c>
      <c r="I60" s="45">
        <f>I54+1</f>
        <v>22</v>
      </c>
      <c r="J60" s="40" t="s">
        <v>21</v>
      </c>
      <c r="K60" s="40">
        <f>K54+1</f>
        <v>22</v>
      </c>
      <c r="L60" s="105" t="s">
        <v>22</v>
      </c>
      <c r="M60" s="106">
        <f t="shared" si="31"/>
        <v>42680</v>
      </c>
      <c r="N60" s="107">
        <f t="shared" si="30"/>
        <v>42681</v>
      </c>
      <c r="O60" s="107">
        <f t="shared" si="30"/>
        <v>42682</v>
      </c>
      <c r="P60" s="107">
        <f t="shared" si="30"/>
        <v>42683</v>
      </c>
      <c r="Q60" s="107">
        <f t="shared" si="30"/>
        <v>42684</v>
      </c>
      <c r="R60" s="107">
        <f t="shared" si="30"/>
        <v>42684</v>
      </c>
      <c r="S60" s="107">
        <f t="shared" si="30"/>
        <v>42690</v>
      </c>
      <c r="T60" s="107">
        <f t="shared" si="30"/>
        <v>42690</v>
      </c>
      <c r="U60" s="107">
        <f t="shared" si="30"/>
        <v>42691</v>
      </c>
      <c r="V60" s="108">
        <f t="shared" si="30"/>
        <v>42692</v>
      </c>
      <c r="W60" s="106">
        <f t="shared" si="30"/>
        <v>42698</v>
      </c>
      <c r="X60" s="107">
        <f t="shared" si="30"/>
        <v>42700</v>
      </c>
      <c r="Y60" s="107">
        <f t="shared" si="30"/>
        <v>42701</v>
      </c>
      <c r="Z60" s="107">
        <f t="shared" si="30"/>
        <v>42702</v>
      </c>
      <c r="AA60" s="107">
        <f t="shared" si="30"/>
        <v>42706</v>
      </c>
      <c r="AB60" s="107">
        <f t="shared" si="30"/>
        <v>42707</v>
      </c>
      <c r="AC60" s="107">
        <f t="shared" si="30"/>
        <v>42712</v>
      </c>
      <c r="AD60" s="107">
        <f t="shared" si="30"/>
        <v>42713</v>
      </c>
      <c r="AE60" s="107">
        <f t="shared" si="30"/>
        <v>42722</v>
      </c>
      <c r="AF60" s="108">
        <f t="shared" si="30"/>
        <v>42723</v>
      </c>
      <c r="AG60" s="6"/>
      <c r="AH60" s="6"/>
      <c r="AI60" s="6"/>
      <c r="AJ60" s="6"/>
    </row>
    <row r="61" spans="1:36" hidden="1">
      <c r="A61" s="14">
        <v>46</v>
      </c>
      <c r="B61" s="15" t="s">
        <v>148</v>
      </c>
      <c r="C61" s="159" t="s">
        <v>23</v>
      </c>
      <c r="D61" s="160" t="s">
        <v>149</v>
      </c>
      <c r="E61" s="45">
        <v>18</v>
      </c>
      <c r="F61" s="40" t="s">
        <v>21</v>
      </c>
      <c r="G61" s="40">
        <v>18</v>
      </c>
      <c r="H61" s="105" t="s">
        <v>22</v>
      </c>
      <c r="I61" s="45">
        <v>18</v>
      </c>
      <c r="J61" s="40" t="s">
        <v>21</v>
      </c>
      <c r="K61" s="40">
        <v>18</v>
      </c>
      <c r="L61" s="105" t="s">
        <v>22</v>
      </c>
      <c r="M61" s="119">
        <f t="shared" si="31"/>
        <v>42687</v>
      </c>
      <c r="N61" s="107">
        <f t="shared" si="30"/>
        <v>42688</v>
      </c>
      <c r="O61" s="107">
        <f t="shared" si="30"/>
        <v>42689</v>
      </c>
      <c r="P61" s="107">
        <f t="shared" si="30"/>
        <v>42690</v>
      </c>
      <c r="Q61" s="107">
        <f t="shared" si="30"/>
        <v>42691</v>
      </c>
      <c r="R61" s="107">
        <f t="shared" si="30"/>
        <v>42691</v>
      </c>
      <c r="S61" s="107">
        <f t="shared" si="30"/>
        <v>42697</v>
      </c>
      <c r="T61" s="107">
        <f t="shared" si="30"/>
        <v>42697</v>
      </c>
      <c r="U61" s="107">
        <f t="shared" si="30"/>
        <v>42698</v>
      </c>
      <c r="V61" s="108">
        <f t="shared" si="30"/>
        <v>42699</v>
      </c>
      <c r="W61" s="106">
        <f t="shared" si="30"/>
        <v>42705</v>
      </c>
      <c r="X61" s="107">
        <f t="shared" si="30"/>
        <v>42707</v>
      </c>
      <c r="Y61" s="107">
        <f t="shared" si="30"/>
        <v>42708</v>
      </c>
      <c r="Z61" s="107">
        <f t="shared" si="30"/>
        <v>42709</v>
      </c>
      <c r="AA61" s="107">
        <f t="shared" si="30"/>
        <v>42713</v>
      </c>
      <c r="AB61" s="107">
        <f t="shared" si="30"/>
        <v>42714</v>
      </c>
      <c r="AC61" s="107">
        <f t="shared" si="30"/>
        <v>42719</v>
      </c>
      <c r="AD61" s="107">
        <f t="shared" si="30"/>
        <v>42720</v>
      </c>
      <c r="AE61" s="107">
        <f t="shared" si="30"/>
        <v>42729</v>
      </c>
      <c r="AF61" s="108">
        <f t="shared" si="30"/>
        <v>42730</v>
      </c>
      <c r="AG61" s="33" t="s">
        <v>150</v>
      </c>
      <c r="AH61" s="6"/>
      <c r="AI61" s="6"/>
      <c r="AJ61" s="6"/>
    </row>
    <row r="62" spans="1:36" ht="15.75" hidden="1" thickBot="1">
      <c r="A62" s="48">
        <v>47</v>
      </c>
      <c r="B62" s="111" t="str">
        <f t="shared" ref="B62:D62" si="34">B56</f>
        <v>CSCL SYDNEY</v>
      </c>
      <c r="C62" s="50" t="str">
        <f t="shared" si="34"/>
        <v>COS</v>
      </c>
      <c r="D62" s="48" t="str">
        <f t="shared" si="34"/>
        <v>Q8I</v>
      </c>
      <c r="E62" s="112">
        <f t="shared" ref="E62" si="35">E56+1</f>
        <v>13</v>
      </c>
      <c r="F62" s="51" t="s">
        <v>21</v>
      </c>
      <c r="G62" s="51">
        <f t="shared" ref="G62" si="36">G56+1</f>
        <v>13</v>
      </c>
      <c r="H62" s="113" t="s">
        <v>22</v>
      </c>
      <c r="I62" s="112">
        <f t="shared" ref="I62" si="37">I56+1</f>
        <v>13</v>
      </c>
      <c r="J62" s="51" t="s">
        <v>21</v>
      </c>
      <c r="K62" s="51">
        <f t="shared" ref="K62" si="38">K56+1</f>
        <v>13</v>
      </c>
      <c r="L62" s="48" t="s">
        <v>22</v>
      </c>
      <c r="M62" s="120">
        <f t="shared" si="31"/>
        <v>42694</v>
      </c>
      <c r="N62" s="121">
        <f t="shared" si="31"/>
        <v>42695</v>
      </c>
      <c r="O62" s="121">
        <f t="shared" si="31"/>
        <v>42696</v>
      </c>
      <c r="P62" s="121">
        <f t="shared" si="31"/>
        <v>42697</v>
      </c>
      <c r="Q62" s="121">
        <f t="shared" si="31"/>
        <v>42698</v>
      </c>
      <c r="R62" s="121">
        <f t="shared" si="31"/>
        <v>42698</v>
      </c>
      <c r="S62" s="121">
        <f t="shared" si="31"/>
        <v>42704</v>
      </c>
      <c r="T62" s="121">
        <f t="shared" si="31"/>
        <v>42704</v>
      </c>
      <c r="U62" s="121">
        <f t="shared" si="31"/>
        <v>42705</v>
      </c>
      <c r="V62" s="122">
        <f t="shared" si="31"/>
        <v>42706</v>
      </c>
      <c r="W62" s="114">
        <f t="shared" si="31"/>
        <v>42712</v>
      </c>
      <c r="X62" s="121">
        <f t="shared" si="31"/>
        <v>42714</v>
      </c>
      <c r="Y62" s="121">
        <f t="shared" si="31"/>
        <v>42715</v>
      </c>
      <c r="Z62" s="121">
        <f t="shared" si="31"/>
        <v>42716</v>
      </c>
      <c r="AA62" s="121">
        <f t="shared" si="31"/>
        <v>42720</v>
      </c>
      <c r="AB62" s="121">
        <f t="shared" si="31"/>
        <v>42721</v>
      </c>
      <c r="AC62" s="121">
        <f t="shared" ref="AC62:AF62" si="39">AC61+7</f>
        <v>42726</v>
      </c>
      <c r="AD62" s="121">
        <f t="shared" si="39"/>
        <v>42727</v>
      </c>
      <c r="AE62" s="121">
        <f t="shared" si="39"/>
        <v>42736</v>
      </c>
      <c r="AF62" s="122">
        <f t="shared" si="39"/>
        <v>42737</v>
      </c>
    </row>
    <row r="63" spans="1:36" hidden="1">
      <c r="A63" s="99">
        <v>48</v>
      </c>
      <c r="B63" s="100" t="str">
        <f t="shared" ref="B63:C63" si="40">B57</f>
        <v>ALEXANDRIA BRIDGE</v>
      </c>
      <c r="C63" s="62" t="str">
        <f t="shared" si="40"/>
        <v>KLI</v>
      </c>
      <c r="D63" s="99" t="str">
        <f>D57</f>
        <v>RMF</v>
      </c>
      <c r="E63" s="61">
        <f>E57+1</f>
        <v>76</v>
      </c>
      <c r="F63" s="61" t="s">
        <v>21</v>
      </c>
      <c r="G63" s="61">
        <f>G57+1</f>
        <v>76</v>
      </c>
      <c r="H63" s="115" t="s">
        <v>22</v>
      </c>
      <c r="I63" s="61">
        <f>I57+1</f>
        <v>76</v>
      </c>
      <c r="J63" s="62" t="s">
        <v>21</v>
      </c>
      <c r="K63" s="41">
        <f>K57+1</f>
        <v>76</v>
      </c>
      <c r="L63" s="99" t="s">
        <v>22</v>
      </c>
      <c r="M63" s="123">
        <f t="shared" si="31"/>
        <v>42701</v>
      </c>
      <c r="N63" s="117">
        <f t="shared" si="31"/>
        <v>42702</v>
      </c>
      <c r="O63" s="117">
        <f t="shared" si="31"/>
        <v>42703</v>
      </c>
      <c r="P63" s="117">
        <f t="shared" si="31"/>
        <v>42704</v>
      </c>
      <c r="Q63" s="117">
        <f t="shared" si="31"/>
        <v>42705</v>
      </c>
      <c r="R63" s="117">
        <f t="shared" si="31"/>
        <v>42705</v>
      </c>
      <c r="S63" s="117">
        <f t="shared" si="31"/>
        <v>42711</v>
      </c>
      <c r="T63" s="117">
        <f t="shared" si="31"/>
        <v>42711</v>
      </c>
      <c r="U63" s="117">
        <f t="shared" si="31"/>
        <v>42712</v>
      </c>
      <c r="V63" s="118">
        <f t="shared" si="31"/>
        <v>42713</v>
      </c>
      <c r="W63" s="116">
        <f t="shared" si="31"/>
        <v>42719</v>
      </c>
      <c r="X63" s="117">
        <f t="shared" si="31"/>
        <v>42721</v>
      </c>
      <c r="Y63" s="117">
        <f t="shared" si="31"/>
        <v>42722</v>
      </c>
      <c r="Z63" s="117">
        <f t="shared" si="31"/>
        <v>42723</v>
      </c>
      <c r="AA63" s="117">
        <f t="shared" si="31"/>
        <v>42727</v>
      </c>
      <c r="AB63" s="117">
        <f t="shared" si="31"/>
        <v>42728</v>
      </c>
      <c r="AC63" s="117">
        <f t="shared" ref="AC63:AF63" si="41">AC62+7</f>
        <v>42733</v>
      </c>
      <c r="AD63" s="117">
        <f t="shared" si="41"/>
        <v>42734</v>
      </c>
      <c r="AE63" s="117">
        <f t="shared" si="41"/>
        <v>42743</v>
      </c>
      <c r="AF63" s="118">
        <f t="shared" si="41"/>
        <v>42744</v>
      </c>
    </row>
    <row r="64" spans="1:36" hidden="1">
      <c r="A64" s="14">
        <v>49</v>
      </c>
      <c r="B64" s="15" t="str">
        <f t="shared" ref="B64:D64" si="42">B58</f>
        <v>COSCO FUKUYAMA</v>
      </c>
      <c r="C64" s="12" t="str">
        <f t="shared" si="42"/>
        <v>COS</v>
      </c>
      <c r="D64" s="14" t="str">
        <f t="shared" si="42"/>
        <v>T80</v>
      </c>
      <c r="E64" s="45">
        <f t="shared" ref="E64:E65" si="43">E58+1</f>
        <v>49</v>
      </c>
      <c r="F64" s="40" t="s">
        <v>21</v>
      </c>
      <c r="G64" s="40">
        <f t="shared" ref="G64:G65" si="44">G58+1</f>
        <v>49</v>
      </c>
      <c r="H64" s="105" t="s">
        <v>22</v>
      </c>
      <c r="I64" s="45">
        <f t="shared" ref="I64" si="45">I58+1</f>
        <v>49</v>
      </c>
      <c r="J64" s="40" t="s">
        <v>21</v>
      </c>
      <c r="K64" s="40">
        <f t="shared" ref="K64" si="46">K58+1</f>
        <v>49</v>
      </c>
      <c r="L64" s="105" t="s">
        <v>22</v>
      </c>
      <c r="M64" s="119">
        <f t="shared" si="31"/>
        <v>42708</v>
      </c>
      <c r="N64" s="107">
        <f t="shared" si="31"/>
        <v>42709</v>
      </c>
      <c r="O64" s="107">
        <f t="shared" si="31"/>
        <v>42710</v>
      </c>
      <c r="P64" s="107">
        <f t="shared" si="31"/>
        <v>42711</v>
      </c>
      <c r="Q64" s="107">
        <f t="shared" si="31"/>
        <v>42712</v>
      </c>
      <c r="R64" s="107">
        <f t="shared" si="31"/>
        <v>42712</v>
      </c>
      <c r="S64" s="107">
        <f t="shared" si="31"/>
        <v>42718</v>
      </c>
      <c r="T64" s="107">
        <f t="shared" si="31"/>
        <v>42718</v>
      </c>
      <c r="U64" s="107">
        <f t="shared" si="31"/>
        <v>42719</v>
      </c>
      <c r="V64" s="108">
        <f t="shared" si="31"/>
        <v>42720</v>
      </c>
      <c r="W64" s="106">
        <f t="shared" si="31"/>
        <v>42726</v>
      </c>
      <c r="X64" s="107">
        <f t="shared" si="31"/>
        <v>42728</v>
      </c>
      <c r="Y64" s="107">
        <f t="shared" si="31"/>
        <v>42729</v>
      </c>
      <c r="Z64" s="107">
        <f t="shared" si="31"/>
        <v>42730</v>
      </c>
      <c r="AA64" s="107">
        <f t="shared" si="31"/>
        <v>42734</v>
      </c>
      <c r="AB64" s="107">
        <f t="shared" si="31"/>
        <v>42735</v>
      </c>
      <c r="AC64" s="107">
        <f t="shared" ref="AC64:AF64" si="47">AC63+7</f>
        <v>42740</v>
      </c>
      <c r="AD64" s="107">
        <f t="shared" si="47"/>
        <v>42741</v>
      </c>
      <c r="AE64" s="107">
        <f t="shared" si="47"/>
        <v>42750</v>
      </c>
      <c r="AF64" s="108">
        <f t="shared" si="47"/>
        <v>42751</v>
      </c>
    </row>
    <row r="65" spans="1:39" hidden="1">
      <c r="A65" s="14">
        <v>50</v>
      </c>
      <c r="B65" s="15" t="str">
        <f t="shared" ref="B65:D65" si="48">B59</f>
        <v>WAN HAI 511</v>
      </c>
      <c r="C65" s="12" t="str">
        <f t="shared" si="48"/>
        <v>WHL</v>
      </c>
      <c r="D65" s="14" t="str">
        <f t="shared" si="48"/>
        <v>QP1</v>
      </c>
      <c r="E65" s="45">
        <f t="shared" si="43"/>
        <v>28</v>
      </c>
      <c r="F65" s="40" t="s">
        <v>21</v>
      </c>
      <c r="G65" s="40">
        <f t="shared" si="44"/>
        <v>28</v>
      </c>
      <c r="H65" s="105" t="s">
        <v>22</v>
      </c>
      <c r="I65" s="45" t="s">
        <v>21</v>
      </c>
      <c r="J65" s="40">
        <f t="shared" ref="J65" si="49">J59+1</f>
        <v>28</v>
      </c>
      <c r="K65" s="40" t="s">
        <v>22</v>
      </c>
      <c r="L65" s="105">
        <f t="shared" ref="L65" si="50">L59+1</f>
        <v>28</v>
      </c>
      <c r="M65" s="119">
        <f t="shared" si="31"/>
        <v>42715</v>
      </c>
      <c r="N65" s="107">
        <f t="shared" si="31"/>
        <v>42716</v>
      </c>
      <c r="O65" s="107">
        <f t="shared" si="31"/>
        <v>42717</v>
      </c>
      <c r="P65" s="107">
        <f t="shared" si="31"/>
        <v>42718</v>
      </c>
      <c r="Q65" s="107">
        <f t="shared" si="31"/>
        <v>42719</v>
      </c>
      <c r="R65" s="107">
        <f t="shared" si="31"/>
        <v>42719</v>
      </c>
      <c r="S65" s="107">
        <f t="shared" si="31"/>
        <v>42725</v>
      </c>
      <c r="T65" s="107">
        <f t="shared" si="31"/>
        <v>42725</v>
      </c>
      <c r="U65" s="107">
        <f t="shared" si="31"/>
        <v>42726</v>
      </c>
      <c r="V65" s="108">
        <f t="shared" si="31"/>
        <v>42727</v>
      </c>
      <c r="W65" s="106">
        <f t="shared" si="31"/>
        <v>42733</v>
      </c>
      <c r="X65" s="107">
        <f t="shared" si="31"/>
        <v>42735</v>
      </c>
      <c r="Y65" s="107">
        <f t="shared" si="31"/>
        <v>42736</v>
      </c>
      <c r="Z65" s="107">
        <f t="shared" si="31"/>
        <v>42737</v>
      </c>
      <c r="AA65" s="107">
        <f t="shared" si="31"/>
        <v>42741</v>
      </c>
      <c r="AB65" s="107">
        <f t="shared" si="31"/>
        <v>42742</v>
      </c>
      <c r="AC65" s="107">
        <f t="shared" ref="AC65:AF65" si="51">AC64+7</f>
        <v>42747</v>
      </c>
      <c r="AD65" s="107">
        <f t="shared" si="51"/>
        <v>42748</v>
      </c>
      <c r="AE65" s="107">
        <f t="shared" si="51"/>
        <v>42757</v>
      </c>
      <c r="AF65" s="108">
        <f t="shared" si="51"/>
        <v>42758</v>
      </c>
    </row>
    <row r="66" spans="1:39" hidden="1">
      <c r="A66" s="14">
        <v>51</v>
      </c>
      <c r="B66" s="15" t="str">
        <f t="shared" ref="B66:D66" si="52">B60</f>
        <v>KOTA LEMBAH</v>
      </c>
      <c r="C66" s="12" t="str">
        <f t="shared" si="52"/>
        <v>PIL</v>
      </c>
      <c r="D66" s="14" t="str">
        <f t="shared" si="52"/>
        <v>QDZ</v>
      </c>
      <c r="E66" s="45">
        <f t="shared" ref="E66" si="53">E60+1</f>
        <v>23</v>
      </c>
      <c r="F66" s="40" t="s">
        <v>21</v>
      </c>
      <c r="G66" s="40">
        <f t="shared" ref="G66" si="54">G60+1</f>
        <v>23</v>
      </c>
      <c r="H66" s="105" t="s">
        <v>22</v>
      </c>
      <c r="I66" s="45">
        <f t="shared" ref="I66" si="55">I60+1</f>
        <v>23</v>
      </c>
      <c r="J66" s="40" t="s">
        <v>21</v>
      </c>
      <c r="K66" s="40">
        <f t="shared" ref="K66" si="56">K60+1</f>
        <v>23</v>
      </c>
      <c r="L66" s="105" t="s">
        <v>22</v>
      </c>
      <c r="M66" s="119">
        <f t="shared" si="31"/>
        <v>42722</v>
      </c>
      <c r="N66" s="107">
        <f t="shared" si="31"/>
        <v>42723</v>
      </c>
      <c r="O66" s="107">
        <f t="shared" si="31"/>
        <v>42724</v>
      </c>
      <c r="P66" s="107">
        <f t="shared" si="31"/>
        <v>42725</v>
      </c>
      <c r="Q66" s="107">
        <f t="shared" si="31"/>
        <v>42726</v>
      </c>
      <c r="R66" s="107">
        <f t="shared" si="31"/>
        <v>42726</v>
      </c>
      <c r="S66" s="107">
        <f t="shared" si="31"/>
        <v>42732</v>
      </c>
      <c r="T66" s="107">
        <f t="shared" si="31"/>
        <v>42732</v>
      </c>
      <c r="U66" s="107">
        <f t="shared" si="31"/>
        <v>42733</v>
      </c>
      <c r="V66" s="108">
        <f t="shared" si="31"/>
        <v>42734</v>
      </c>
      <c r="W66" s="106">
        <f t="shared" si="31"/>
        <v>42740</v>
      </c>
      <c r="X66" s="107">
        <f t="shared" si="31"/>
        <v>42742</v>
      </c>
      <c r="Y66" s="107">
        <f t="shared" si="31"/>
        <v>42743</v>
      </c>
      <c r="Z66" s="107">
        <f t="shared" si="31"/>
        <v>42744</v>
      </c>
      <c r="AA66" s="107">
        <f t="shared" si="31"/>
        <v>42748</v>
      </c>
      <c r="AB66" s="107">
        <f t="shared" si="31"/>
        <v>42749</v>
      </c>
      <c r="AC66" s="107">
        <f t="shared" ref="AC66:AF66" si="57">AC65+7</f>
        <v>42754</v>
      </c>
      <c r="AD66" s="107">
        <f t="shared" si="57"/>
        <v>42755</v>
      </c>
      <c r="AE66" s="107">
        <f t="shared" si="57"/>
        <v>42764</v>
      </c>
      <c r="AF66" s="108">
        <f t="shared" si="57"/>
        <v>42765</v>
      </c>
    </row>
    <row r="67" spans="1:39" hidden="1">
      <c r="A67" s="14">
        <v>52</v>
      </c>
      <c r="B67" s="161" t="str">
        <f>B61</f>
        <v>XIN ZHANG ZHOU</v>
      </c>
      <c r="C67" s="162" t="s">
        <v>23</v>
      </c>
      <c r="D67" s="163" t="str">
        <f>D61</f>
        <v>RYS</v>
      </c>
      <c r="E67" s="71">
        <f>E61+1</f>
        <v>19</v>
      </c>
      <c r="F67" s="70" t="s">
        <v>21</v>
      </c>
      <c r="G67" s="70">
        <f>G61+1</f>
        <v>19</v>
      </c>
      <c r="H67" s="145" t="s">
        <v>22</v>
      </c>
      <c r="I67" s="71">
        <f>I61+1</f>
        <v>19</v>
      </c>
      <c r="J67" s="70" t="s">
        <v>21</v>
      </c>
      <c r="K67" s="70">
        <f>K61+1</f>
        <v>19</v>
      </c>
      <c r="L67" s="145" t="s">
        <v>22</v>
      </c>
      <c r="M67" s="119">
        <f t="shared" si="31"/>
        <v>42729</v>
      </c>
      <c r="N67" s="107">
        <f t="shared" si="31"/>
        <v>42730</v>
      </c>
      <c r="O67" s="107">
        <f t="shared" si="31"/>
        <v>42731</v>
      </c>
      <c r="P67" s="107">
        <f t="shared" si="31"/>
        <v>42732</v>
      </c>
      <c r="Q67" s="107">
        <f t="shared" si="31"/>
        <v>42733</v>
      </c>
      <c r="R67" s="107">
        <f t="shared" si="31"/>
        <v>42733</v>
      </c>
      <c r="S67" s="107">
        <f t="shared" si="31"/>
        <v>42739</v>
      </c>
      <c r="T67" s="107">
        <f t="shared" si="31"/>
        <v>42739</v>
      </c>
      <c r="U67" s="107">
        <f t="shared" si="31"/>
        <v>42740</v>
      </c>
      <c r="V67" s="108">
        <f t="shared" si="31"/>
        <v>42741</v>
      </c>
      <c r="W67" s="106">
        <f t="shared" si="31"/>
        <v>42747</v>
      </c>
      <c r="X67" s="107">
        <f t="shared" si="31"/>
        <v>42749</v>
      </c>
      <c r="Y67" s="107">
        <f t="shared" si="31"/>
        <v>42750</v>
      </c>
      <c r="Z67" s="107">
        <f t="shared" si="31"/>
        <v>42751</v>
      </c>
      <c r="AA67" s="107">
        <f t="shared" si="31"/>
        <v>42755</v>
      </c>
      <c r="AB67" s="107">
        <f t="shared" si="31"/>
        <v>42756</v>
      </c>
      <c r="AC67" s="107">
        <f t="shared" ref="AC67:AD67" si="58">AC66+7</f>
        <v>42761</v>
      </c>
      <c r="AD67" s="107">
        <f t="shared" si="58"/>
        <v>42762</v>
      </c>
      <c r="AE67" s="171">
        <v>42778</v>
      </c>
      <c r="AF67" s="172">
        <v>42779</v>
      </c>
      <c r="AG67" s="167" t="s">
        <v>152</v>
      </c>
    </row>
    <row r="68" spans="1:39" ht="15.75" hidden="1" thickBot="1">
      <c r="A68" s="48">
        <v>1</v>
      </c>
      <c r="B68" s="168" t="str">
        <f t="shared" ref="B68:D68" si="59">B62</f>
        <v>CSCL SYDNEY</v>
      </c>
      <c r="C68" s="78" t="str">
        <f t="shared" si="59"/>
        <v>COS</v>
      </c>
      <c r="D68" s="76" t="str">
        <f t="shared" si="59"/>
        <v>Q8I</v>
      </c>
      <c r="E68" s="169">
        <f t="shared" ref="E68" si="60">E62+1</f>
        <v>14</v>
      </c>
      <c r="F68" s="79" t="s">
        <v>21</v>
      </c>
      <c r="G68" s="79">
        <f t="shared" ref="G68" si="61">G62+1</f>
        <v>14</v>
      </c>
      <c r="H68" s="170" t="s">
        <v>22</v>
      </c>
      <c r="I68" s="169">
        <f t="shared" ref="I68" si="62">I62+1</f>
        <v>14</v>
      </c>
      <c r="J68" s="79" t="s">
        <v>21</v>
      </c>
      <c r="K68" s="79">
        <f t="shared" ref="K68" si="63">K62+1</f>
        <v>14</v>
      </c>
      <c r="L68" s="76" t="s">
        <v>22</v>
      </c>
      <c r="M68" s="120">
        <f t="shared" ref="M68:AD68" si="64">M67+7</f>
        <v>42736</v>
      </c>
      <c r="N68" s="121">
        <f t="shared" si="64"/>
        <v>42737</v>
      </c>
      <c r="O68" s="121">
        <f t="shared" si="64"/>
        <v>42738</v>
      </c>
      <c r="P68" s="121">
        <f t="shared" si="64"/>
        <v>42739</v>
      </c>
      <c r="Q68" s="121">
        <f t="shared" si="64"/>
        <v>42740</v>
      </c>
      <c r="R68" s="121">
        <f t="shared" si="64"/>
        <v>42740</v>
      </c>
      <c r="S68" s="121">
        <f t="shared" si="64"/>
        <v>42746</v>
      </c>
      <c r="T68" s="121">
        <f t="shared" si="64"/>
        <v>42746</v>
      </c>
      <c r="U68" s="121">
        <f t="shared" si="64"/>
        <v>42747</v>
      </c>
      <c r="V68" s="122">
        <f t="shared" si="64"/>
        <v>42748</v>
      </c>
      <c r="W68" s="114">
        <f t="shared" si="64"/>
        <v>42754</v>
      </c>
      <c r="X68" s="121">
        <f t="shared" si="64"/>
        <v>42756</v>
      </c>
      <c r="Y68" s="121">
        <f t="shared" si="64"/>
        <v>42757</v>
      </c>
      <c r="Z68" s="121">
        <f t="shared" si="64"/>
        <v>42758</v>
      </c>
      <c r="AA68" s="121">
        <f t="shared" si="64"/>
        <v>42762</v>
      </c>
      <c r="AB68" s="121">
        <f t="shared" si="64"/>
        <v>42763</v>
      </c>
      <c r="AC68" s="121">
        <f t="shared" si="64"/>
        <v>42768</v>
      </c>
      <c r="AD68" s="121">
        <f t="shared" si="64"/>
        <v>42769</v>
      </c>
      <c r="AE68" s="165">
        <f>AE66+14</f>
        <v>42778</v>
      </c>
      <c r="AF68" s="166">
        <f>AF66+14</f>
        <v>42779</v>
      </c>
      <c r="AG68" s="167" t="s">
        <v>151</v>
      </c>
    </row>
    <row r="69" spans="1:39" hidden="1">
      <c r="A69" s="146">
        <v>2</v>
      </c>
      <c r="B69" s="100" t="str">
        <f t="shared" ref="B69:C69" si="65">B63</f>
        <v>ALEXANDRIA BRIDGE</v>
      </c>
      <c r="C69" s="62" t="str">
        <f t="shared" si="65"/>
        <v>KLI</v>
      </c>
      <c r="D69" s="99" t="str">
        <f>D63</f>
        <v>RMF</v>
      </c>
      <c r="E69" s="61">
        <f>E63+1</f>
        <v>77</v>
      </c>
      <c r="F69" s="61" t="s">
        <v>21</v>
      </c>
      <c r="G69" s="61">
        <f>G63+1</f>
        <v>77</v>
      </c>
      <c r="H69" s="115" t="s">
        <v>22</v>
      </c>
      <c r="I69" s="61">
        <f>I63+1</f>
        <v>77</v>
      </c>
      <c r="J69" s="62" t="s">
        <v>21</v>
      </c>
      <c r="K69" s="41">
        <f>K63+1</f>
        <v>77</v>
      </c>
      <c r="L69" s="99" t="s">
        <v>22</v>
      </c>
      <c r="M69" s="155">
        <f t="shared" ref="M69:AF69" si="66">M68+7</f>
        <v>42743</v>
      </c>
      <c r="N69" s="156">
        <f t="shared" si="66"/>
        <v>42744</v>
      </c>
      <c r="O69" s="156">
        <f t="shared" si="66"/>
        <v>42745</v>
      </c>
      <c r="P69" s="156">
        <f t="shared" si="66"/>
        <v>42746</v>
      </c>
      <c r="Q69" s="156">
        <f t="shared" si="66"/>
        <v>42747</v>
      </c>
      <c r="R69" s="156">
        <f t="shared" si="66"/>
        <v>42747</v>
      </c>
      <c r="S69" s="156">
        <f t="shared" si="66"/>
        <v>42753</v>
      </c>
      <c r="T69" s="156">
        <f t="shared" si="66"/>
        <v>42753</v>
      </c>
      <c r="U69" s="156">
        <f t="shared" si="66"/>
        <v>42754</v>
      </c>
      <c r="V69" s="157">
        <f t="shared" si="66"/>
        <v>42755</v>
      </c>
      <c r="W69" s="158">
        <f t="shared" si="66"/>
        <v>42761</v>
      </c>
      <c r="X69" s="156">
        <f t="shared" si="66"/>
        <v>42763</v>
      </c>
      <c r="Y69" s="156">
        <f t="shared" si="66"/>
        <v>42764</v>
      </c>
      <c r="Z69" s="156">
        <f t="shared" si="66"/>
        <v>42765</v>
      </c>
      <c r="AA69" s="156">
        <f t="shared" si="66"/>
        <v>42769</v>
      </c>
      <c r="AB69" s="156">
        <f t="shared" si="66"/>
        <v>42770</v>
      </c>
      <c r="AC69" s="156">
        <f t="shared" si="66"/>
        <v>42775</v>
      </c>
      <c r="AD69" s="156">
        <f t="shared" si="66"/>
        <v>42776</v>
      </c>
      <c r="AE69" s="156">
        <f t="shared" si="66"/>
        <v>42785</v>
      </c>
      <c r="AF69" s="157">
        <f t="shared" si="66"/>
        <v>42786</v>
      </c>
    </row>
    <row r="70" spans="1:39" hidden="1">
      <c r="A70" s="148">
        <v>3</v>
      </c>
      <c r="B70" s="15" t="str">
        <f t="shared" ref="B70:D70" si="67">B64</f>
        <v>COSCO FUKUYAMA</v>
      </c>
      <c r="C70" s="143" t="str">
        <f t="shared" si="67"/>
        <v>COS</v>
      </c>
      <c r="D70" s="144" t="str">
        <f t="shared" si="67"/>
        <v>T80</v>
      </c>
      <c r="E70" s="45">
        <f t="shared" ref="E70:E71" si="68">E64+1</f>
        <v>50</v>
      </c>
      <c r="F70" s="40" t="s">
        <v>21</v>
      </c>
      <c r="G70" s="40">
        <f t="shared" ref="G70:G71" si="69">G64+1</f>
        <v>50</v>
      </c>
      <c r="H70" s="105" t="s">
        <v>22</v>
      </c>
      <c r="I70" s="45">
        <f t="shared" ref="I70" si="70">I64+1</f>
        <v>50</v>
      </c>
      <c r="J70" s="40" t="s">
        <v>21</v>
      </c>
      <c r="K70" s="40">
        <f t="shared" ref="K70" si="71">K64+1</f>
        <v>50</v>
      </c>
      <c r="L70" s="105" t="s">
        <v>22</v>
      </c>
      <c r="M70" s="119">
        <f t="shared" ref="M70:AF70" si="72">M69+7</f>
        <v>42750</v>
      </c>
      <c r="N70" s="107">
        <f t="shared" si="72"/>
        <v>42751</v>
      </c>
      <c r="O70" s="107">
        <f t="shared" si="72"/>
        <v>42752</v>
      </c>
      <c r="P70" s="107">
        <f t="shared" si="72"/>
        <v>42753</v>
      </c>
      <c r="Q70" s="107">
        <f t="shared" si="72"/>
        <v>42754</v>
      </c>
      <c r="R70" s="107">
        <f t="shared" si="72"/>
        <v>42754</v>
      </c>
      <c r="S70" s="107">
        <f t="shared" si="72"/>
        <v>42760</v>
      </c>
      <c r="T70" s="107">
        <f t="shared" si="72"/>
        <v>42760</v>
      </c>
      <c r="U70" s="107">
        <f t="shared" si="72"/>
        <v>42761</v>
      </c>
      <c r="V70" s="108">
        <f t="shared" si="72"/>
        <v>42762</v>
      </c>
      <c r="W70" s="106">
        <f t="shared" si="72"/>
        <v>42768</v>
      </c>
      <c r="X70" s="107">
        <f t="shared" si="72"/>
        <v>42770</v>
      </c>
      <c r="Y70" s="107">
        <f t="shared" si="72"/>
        <v>42771</v>
      </c>
      <c r="Z70" s="107">
        <f t="shared" si="72"/>
        <v>42772</v>
      </c>
      <c r="AA70" s="107">
        <f t="shared" si="72"/>
        <v>42776</v>
      </c>
      <c r="AB70" s="107">
        <f t="shared" si="72"/>
        <v>42777</v>
      </c>
      <c r="AC70" s="107">
        <f t="shared" si="72"/>
        <v>42782</v>
      </c>
      <c r="AD70" s="107">
        <f t="shared" si="72"/>
        <v>42783</v>
      </c>
      <c r="AE70" s="107">
        <f t="shared" si="72"/>
        <v>42792</v>
      </c>
      <c r="AF70" s="108">
        <f t="shared" si="72"/>
        <v>42793</v>
      </c>
    </row>
    <row r="71" spans="1:39" ht="15.75" hidden="1" thickBot="1">
      <c r="A71" s="148">
        <v>4</v>
      </c>
      <c r="B71" s="15" t="str">
        <f t="shared" ref="B71:D71" si="73">B65</f>
        <v>WAN HAI 511</v>
      </c>
      <c r="C71" s="143" t="str">
        <f t="shared" si="73"/>
        <v>WHL</v>
      </c>
      <c r="D71" s="144" t="str">
        <f t="shared" si="73"/>
        <v>QP1</v>
      </c>
      <c r="E71" s="45">
        <f t="shared" si="68"/>
        <v>29</v>
      </c>
      <c r="F71" s="40" t="s">
        <v>21</v>
      </c>
      <c r="G71" s="40">
        <f t="shared" si="69"/>
        <v>29</v>
      </c>
      <c r="H71" s="105" t="s">
        <v>22</v>
      </c>
      <c r="I71" s="45" t="s">
        <v>21</v>
      </c>
      <c r="J71" s="40">
        <f t="shared" ref="J71" si="74">J65+1</f>
        <v>29</v>
      </c>
      <c r="K71" s="40" t="s">
        <v>22</v>
      </c>
      <c r="L71" s="105">
        <f t="shared" ref="L71" si="75">L65+1</f>
        <v>29</v>
      </c>
      <c r="M71" s="123">
        <f t="shared" ref="M71:AF71" si="76">M70+7</f>
        <v>42757</v>
      </c>
      <c r="N71" s="117">
        <f t="shared" si="76"/>
        <v>42758</v>
      </c>
      <c r="O71" s="117">
        <f t="shared" si="76"/>
        <v>42759</v>
      </c>
      <c r="P71" s="117">
        <f t="shared" si="76"/>
        <v>42760</v>
      </c>
      <c r="Q71" s="117">
        <f t="shared" si="76"/>
        <v>42761</v>
      </c>
      <c r="R71" s="117">
        <f t="shared" si="76"/>
        <v>42761</v>
      </c>
      <c r="S71" s="117">
        <f t="shared" si="76"/>
        <v>42767</v>
      </c>
      <c r="T71" s="117">
        <f t="shared" si="76"/>
        <v>42767</v>
      </c>
      <c r="U71" s="117">
        <f t="shared" si="76"/>
        <v>42768</v>
      </c>
      <c r="V71" s="118">
        <f t="shared" si="76"/>
        <v>42769</v>
      </c>
      <c r="W71" s="116">
        <f t="shared" si="76"/>
        <v>42775</v>
      </c>
      <c r="X71" s="117">
        <f t="shared" si="76"/>
        <v>42777</v>
      </c>
      <c r="Y71" s="117">
        <f t="shared" si="76"/>
        <v>42778</v>
      </c>
      <c r="Z71" s="117">
        <f t="shared" si="76"/>
        <v>42779</v>
      </c>
      <c r="AA71" s="117">
        <f t="shared" si="76"/>
        <v>42783</v>
      </c>
      <c r="AB71" s="117">
        <f t="shared" si="76"/>
        <v>42784</v>
      </c>
      <c r="AC71" s="117">
        <f t="shared" si="76"/>
        <v>42789</v>
      </c>
      <c r="AD71" s="117">
        <f t="shared" si="76"/>
        <v>42790</v>
      </c>
      <c r="AE71" s="117">
        <f t="shared" si="76"/>
        <v>42799</v>
      </c>
      <c r="AF71" s="118">
        <f t="shared" si="76"/>
        <v>42800</v>
      </c>
      <c r="AG71" s="191"/>
      <c r="AH71" s="192"/>
      <c r="AI71" s="5"/>
      <c r="AJ71" s="5"/>
    </row>
    <row r="72" spans="1:39" ht="15.75" hidden="1" thickBot="1">
      <c r="A72" s="148">
        <v>5</v>
      </c>
      <c r="B72" s="181" t="str">
        <f t="shared" ref="B72:D72" si="77">B66</f>
        <v>KOTA LEMBAH</v>
      </c>
      <c r="C72" s="182" t="str">
        <f t="shared" si="77"/>
        <v>PIL</v>
      </c>
      <c r="D72" s="183" t="str">
        <f t="shared" si="77"/>
        <v>QDZ</v>
      </c>
      <c r="E72" s="71">
        <f t="shared" ref="E72" si="78">E66+1</f>
        <v>24</v>
      </c>
      <c r="F72" s="70" t="s">
        <v>21</v>
      </c>
      <c r="G72" s="70">
        <f t="shared" ref="G72" si="79">G66+1</f>
        <v>24</v>
      </c>
      <c r="H72" s="145" t="s">
        <v>22</v>
      </c>
      <c r="I72" s="71">
        <f t="shared" ref="I72" si="80">I66+1</f>
        <v>24</v>
      </c>
      <c r="J72" s="70" t="s">
        <v>21</v>
      </c>
      <c r="K72" s="70">
        <f t="shared" ref="K72" si="81">K66+1</f>
        <v>24</v>
      </c>
      <c r="L72" s="145" t="s">
        <v>22</v>
      </c>
      <c r="M72" s="123">
        <f t="shared" ref="M72:AD72" si="82">M71+7</f>
        <v>42764</v>
      </c>
      <c r="N72" s="117">
        <f t="shared" si="82"/>
        <v>42765</v>
      </c>
      <c r="O72" s="117">
        <f t="shared" si="82"/>
        <v>42766</v>
      </c>
      <c r="P72" s="117">
        <f t="shared" si="82"/>
        <v>42767</v>
      </c>
      <c r="Q72" s="117">
        <f t="shared" si="82"/>
        <v>42768</v>
      </c>
      <c r="R72" s="117">
        <f t="shared" si="82"/>
        <v>42768</v>
      </c>
      <c r="S72" s="117">
        <f t="shared" si="82"/>
        <v>42774</v>
      </c>
      <c r="T72" s="117">
        <f t="shared" si="82"/>
        <v>42774</v>
      </c>
      <c r="U72" s="117">
        <f t="shared" si="82"/>
        <v>42775</v>
      </c>
      <c r="V72" s="118">
        <f t="shared" si="82"/>
        <v>42776</v>
      </c>
      <c r="W72" s="116">
        <f t="shared" si="82"/>
        <v>42782</v>
      </c>
      <c r="X72" s="117">
        <f t="shared" si="82"/>
        <v>42784</v>
      </c>
      <c r="Y72" s="117">
        <f t="shared" si="82"/>
        <v>42785</v>
      </c>
      <c r="Z72" s="117">
        <f t="shared" si="82"/>
        <v>42786</v>
      </c>
      <c r="AA72" s="117">
        <f t="shared" si="82"/>
        <v>42790</v>
      </c>
      <c r="AB72" s="117">
        <f t="shared" si="82"/>
        <v>42791</v>
      </c>
      <c r="AC72" s="117">
        <f t="shared" si="82"/>
        <v>42796</v>
      </c>
      <c r="AD72" s="117">
        <f t="shared" si="82"/>
        <v>42797</v>
      </c>
      <c r="AE72" s="179" t="s">
        <v>162</v>
      </c>
      <c r="AF72" s="171">
        <v>42827</v>
      </c>
      <c r="AG72" s="180" t="s">
        <v>163</v>
      </c>
      <c r="AH72" s="193">
        <v>42834</v>
      </c>
      <c r="AI72" s="194" t="s">
        <v>151</v>
      </c>
      <c r="AJ72" s="8"/>
    </row>
    <row r="73" spans="1:39" hidden="1">
      <c r="A73" s="164">
        <v>6</v>
      </c>
      <c r="B73" s="333" t="s">
        <v>140</v>
      </c>
      <c r="C73" s="334"/>
      <c r="D73" s="334"/>
      <c r="E73" s="334"/>
      <c r="F73" s="334"/>
      <c r="G73" s="334"/>
      <c r="H73" s="334"/>
      <c r="I73" s="334"/>
      <c r="J73" s="334"/>
      <c r="K73" s="334"/>
      <c r="L73" s="335"/>
      <c r="M73" s="336" t="s">
        <v>140</v>
      </c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37"/>
      <c r="AB73" s="337"/>
      <c r="AC73" s="337"/>
      <c r="AD73" s="337"/>
      <c r="AE73" s="337"/>
      <c r="AF73" s="338"/>
    </row>
    <row r="74" spans="1:39" ht="15.75" hidden="1" thickBot="1">
      <c r="A74" s="149">
        <v>7</v>
      </c>
      <c r="B74" s="168" t="s">
        <v>148</v>
      </c>
      <c r="C74" s="78" t="str">
        <f t="shared" ref="C74" si="83">C68</f>
        <v>COS</v>
      </c>
      <c r="D74" s="76" t="s">
        <v>149</v>
      </c>
      <c r="E74" s="169">
        <v>20</v>
      </c>
      <c r="F74" s="79" t="s">
        <v>21</v>
      </c>
      <c r="G74" s="79">
        <v>20</v>
      </c>
      <c r="H74" s="170" t="s">
        <v>22</v>
      </c>
      <c r="I74" s="169">
        <v>20</v>
      </c>
      <c r="J74" s="79" t="s">
        <v>21</v>
      </c>
      <c r="K74" s="79">
        <v>20</v>
      </c>
      <c r="L74" s="76" t="s">
        <v>22</v>
      </c>
      <c r="M74" s="151">
        <f>M72+14</f>
        <v>42778</v>
      </c>
      <c r="N74" s="151">
        <f t="shared" ref="N74:AD74" si="84">N72+14</f>
        <v>42779</v>
      </c>
      <c r="O74" s="151">
        <f t="shared" si="84"/>
        <v>42780</v>
      </c>
      <c r="P74" s="151">
        <f t="shared" si="84"/>
        <v>42781</v>
      </c>
      <c r="Q74" s="151">
        <f t="shared" si="84"/>
        <v>42782</v>
      </c>
      <c r="R74" s="151">
        <f t="shared" si="84"/>
        <v>42782</v>
      </c>
      <c r="S74" s="151">
        <f t="shared" si="84"/>
        <v>42788</v>
      </c>
      <c r="T74" s="151">
        <f t="shared" si="84"/>
        <v>42788</v>
      </c>
      <c r="U74" s="151">
        <f t="shared" si="84"/>
        <v>42789</v>
      </c>
      <c r="V74" s="151">
        <f t="shared" si="84"/>
        <v>42790</v>
      </c>
      <c r="W74" s="151">
        <f>W72+14</f>
        <v>42796</v>
      </c>
      <c r="X74" s="151">
        <f t="shared" si="84"/>
        <v>42798</v>
      </c>
      <c r="Y74" s="151">
        <f t="shared" si="84"/>
        <v>42799</v>
      </c>
      <c r="Z74" s="151">
        <f t="shared" si="84"/>
        <v>42800</v>
      </c>
      <c r="AA74" s="151">
        <f t="shared" si="84"/>
        <v>42804</v>
      </c>
      <c r="AB74" s="151">
        <f t="shared" si="84"/>
        <v>42805</v>
      </c>
      <c r="AC74" s="151">
        <f t="shared" si="84"/>
        <v>42810</v>
      </c>
      <c r="AD74" s="151">
        <f t="shared" si="84"/>
        <v>42811</v>
      </c>
      <c r="AE74" s="176">
        <f>AE71+21</f>
        <v>42820</v>
      </c>
      <c r="AF74" s="177">
        <f>AF71+21</f>
        <v>42821</v>
      </c>
      <c r="AG74" s="167" t="s">
        <v>155</v>
      </c>
    </row>
    <row r="75" spans="1:39" hidden="1">
      <c r="A75" s="150">
        <v>8</v>
      </c>
      <c r="B75" s="100" t="str">
        <f t="shared" ref="B75:C75" si="85">B69</f>
        <v>ALEXANDRIA BRIDGE</v>
      </c>
      <c r="C75" s="62" t="str">
        <f t="shared" si="85"/>
        <v>KLI</v>
      </c>
      <c r="D75" s="99" t="str">
        <f>D69</f>
        <v>RMF</v>
      </c>
      <c r="E75" s="61">
        <f>E69+1</f>
        <v>78</v>
      </c>
      <c r="F75" s="61" t="s">
        <v>21</v>
      </c>
      <c r="G75" s="61">
        <f>G69+1</f>
        <v>78</v>
      </c>
      <c r="H75" s="115" t="s">
        <v>22</v>
      </c>
      <c r="I75" s="61">
        <f>I69+1</f>
        <v>78</v>
      </c>
      <c r="J75" s="62" t="s">
        <v>21</v>
      </c>
      <c r="K75" s="41">
        <f>K69+1</f>
        <v>78</v>
      </c>
      <c r="L75" s="99" t="s">
        <v>22</v>
      </c>
      <c r="M75" s="155">
        <f t="shared" ref="M75:AF75" si="86">M74+7</f>
        <v>42785</v>
      </c>
      <c r="N75" s="156">
        <f t="shared" si="86"/>
        <v>42786</v>
      </c>
      <c r="O75" s="156">
        <f t="shared" si="86"/>
        <v>42787</v>
      </c>
      <c r="P75" s="156">
        <f t="shared" si="86"/>
        <v>42788</v>
      </c>
      <c r="Q75" s="156">
        <f t="shared" si="86"/>
        <v>42789</v>
      </c>
      <c r="R75" s="156">
        <f t="shared" si="86"/>
        <v>42789</v>
      </c>
      <c r="S75" s="156">
        <f t="shared" si="86"/>
        <v>42795</v>
      </c>
      <c r="T75" s="156">
        <f t="shared" si="86"/>
        <v>42795</v>
      </c>
      <c r="U75" s="156">
        <f t="shared" si="86"/>
        <v>42796</v>
      </c>
      <c r="V75" s="157">
        <f t="shared" si="86"/>
        <v>42797</v>
      </c>
      <c r="W75" s="158">
        <f t="shared" si="86"/>
        <v>42803</v>
      </c>
      <c r="X75" s="156">
        <f t="shared" si="86"/>
        <v>42805</v>
      </c>
      <c r="Y75" s="156">
        <f t="shared" si="86"/>
        <v>42806</v>
      </c>
      <c r="Z75" s="156">
        <f t="shared" si="86"/>
        <v>42807</v>
      </c>
      <c r="AA75" s="156">
        <f t="shared" si="86"/>
        <v>42811</v>
      </c>
      <c r="AB75" s="156">
        <f t="shared" si="86"/>
        <v>42812</v>
      </c>
      <c r="AC75" s="156">
        <f t="shared" si="86"/>
        <v>42817</v>
      </c>
      <c r="AD75" s="156">
        <f t="shared" si="86"/>
        <v>42818</v>
      </c>
      <c r="AE75" s="156">
        <f t="shared" si="86"/>
        <v>42827</v>
      </c>
      <c r="AF75" s="157">
        <f t="shared" si="86"/>
        <v>42828</v>
      </c>
    </row>
    <row r="76" spans="1:39" hidden="1">
      <c r="A76" s="147">
        <v>9</v>
      </c>
      <c r="B76" s="15" t="str">
        <f t="shared" ref="B76:D76" si="87">B70</f>
        <v>COSCO FUKUYAMA</v>
      </c>
      <c r="C76" s="143" t="str">
        <f t="shared" si="87"/>
        <v>COS</v>
      </c>
      <c r="D76" s="144" t="str">
        <f t="shared" si="87"/>
        <v>T80</v>
      </c>
      <c r="E76" s="45">
        <f t="shared" ref="E76:E77" si="88">E70+1</f>
        <v>51</v>
      </c>
      <c r="F76" s="40" t="s">
        <v>21</v>
      </c>
      <c r="G76" s="40">
        <f t="shared" ref="G76:G77" si="89">G70+1</f>
        <v>51</v>
      </c>
      <c r="H76" s="105" t="s">
        <v>22</v>
      </c>
      <c r="I76" s="45">
        <f t="shared" ref="I76" si="90">I70+1</f>
        <v>51</v>
      </c>
      <c r="J76" s="40" t="s">
        <v>21</v>
      </c>
      <c r="K76" s="40">
        <f t="shared" ref="K76" si="91">K70+1</f>
        <v>51</v>
      </c>
      <c r="L76" s="105" t="s">
        <v>22</v>
      </c>
      <c r="M76" s="123">
        <f t="shared" ref="M76:AF76" si="92">M75+7</f>
        <v>42792</v>
      </c>
      <c r="N76" s="117">
        <f t="shared" si="92"/>
        <v>42793</v>
      </c>
      <c r="O76" s="117">
        <f t="shared" si="92"/>
        <v>42794</v>
      </c>
      <c r="P76" s="117">
        <f t="shared" si="92"/>
        <v>42795</v>
      </c>
      <c r="Q76" s="117">
        <f t="shared" si="92"/>
        <v>42796</v>
      </c>
      <c r="R76" s="117">
        <f t="shared" si="92"/>
        <v>42796</v>
      </c>
      <c r="S76" s="117">
        <f t="shared" si="92"/>
        <v>42802</v>
      </c>
      <c r="T76" s="117">
        <f t="shared" si="92"/>
        <v>42802</v>
      </c>
      <c r="U76" s="117">
        <f t="shared" si="92"/>
        <v>42803</v>
      </c>
      <c r="V76" s="118">
        <f t="shared" si="92"/>
        <v>42804</v>
      </c>
      <c r="W76" s="116">
        <f t="shared" si="92"/>
        <v>42810</v>
      </c>
      <c r="X76" s="117">
        <f t="shared" si="92"/>
        <v>42812</v>
      </c>
      <c r="Y76" s="117">
        <f t="shared" si="92"/>
        <v>42813</v>
      </c>
      <c r="Z76" s="117">
        <f t="shared" si="92"/>
        <v>42814</v>
      </c>
      <c r="AA76" s="117">
        <f t="shared" si="92"/>
        <v>42818</v>
      </c>
      <c r="AB76" s="117">
        <f t="shared" si="92"/>
        <v>42819</v>
      </c>
      <c r="AC76" s="117">
        <f t="shared" si="92"/>
        <v>42824</v>
      </c>
      <c r="AD76" s="117">
        <f t="shared" si="92"/>
        <v>42825</v>
      </c>
      <c r="AE76" s="117">
        <f t="shared" si="92"/>
        <v>42834</v>
      </c>
      <c r="AF76" s="118">
        <f t="shared" si="92"/>
        <v>42835</v>
      </c>
    </row>
    <row r="77" spans="1:39" hidden="1">
      <c r="A77" s="148">
        <v>10</v>
      </c>
      <c r="B77" s="15" t="str">
        <f t="shared" ref="B77:D77" si="93">B71</f>
        <v>WAN HAI 511</v>
      </c>
      <c r="C77" s="143" t="str">
        <f t="shared" si="93"/>
        <v>WHL</v>
      </c>
      <c r="D77" s="144" t="str">
        <f t="shared" si="93"/>
        <v>QP1</v>
      </c>
      <c r="E77" s="45">
        <f t="shared" si="88"/>
        <v>30</v>
      </c>
      <c r="F77" s="40" t="s">
        <v>21</v>
      </c>
      <c r="G77" s="40">
        <f t="shared" si="89"/>
        <v>30</v>
      </c>
      <c r="H77" s="105" t="s">
        <v>22</v>
      </c>
      <c r="I77" s="45" t="s">
        <v>21</v>
      </c>
      <c r="J77" s="40">
        <f t="shared" ref="J77" si="94">J71+1</f>
        <v>30</v>
      </c>
      <c r="K77" s="40" t="s">
        <v>22</v>
      </c>
      <c r="L77" s="105">
        <f t="shared" ref="L77" si="95">L71+1</f>
        <v>30</v>
      </c>
      <c r="M77" s="123">
        <f t="shared" ref="M77:AF77" si="96">M76+7</f>
        <v>42799</v>
      </c>
      <c r="N77" s="117">
        <f t="shared" si="96"/>
        <v>42800</v>
      </c>
      <c r="O77" s="117">
        <f t="shared" si="96"/>
        <v>42801</v>
      </c>
      <c r="P77" s="117">
        <f t="shared" si="96"/>
        <v>42802</v>
      </c>
      <c r="Q77" s="117">
        <f t="shared" si="96"/>
        <v>42803</v>
      </c>
      <c r="R77" s="117">
        <f t="shared" si="96"/>
        <v>42803</v>
      </c>
      <c r="S77" s="117">
        <f t="shared" si="96"/>
        <v>42809</v>
      </c>
      <c r="T77" s="117">
        <f t="shared" si="96"/>
        <v>42809</v>
      </c>
      <c r="U77" s="117">
        <f t="shared" si="96"/>
        <v>42810</v>
      </c>
      <c r="V77" s="118">
        <f t="shared" si="96"/>
        <v>42811</v>
      </c>
      <c r="W77" s="116">
        <f t="shared" si="96"/>
        <v>42817</v>
      </c>
      <c r="X77" s="117">
        <f t="shared" si="96"/>
        <v>42819</v>
      </c>
      <c r="Y77" s="117">
        <f t="shared" si="96"/>
        <v>42820</v>
      </c>
      <c r="Z77" s="117">
        <f t="shared" si="96"/>
        <v>42821</v>
      </c>
      <c r="AA77" s="117">
        <f t="shared" si="96"/>
        <v>42825</v>
      </c>
      <c r="AB77" s="117">
        <f t="shared" si="96"/>
        <v>42826</v>
      </c>
      <c r="AC77" s="117">
        <f t="shared" si="96"/>
        <v>42831</v>
      </c>
      <c r="AD77" s="117">
        <f t="shared" si="96"/>
        <v>42832</v>
      </c>
      <c r="AE77" s="117">
        <f t="shared" si="96"/>
        <v>42841</v>
      </c>
      <c r="AF77" s="118">
        <f t="shared" si="96"/>
        <v>42842</v>
      </c>
      <c r="AJ77" s="190"/>
    </row>
    <row r="78" spans="1:39" hidden="1">
      <c r="A78" s="148">
        <v>11</v>
      </c>
      <c r="B78" s="181" t="s">
        <v>159</v>
      </c>
      <c r="C78" s="182" t="str">
        <f t="shared" ref="C78" si="97">C72</f>
        <v>PIL</v>
      </c>
      <c r="D78" s="183" t="s">
        <v>160</v>
      </c>
      <c r="E78" s="71">
        <v>100</v>
      </c>
      <c r="F78" s="70" t="s">
        <v>21</v>
      </c>
      <c r="G78" s="70">
        <v>100</v>
      </c>
      <c r="H78" s="145" t="s">
        <v>22</v>
      </c>
      <c r="I78" s="71">
        <v>100</v>
      </c>
      <c r="J78" s="70" t="s">
        <v>21</v>
      </c>
      <c r="K78" s="70">
        <v>100</v>
      </c>
      <c r="L78" s="145" t="s">
        <v>22</v>
      </c>
      <c r="M78" s="178">
        <f t="shared" ref="M78:AF78" si="98">M77+7</f>
        <v>42806</v>
      </c>
      <c r="N78" s="179">
        <f t="shared" si="98"/>
        <v>42807</v>
      </c>
      <c r="O78" s="117">
        <f t="shared" si="98"/>
        <v>42808</v>
      </c>
      <c r="P78" s="117">
        <f t="shared" si="98"/>
        <v>42809</v>
      </c>
      <c r="Q78" s="117">
        <f t="shared" si="98"/>
        <v>42810</v>
      </c>
      <c r="R78" s="117">
        <f t="shared" si="98"/>
        <v>42810</v>
      </c>
      <c r="S78" s="117">
        <f t="shared" si="98"/>
        <v>42816</v>
      </c>
      <c r="T78" s="117">
        <f t="shared" si="98"/>
        <v>42816</v>
      </c>
      <c r="U78" s="117">
        <f t="shared" si="98"/>
        <v>42817</v>
      </c>
      <c r="V78" s="118">
        <f t="shared" si="98"/>
        <v>42818</v>
      </c>
      <c r="W78" s="116">
        <f t="shared" si="98"/>
        <v>42824</v>
      </c>
      <c r="X78" s="117">
        <f t="shared" si="98"/>
        <v>42826</v>
      </c>
      <c r="Y78" s="117">
        <f t="shared" si="98"/>
        <v>42827</v>
      </c>
      <c r="Z78" s="117">
        <f t="shared" si="98"/>
        <v>42828</v>
      </c>
      <c r="AA78" s="117">
        <f t="shared" si="98"/>
        <v>42832</v>
      </c>
      <c r="AB78" s="117">
        <f t="shared" si="98"/>
        <v>42833</v>
      </c>
      <c r="AC78" s="117">
        <f t="shared" si="98"/>
        <v>42838</v>
      </c>
      <c r="AD78" s="117">
        <f t="shared" si="98"/>
        <v>42839</v>
      </c>
      <c r="AE78" s="117">
        <f t="shared" si="98"/>
        <v>42848</v>
      </c>
      <c r="AF78" s="118">
        <f t="shared" si="98"/>
        <v>42849</v>
      </c>
      <c r="AG78" s="167" t="s">
        <v>150</v>
      </c>
    </row>
    <row r="79" spans="1:39" ht="15.75" hidden="1" thickBot="1">
      <c r="A79" s="148">
        <v>12</v>
      </c>
      <c r="B79" s="173" t="s">
        <v>153</v>
      </c>
      <c r="C79" s="174" t="s">
        <v>23</v>
      </c>
      <c r="D79" s="175" t="s">
        <v>156</v>
      </c>
      <c r="E79" s="71">
        <v>2</v>
      </c>
      <c r="F79" s="70" t="s">
        <v>21</v>
      </c>
      <c r="G79" s="70">
        <v>2</v>
      </c>
      <c r="H79" s="145" t="s">
        <v>22</v>
      </c>
      <c r="I79" s="71">
        <v>702</v>
      </c>
      <c r="J79" s="70" t="s">
        <v>21</v>
      </c>
      <c r="K79" s="70">
        <v>702</v>
      </c>
      <c r="L79" s="145" t="s">
        <v>22</v>
      </c>
      <c r="M79" s="178">
        <f t="shared" ref="M79:AF79" si="99">M78+7</f>
        <v>42813</v>
      </c>
      <c r="N79" s="179">
        <f t="shared" si="99"/>
        <v>42814</v>
      </c>
      <c r="O79" s="117">
        <f t="shared" si="99"/>
        <v>42815</v>
      </c>
      <c r="P79" s="117">
        <f t="shared" si="99"/>
        <v>42816</v>
      </c>
      <c r="Q79" s="117">
        <f t="shared" si="99"/>
        <v>42817</v>
      </c>
      <c r="R79" s="117">
        <f t="shared" si="99"/>
        <v>42817</v>
      </c>
      <c r="S79" s="117">
        <f t="shared" si="99"/>
        <v>42823</v>
      </c>
      <c r="T79" s="117">
        <f t="shared" si="99"/>
        <v>42823</v>
      </c>
      <c r="U79" s="117">
        <f t="shared" si="99"/>
        <v>42824</v>
      </c>
      <c r="V79" s="118">
        <f t="shared" si="99"/>
        <v>42825</v>
      </c>
      <c r="W79" s="116">
        <f t="shared" si="99"/>
        <v>42831</v>
      </c>
      <c r="X79" s="117">
        <f t="shared" si="99"/>
        <v>42833</v>
      </c>
      <c r="Y79" s="117">
        <f t="shared" si="99"/>
        <v>42834</v>
      </c>
      <c r="Z79" s="117">
        <f t="shared" si="99"/>
        <v>42835</v>
      </c>
      <c r="AA79" s="117">
        <f t="shared" si="99"/>
        <v>42839</v>
      </c>
      <c r="AB79" s="117">
        <f t="shared" si="99"/>
        <v>42840</v>
      </c>
      <c r="AC79" s="117">
        <f t="shared" si="99"/>
        <v>42845</v>
      </c>
      <c r="AD79" s="117">
        <f t="shared" si="99"/>
        <v>42846</v>
      </c>
      <c r="AE79" s="117">
        <f t="shared" si="99"/>
        <v>42855</v>
      </c>
      <c r="AF79" s="118">
        <f t="shared" si="99"/>
        <v>42856</v>
      </c>
      <c r="AG79" s="167" t="s">
        <v>150</v>
      </c>
    </row>
    <row r="80" spans="1:39" hidden="1">
      <c r="A80" s="303" t="s">
        <v>49</v>
      </c>
      <c r="B80" s="307" t="s">
        <v>0</v>
      </c>
      <c r="C80" s="7"/>
      <c r="D80" s="311" t="s">
        <v>1</v>
      </c>
      <c r="E80" s="314" t="s">
        <v>2</v>
      </c>
      <c r="F80" s="315"/>
      <c r="G80" s="315"/>
      <c r="H80" s="315"/>
      <c r="I80" s="315"/>
      <c r="J80" s="315"/>
      <c r="K80" s="315"/>
      <c r="L80" s="316"/>
      <c r="M80" s="320" t="s">
        <v>103</v>
      </c>
      <c r="N80" s="290"/>
      <c r="O80" s="290" t="s">
        <v>104</v>
      </c>
      <c r="P80" s="290"/>
      <c r="Q80" s="290" t="s">
        <v>105</v>
      </c>
      <c r="R80" s="290"/>
      <c r="S80" s="290" t="s">
        <v>106</v>
      </c>
      <c r="T80" s="290"/>
      <c r="U80" s="291" t="s">
        <v>107</v>
      </c>
      <c r="V80" s="301"/>
      <c r="W80" s="302" t="s">
        <v>57</v>
      </c>
      <c r="X80" s="291"/>
      <c r="Y80" s="290" t="s">
        <v>58</v>
      </c>
      <c r="Z80" s="290"/>
      <c r="AA80" s="291" t="s">
        <v>110</v>
      </c>
      <c r="AB80" s="291"/>
      <c r="AC80" s="290" t="s">
        <v>54</v>
      </c>
      <c r="AD80" s="290"/>
      <c r="AE80" s="290" t="s">
        <v>111</v>
      </c>
      <c r="AF80" s="292"/>
      <c r="AG80" s="6"/>
      <c r="AH80" s="6"/>
      <c r="AI80" s="6"/>
      <c r="AJ80" s="6"/>
      <c r="AM80" s="33"/>
    </row>
    <row r="81" spans="1:36" hidden="1">
      <c r="A81" s="304"/>
      <c r="B81" s="308"/>
      <c r="C81" s="187"/>
      <c r="D81" s="312"/>
      <c r="E81" s="317"/>
      <c r="F81" s="318"/>
      <c r="G81" s="318"/>
      <c r="H81" s="318"/>
      <c r="I81" s="318"/>
      <c r="J81" s="318"/>
      <c r="K81" s="318"/>
      <c r="L81" s="319"/>
      <c r="M81" s="293" t="s">
        <v>112</v>
      </c>
      <c r="N81" s="294"/>
      <c r="O81" s="294" t="s">
        <v>11</v>
      </c>
      <c r="P81" s="294"/>
      <c r="Q81" s="330" t="s">
        <v>161</v>
      </c>
      <c r="R81" s="330"/>
      <c r="S81" s="294" t="s">
        <v>6</v>
      </c>
      <c r="T81" s="294"/>
      <c r="U81" s="295" t="s">
        <v>7</v>
      </c>
      <c r="V81" s="296"/>
      <c r="W81" s="297" t="s">
        <v>9</v>
      </c>
      <c r="X81" s="298"/>
      <c r="Y81" s="294" t="s">
        <v>10</v>
      </c>
      <c r="Z81" s="294"/>
      <c r="AA81" s="295" t="s">
        <v>102</v>
      </c>
      <c r="AB81" s="299"/>
      <c r="AC81" s="294" t="s">
        <v>6</v>
      </c>
      <c r="AD81" s="294"/>
      <c r="AE81" s="294" t="s">
        <v>101</v>
      </c>
      <c r="AF81" s="300"/>
      <c r="AG81" s="6"/>
      <c r="AH81" s="6"/>
      <c r="AI81" s="6"/>
      <c r="AJ81" s="6"/>
    </row>
    <row r="82" spans="1:36" hidden="1">
      <c r="A82" s="305"/>
      <c r="B82" s="309"/>
      <c r="C82" s="187" t="s">
        <v>12</v>
      </c>
      <c r="D82" s="312" t="s">
        <v>13</v>
      </c>
      <c r="E82" s="321" t="s">
        <v>14</v>
      </c>
      <c r="F82" s="322"/>
      <c r="G82" s="322"/>
      <c r="H82" s="323"/>
      <c r="I82" s="321" t="s">
        <v>15</v>
      </c>
      <c r="J82" s="322"/>
      <c r="K82" s="322"/>
      <c r="L82" s="323"/>
      <c r="M82" s="184" t="s">
        <v>62</v>
      </c>
      <c r="N82" s="185" t="s">
        <v>16</v>
      </c>
      <c r="O82" s="185" t="s">
        <v>62</v>
      </c>
      <c r="P82" s="185" t="s">
        <v>16</v>
      </c>
      <c r="Q82" s="185" t="s">
        <v>62</v>
      </c>
      <c r="R82" s="185" t="s">
        <v>16</v>
      </c>
      <c r="S82" s="185" t="s">
        <v>62</v>
      </c>
      <c r="T82" s="185" t="s">
        <v>16</v>
      </c>
      <c r="U82" s="13" t="s">
        <v>62</v>
      </c>
      <c r="V82" s="94" t="s">
        <v>16</v>
      </c>
      <c r="W82" s="15" t="s">
        <v>62</v>
      </c>
      <c r="X82" s="185" t="s">
        <v>16</v>
      </c>
      <c r="Y82" s="185" t="s">
        <v>62</v>
      </c>
      <c r="Z82" s="185" t="s">
        <v>16</v>
      </c>
      <c r="AA82" s="13" t="s">
        <v>62</v>
      </c>
      <c r="AB82" s="13" t="s">
        <v>16</v>
      </c>
      <c r="AC82" s="185" t="s">
        <v>62</v>
      </c>
      <c r="AD82" s="185" t="s">
        <v>16</v>
      </c>
      <c r="AE82" s="185" t="s">
        <v>62</v>
      </c>
      <c r="AF82" s="186" t="s">
        <v>16</v>
      </c>
      <c r="AG82" s="6"/>
      <c r="AH82" s="6"/>
      <c r="AI82" s="6"/>
      <c r="AJ82" s="6"/>
    </row>
    <row r="83" spans="1:36" hidden="1">
      <c r="A83" s="305"/>
      <c r="B83" s="309"/>
      <c r="C83" s="187"/>
      <c r="D83" s="312"/>
      <c r="E83" s="324"/>
      <c r="F83" s="325"/>
      <c r="G83" s="325"/>
      <c r="H83" s="326"/>
      <c r="I83" s="324"/>
      <c r="J83" s="325"/>
      <c r="K83" s="325"/>
      <c r="L83" s="326"/>
      <c r="M83" s="184" t="s">
        <v>114</v>
      </c>
      <c r="N83" s="15" t="s">
        <v>115</v>
      </c>
      <c r="O83" s="185" t="s">
        <v>116</v>
      </c>
      <c r="P83" s="185" t="s">
        <v>17</v>
      </c>
      <c r="Q83" s="185" t="s">
        <v>117</v>
      </c>
      <c r="R83" s="185" t="s">
        <v>117</v>
      </c>
      <c r="S83" s="185" t="s">
        <v>17</v>
      </c>
      <c r="T83" s="13" t="s">
        <v>63</v>
      </c>
      <c r="U83" s="13" t="s">
        <v>117</v>
      </c>
      <c r="V83" s="186" t="s">
        <v>119</v>
      </c>
      <c r="W83" s="15" t="s">
        <v>64</v>
      </c>
      <c r="X83" s="185" t="s">
        <v>70</v>
      </c>
      <c r="Y83" s="185" t="s">
        <v>71</v>
      </c>
      <c r="Z83" s="185" t="s">
        <v>66</v>
      </c>
      <c r="AA83" s="185" t="s">
        <v>119</v>
      </c>
      <c r="AB83" s="185" t="s">
        <v>123</v>
      </c>
      <c r="AC83" s="185" t="s">
        <v>117</v>
      </c>
      <c r="AD83" s="185" t="s">
        <v>119</v>
      </c>
      <c r="AE83" s="185" t="s">
        <v>114</v>
      </c>
      <c r="AF83" s="186" t="s">
        <v>115</v>
      </c>
      <c r="AG83" s="6"/>
      <c r="AH83" s="6"/>
      <c r="AI83" s="6"/>
      <c r="AJ83" s="6"/>
    </row>
    <row r="84" spans="1:36" ht="15.75" hidden="1" thickBot="1">
      <c r="A84" s="306"/>
      <c r="B84" s="310"/>
      <c r="C84" s="188"/>
      <c r="D84" s="313"/>
      <c r="E84" s="327"/>
      <c r="F84" s="328"/>
      <c r="G84" s="328"/>
      <c r="H84" s="329"/>
      <c r="I84" s="327"/>
      <c r="J84" s="328"/>
      <c r="K84" s="328"/>
      <c r="L84" s="328"/>
      <c r="M84" s="95">
        <v>1400</v>
      </c>
      <c r="N84" s="96" t="s">
        <v>124</v>
      </c>
      <c r="O84" s="96" t="s">
        <v>125</v>
      </c>
      <c r="P84" s="96" t="s">
        <v>126</v>
      </c>
      <c r="Q84" s="96" t="s">
        <v>127</v>
      </c>
      <c r="R84" s="96" t="s">
        <v>128</v>
      </c>
      <c r="S84" s="96" t="s">
        <v>129</v>
      </c>
      <c r="T84" s="96" t="s">
        <v>130</v>
      </c>
      <c r="U84" s="96" t="s">
        <v>131</v>
      </c>
      <c r="V84" s="97" t="s">
        <v>127</v>
      </c>
      <c r="W84" s="98" t="s">
        <v>132</v>
      </c>
      <c r="X84" s="96" t="s">
        <v>130</v>
      </c>
      <c r="Y84" s="96" t="s">
        <v>133</v>
      </c>
      <c r="Z84" s="96" t="s">
        <v>134</v>
      </c>
      <c r="AA84" s="96" t="s">
        <v>143</v>
      </c>
      <c r="AB84" s="96" t="s">
        <v>144</v>
      </c>
      <c r="AC84" s="96" t="s">
        <v>134</v>
      </c>
      <c r="AD84" s="96" t="s">
        <v>135</v>
      </c>
      <c r="AE84" s="96" t="s">
        <v>136</v>
      </c>
      <c r="AF84" s="97" t="s">
        <v>124</v>
      </c>
      <c r="AG84" s="6"/>
      <c r="AH84" s="6"/>
      <c r="AI84" s="6"/>
      <c r="AJ84" s="6"/>
    </row>
    <row r="85" spans="1:36" ht="15.75" hidden="1" thickBot="1">
      <c r="A85" s="149">
        <v>13</v>
      </c>
      <c r="B85" s="111" t="s">
        <v>154</v>
      </c>
      <c r="C85" s="50" t="str">
        <f t="shared" ref="C85" si="100">C74</f>
        <v>COS</v>
      </c>
      <c r="D85" s="48" t="s">
        <v>157</v>
      </c>
      <c r="E85" s="112">
        <v>3</v>
      </c>
      <c r="F85" s="51" t="s">
        <v>21</v>
      </c>
      <c r="G85" s="51">
        <v>3</v>
      </c>
      <c r="H85" s="113" t="s">
        <v>22</v>
      </c>
      <c r="I85" s="112">
        <v>3</v>
      </c>
      <c r="J85" s="51" t="s">
        <v>21</v>
      </c>
      <c r="K85" s="51">
        <v>3</v>
      </c>
      <c r="L85" s="48" t="s">
        <v>22</v>
      </c>
      <c r="M85" s="203">
        <f t="shared" ref="M85:AF85" si="101">M79+7</f>
        <v>42820</v>
      </c>
      <c r="N85" s="204">
        <f t="shared" si="101"/>
        <v>42821</v>
      </c>
      <c r="O85" s="152">
        <f t="shared" si="101"/>
        <v>42822</v>
      </c>
      <c r="P85" s="152">
        <f t="shared" si="101"/>
        <v>42823</v>
      </c>
      <c r="Q85" s="152">
        <f t="shared" si="101"/>
        <v>42824</v>
      </c>
      <c r="R85" s="152">
        <f t="shared" si="101"/>
        <v>42824</v>
      </c>
      <c r="S85" s="152">
        <f t="shared" si="101"/>
        <v>42830</v>
      </c>
      <c r="T85" s="152">
        <f t="shared" si="101"/>
        <v>42830</v>
      </c>
      <c r="U85" s="152">
        <f t="shared" si="101"/>
        <v>42831</v>
      </c>
      <c r="V85" s="153">
        <f t="shared" si="101"/>
        <v>42832</v>
      </c>
      <c r="W85" s="154">
        <f t="shared" si="101"/>
        <v>42838</v>
      </c>
      <c r="X85" s="152">
        <f t="shared" si="101"/>
        <v>42840</v>
      </c>
      <c r="Y85" s="152">
        <f t="shared" si="101"/>
        <v>42841</v>
      </c>
      <c r="Z85" s="152">
        <f t="shared" si="101"/>
        <v>42842</v>
      </c>
      <c r="AA85" s="152">
        <f t="shared" si="101"/>
        <v>42846</v>
      </c>
      <c r="AB85" s="152">
        <f t="shared" si="101"/>
        <v>42847</v>
      </c>
      <c r="AC85" s="152">
        <f t="shared" si="101"/>
        <v>42852</v>
      </c>
      <c r="AD85" s="152">
        <f t="shared" si="101"/>
        <v>42853</v>
      </c>
      <c r="AE85" s="152">
        <f t="shared" si="101"/>
        <v>42862</v>
      </c>
      <c r="AF85" s="153">
        <f t="shared" si="101"/>
        <v>42863</v>
      </c>
      <c r="AG85" s="167" t="s">
        <v>150</v>
      </c>
    </row>
    <row r="86" spans="1:36" hidden="1">
      <c r="A86" s="150">
        <v>14</v>
      </c>
      <c r="B86" s="100" t="str">
        <f t="shared" ref="B86:D86" si="102">B75</f>
        <v>ALEXANDRIA BRIDGE</v>
      </c>
      <c r="C86" s="62" t="str">
        <f t="shared" si="102"/>
        <v>KLI</v>
      </c>
      <c r="D86" s="99" t="str">
        <f t="shared" si="102"/>
        <v>RMF</v>
      </c>
      <c r="E86" s="61">
        <f>E75+1</f>
        <v>79</v>
      </c>
      <c r="F86" s="61" t="s">
        <v>21</v>
      </c>
      <c r="G86" s="61">
        <f>G75+1</f>
        <v>79</v>
      </c>
      <c r="H86" s="115" t="s">
        <v>22</v>
      </c>
      <c r="I86" s="61">
        <f>I75+1</f>
        <v>79</v>
      </c>
      <c r="J86" s="62" t="s">
        <v>21</v>
      </c>
      <c r="K86" s="41">
        <f>K75+1</f>
        <v>79</v>
      </c>
      <c r="L86" s="99" t="s">
        <v>22</v>
      </c>
      <c r="M86" s="205">
        <f t="shared" ref="M86:AF86" si="103">M85+7</f>
        <v>42827</v>
      </c>
      <c r="N86" s="206">
        <f t="shared" si="103"/>
        <v>42828</v>
      </c>
      <c r="O86" s="156">
        <f t="shared" si="103"/>
        <v>42829</v>
      </c>
      <c r="P86" s="156">
        <f t="shared" si="103"/>
        <v>42830</v>
      </c>
      <c r="Q86" s="156">
        <f t="shared" si="103"/>
        <v>42831</v>
      </c>
      <c r="R86" s="156">
        <f t="shared" si="103"/>
        <v>42831</v>
      </c>
      <c r="S86" s="156">
        <f t="shared" si="103"/>
        <v>42837</v>
      </c>
      <c r="T86" s="156">
        <f t="shared" si="103"/>
        <v>42837</v>
      </c>
      <c r="U86" s="156">
        <f t="shared" si="103"/>
        <v>42838</v>
      </c>
      <c r="V86" s="157">
        <f t="shared" si="103"/>
        <v>42839</v>
      </c>
      <c r="W86" s="158">
        <f t="shared" si="103"/>
        <v>42845</v>
      </c>
      <c r="X86" s="156">
        <f t="shared" si="103"/>
        <v>42847</v>
      </c>
      <c r="Y86" s="156">
        <f t="shared" si="103"/>
        <v>42848</v>
      </c>
      <c r="Z86" s="156">
        <f t="shared" si="103"/>
        <v>42849</v>
      </c>
      <c r="AA86" s="156">
        <f t="shared" si="103"/>
        <v>42853</v>
      </c>
      <c r="AB86" s="156">
        <f t="shared" si="103"/>
        <v>42854</v>
      </c>
      <c r="AC86" s="156">
        <f t="shared" si="103"/>
        <v>42859</v>
      </c>
      <c r="AD86" s="156">
        <f t="shared" si="103"/>
        <v>42860</v>
      </c>
      <c r="AE86" s="156">
        <f t="shared" si="103"/>
        <v>42869</v>
      </c>
      <c r="AF86" s="157">
        <f t="shared" si="103"/>
        <v>42870</v>
      </c>
    </row>
    <row r="87" spans="1:36" hidden="1">
      <c r="A87" s="147">
        <v>15</v>
      </c>
      <c r="B87" s="15" t="str">
        <f t="shared" ref="B87:D87" si="104">B76</f>
        <v>COSCO FUKUYAMA</v>
      </c>
      <c r="C87" s="201" t="str">
        <f t="shared" si="104"/>
        <v>COS</v>
      </c>
      <c r="D87" s="202" t="str">
        <f t="shared" si="104"/>
        <v>T80</v>
      </c>
      <c r="E87" s="45">
        <f>E76+1</f>
        <v>52</v>
      </c>
      <c r="F87" s="40" t="s">
        <v>21</v>
      </c>
      <c r="G87" s="40">
        <f>G76+1</f>
        <v>52</v>
      </c>
      <c r="H87" s="105" t="s">
        <v>22</v>
      </c>
      <c r="I87" s="45">
        <f>I76+1</f>
        <v>52</v>
      </c>
      <c r="J87" s="40" t="s">
        <v>21</v>
      </c>
      <c r="K87" s="40">
        <f>K76+1</f>
        <v>52</v>
      </c>
      <c r="L87" s="105" t="s">
        <v>22</v>
      </c>
      <c r="M87" s="198">
        <f t="shared" ref="M87:AF87" si="105">M86+7</f>
        <v>42834</v>
      </c>
      <c r="N87" s="103">
        <f t="shared" si="105"/>
        <v>42835</v>
      </c>
      <c r="O87" s="117">
        <f t="shared" si="105"/>
        <v>42836</v>
      </c>
      <c r="P87" s="117">
        <f t="shared" si="105"/>
        <v>42837</v>
      </c>
      <c r="Q87" s="117">
        <f t="shared" si="105"/>
        <v>42838</v>
      </c>
      <c r="R87" s="117">
        <f t="shared" si="105"/>
        <v>42838</v>
      </c>
      <c r="S87" s="117">
        <f t="shared" si="105"/>
        <v>42844</v>
      </c>
      <c r="T87" s="117">
        <f t="shared" si="105"/>
        <v>42844</v>
      </c>
      <c r="U87" s="117">
        <f t="shared" si="105"/>
        <v>42845</v>
      </c>
      <c r="V87" s="118">
        <f t="shared" si="105"/>
        <v>42846</v>
      </c>
      <c r="W87" s="116">
        <f t="shared" si="105"/>
        <v>42852</v>
      </c>
      <c r="X87" s="117">
        <f t="shared" si="105"/>
        <v>42854</v>
      </c>
      <c r="Y87" s="117">
        <f t="shared" si="105"/>
        <v>42855</v>
      </c>
      <c r="Z87" s="117">
        <f t="shared" si="105"/>
        <v>42856</v>
      </c>
      <c r="AA87" s="117">
        <f t="shared" si="105"/>
        <v>42860</v>
      </c>
      <c r="AB87" s="117">
        <f t="shared" si="105"/>
        <v>42861</v>
      </c>
      <c r="AC87" s="117">
        <f t="shared" si="105"/>
        <v>42866</v>
      </c>
      <c r="AD87" s="117">
        <f t="shared" si="105"/>
        <v>42867</v>
      </c>
      <c r="AE87" s="117">
        <f t="shared" si="105"/>
        <v>42876</v>
      </c>
      <c r="AF87" s="118">
        <f t="shared" si="105"/>
        <v>42877</v>
      </c>
    </row>
    <row r="88" spans="1:36" hidden="1">
      <c r="A88" s="148">
        <v>16</v>
      </c>
      <c r="B88" s="15" t="str">
        <f t="shared" ref="B88:D88" si="106">B77</f>
        <v>WAN HAI 511</v>
      </c>
      <c r="C88" s="201" t="str">
        <f t="shared" si="106"/>
        <v>WHL</v>
      </c>
      <c r="D88" s="202" t="str">
        <f t="shared" si="106"/>
        <v>QP1</v>
      </c>
      <c r="E88" s="45">
        <f>E77+1</f>
        <v>31</v>
      </c>
      <c r="F88" s="40" t="s">
        <v>21</v>
      </c>
      <c r="G88" s="40">
        <f>G77+1</f>
        <v>31</v>
      </c>
      <c r="H88" s="105" t="s">
        <v>22</v>
      </c>
      <c r="I88" s="45" t="s">
        <v>21</v>
      </c>
      <c r="J88" s="40">
        <f>J77+1</f>
        <v>31</v>
      </c>
      <c r="K88" s="40" t="s">
        <v>22</v>
      </c>
      <c r="L88" s="105">
        <f>L77+1</f>
        <v>31</v>
      </c>
      <c r="M88" s="198">
        <f t="shared" ref="M88:AF88" si="107">M87+7</f>
        <v>42841</v>
      </c>
      <c r="N88" s="103">
        <f t="shared" si="107"/>
        <v>42842</v>
      </c>
      <c r="O88" s="117">
        <f t="shared" si="107"/>
        <v>42843</v>
      </c>
      <c r="P88" s="117">
        <f t="shared" si="107"/>
        <v>42844</v>
      </c>
      <c r="Q88" s="117">
        <f t="shared" si="107"/>
        <v>42845</v>
      </c>
      <c r="R88" s="117">
        <f t="shared" si="107"/>
        <v>42845</v>
      </c>
      <c r="S88" s="117">
        <f t="shared" si="107"/>
        <v>42851</v>
      </c>
      <c r="T88" s="117">
        <f t="shared" si="107"/>
        <v>42851</v>
      </c>
      <c r="U88" s="354" t="s">
        <v>99</v>
      </c>
      <c r="V88" s="338"/>
      <c r="W88" s="116">
        <f t="shared" si="107"/>
        <v>42859</v>
      </c>
      <c r="X88" s="117">
        <f t="shared" si="107"/>
        <v>42861</v>
      </c>
      <c r="Y88" s="117">
        <f t="shared" si="107"/>
        <v>42862</v>
      </c>
      <c r="Z88" s="117">
        <f t="shared" si="107"/>
        <v>42863</v>
      </c>
      <c r="AA88" s="117">
        <f t="shared" si="107"/>
        <v>42867</v>
      </c>
      <c r="AB88" s="117">
        <f t="shared" si="107"/>
        <v>42868</v>
      </c>
      <c r="AC88" s="117">
        <f t="shared" si="107"/>
        <v>42873</v>
      </c>
      <c r="AD88" s="117">
        <f t="shared" si="107"/>
        <v>42874</v>
      </c>
      <c r="AE88" s="179">
        <f t="shared" si="107"/>
        <v>42883</v>
      </c>
      <c r="AF88" s="189">
        <f t="shared" si="107"/>
        <v>42884</v>
      </c>
      <c r="AG88" s="167" t="s">
        <v>164</v>
      </c>
    </row>
    <row r="89" spans="1:36" hidden="1">
      <c r="A89" s="148">
        <v>17</v>
      </c>
      <c r="B89" s="15" t="str">
        <f t="shared" ref="B89:D89" si="108">B78</f>
        <v>SEASPAN GROUSE</v>
      </c>
      <c r="C89" s="201" t="str">
        <f t="shared" si="108"/>
        <v>PIL</v>
      </c>
      <c r="D89" s="202" t="str">
        <f t="shared" si="108"/>
        <v>RMU</v>
      </c>
      <c r="E89" s="45">
        <f>E78+1</f>
        <v>101</v>
      </c>
      <c r="F89" s="40" t="s">
        <v>21</v>
      </c>
      <c r="G89" s="40">
        <f>G78+1</f>
        <v>101</v>
      </c>
      <c r="H89" s="105" t="s">
        <v>22</v>
      </c>
      <c r="I89" s="45">
        <f>I78+1</f>
        <v>101</v>
      </c>
      <c r="J89" s="40" t="s">
        <v>21</v>
      </c>
      <c r="K89" s="40">
        <f>K78+1</f>
        <v>101</v>
      </c>
      <c r="L89" s="105" t="s">
        <v>22</v>
      </c>
      <c r="M89" s="198">
        <f t="shared" ref="M89:AF89" si="109">M88+7</f>
        <v>42848</v>
      </c>
      <c r="N89" s="103">
        <f t="shared" si="109"/>
        <v>42849</v>
      </c>
      <c r="O89" s="117">
        <f t="shared" si="109"/>
        <v>42850</v>
      </c>
      <c r="P89" s="117">
        <f t="shared" si="109"/>
        <v>42851</v>
      </c>
      <c r="Q89" s="117">
        <f t="shared" si="109"/>
        <v>42852</v>
      </c>
      <c r="R89" s="117">
        <f t="shared" si="109"/>
        <v>42852</v>
      </c>
      <c r="S89" s="354" t="s">
        <v>99</v>
      </c>
      <c r="T89" s="355"/>
      <c r="U89" s="117">
        <f>U87+14</f>
        <v>42859</v>
      </c>
      <c r="V89" s="118">
        <f>V87+14</f>
        <v>42860</v>
      </c>
      <c r="W89" s="116">
        <f t="shared" si="109"/>
        <v>42866</v>
      </c>
      <c r="X89" s="117">
        <f t="shared" si="109"/>
        <v>42868</v>
      </c>
      <c r="Y89" s="117">
        <f t="shared" si="109"/>
        <v>42869</v>
      </c>
      <c r="Z89" s="117">
        <f t="shared" si="109"/>
        <v>42870</v>
      </c>
      <c r="AA89" s="117">
        <f t="shared" si="109"/>
        <v>42874</v>
      </c>
      <c r="AB89" s="117">
        <f t="shared" si="109"/>
        <v>42875</v>
      </c>
      <c r="AC89" s="117">
        <f t="shared" si="109"/>
        <v>42880</v>
      </c>
      <c r="AD89" s="117">
        <f t="shared" si="109"/>
        <v>42881</v>
      </c>
      <c r="AE89" s="103">
        <f t="shared" si="109"/>
        <v>42890</v>
      </c>
      <c r="AF89" s="197">
        <f t="shared" si="109"/>
        <v>42891</v>
      </c>
      <c r="AG89" s="167"/>
    </row>
    <row r="90" spans="1:36" hidden="1">
      <c r="A90" s="148">
        <v>18</v>
      </c>
      <c r="B90" s="15" t="str">
        <f t="shared" ref="B90" si="110">B79</f>
        <v>BODO SCHULTE</v>
      </c>
      <c r="C90" s="201" t="s">
        <v>23</v>
      </c>
      <c r="D90" s="202" t="str">
        <f>D79</f>
        <v>N87</v>
      </c>
      <c r="E90" s="45">
        <f>E79+1</f>
        <v>3</v>
      </c>
      <c r="F90" s="40" t="s">
        <v>21</v>
      </c>
      <c r="G90" s="40">
        <f>G79+1</f>
        <v>3</v>
      </c>
      <c r="H90" s="105" t="s">
        <v>22</v>
      </c>
      <c r="I90" s="45">
        <f>I79+1</f>
        <v>703</v>
      </c>
      <c r="J90" s="40" t="s">
        <v>21</v>
      </c>
      <c r="K90" s="40">
        <f>K79+1</f>
        <v>703</v>
      </c>
      <c r="L90" s="105" t="s">
        <v>22</v>
      </c>
      <c r="M90" s="198">
        <f t="shared" ref="M90:AF90" si="111">M89+7</f>
        <v>42855</v>
      </c>
      <c r="N90" s="103">
        <f t="shared" si="111"/>
        <v>42856</v>
      </c>
      <c r="O90" s="117">
        <f t="shared" si="111"/>
        <v>42857</v>
      </c>
      <c r="P90" s="117">
        <f t="shared" si="111"/>
        <v>42858</v>
      </c>
      <c r="Q90" s="117">
        <f t="shared" si="111"/>
        <v>42859</v>
      </c>
      <c r="R90" s="117">
        <f t="shared" si="111"/>
        <v>42859</v>
      </c>
      <c r="S90" s="117">
        <f>S88+14</f>
        <v>42865</v>
      </c>
      <c r="T90" s="117">
        <f>T88+14</f>
        <v>42865</v>
      </c>
      <c r="U90" s="117">
        <f t="shared" si="111"/>
        <v>42866</v>
      </c>
      <c r="V90" s="118">
        <f t="shared" si="111"/>
        <v>42867</v>
      </c>
      <c r="W90" s="116">
        <f t="shared" si="111"/>
        <v>42873</v>
      </c>
      <c r="X90" s="117">
        <f t="shared" si="111"/>
        <v>42875</v>
      </c>
      <c r="Y90" s="117">
        <f t="shared" si="111"/>
        <v>42876</v>
      </c>
      <c r="Z90" s="117">
        <f t="shared" si="111"/>
        <v>42877</v>
      </c>
      <c r="AA90" s="117">
        <f t="shared" si="111"/>
        <v>42881</v>
      </c>
      <c r="AB90" s="117">
        <f t="shared" si="111"/>
        <v>42882</v>
      </c>
      <c r="AC90" s="117">
        <f t="shared" si="111"/>
        <v>42887</v>
      </c>
      <c r="AD90" s="117">
        <f t="shared" si="111"/>
        <v>42888</v>
      </c>
      <c r="AE90" s="117">
        <f t="shared" si="111"/>
        <v>42897</v>
      </c>
      <c r="AF90" s="118">
        <f t="shared" si="111"/>
        <v>42898</v>
      </c>
    </row>
    <row r="91" spans="1:36" ht="16.5" hidden="1" customHeight="1" thickBot="1">
      <c r="A91" s="149">
        <v>19</v>
      </c>
      <c r="B91" s="111" t="str">
        <f t="shared" ref="B91:D91" si="112">B85</f>
        <v>RIO CADIZ</v>
      </c>
      <c r="C91" s="50" t="str">
        <f t="shared" si="112"/>
        <v>COS</v>
      </c>
      <c r="D91" s="48" t="str">
        <f t="shared" si="112"/>
        <v>ND5</v>
      </c>
      <c r="E91" s="112">
        <f t="shared" ref="E91:E92" si="113">E85+1</f>
        <v>4</v>
      </c>
      <c r="F91" s="51" t="s">
        <v>21</v>
      </c>
      <c r="G91" s="51">
        <f t="shared" ref="G91:G92" si="114">G85+1</f>
        <v>4</v>
      </c>
      <c r="H91" s="113" t="s">
        <v>22</v>
      </c>
      <c r="I91" s="112">
        <f t="shared" ref="I91:I92" si="115">I85+1</f>
        <v>4</v>
      </c>
      <c r="J91" s="51" t="s">
        <v>21</v>
      </c>
      <c r="K91" s="51">
        <f t="shared" ref="K91:K92" si="116">K85+1</f>
        <v>4</v>
      </c>
      <c r="L91" s="48" t="s">
        <v>22</v>
      </c>
      <c r="M91" s="203">
        <f t="shared" ref="M91:AF91" si="117">M90+7</f>
        <v>42862</v>
      </c>
      <c r="N91" s="204">
        <f t="shared" si="117"/>
        <v>42863</v>
      </c>
      <c r="O91" s="152">
        <f t="shared" si="117"/>
        <v>42864</v>
      </c>
      <c r="P91" s="152">
        <f t="shared" si="117"/>
        <v>42865</v>
      </c>
      <c r="Q91" s="152">
        <f t="shared" si="117"/>
        <v>42866</v>
      </c>
      <c r="R91" s="152">
        <f t="shared" si="117"/>
        <v>42866</v>
      </c>
      <c r="S91" s="152">
        <f t="shared" si="117"/>
        <v>42872</v>
      </c>
      <c r="T91" s="152">
        <f t="shared" si="117"/>
        <v>42872</v>
      </c>
      <c r="U91" s="352" t="s">
        <v>99</v>
      </c>
      <c r="V91" s="353"/>
      <c r="W91" s="154">
        <f t="shared" si="117"/>
        <v>42880</v>
      </c>
      <c r="X91" s="152">
        <f t="shared" si="117"/>
        <v>42882</v>
      </c>
      <c r="Y91" s="152">
        <f t="shared" si="117"/>
        <v>42883</v>
      </c>
      <c r="Z91" s="152">
        <f t="shared" si="117"/>
        <v>42884</v>
      </c>
      <c r="AA91" s="152">
        <f t="shared" si="117"/>
        <v>42888</v>
      </c>
      <c r="AB91" s="152">
        <f t="shared" si="117"/>
        <v>42889</v>
      </c>
      <c r="AC91" s="152">
        <f t="shared" si="117"/>
        <v>42894</v>
      </c>
      <c r="AD91" s="152">
        <f t="shared" si="117"/>
        <v>42895</v>
      </c>
      <c r="AE91" s="152">
        <f t="shared" si="117"/>
        <v>42904</v>
      </c>
      <c r="AF91" s="153">
        <f t="shared" si="117"/>
        <v>42905</v>
      </c>
    </row>
    <row r="92" spans="1:36" ht="15.75" hidden="1" thickBot="1">
      <c r="A92" s="150">
        <v>20</v>
      </c>
      <c r="B92" s="100" t="str">
        <f t="shared" ref="B92:D92" si="118">B86</f>
        <v>ALEXANDRIA BRIDGE</v>
      </c>
      <c r="C92" s="62" t="str">
        <f t="shared" si="118"/>
        <v>KLI</v>
      </c>
      <c r="D92" s="99" t="str">
        <f t="shared" si="118"/>
        <v>RMF</v>
      </c>
      <c r="E92" s="61">
        <f t="shared" si="113"/>
        <v>80</v>
      </c>
      <c r="F92" s="61" t="s">
        <v>21</v>
      </c>
      <c r="G92" s="61">
        <f t="shared" si="114"/>
        <v>80</v>
      </c>
      <c r="H92" s="115" t="s">
        <v>22</v>
      </c>
      <c r="I92" s="61">
        <f t="shared" si="115"/>
        <v>80</v>
      </c>
      <c r="J92" s="62" t="s">
        <v>21</v>
      </c>
      <c r="K92" s="41">
        <f t="shared" si="116"/>
        <v>80</v>
      </c>
      <c r="L92" s="99" t="s">
        <v>22</v>
      </c>
      <c r="M92" s="205">
        <f t="shared" ref="M92:AF92" si="119">M91+7</f>
        <v>42869</v>
      </c>
      <c r="N92" s="206">
        <f t="shared" si="119"/>
        <v>42870</v>
      </c>
      <c r="O92" s="156">
        <f t="shared" si="119"/>
        <v>42871</v>
      </c>
      <c r="P92" s="156">
        <f t="shared" si="119"/>
        <v>42872</v>
      </c>
      <c r="Q92" s="156">
        <f t="shared" si="119"/>
        <v>42873</v>
      </c>
      <c r="R92" s="156">
        <f t="shared" si="119"/>
        <v>42873</v>
      </c>
      <c r="S92" s="156">
        <f t="shared" si="119"/>
        <v>42879</v>
      </c>
      <c r="T92" s="156">
        <f t="shared" si="119"/>
        <v>42879</v>
      </c>
      <c r="U92" s="156">
        <f>U90+14</f>
        <v>42880</v>
      </c>
      <c r="V92" s="157">
        <f>V90+14</f>
        <v>42881</v>
      </c>
      <c r="W92" s="158">
        <f t="shared" si="119"/>
        <v>42887</v>
      </c>
      <c r="X92" s="156">
        <f t="shared" si="119"/>
        <v>42889</v>
      </c>
      <c r="Y92" s="156">
        <f t="shared" si="119"/>
        <v>42890</v>
      </c>
      <c r="Z92" s="156">
        <f t="shared" si="119"/>
        <v>42891</v>
      </c>
      <c r="AA92" s="156">
        <f t="shared" si="119"/>
        <v>42895</v>
      </c>
      <c r="AB92" s="156">
        <f t="shared" si="119"/>
        <v>42896</v>
      </c>
      <c r="AC92" s="156">
        <f t="shared" si="119"/>
        <v>42901</v>
      </c>
      <c r="AD92" s="156">
        <f t="shared" si="119"/>
        <v>42902</v>
      </c>
      <c r="AE92" s="156">
        <f t="shared" si="119"/>
        <v>42911</v>
      </c>
      <c r="AF92" s="157">
        <f t="shared" si="119"/>
        <v>42912</v>
      </c>
      <c r="AG92" s="208"/>
      <c r="AH92" s="5"/>
      <c r="AI92" s="5"/>
      <c r="AJ92" s="5"/>
    </row>
    <row r="93" spans="1:36" ht="15.75" hidden="1" thickBot="1">
      <c r="A93" s="147">
        <v>21</v>
      </c>
      <c r="B93" s="15" t="str">
        <f t="shared" ref="B93:D93" si="120">B87</f>
        <v>COSCO FUKUYAMA</v>
      </c>
      <c r="C93" s="216" t="str">
        <f t="shared" si="120"/>
        <v>COS</v>
      </c>
      <c r="D93" s="218" t="str">
        <f t="shared" si="120"/>
        <v>T80</v>
      </c>
      <c r="E93" s="45">
        <f t="shared" ref="E93" si="121">E87+1</f>
        <v>53</v>
      </c>
      <c r="F93" s="40" t="s">
        <v>21</v>
      </c>
      <c r="G93" s="40">
        <f t="shared" ref="G93" si="122">G87+1</f>
        <v>53</v>
      </c>
      <c r="H93" s="105" t="s">
        <v>22</v>
      </c>
      <c r="I93" s="45">
        <f t="shared" ref="I93" si="123">I87+1</f>
        <v>53</v>
      </c>
      <c r="J93" s="40" t="s">
        <v>21</v>
      </c>
      <c r="K93" s="40">
        <f t="shared" ref="K93" si="124">K87+1</f>
        <v>53</v>
      </c>
      <c r="L93" s="105" t="s">
        <v>22</v>
      </c>
      <c r="M93" s="198">
        <f t="shared" ref="M93:AD93" si="125">M92+7</f>
        <v>42876</v>
      </c>
      <c r="N93" s="103">
        <f t="shared" si="125"/>
        <v>42877</v>
      </c>
      <c r="O93" s="117">
        <f t="shared" si="125"/>
        <v>42878</v>
      </c>
      <c r="P93" s="117">
        <f t="shared" si="125"/>
        <v>42879</v>
      </c>
      <c r="Q93" s="117">
        <f t="shared" si="125"/>
        <v>42880</v>
      </c>
      <c r="R93" s="117">
        <f t="shared" si="125"/>
        <v>42880</v>
      </c>
      <c r="S93" s="117">
        <f t="shared" si="125"/>
        <v>42886</v>
      </c>
      <c r="T93" s="117">
        <f t="shared" si="125"/>
        <v>42886</v>
      </c>
      <c r="U93" s="117">
        <f t="shared" si="125"/>
        <v>42887</v>
      </c>
      <c r="V93" s="118">
        <f t="shared" si="125"/>
        <v>42888</v>
      </c>
      <c r="W93" s="116">
        <f t="shared" si="125"/>
        <v>42894</v>
      </c>
      <c r="X93" s="117">
        <f t="shared" si="125"/>
        <v>42896</v>
      </c>
      <c r="Y93" s="117">
        <f t="shared" si="125"/>
        <v>42897</v>
      </c>
      <c r="Z93" s="117">
        <f t="shared" si="125"/>
        <v>42898</v>
      </c>
      <c r="AA93" s="117">
        <f t="shared" si="125"/>
        <v>42902</v>
      </c>
      <c r="AB93" s="117">
        <f t="shared" si="125"/>
        <v>42903</v>
      </c>
      <c r="AC93" s="117">
        <f t="shared" si="125"/>
        <v>42908</v>
      </c>
      <c r="AD93" s="117">
        <f t="shared" si="125"/>
        <v>42909</v>
      </c>
      <c r="AE93" s="179">
        <v>42921</v>
      </c>
      <c r="AF93" s="207">
        <v>42922</v>
      </c>
      <c r="AG93" s="210" t="s">
        <v>162</v>
      </c>
      <c r="AH93" s="209">
        <v>42923</v>
      </c>
      <c r="AI93" s="210" t="s">
        <v>174</v>
      </c>
      <c r="AJ93" s="193">
        <v>42924</v>
      </c>
    </row>
    <row r="94" spans="1:36" hidden="1">
      <c r="A94" s="148">
        <v>22</v>
      </c>
      <c r="B94" s="15" t="s">
        <v>165</v>
      </c>
      <c r="C94" s="216" t="str">
        <f t="shared" ref="C94" si="126">C88</f>
        <v>WHL</v>
      </c>
      <c r="D94" s="218" t="s">
        <v>166</v>
      </c>
      <c r="E94" s="45">
        <v>38</v>
      </c>
      <c r="F94" s="40" t="s">
        <v>21</v>
      </c>
      <c r="G94" s="40">
        <v>38</v>
      </c>
      <c r="H94" s="105" t="s">
        <v>22</v>
      </c>
      <c r="I94" s="45" t="s">
        <v>21</v>
      </c>
      <c r="J94" s="40">
        <v>38</v>
      </c>
      <c r="K94" s="40" t="s">
        <v>22</v>
      </c>
      <c r="L94" s="105">
        <v>38</v>
      </c>
      <c r="M94" s="198">
        <v>42883</v>
      </c>
      <c r="N94" s="103">
        <v>42884</v>
      </c>
      <c r="O94" s="117">
        <v>42885</v>
      </c>
      <c r="P94" s="117">
        <v>42886</v>
      </c>
      <c r="Q94" s="117">
        <v>42887</v>
      </c>
      <c r="R94" s="117">
        <v>42887</v>
      </c>
      <c r="S94" s="117">
        <v>42893</v>
      </c>
      <c r="T94" s="117">
        <v>42893</v>
      </c>
      <c r="U94" s="117">
        <v>42894</v>
      </c>
      <c r="V94" s="118">
        <v>42895</v>
      </c>
      <c r="W94" s="116">
        <v>42901</v>
      </c>
      <c r="X94" s="117">
        <v>42903</v>
      </c>
      <c r="Y94" s="117">
        <v>42904</v>
      </c>
      <c r="Z94" s="117">
        <v>42905</v>
      </c>
      <c r="AA94" s="117">
        <v>42909</v>
      </c>
      <c r="AB94" s="117">
        <v>42910</v>
      </c>
      <c r="AC94" s="117">
        <v>42915</v>
      </c>
      <c r="AD94" s="117">
        <v>42916</v>
      </c>
      <c r="AE94" s="103">
        <v>42925</v>
      </c>
      <c r="AF94" s="197">
        <v>42926</v>
      </c>
      <c r="AG94" s="167" t="s">
        <v>167</v>
      </c>
    </row>
    <row r="95" spans="1:36" hidden="1">
      <c r="A95" s="148">
        <v>23</v>
      </c>
      <c r="B95" s="15" t="str">
        <f>B89</f>
        <v>SEASPAN GROUSE</v>
      </c>
      <c r="C95" s="216" t="str">
        <f t="shared" ref="C95" si="127">C89</f>
        <v>PIL</v>
      </c>
      <c r="D95" s="218" t="str">
        <f>D89</f>
        <v>RMU</v>
      </c>
      <c r="E95" s="45">
        <f>E89+1</f>
        <v>102</v>
      </c>
      <c r="F95" s="40" t="s">
        <v>21</v>
      </c>
      <c r="G95" s="40">
        <f>G89+1</f>
        <v>102</v>
      </c>
      <c r="H95" s="105" t="s">
        <v>22</v>
      </c>
      <c r="I95" s="45">
        <f>I89+1</f>
        <v>102</v>
      </c>
      <c r="J95" s="40" t="s">
        <v>21</v>
      </c>
      <c r="K95" s="40">
        <f>K89+1</f>
        <v>102</v>
      </c>
      <c r="L95" s="105" t="s">
        <v>22</v>
      </c>
      <c r="M95" s="123">
        <f t="shared" ref="M95:V95" si="128">M94+7</f>
        <v>42890</v>
      </c>
      <c r="N95" s="117">
        <f t="shared" si="128"/>
        <v>42891</v>
      </c>
      <c r="O95" s="117">
        <f t="shared" si="128"/>
        <v>42892</v>
      </c>
      <c r="P95" s="117">
        <f t="shared" si="128"/>
        <v>42893</v>
      </c>
      <c r="Q95" s="117">
        <f t="shared" si="128"/>
        <v>42894</v>
      </c>
      <c r="R95" s="117">
        <f t="shared" si="128"/>
        <v>42894</v>
      </c>
      <c r="S95" s="354" t="s">
        <v>99</v>
      </c>
      <c r="T95" s="355"/>
      <c r="U95" s="179">
        <f t="shared" si="128"/>
        <v>42901</v>
      </c>
      <c r="V95" s="189">
        <f t="shared" si="128"/>
        <v>42902</v>
      </c>
      <c r="W95" s="346" t="s">
        <v>171</v>
      </c>
      <c r="X95" s="347"/>
      <c r="Y95" s="347"/>
      <c r="Z95" s="347"/>
      <c r="AA95" s="347"/>
      <c r="AB95" s="347"/>
      <c r="AC95" s="347"/>
      <c r="AD95" s="347"/>
      <c r="AE95" s="347"/>
      <c r="AF95" s="348"/>
    </row>
    <row r="96" spans="1:36" hidden="1">
      <c r="A96" s="148">
        <v>23</v>
      </c>
      <c r="B96" s="15" t="s">
        <v>168</v>
      </c>
      <c r="C96" s="216" t="s">
        <v>27</v>
      </c>
      <c r="D96" s="218" t="s">
        <v>169</v>
      </c>
      <c r="E96" s="45">
        <v>117</v>
      </c>
      <c r="F96" s="40" t="s">
        <v>21</v>
      </c>
      <c r="G96" s="40">
        <v>117</v>
      </c>
      <c r="H96" s="105" t="s">
        <v>22</v>
      </c>
      <c r="I96" s="45" t="s">
        <v>175</v>
      </c>
      <c r="J96" s="40" t="s">
        <v>21</v>
      </c>
      <c r="K96" s="221" t="s">
        <v>175</v>
      </c>
      <c r="L96" s="105" t="s">
        <v>22</v>
      </c>
      <c r="M96" s="349" t="s">
        <v>170</v>
      </c>
      <c r="N96" s="350"/>
      <c r="O96" s="350"/>
      <c r="P96" s="350"/>
      <c r="Q96" s="350"/>
      <c r="R96" s="350"/>
      <c r="S96" s="350"/>
      <c r="T96" s="351"/>
      <c r="U96" s="179">
        <f>U95</f>
        <v>42901</v>
      </c>
      <c r="V96" s="189">
        <f>V95</f>
        <v>42902</v>
      </c>
      <c r="W96" s="116">
        <v>42908</v>
      </c>
      <c r="X96" s="116">
        <v>42910</v>
      </c>
      <c r="Y96" s="116">
        <v>42911</v>
      </c>
      <c r="Z96" s="116">
        <v>42912</v>
      </c>
      <c r="AA96" s="116">
        <v>42916</v>
      </c>
      <c r="AB96" s="116">
        <v>42917</v>
      </c>
      <c r="AC96" s="116">
        <v>42922</v>
      </c>
      <c r="AD96" s="116">
        <v>42923</v>
      </c>
      <c r="AE96" s="116">
        <v>42932</v>
      </c>
      <c r="AF96" s="108">
        <v>42933</v>
      </c>
    </row>
    <row r="97" spans="1:35" hidden="1">
      <c r="A97" s="148">
        <v>24</v>
      </c>
      <c r="B97" s="15" t="str">
        <f>B90</f>
        <v>BODO SCHULTE</v>
      </c>
      <c r="C97" s="216" t="s">
        <v>23</v>
      </c>
      <c r="D97" s="218" t="str">
        <f>D90</f>
        <v>N87</v>
      </c>
      <c r="E97" s="45">
        <f>E90+1</f>
        <v>4</v>
      </c>
      <c r="F97" s="40" t="s">
        <v>21</v>
      </c>
      <c r="G97" s="40">
        <f>G90+1</f>
        <v>4</v>
      </c>
      <c r="H97" s="105" t="s">
        <v>22</v>
      </c>
      <c r="I97" s="45">
        <f>I90+1</f>
        <v>704</v>
      </c>
      <c r="J97" s="40" t="s">
        <v>21</v>
      </c>
      <c r="K97" s="40">
        <f>K90+1</f>
        <v>704</v>
      </c>
      <c r="L97" s="105" t="s">
        <v>22</v>
      </c>
      <c r="M97" s="123">
        <v>42897</v>
      </c>
      <c r="N97" s="117">
        <v>42898</v>
      </c>
      <c r="O97" s="117">
        <v>42899</v>
      </c>
      <c r="P97" s="117">
        <v>42900</v>
      </c>
      <c r="Q97" s="117">
        <v>42901</v>
      </c>
      <c r="R97" s="117">
        <v>42901</v>
      </c>
      <c r="S97" s="117">
        <v>42907</v>
      </c>
      <c r="T97" s="117">
        <v>42907</v>
      </c>
      <c r="U97" s="117">
        <v>42908</v>
      </c>
      <c r="V97" s="118">
        <v>42909</v>
      </c>
      <c r="W97" s="116">
        <v>42915</v>
      </c>
      <c r="X97" s="116">
        <v>42917</v>
      </c>
      <c r="Y97" s="116">
        <v>42918</v>
      </c>
      <c r="Z97" s="116">
        <v>42919</v>
      </c>
      <c r="AA97" s="116">
        <v>42923</v>
      </c>
      <c r="AB97" s="116">
        <v>42924</v>
      </c>
      <c r="AC97" s="116">
        <v>42929</v>
      </c>
      <c r="AD97" s="116">
        <v>42930</v>
      </c>
      <c r="AE97" s="116">
        <v>42939</v>
      </c>
      <c r="AF97" s="118">
        <v>42940</v>
      </c>
    </row>
    <row r="98" spans="1:35" ht="15.75" hidden="1" thickBot="1">
      <c r="A98" s="149">
        <v>25</v>
      </c>
      <c r="B98" s="111" t="str">
        <f t="shared" ref="B98:D98" si="129">B91</f>
        <v>RIO CADIZ</v>
      </c>
      <c r="C98" s="50" t="str">
        <f t="shared" si="129"/>
        <v>COS</v>
      </c>
      <c r="D98" s="48" t="str">
        <f t="shared" si="129"/>
        <v>ND5</v>
      </c>
      <c r="E98" s="112">
        <f>E91+1</f>
        <v>5</v>
      </c>
      <c r="F98" s="51" t="s">
        <v>21</v>
      </c>
      <c r="G98" s="51">
        <f>G91+1</f>
        <v>5</v>
      </c>
      <c r="H98" s="113" t="s">
        <v>22</v>
      </c>
      <c r="I98" s="112">
        <f>I91+1</f>
        <v>5</v>
      </c>
      <c r="J98" s="51" t="s">
        <v>21</v>
      </c>
      <c r="K98" s="51">
        <f>K91+1</f>
        <v>5</v>
      </c>
      <c r="L98" s="48" t="s">
        <v>22</v>
      </c>
      <c r="M98" s="151">
        <f t="shared" ref="M98:AF98" si="130">M97+7</f>
        <v>42904</v>
      </c>
      <c r="N98" s="152">
        <f t="shared" si="130"/>
        <v>42905</v>
      </c>
      <c r="O98" s="152">
        <f t="shared" si="130"/>
        <v>42906</v>
      </c>
      <c r="P98" s="152">
        <f t="shared" si="130"/>
        <v>42907</v>
      </c>
      <c r="Q98" s="152">
        <f t="shared" si="130"/>
        <v>42908</v>
      </c>
      <c r="R98" s="152">
        <f t="shared" si="130"/>
        <v>42908</v>
      </c>
      <c r="S98" s="152">
        <f t="shared" si="130"/>
        <v>42914</v>
      </c>
      <c r="T98" s="152">
        <f t="shared" si="130"/>
        <v>42914</v>
      </c>
      <c r="U98" s="152">
        <f t="shared" si="130"/>
        <v>42915</v>
      </c>
      <c r="V98" s="153">
        <f t="shared" si="130"/>
        <v>42916</v>
      </c>
      <c r="W98" s="154">
        <f t="shared" si="130"/>
        <v>42922</v>
      </c>
      <c r="X98" s="152">
        <f t="shared" si="130"/>
        <v>42924</v>
      </c>
      <c r="Y98" s="152">
        <f t="shared" si="130"/>
        <v>42925</v>
      </c>
      <c r="Z98" s="152">
        <f t="shared" si="130"/>
        <v>42926</v>
      </c>
      <c r="AA98" s="152">
        <f t="shared" si="130"/>
        <v>42930</v>
      </c>
      <c r="AB98" s="152">
        <f t="shared" si="130"/>
        <v>42931</v>
      </c>
      <c r="AC98" s="152">
        <f t="shared" si="130"/>
        <v>42936</v>
      </c>
      <c r="AD98" s="152">
        <f t="shared" si="130"/>
        <v>42937</v>
      </c>
      <c r="AE98" s="152">
        <f t="shared" si="130"/>
        <v>42946</v>
      </c>
      <c r="AF98" s="153">
        <f t="shared" si="130"/>
        <v>42947</v>
      </c>
    </row>
    <row r="99" spans="1:35" hidden="1">
      <c r="A99" s="150">
        <v>26</v>
      </c>
      <c r="B99" s="100" t="str">
        <f t="shared" ref="B99:C99" si="131">B92</f>
        <v>ALEXANDRIA BRIDGE</v>
      </c>
      <c r="C99" s="62" t="str">
        <f t="shared" si="131"/>
        <v>KLI</v>
      </c>
      <c r="D99" s="99" t="str">
        <f>D92</f>
        <v>RMF</v>
      </c>
      <c r="E99" s="61">
        <f>E92+1</f>
        <v>81</v>
      </c>
      <c r="F99" s="61" t="s">
        <v>21</v>
      </c>
      <c r="G99" s="61">
        <f>G92+1</f>
        <v>81</v>
      </c>
      <c r="H99" s="115" t="s">
        <v>22</v>
      </c>
      <c r="I99" s="61">
        <f>I92+1</f>
        <v>81</v>
      </c>
      <c r="J99" s="62" t="s">
        <v>21</v>
      </c>
      <c r="K99" s="41">
        <f>K92+1</f>
        <v>81</v>
      </c>
      <c r="L99" s="99" t="s">
        <v>22</v>
      </c>
      <c r="M99" s="155">
        <f t="shared" ref="M99:AF99" si="132">M98+7</f>
        <v>42911</v>
      </c>
      <c r="N99" s="156">
        <f t="shared" si="132"/>
        <v>42912</v>
      </c>
      <c r="O99" s="156">
        <f t="shared" si="132"/>
        <v>42913</v>
      </c>
      <c r="P99" s="156">
        <f t="shared" si="132"/>
        <v>42914</v>
      </c>
      <c r="Q99" s="156">
        <f t="shared" si="132"/>
        <v>42915</v>
      </c>
      <c r="R99" s="156">
        <f t="shared" si="132"/>
        <v>42915</v>
      </c>
      <c r="S99" s="156">
        <f t="shared" si="132"/>
        <v>42921</v>
      </c>
      <c r="T99" s="156">
        <f t="shared" si="132"/>
        <v>42921</v>
      </c>
      <c r="U99" s="156">
        <f t="shared" si="132"/>
        <v>42922</v>
      </c>
      <c r="V99" s="157">
        <f t="shared" si="132"/>
        <v>42923</v>
      </c>
      <c r="W99" s="158">
        <f t="shared" si="132"/>
        <v>42929</v>
      </c>
      <c r="X99" s="156">
        <f t="shared" si="132"/>
        <v>42931</v>
      </c>
      <c r="Y99" s="156">
        <f t="shared" si="132"/>
        <v>42932</v>
      </c>
      <c r="Z99" s="156">
        <f t="shared" si="132"/>
        <v>42933</v>
      </c>
      <c r="AA99" s="156">
        <f t="shared" si="132"/>
        <v>42937</v>
      </c>
      <c r="AB99" s="156">
        <f t="shared" si="132"/>
        <v>42938</v>
      </c>
      <c r="AC99" s="156">
        <f t="shared" si="132"/>
        <v>42943</v>
      </c>
      <c r="AD99" s="156">
        <f t="shared" si="132"/>
        <v>42944</v>
      </c>
      <c r="AE99" s="156">
        <f t="shared" si="132"/>
        <v>42953</v>
      </c>
      <c r="AF99" s="157">
        <f t="shared" si="132"/>
        <v>42954</v>
      </c>
    </row>
    <row r="100" spans="1:35" ht="15.75" hidden="1" thickBot="1">
      <c r="A100" s="147">
        <v>27</v>
      </c>
      <c r="B100" s="219" t="s">
        <v>172</v>
      </c>
      <c r="C100" s="217" t="str">
        <f t="shared" ref="C100" si="133">C93</f>
        <v>COS</v>
      </c>
      <c r="D100" s="220" t="s">
        <v>173</v>
      </c>
      <c r="E100" s="71">
        <v>3</v>
      </c>
      <c r="F100" s="70" t="s">
        <v>21</v>
      </c>
      <c r="G100" s="70">
        <v>3</v>
      </c>
      <c r="H100" s="145" t="s">
        <v>22</v>
      </c>
      <c r="I100" s="71">
        <v>3</v>
      </c>
      <c r="J100" s="70" t="s">
        <v>21</v>
      </c>
      <c r="K100" s="70">
        <v>3</v>
      </c>
      <c r="L100" s="145" t="s">
        <v>22</v>
      </c>
      <c r="M100" s="198">
        <f>M99+7</f>
        <v>42918</v>
      </c>
      <c r="N100" s="103">
        <f t="shared" ref="N100:AF100" si="134">N99+7</f>
        <v>42919</v>
      </c>
      <c r="O100" s="117">
        <f t="shared" si="134"/>
        <v>42920</v>
      </c>
      <c r="P100" s="117">
        <f t="shared" si="134"/>
        <v>42921</v>
      </c>
      <c r="Q100" s="117">
        <f t="shared" si="134"/>
        <v>42922</v>
      </c>
      <c r="R100" s="117">
        <f t="shared" si="134"/>
        <v>42922</v>
      </c>
      <c r="S100" s="117">
        <f t="shared" si="134"/>
        <v>42928</v>
      </c>
      <c r="T100" s="117">
        <f t="shared" si="134"/>
        <v>42928</v>
      </c>
      <c r="U100" s="117">
        <f t="shared" si="134"/>
        <v>42929</v>
      </c>
      <c r="V100" s="118">
        <f t="shared" si="134"/>
        <v>42930</v>
      </c>
      <c r="W100" s="116">
        <f t="shared" si="134"/>
        <v>42936</v>
      </c>
      <c r="X100" s="117">
        <f t="shared" si="134"/>
        <v>42938</v>
      </c>
      <c r="Y100" s="117">
        <f t="shared" si="134"/>
        <v>42939</v>
      </c>
      <c r="Z100" s="117">
        <f t="shared" si="134"/>
        <v>42940</v>
      </c>
      <c r="AA100" s="117">
        <f t="shared" si="134"/>
        <v>42944</v>
      </c>
      <c r="AB100" s="117">
        <f t="shared" si="134"/>
        <v>42945</v>
      </c>
      <c r="AC100" s="117">
        <f t="shared" si="134"/>
        <v>42950</v>
      </c>
      <c r="AD100" s="117">
        <f t="shared" si="134"/>
        <v>42951</v>
      </c>
      <c r="AE100" s="179">
        <f t="shared" si="134"/>
        <v>42960</v>
      </c>
      <c r="AF100" s="189">
        <f t="shared" si="134"/>
        <v>42961</v>
      </c>
      <c r="AG100" s="167"/>
    </row>
    <row r="101" spans="1:35" hidden="1">
      <c r="A101" s="303" t="s">
        <v>49</v>
      </c>
      <c r="B101" s="307" t="s">
        <v>0</v>
      </c>
      <c r="C101" s="7"/>
      <c r="D101" s="311" t="s">
        <v>1</v>
      </c>
      <c r="E101" s="314" t="s">
        <v>2</v>
      </c>
      <c r="F101" s="315"/>
      <c r="G101" s="315"/>
      <c r="H101" s="315"/>
      <c r="I101" s="315"/>
      <c r="J101" s="315"/>
      <c r="K101" s="315"/>
      <c r="L101" s="316"/>
      <c r="M101" s="320" t="s">
        <v>103</v>
      </c>
      <c r="N101" s="290"/>
      <c r="O101" s="290" t="s">
        <v>104</v>
      </c>
      <c r="P101" s="290"/>
      <c r="Q101" s="290" t="s">
        <v>105</v>
      </c>
      <c r="R101" s="290"/>
      <c r="S101" s="290" t="s">
        <v>106</v>
      </c>
      <c r="T101" s="290"/>
      <c r="U101" s="291" t="s">
        <v>107</v>
      </c>
      <c r="V101" s="301"/>
      <c r="W101" s="302" t="s">
        <v>57</v>
      </c>
      <c r="X101" s="291"/>
      <c r="Y101" s="290" t="s">
        <v>58</v>
      </c>
      <c r="Z101" s="290"/>
      <c r="AA101" s="291" t="s">
        <v>110</v>
      </c>
      <c r="AB101" s="291"/>
      <c r="AC101" s="290" t="s">
        <v>107</v>
      </c>
      <c r="AD101" s="290"/>
      <c r="AE101" s="290" t="s">
        <v>111</v>
      </c>
      <c r="AF101" s="292"/>
      <c r="AG101" s="167"/>
    </row>
    <row r="102" spans="1:35" hidden="1">
      <c r="A102" s="304"/>
      <c r="B102" s="308"/>
      <c r="C102" s="214"/>
      <c r="D102" s="312"/>
      <c r="E102" s="317"/>
      <c r="F102" s="318"/>
      <c r="G102" s="318"/>
      <c r="H102" s="318"/>
      <c r="I102" s="318"/>
      <c r="J102" s="318"/>
      <c r="K102" s="318"/>
      <c r="L102" s="319"/>
      <c r="M102" s="293" t="s">
        <v>112</v>
      </c>
      <c r="N102" s="294"/>
      <c r="O102" s="294" t="s">
        <v>11</v>
      </c>
      <c r="P102" s="294"/>
      <c r="Q102" s="294" t="s">
        <v>161</v>
      </c>
      <c r="R102" s="294"/>
      <c r="S102" s="294" t="s">
        <v>6</v>
      </c>
      <c r="T102" s="294"/>
      <c r="U102" s="295" t="s">
        <v>7</v>
      </c>
      <c r="V102" s="296"/>
      <c r="W102" s="297" t="s">
        <v>9</v>
      </c>
      <c r="X102" s="298"/>
      <c r="Y102" s="294" t="s">
        <v>10</v>
      </c>
      <c r="Z102" s="294"/>
      <c r="AA102" s="295" t="s">
        <v>102</v>
      </c>
      <c r="AB102" s="299"/>
      <c r="AC102" s="294" t="s">
        <v>7</v>
      </c>
      <c r="AD102" s="294"/>
      <c r="AE102" s="294" t="s">
        <v>101</v>
      </c>
      <c r="AF102" s="300"/>
      <c r="AG102" s="167"/>
    </row>
    <row r="103" spans="1:35" hidden="1">
      <c r="A103" s="305"/>
      <c r="B103" s="309"/>
      <c r="C103" s="214" t="s">
        <v>12</v>
      </c>
      <c r="D103" s="312" t="s">
        <v>13</v>
      </c>
      <c r="E103" s="321" t="s">
        <v>14</v>
      </c>
      <c r="F103" s="322"/>
      <c r="G103" s="322"/>
      <c r="H103" s="323"/>
      <c r="I103" s="321" t="s">
        <v>15</v>
      </c>
      <c r="J103" s="322"/>
      <c r="K103" s="322"/>
      <c r="L103" s="323"/>
      <c r="M103" s="211" t="s">
        <v>62</v>
      </c>
      <c r="N103" s="212" t="s">
        <v>16</v>
      </c>
      <c r="O103" s="212" t="s">
        <v>62</v>
      </c>
      <c r="P103" s="212" t="s">
        <v>16</v>
      </c>
      <c r="Q103" s="212" t="s">
        <v>62</v>
      </c>
      <c r="R103" s="212" t="s">
        <v>16</v>
      </c>
      <c r="S103" s="212" t="s">
        <v>62</v>
      </c>
      <c r="T103" s="212" t="s">
        <v>16</v>
      </c>
      <c r="U103" s="13" t="s">
        <v>62</v>
      </c>
      <c r="V103" s="94" t="s">
        <v>16</v>
      </c>
      <c r="W103" s="15" t="s">
        <v>62</v>
      </c>
      <c r="X103" s="212" t="s">
        <v>16</v>
      </c>
      <c r="Y103" s="212" t="s">
        <v>62</v>
      </c>
      <c r="Z103" s="212" t="s">
        <v>16</v>
      </c>
      <c r="AA103" s="13" t="s">
        <v>62</v>
      </c>
      <c r="AB103" s="13" t="s">
        <v>16</v>
      </c>
      <c r="AC103" s="212" t="s">
        <v>62</v>
      </c>
      <c r="AD103" s="212" t="s">
        <v>16</v>
      </c>
      <c r="AE103" s="212" t="s">
        <v>62</v>
      </c>
      <c r="AF103" s="213" t="s">
        <v>16</v>
      </c>
      <c r="AG103" s="167"/>
    </row>
    <row r="104" spans="1:35" hidden="1">
      <c r="A104" s="305"/>
      <c r="B104" s="309"/>
      <c r="C104" s="214"/>
      <c r="D104" s="312"/>
      <c r="E104" s="324"/>
      <c r="F104" s="325"/>
      <c r="G104" s="325"/>
      <c r="H104" s="326"/>
      <c r="I104" s="324"/>
      <c r="J104" s="325"/>
      <c r="K104" s="325"/>
      <c r="L104" s="326"/>
      <c r="M104" s="211" t="s">
        <v>114</v>
      </c>
      <c r="N104" s="15" t="s">
        <v>115</v>
      </c>
      <c r="O104" s="212" t="s">
        <v>116</v>
      </c>
      <c r="P104" s="212" t="s">
        <v>17</v>
      </c>
      <c r="Q104" s="212" t="s">
        <v>117</v>
      </c>
      <c r="R104" s="212" t="s">
        <v>117</v>
      </c>
      <c r="S104" s="212" t="s">
        <v>17</v>
      </c>
      <c r="T104" s="13" t="s">
        <v>63</v>
      </c>
      <c r="U104" s="13" t="s">
        <v>117</v>
      </c>
      <c r="V104" s="213" t="s">
        <v>119</v>
      </c>
      <c r="W104" s="15" t="s">
        <v>64</v>
      </c>
      <c r="X104" s="212" t="s">
        <v>70</v>
      </c>
      <c r="Y104" s="212" t="s">
        <v>71</v>
      </c>
      <c r="Z104" s="212" t="s">
        <v>66</v>
      </c>
      <c r="AA104" s="212" t="s">
        <v>119</v>
      </c>
      <c r="AB104" s="212" t="s">
        <v>123</v>
      </c>
      <c r="AC104" s="212" t="s">
        <v>117</v>
      </c>
      <c r="AD104" s="212" t="s">
        <v>117</v>
      </c>
      <c r="AE104" s="212" t="s">
        <v>114</v>
      </c>
      <c r="AF104" s="213" t="s">
        <v>115</v>
      </c>
      <c r="AG104" s="167"/>
    </row>
    <row r="105" spans="1:35" ht="15.75" hidden="1" thickBot="1">
      <c r="A105" s="306"/>
      <c r="B105" s="310"/>
      <c r="C105" s="215"/>
      <c r="D105" s="313"/>
      <c r="E105" s="327"/>
      <c r="F105" s="328"/>
      <c r="G105" s="328"/>
      <c r="H105" s="329"/>
      <c r="I105" s="327"/>
      <c r="J105" s="328"/>
      <c r="K105" s="328"/>
      <c r="L105" s="328"/>
      <c r="M105" s="95">
        <v>1400</v>
      </c>
      <c r="N105" s="96" t="s">
        <v>124</v>
      </c>
      <c r="O105" s="96" t="s">
        <v>125</v>
      </c>
      <c r="P105" s="96" t="s">
        <v>126</v>
      </c>
      <c r="Q105" s="96" t="s">
        <v>127</v>
      </c>
      <c r="R105" s="96" t="s">
        <v>128</v>
      </c>
      <c r="S105" s="96" t="s">
        <v>129</v>
      </c>
      <c r="T105" s="96" t="s">
        <v>130</v>
      </c>
      <c r="U105" s="96" t="s">
        <v>131</v>
      </c>
      <c r="V105" s="97" t="s">
        <v>127</v>
      </c>
      <c r="W105" s="98" t="s">
        <v>132</v>
      </c>
      <c r="X105" s="96" t="s">
        <v>130</v>
      </c>
      <c r="Y105" s="96" t="s">
        <v>133</v>
      </c>
      <c r="Z105" s="96" t="s">
        <v>134</v>
      </c>
      <c r="AA105" s="96" t="s">
        <v>143</v>
      </c>
      <c r="AB105" s="96" t="s">
        <v>144</v>
      </c>
      <c r="AC105" s="96" t="s">
        <v>127</v>
      </c>
      <c r="AD105" s="96" t="s">
        <v>179</v>
      </c>
      <c r="AE105" s="96" t="s">
        <v>136</v>
      </c>
      <c r="AF105" s="97" t="s">
        <v>124</v>
      </c>
      <c r="AG105" s="167"/>
    </row>
    <row r="106" spans="1:35" hidden="1">
      <c r="A106" s="148">
        <v>28</v>
      </c>
      <c r="B106" s="15" t="s">
        <v>165</v>
      </c>
      <c r="C106" s="233" t="s">
        <v>20</v>
      </c>
      <c r="D106" s="234" t="s">
        <v>166</v>
      </c>
      <c r="E106" s="45">
        <v>39</v>
      </c>
      <c r="F106" s="40" t="s">
        <v>21</v>
      </c>
      <c r="G106" s="40">
        <v>39</v>
      </c>
      <c r="H106" s="105" t="s">
        <v>22</v>
      </c>
      <c r="I106" s="45" t="s">
        <v>21</v>
      </c>
      <c r="J106" s="40">
        <v>39</v>
      </c>
      <c r="K106" s="40" t="s">
        <v>22</v>
      </c>
      <c r="L106" s="105">
        <v>39</v>
      </c>
      <c r="M106" s="198">
        <v>42925</v>
      </c>
      <c r="N106" s="103">
        <v>42926</v>
      </c>
      <c r="O106" s="117">
        <v>42927</v>
      </c>
      <c r="P106" s="117">
        <v>42928</v>
      </c>
      <c r="Q106" s="117">
        <v>42929</v>
      </c>
      <c r="R106" s="117">
        <v>42929</v>
      </c>
      <c r="S106" s="117">
        <v>42935</v>
      </c>
      <c r="T106" s="117">
        <v>42935</v>
      </c>
      <c r="U106" s="117">
        <v>42936</v>
      </c>
      <c r="V106" s="118">
        <v>42937</v>
      </c>
      <c r="W106" s="116">
        <v>42943</v>
      </c>
      <c r="X106" s="117">
        <v>42945</v>
      </c>
      <c r="Y106" s="117">
        <v>42946</v>
      </c>
      <c r="Z106" s="117">
        <v>42947</v>
      </c>
      <c r="AA106" s="117">
        <v>42951</v>
      </c>
      <c r="AB106" s="117">
        <v>42952</v>
      </c>
      <c r="AC106" s="117">
        <v>42957</v>
      </c>
      <c r="AD106" s="117">
        <v>42957</v>
      </c>
      <c r="AE106" s="117">
        <v>42967</v>
      </c>
      <c r="AF106" s="118">
        <v>42968</v>
      </c>
      <c r="AG106" s="167"/>
    </row>
    <row r="107" spans="1:35" hidden="1">
      <c r="A107" s="148">
        <v>29</v>
      </c>
      <c r="B107" s="15" t="s">
        <v>168</v>
      </c>
      <c r="C107" s="233" t="s">
        <v>27</v>
      </c>
      <c r="D107" s="234" t="s">
        <v>169</v>
      </c>
      <c r="E107" s="45">
        <v>118</v>
      </c>
      <c r="F107" s="40" t="s">
        <v>21</v>
      </c>
      <c r="G107" s="40">
        <v>118</v>
      </c>
      <c r="H107" s="105" t="s">
        <v>22</v>
      </c>
      <c r="I107" s="199" t="s">
        <v>176</v>
      </c>
      <c r="J107" s="40" t="s">
        <v>21</v>
      </c>
      <c r="K107" s="200" t="s">
        <v>176</v>
      </c>
      <c r="L107" s="105" t="s">
        <v>22</v>
      </c>
      <c r="M107" s="123">
        <f t="shared" ref="M107:AF107" si="135">M106+7</f>
        <v>42932</v>
      </c>
      <c r="N107" s="117">
        <f t="shared" si="135"/>
        <v>42933</v>
      </c>
      <c r="O107" s="117">
        <f t="shared" si="135"/>
        <v>42934</v>
      </c>
      <c r="P107" s="117">
        <f t="shared" si="135"/>
        <v>42935</v>
      </c>
      <c r="Q107" s="117">
        <f t="shared" si="135"/>
        <v>42936</v>
      </c>
      <c r="R107" s="117">
        <f t="shared" si="135"/>
        <v>42936</v>
      </c>
      <c r="S107" s="117">
        <f t="shared" si="135"/>
        <v>42942</v>
      </c>
      <c r="T107" s="117">
        <f t="shared" si="135"/>
        <v>42942</v>
      </c>
      <c r="U107" s="117">
        <f t="shared" si="135"/>
        <v>42943</v>
      </c>
      <c r="V107" s="118">
        <f t="shared" si="135"/>
        <v>42944</v>
      </c>
      <c r="W107" s="116">
        <f t="shared" si="135"/>
        <v>42950</v>
      </c>
      <c r="X107" s="117">
        <f t="shared" si="135"/>
        <v>42952</v>
      </c>
      <c r="Y107" s="117">
        <f t="shared" si="135"/>
        <v>42953</v>
      </c>
      <c r="Z107" s="117">
        <f t="shared" si="135"/>
        <v>42954</v>
      </c>
      <c r="AA107" s="117">
        <f t="shared" si="135"/>
        <v>42958</v>
      </c>
      <c r="AB107" s="117">
        <f t="shared" si="135"/>
        <v>42959</v>
      </c>
      <c r="AC107" s="117">
        <f t="shared" si="135"/>
        <v>42964</v>
      </c>
      <c r="AD107" s="117">
        <f t="shared" si="135"/>
        <v>42964</v>
      </c>
      <c r="AE107" s="117">
        <f t="shared" si="135"/>
        <v>42974</v>
      </c>
      <c r="AF107" s="118">
        <f t="shared" si="135"/>
        <v>42975</v>
      </c>
    </row>
    <row r="108" spans="1:35" ht="15.75" hidden="1" thickBot="1">
      <c r="A108" s="148">
        <v>30</v>
      </c>
      <c r="B108" s="15" t="s">
        <v>153</v>
      </c>
      <c r="C108" s="233" t="s">
        <v>23</v>
      </c>
      <c r="D108" s="234" t="s">
        <v>156</v>
      </c>
      <c r="E108" s="45">
        <v>5</v>
      </c>
      <c r="F108" s="40" t="s">
        <v>21</v>
      </c>
      <c r="G108" s="40">
        <v>5</v>
      </c>
      <c r="H108" s="105" t="s">
        <v>22</v>
      </c>
      <c r="I108" s="45">
        <v>705</v>
      </c>
      <c r="J108" s="40" t="s">
        <v>21</v>
      </c>
      <c r="K108" s="40">
        <v>705</v>
      </c>
      <c r="L108" s="105" t="s">
        <v>22</v>
      </c>
      <c r="M108" s="123">
        <f t="shared" ref="M108:AF108" si="136">M107+7</f>
        <v>42939</v>
      </c>
      <c r="N108" s="117">
        <f t="shared" si="136"/>
        <v>42940</v>
      </c>
      <c r="O108" s="117">
        <f t="shared" si="136"/>
        <v>42941</v>
      </c>
      <c r="P108" s="117">
        <f t="shared" si="136"/>
        <v>42942</v>
      </c>
      <c r="Q108" s="117">
        <f t="shared" si="136"/>
        <v>42943</v>
      </c>
      <c r="R108" s="117">
        <f t="shared" si="136"/>
        <v>42943</v>
      </c>
      <c r="S108" s="117">
        <f t="shared" si="136"/>
        <v>42949</v>
      </c>
      <c r="T108" s="117">
        <f t="shared" si="136"/>
        <v>42949</v>
      </c>
      <c r="U108" s="117">
        <f t="shared" si="136"/>
        <v>42950</v>
      </c>
      <c r="V108" s="118">
        <f t="shared" si="136"/>
        <v>42951</v>
      </c>
      <c r="W108" s="116">
        <f t="shared" si="136"/>
        <v>42957</v>
      </c>
      <c r="X108" s="117">
        <f t="shared" si="136"/>
        <v>42959</v>
      </c>
      <c r="Y108" s="117">
        <f t="shared" si="136"/>
        <v>42960</v>
      </c>
      <c r="Z108" s="117">
        <f t="shared" si="136"/>
        <v>42961</v>
      </c>
      <c r="AA108" s="117">
        <f t="shared" si="136"/>
        <v>42965</v>
      </c>
      <c r="AB108" s="117">
        <f t="shared" si="136"/>
        <v>42966</v>
      </c>
      <c r="AC108" s="117">
        <f t="shared" si="136"/>
        <v>42971</v>
      </c>
      <c r="AD108" s="117">
        <f t="shared" si="136"/>
        <v>42971</v>
      </c>
      <c r="AE108" s="117">
        <f t="shared" si="136"/>
        <v>42981</v>
      </c>
      <c r="AF108" s="118">
        <f t="shared" si="136"/>
        <v>42982</v>
      </c>
      <c r="AG108" s="191"/>
      <c r="AH108" s="192"/>
    </row>
    <row r="109" spans="1:35" ht="15.75" hidden="1" thickBot="1">
      <c r="A109" s="149">
        <v>31</v>
      </c>
      <c r="B109" s="111" t="s">
        <v>154</v>
      </c>
      <c r="C109" s="50" t="s">
        <v>23</v>
      </c>
      <c r="D109" s="48" t="s">
        <v>157</v>
      </c>
      <c r="E109" s="112">
        <v>6</v>
      </c>
      <c r="F109" s="51" t="s">
        <v>21</v>
      </c>
      <c r="G109" s="51">
        <v>6</v>
      </c>
      <c r="H109" s="113" t="s">
        <v>22</v>
      </c>
      <c r="I109" s="112">
        <v>6</v>
      </c>
      <c r="J109" s="51" t="s">
        <v>21</v>
      </c>
      <c r="K109" s="51">
        <v>6</v>
      </c>
      <c r="L109" s="48" t="s">
        <v>22</v>
      </c>
      <c r="M109" s="151">
        <f t="shared" ref="M109:AD109" si="137">M108+7</f>
        <v>42946</v>
      </c>
      <c r="N109" s="152">
        <f t="shared" si="137"/>
        <v>42947</v>
      </c>
      <c r="O109" s="152">
        <f t="shared" si="137"/>
        <v>42948</v>
      </c>
      <c r="P109" s="152">
        <f t="shared" si="137"/>
        <v>42949</v>
      </c>
      <c r="Q109" s="152">
        <f t="shared" si="137"/>
        <v>42950</v>
      </c>
      <c r="R109" s="152">
        <f t="shared" si="137"/>
        <v>42950</v>
      </c>
      <c r="S109" s="152">
        <f t="shared" si="137"/>
        <v>42956</v>
      </c>
      <c r="T109" s="152">
        <f t="shared" si="137"/>
        <v>42956</v>
      </c>
      <c r="U109" s="152">
        <f t="shared" si="137"/>
        <v>42957</v>
      </c>
      <c r="V109" s="153">
        <f t="shared" si="137"/>
        <v>42958</v>
      </c>
      <c r="W109" s="154">
        <f t="shared" si="137"/>
        <v>42964</v>
      </c>
      <c r="X109" s="152">
        <f t="shared" si="137"/>
        <v>42966</v>
      </c>
      <c r="Y109" s="152">
        <f t="shared" si="137"/>
        <v>42967</v>
      </c>
      <c r="Z109" s="152">
        <f t="shared" si="137"/>
        <v>42968</v>
      </c>
      <c r="AA109" s="152">
        <f t="shared" si="137"/>
        <v>42972</v>
      </c>
      <c r="AB109" s="152">
        <f t="shared" si="137"/>
        <v>42973</v>
      </c>
      <c r="AC109" s="152">
        <f t="shared" si="137"/>
        <v>42978</v>
      </c>
      <c r="AD109" s="152">
        <f t="shared" si="137"/>
        <v>42978</v>
      </c>
      <c r="AE109" s="180" t="s">
        <v>162</v>
      </c>
      <c r="AF109" s="227">
        <v>42985</v>
      </c>
      <c r="AG109" s="244" t="s">
        <v>174</v>
      </c>
      <c r="AH109" s="228">
        <v>42987</v>
      </c>
      <c r="AI109" s="167" t="s">
        <v>182</v>
      </c>
    </row>
    <row r="110" spans="1:35" ht="15.75" hidden="1" thickBot="1">
      <c r="A110" s="150">
        <v>32</v>
      </c>
      <c r="B110" s="100" t="s">
        <v>145</v>
      </c>
      <c r="C110" s="62" t="s">
        <v>139</v>
      </c>
      <c r="D110" s="99" t="s">
        <v>146</v>
      </c>
      <c r="E110" s="61">
        <v>82</v>
      </c>
      <c r="F110" s="61" t="s">
        <v>21</v>
      </c>
      <c r="G110" s="61">
        <v>82</v>
      </c>
      <c r="H110" s="115" t="s">
        <v>22</v>
      </c>
      <c r="I110" s="61">
        <v>82</v>
      </c>
      <c r="J110" s="62" t="s">
        <v>21</v>
      </c>
      <c r="K110" s="41">
        <v>82</v>
      </c>
      <c r="L110" s="99" t="s">
        <v>22</v>
      </c>
      <c r="M110" s="151">
        <f t="shared" ref="M110:AD110" si="138">M109+7</f>
        <v>42953</v>
      </c>
      <c r="N110" s="152">
        <f t="shared" si="138"/>
        <v>42954</v>
      </c>
      <c r="O110" s="152">
        <f t="shared" si="138"/>
        <v>42955</v>
      </c>
      <c r="P110" s="222">
        <f t="shared" si="138"/>
        <v>42956</v>
      </c>
      <c r="Q110" s="154">
        <f t="shared" si="138"/>
        <v>42957</v>
      </c>
      <c r="R110" s="152">
        <f t="shared" si="138"/>
        <v>42957</v>
      </c>
      <c r="S110" s="152">
        <f t="shared" si="138"/>
        <v>42963</v>
      </c>
      <c r="T110" s="222">
        <f t="shared" si="138"/>
        <v>42963</v>
      </c>
      <c r="U110" s="222">
        <f t="shared" si="138"/>
        <v>42964</v>
      </c>
      <c r="V110" s="223">
        <f t="shared" si="138"/>
        <v>42965</v>
      </c>
      <c r="W110" s="224">
        <f t="shared" si="138"/>
        <v>42971</v>
      </c>
      <c r="X110" s="222">
        <f t="shared" si="138"/>
        <v>42973</v>
      </c>
      <c r="Y110" s="222">
        <f t="shared" si="138"/>
        <v>42974</v>
      </c>
      <c r="Z110" s="222">
        <f t="shared" si="138"/>
        <v>42975</v>
      </c>
      <c r="AA110" s="154">
        <f t="shared" si="138"/>
        <v>42979</v>
      </c>
      <c r="AB110" s="222">
        <f t="shared" si="138"/>
        <v>42980</v>
      </c>
      <c r="AC110" s="222">
        <f t="shared" si="138"/>
        <v>42985</v>
      </c>
      <c r="AD110" s="154">
        <f t="shared" si="138"/>
        <v>42985</v>
      </c>
      <c r="AE110" s="152">
        <v>42995</v>
      </c>
      <c r="AF110" s="153">
        <v>42996</v>
      </c>
      <c r="AG110" s="208"/>
    </row>
    <row r="111" spans="1:35" ht="16.5" hidden="1" customHeight="1" thickBot="1">
      <c r="A111" s="147">
        <v>33</v>
      </c>
      <c r="B111" s="15" t="s">
        <v>172</v>
      </c>
      <c r="C111" s="225" t="s">
        <v>23</v>
      </c>
      <c r="D111" s="226" t="s">
        <v>173</v>
      </c>
      <c r="E111" s="45">
        <v>4</v>
      </c>
      <c r="F111" s="40" t="s">
        <v>21</v>
      </c>
      <c r="G111" s="40">
        <v>4</v>
      </c>
      <c r="H111" s="105" t="s">
        <v>22</v>
      </c>
      <c r="I111" s="45">
        <v>4</v>
      </c>
      <c r="J111" s="40" t="s">
        <v>21</v>
      </c>
      <c r="K111" s="40">
        <v>4</v>
      </c>
      <c r="L111" s="105" t="s">
        <v>22</v>
      </c>
      <c r="M111" s="229">
        <f>M110+7</f>
        <v>42960</v>
      </c>
      <c r="N111" s="230">
        <f t="shared" ref="N111:AF111" si="139">N110+7</f>
        <v>42961</v>
      </c>
      <c r="O111" s="230">
        <f t="shared" si="139"/>
        <v>42962</v>
      </c>
      <c r="P111" s="204">
        <f t="shared" si="139"/>
        <v>42963</v>
      </c>
      <c r="Q111" s="230">
        <f t="shared" si="139"/>
        <v>42964</v>
      </c>
      <c r="R111" s="230">
        <f t="shared" si="139"/>
        <v>42964</v>
      </c>
      <c r="S111" s="230">
        <f t="shared" si="139"/>
        <v>42970</v>
      </c>
      <c r="T111" s="204">
        <f t="shared" si="139"/>
        <v>42970</v>
      </c>
      <c r="U111" s="204">
        <f t="shared" si="139"/>
        <v>42971</v>
      </c>
      <c r="V111" s="231">
        <f t="shared" si="139"/>
        <v>42972</v>
      </c>
      <c r="W111" s="203">
        <f t="shared" si="139"/>
        <v>42978</v>
      </c>
      <c r="X111" s="204">
        <f t="shared" si="139"/>
        <v>42980</v>
      </c>
      <c r="Y111" s="204">
        <f t="shared" si="139"/>
        <v>42981</v>
      </c>
      <c r="Z111" s="204">
        <f t="shared" si="139"/>
        <v>42982</v>
      </c>
      <c r="AA111" s="230">
        <f t="shared" si="139"/>
        <v>42986</v>
      </c>
      <c r="AB111" s="204">
        <f t="shared" si="139"/>
        <v>42987</v>
      </c>
      <c r="AC111" s="204">
        <f t="shared" si="139"/>
        <v>42992</v>
      </c>
      <c r="AD111" s="230">
        <f t="shared" si="139"/>
        <v>42992</v>
      </c>
      <c r="AE111" s="230">
        <f t="shared" si="139"/>
        <v>43002</v>
      </c>
      <c r="AF111" s="232">
        <f t="shared" si="139"/>
        <v>43003</v>
      </c>
    </row>
    <row r="112" spans="1:35" ht="15.75" hidden="1" thickBot="1">
      <c r="A112" s="148">
        <v>34</v>
      </c>
      <c r="B112" s="15" t="s">
        <v>165</v>
      </c>
      <c r="C112" s="195" t="s">
        <v>20</v>
      </c>
      <c r="D112" s="196" t="s">
        <v>166</v>
      </c>
      <c r="E112" s="45">
        <v>40</v>
      </c>
      <c r="F112" s="40" t="s">
        <v>21</v>
      </c>
      <c r="G112" s="40">
        <v>40</v>
      </c>
      <c r="H112" s="105" t="s">
        <v>22</v>
      </c>
      <c r="I112" s="45" t="s">
        <v>21</v>
      </c>
      <c r="J112" s="40">
        <v>40</v>
      </c>
      <c r="K112" s="40" t="s">
        <v>22</v>
      </c>
      <c r="L112" s="105">
        <v>40</v>
      </c>
      <c r="M112" s="229">
        <f t="shared" ref="M112:AB121" si="140">M111+7</f>
        <v>42967</v>
      </c>
      <c r="N112" s="230">
        <f t="shared" si="140"/>
        <v>42968</v>
      </c>
      <c r="O112" s="230">
        <f t="shared" si="140"/>
        <v>42969</v>
      </c>
      <c r="P112" s="204">
        <f t="shared" si="140"/>
        <v>42970</v>
      </c>
      <c r="Q112" s="230">
        <f t="shared" si="140"/>
        <v>42971</v>
      </c>
      <c r="R112" s="230">
        <f t="shared" si="140"/>
        <v>42971</v>
      </c>
      <c r="S112" s="230">
        <f t="shared" si="140"/>
        <v>42977</v>
      </c>
      <c r="T112" s="204">
        <f t="shared" si="140"/>
        <v>42977</v>
      </c>
      <c r="U112" s="204">
        <f t="shared" si="140"/>
        <v>42978</v>
      </c>
      <c r="V112" s="231">
        <f t="shared" si="140"/>
        <v>42979</v>
      </c>
      <c r="W112" s="203">
        <f t="shared" si="140"/>
        <v>42985</v>
      </c>
      <c r="X112" s="204">
        <f t="shared" si="140"/>
        <v>42987</v>
      </c>
      <c r="Y112" s="204">
        <f t="shared" si="140"/>
        <v>42988</v>
      </c>
      <c r="Z112" s="204">
        <f t="shared" si="140"/>
        <v>42989</v>
      </c>
      <c r="AA112" s="230">
        <f t="shared" si="140"/>
        <v>42993</v>
      </c>
      <c r="AB112" s="204">
        <f t="shared" si="140"/>
        <v>42994</v>
      </c>
      <c r="AC112" s="204">
        <f t="shared" ref="AC112:AF112" si="141">AC111+7</f>
        <v>42999</v>
      </c>
      <c r="AD112" s="230">
        <f t="shared" si="141"/>
        <v>42999</v>
      </c>
      <c r="AE112" s="230">
        <f t="shared" si="141"/>
        <v>43009</v>
      </c>
      <c r="AF112" s="232">
        <f t="shared" si="141"/>
        <v>43010</v>
      </c>
    </row>
    <row r="113" spans="1:38" ht="15.75" hidden="1" thickBot="1">
      <c r="A113" s="148">
        <v>35</v>
      </c>
      <c r="B113" s="15" t="s">
        <v>168</v>
      </c>
      <c r="C113" s="195" t="s">
        <v>27</v>
      </c>
      <c r="D113" s="196" t="s">
        <v>169</v>
      </c>
      <c r="E113" s="45">
        <v>119</v>
      </c>
      <c r="F113" s="40" t="s">
        <v>21</v>
      </c>
      <c r="G113" s="40">
        <v>119</v>
      </c>
      <c r="H113" s="105" t="s">
        <v>22</v>
      </c>
      <c r="I113" s="199" t="s">
        <v>177</v>
      </c>
      <c r="J113" s="40" t="s">
        <v>21</v>
      </c>
      <c r="K113" s="200" t="s">
        <v>177</v>
      </c>
      <c r="L113" s="105" t="s">
        <v>22</v>
      </c>
      <c r="M113" s="229">
        <f t="shared" si="140"/>
        <v>42974</v>
      </c>
      <c r="N113" s="230">
        <f t="shared" si="140"/>
        <v>42975</v>
      </c>
      <c r="O113" s="230">
        <f t="shared" si="140"/>
        <v>42976</v>
      </c>
      <c r="P113" s="204">
        <f t="shared" si="140"/>
        <v>42977</v>
      </c>
      <c r="Q113" s="230">
        <f t="shared" si="140"/>
        <v>42978</v>
      </c>
      <c r="R113" s="230">
        <f t="shared" si="140"/>
        <v>42978</v>
      </c>
      <c r="S113" s="230">
        <f t="shared" si="140"/>
        <v>42984</v>
      </c>
      <c r="T113" s="204">
        <f t="shared" si="140"/>
        <v>42984</v>
      </c>
      <c r="U113" s="204">
        <f t="shared" si="140"/>
        <v>42985</v>
      </c>
      <c r="V113" s="231">
        <f t="shared" si="140"/>
        <v>42986</v>
      </c>
      <c r="W113" s="203">
        <f t="shared" si="140"/>
        <v>42992</v>
      </c>
      <c r="X113" s="204">
        <f t="shared" si="140"/>
        <v>42994</v>
      </c>
      <c r="Y113" s="204">
        <f t="shared" si="140"/>
        <v>42995</v>
      </c>
      <c r="Z113" s="204">
        <f t="shared" si="140"/>
        <v>42996</v>
      </c>
      <c r="AA113" s="230">
        <f t="shared" si="140"/>
        <v>43000</v>
      </c>
      <c r="AB113" s="204">
        <f t="shared" si="140"/>
        <v>43001</v>
      </c>
      <c r="AC113" s="204">
        <f t="shared" ref="AC113:AF113" si="142">AC112+7</f>
        <v>43006</v>
      </c>
      <c r="AD113" s="230">
        <f t="shared" si="142"/>
        <v>43006</v>
      </c>
      <c r="AE113" s="230">
        <f t="shared" si="142"/>
        <v>43016</v>
      </c>
      <c r="AF113" s="232">
        <f t="shared" si="142"/>
        <v>43017</v>
      </c>
    </row>
    <row r="114" spans="1:38" ht="15.75" hidden="1" thickBot="1">
      <c r="A114" s="148">
        <v>36</v>
      </c>
      <c r="B114" s="15" t="s">
        <v>153</v>
      </c>
      <c r="C114" s="195" t="s">
        <v>23</v>
      </c>
      <c r="D114" s="196" t="s">
        <v>156</v>
      </c>
      <c r="E114" s="45">
        <v>6</v>
      </c>
      <c r="F114" s="40" t="s">
        <v>21</v>
      </c>
      <c r="G114" s="40">
        <v>6</v>
      </c>
      <c r="H114" s="105" t="s">
        <v>22</v>
      </c>
      <c r="I114" s="45">
        <v>706</v>
      </c>
      <c r="J114" s="40" t="s">
        <v>21</v>
      </c>
      <c r="K114" s="40">
        <v>706</v>
      </c>
      <c r="L114" s="105" t="s">
        <v>22</v>
      </c>
      <c r="M114" s="229">
        <f t="shared" si="140"/>
        <v>42981</v>
      </c>
      <c r="N114" s="230">
        <f t="shared" si="140"/>
        <v>42982</v>
      </c>
      <c r="O114" s="230">
        <f t="shared" si="140"/>
        <v>42983</v>
      </c>
      <c r="P114" s="204">
        <f t="shared" si="140"/>
        <v>42984</v>
      </c>
      <c r="Q114" s="230">
        <f t="shared" si="140"/>
        <v>42985</v>
      </c>
      <c r="R114" s="230">
        <f t="shared" si="140"/>
        <v>42985</v>
      </c>
      <c r="S114" s="230">
        <f t="shared" si="140"/>
        <v>42991</v>
      </c>
      <c r="T114" s="204">
        <f t="shared" si="140"/>
        <v>42991</v>
      </c>
      <c r="U114" s="204">
        <f t="shared" si="140"/>
        <v>42992</v>
      </c>
      <c r="V114" s="231">
        <f t="shared" si="140"/>
        <v>42993</v>
      </c>
      <c r="W114" s="203">
        <f t="shared" si="140"/>
        <v>42999</v>
      </c>
      <c r="X114" s="204">
        <f t="shared" si="140"/>
        <v>43001</v>
      </c>
      <c r="Y114" s="204">
        <f t="shared" si="140"/>
        <v>43002</v>
      </c>
      <c r="Z114" s="204">
        <f t="shared" si="140"/>
        <v>43003</v>
      </c>
      <c r="AA114" s="230">
        <f t="shared" si="140"/>
        <v>43007</v>
      </c>
      <c r="AB114" s="204">
        <f t="shared" si="140"/>
        <v>43008</v>
      </c>
      <c r="AC114" s="204">
        <f t="shared" ref="AC114:AF114" si="143">AC113+7</f>
        <v>43013</v>
      </c>
      <c r="AD114" s="230">
        <f t="shared" si="143"/>
        <v>43013</v>
      </c>
      <c r="AE114" s="230">
        <f t="shared" si="143"/>
        <v>43023</v>
      </c>
      <c r="AF114" s="232">
        <f t="shared" si="143"/>
        <v>43024</v>
      </c>
    </row>
    <row r="115" spans="1:38" ht="16.5" hidden="1" customHeight="1" thickBot="1">
      <c r="A115" s="149">
        <v>37</v>
      </c>
      <c r="B115" s="111" t="s">
        <v>183</v>
      </c>
      <c r="C115" s="50" t="s">
        <v>23</v>
      </c>
      <c r="D115" s="48" t="s">
        <v>184</v>
      </c>
      <c r="E115" s="112">
        <v>19</v>
      </c>
      <c r="F115" s="51" t="s">
        <v>21</v>
      </c>
      <c r="G115" s="51">
        <v>19</v>
      </c>
      <c r="H115" s="113" t="s">
        <v>22</v>
      </c>
      <c r="I115" s="112">
        <v>19</v>
      </c>
      <c r="J115" s="51" t="s">
        <v>21</v>
      </c>
      <c r="K115" s="51">
        <v>19</v>
      </c>
      <c r="L115" s="48" t="s">
        <v>22</v>
      </c>
      <c r="M115" s="235">
        <f t="shared" si="140"/>
        <v>42988</v>
      </c>
      <c r="N115" s="230">
        <f t="shared" si="140"/>
        <v>42989</v>
      </c>
      <c r="O115" s="230">
        <f t="shared" si="140"/>
        <v>42990</v>
      </c>
      <c r="P115" s="204">
        <f t="shared" si="140"/>
        <v>42991</v>
      </c>
      <c r="Q115" s="230">
        <f t="shared" si="140"/>
        <v>42992</v>
      </c>
      <c r="R115" s="230">
        <f t="shared" si="140"/>
        <v>42992</v>
      </c>
      <c r="S115" s="230">
        <f t="shared" si="140"/>
        <v>42998</v>
      </c>
      <c r="T115" s="204">
        <f t="shared" si="140"/>
        <v>42998</v>
      </c>
      <c r="U115" s="288" t="s">
        <v>99</v>
      </c>
      <c r="V115" s="289"/>
      <c r="W115" s="203">
        <f t="shared" si="140"/>
        <v>43006</v>
      </c>
      <c r="X115" s="204">
        <f t="shared" si="140"/>
        <v>43008</v>
      </c>
      <c r="Y115" s="204">
        <f t="shared" si="140"/>
        <v>43009</v>
      </c>
      <c r="Z115" s="204">
        <f t="shared" si="140"/>
        <v>43010</v>
      </c>
      <c r="AA115" s="230">
        <f t="shared" si="140"/>
        <v>43014</v>
      </c>
      <c r="AB115" s="204">
        <f t="shared" si="140"/>
        <v>43015</v>
      </c>
      <c r="AC115" s="204">
        <f t="shared" ref="AC115:AF115" si="144">AC114+7</f>
        <v>43020</v>
      </c>
      <c r="AD115" s="230">
        <f t="shared" si="144"/>
        <v>43020</v>
      </c>
      <c r="AE115" s="230">
        <f t="shared" si="144"/>
        <v>43030</v>
      </c>
      <c r="AF115" s="232">
        <f t="shared" si="144"/>
        <v>43031</v>
      </c>
      <c r="AG115" s="167" t="s">
        <v>180</v>
      </c>
    </row>
    <row r="116" spans="1:38" ht="15.75" hidden="1" thickBot="1">
      <c r="A116" s="150">
        <v>38</v>
      </c>
      <c r="B116" s="100" t="s">
        <v>145</v>
      </c>
      <c r="C116" s="62" t="s">
        <v>139</v>
      </c>
      <c r="D116" s="99" t="s">
        <v>146</v>
      </c>
      <c r="E116" s="61">
        <v>83</v>
      </c>
      <c r="F116" s="61" t="s">
        <v>21</v>
      </c>
      <c r="G116" s="61">
        <v>83</v>
      </c>
      <c r="H116" s="115" t="s">
        <v>22</v>
      </c>
      <c r="I116" s="61">
        <v>83</v>
      </c>
      <c r="J116" s="62" t="s">
        <v>21</v>
      </c>
      <c r="K116" s="41">
        <v>83</v>
      </c>
      <c r="L116" s="99" t="s">
        <v>22</v>
      </c>
      <c r="M116" s="229">
        <f t="shared" si="140"/>
        <v>42995</v>
      </c>
      <c r="N116" s="230">
        <f t="shared" si="140"/>
        <v>42996</v>
      </c>
      <c r="O116" s="230">
        <f t="shared" si="140"/>
        <v>42997</v>
      </c>
      <c r="P116" s="204">
        <f t="shared" si="140"/>
        <v>42998</v>
      </c>
      <c r="Q116" s="230">
        <f t="shared" si="140"/>
        <v>42999</v>
      </c>
      <c r="R116" s="230">
        <f t="shared" si="140"/>
        <v>42999</v>
      </c>
      <c r="S116" s="230">
        <f t="shared" si="140"/>
        <v>43005</v>
      </c>
      <c r="T116" s="204">
        <f t="shared" si="140"/>
        <v>43005</v>
      </c>
      <c r="U116" s="204">
        <f>U114+14</f>
        <v>43006</v>
      </c>
      <c r="V116" s="231">
        <f>V114+14</f>
        <v>43007</v>
      </c>
      <c r="W116" s="203">
        <f t="shared" si="140"/>
        <v>43013</v>
      </c>
      <c r="X116" s="204">
        <f t="shared" si="140"/>
        <v>43015</v>
      </c>
      <c r="Y116" s="204">
        <f t="shared" si="140"/>
        <v>43016</v>
      </c>
      <c r="Z116" s="204">
        <f t="shared" si="140"/>
        <v>43017</v>
      </c>
      <c r="AA116" s="230">
        <f t="shared" si="140"/>
        <v>43021</v>
      </c>
      <c r="AB116" s="204">
        <f t="shared" si="140"/>
        <v>43022</v>
      </c>
      <c r="AC116" s="204">
        <f t="shared" ref="AC116:AF116" si="145">AC115+7</f>
        <v>43027</v>
      </c>
      <c r="AD116" s="230">
        <f t="shared" si="145"/>
        <v>43027</v>
      </c>
      <c r="AE116" s="236">
        <f t="shared" si="145"/>
        <v>43037</v>
      </c>
      <c r="AF116" s="193">
        <f t="shared" si="145"/>
        <v>43038</v>
      </c>
      <c r="AG116" s="167" t="s">
        <v>185</v>
      </c>
    </row>
    <row r="117" spans="1:38" ht="15.75" hidden="1" thickBot="1">
      <c r="A117" s="147">
        <v>39</v>
      </c>
      <c r="B117" s="15" t="str">
        <f>B111</f>
        <v>KEA</v>
      </c>
      <c r="C117" s="247" t="s">
        <v>23</v>
      </c>
      <c r="D117" s="248" t="str">
        <f>D111</f>
        <v>QVT</v>
      </c>
      <c r="E117" s="45">
        <f>E111+1</f>
        <v>5</v>
      </c>
      <c r="F117" s="40" t="s">
        <v>21</v>
      </c>
      <c r="G117" s="40">
        <f>G111+1</f>
        <v>5</v>
      </c>
      <c r="H117" s="105" t="s">
        <v>22</v>
      </c>
      <c r="I117" s="45">
        <f>I111+1</f>
        <v>5</v>
      </c>
      <c r="J117" s="40" t="s">
        <v>21</v>
      </c>
      <c r="K117" s="40">
        <f>K111+1</f>
        <v>5</v>
      </c>
      <c r="L117" s="105" t="s">
        <v>22</v>
      </c>
      <c r="M117" s="229">
        <f t="shared" si="140"/>
        <v>43002</v>
      </c>
      <c r="N117" s="230">
        <f t="shared" si="140"/>
        <v>43003</v>
      </c>
      <c r="O117" s="230">
        <f t="shared" si="140"/>
        <v>43004</v>
      </c>
      <c r="P117" s="204">
        <f t="shared" si="140"/>
        <v>43005</v>
      </c>
      <c r="Q117" s="230">
        <f t="shared" si="140"/>
        <v>43006</v>
      </c>
      <c r="R117" s="230">
        <f t="shared" si="140"/>
        <v>43006</v>
      </c>
      <c r="S117" s="230">
        <f t="shared" si="140"/>
        <v>43012</v>
      </c>
      <c r="T117" s="204">
        <f t="shared" si="140"/>
        <v>43012</v>
      </c>
      <c r="U117" s="204">
        <f t="shared" si="140"/>
        <v>43013</v>
      </c>
      <c r="V117" s="231">
        <f t="shared" si="140"/>
        <v>43014</v>
      </c>
      <c r="W117" s="203">
        <f t="shared" si="140"/>
        <v>43020</v>
      </c>
      <c r="X117" s="204">
        <f t="shared" si="140"/>
        <v>43022</v>
      </c>
      <c r="Y117" s="204">
        <f t="shared" si="140"/>
        <v>43023</v>
      </c>
      <c r="Z117" s="204">
        <f t="shared" si="140"/>
        <v>43024</v>
      </c>
      <c r="AA117" s="230">
        <f t="shared" si="140"/>
        <v>43028</v>
      </c>
      <c r="AB117" s="204">
        <f t="shared" si="140"/>
        <v>43029</v>
      </c>
      <c r="AC117" s="204">
        <f t="shared" ref="AC117:AD117" si="146">AC116+7</f>
        <v>43034</v>
      </c>
      <c r="AD117" s="230">
        <f t="shared" si="146"/>
        <v>43034</v>
      </c>
      <c r="AE117" s="236" t="s">
        <v>196</v>
      </c>
      <c r="AF117" s="193">
        <v>43038</v>
      </c>
      <c r="AG117" s="167" t="s">
        <v>197</v>
      </c>
    </row>
    <row r="118" spans="1:38" ht="15.75" hidden="1" thickBot="1">
      <c r="A118" s="148">
        <v>40</v>
      </c>
      <c r="B118" s="15" t="s">
        <v>165</v>
      </c>
      <c r="C118" s="247" t="s">
        <v>20</v>
      </c>
      <c r="D118" s="248" t="s">
        <v>166</v>
      </c>
      <c r="E118" s="45">
        <f>E112+1</f>
        <v>41</v>
      </c>
      <c r="F118" s="40" t="s">
        <v>21</v>
      </c>
      <c r="G118" s="40">
        <v>41</v>
      </c>
      <c r="H118" s="105" t="s">
        <v>22</v>
      </c>
      <c r="I118" s="45" t="s">
        <v>21</v>
      </c>
      <c r="J118" s="40">
        <v>41</v>
      </c>
      <c r="K118" s="40" t="s">
        <v>22</v>
      </c>
      <c r="L118" s="105">
        <v>41</v>
      </c>
      <c r="M118" s="229">
        <f t="shared" si="140"/>
        <v>43009</v>
      </c>
      <c r="N118" s="230">
        <f t="shared" si="140"/>
        <v>43010</v>
      </c>
      <c r="O118" s="230">
        <f t="shared" si="140"/>
        <v>43011</v>
      </c>
      <c r="P118" s="204">
        <f t="shared" si="140"/>
        <v>43012</v>
      </c>
      <c r="Q118" s="230">
        <f t="shared" si="140"/>
        <v>43013</v>
      </c>
      <c r="R118" s="230">
        <f t="shared" si="140"/>
        <v>43013</v>
      </c>
      <c r="S118" s="230">
        <f t="shared" si="140"/>
        <v>43019</v>
      </c>
      <c r="T118" s="204">
        <f t="shared" si="140"/>
        <v>43019</v>
      </c>
      <c r="U118" s="204">
        <f t="shared" si="140"/>
        <v>43020</v>
      </c>
      <c r="V118" s="231">
        <f t="shared" si="140"/>
        <v>43021</v>
      </c>
      <c r="W118" s="203">
        <f t="shared" si="140"/>
        <v>43027</v>
      </c>
      <c r="X118" s="204">
        <f t="shared" si="140"/>
        <v>43029</v>
      </c>
      <c r="Y118" s="204">
        <f t="shared" si="140"/>
        <v>43030</v>
      </c>
      <c r="Z118" s="204">
        <f t="shared" si="140"/>
        <v>43031</v>
      </c>
      <c r="AA118" s="230">
        <f t="shared" si="140"/>
        <v>43035</v>
      </c>
      <c r="AB118" s="204">
        <f t="shared" si="140"/>
        <v>43036</v>
      </c>
      <c r="AC118" s="204">
        <f t="shared" ref="AC118:AD118" si="147">AC117+7</f>
        <v>43041</v>
      </c>
      <c r="AD118" s="230">
        <f t="shared" si="147"/>
        <v>43041</v>
      </c>
      <c r="AE118" s="236">
        <v>43051</v>
      </c>
      <c r="AF118" s="193">
        <v>43052</v>
      </c>
      <c r="AG118" s="167" t="s">
        <v>164</v>
      </c>
    </row>
    <row r="119" spans="1:38" ht="15.75" hidden="1" thickBot="1">
      <c r="A119" s="148">
        <v>41</v>
      </c>
      <c r="B119" s="15" t="s">
        <v>168</v>
      </c>
      <c r="C119" s="247" t="s">
        <v>27</v>
      </c>
      <c r="D119" s="248" t="s">
        <v>169</v>
      </c>
      <c r="E119" s="45">
        <v>120</v>
      </c>
      <c r="F119" s="40" t="s">
        <v>21</v>
      </c>
      <c r="G119" s="40">
        <v>120</v>
      </c>
      <c r="H119" s="105" t="s">
        <v>22</v>
      </c>
      <c r="I119" s="199" t="s">
        <v>178</v>
      </c>
      <c r="J119" s="40" t="s">
        <v>21</v>
      </c>
      <c r="K119" s="200" t="s">
        <v>178</v>
      </c>
      <c r="L119" s="105" t="s">
        <v>22</v>
      </c>
      <c r="M119" s="229">
        <f t="shared" si="140"/>
        <v>43016</v>
      </c>
      <c r="N119" s="230">
        <f t="shared" si="140"/>
        <v>43017</v>
      </c>
      <c r="O119" s="230">
        <f t="shared" si="140"/>
        <v>43018</v>
      </c>
      <c r="P119" s="204">
        <f t="shared" si="140"/>
        <v>43019</v>
      </c>
      <c r="Q119" s="230">
        <f t="shared" si="140"/>
        <v>43020</v>
      </c>
      <c r="R119" s="230">
        <f t="shared" si="140"/>
        <v>43020</v>
      </c>
      <c r="S119" s="230">
        <f t="shared" si="140"/>
        <v>43026</v>
      </c>
      <c r="T119" s="204">
        <f t="shared" si="140"/>
        <v>43026</v>
      </c>
      <c r="U119" s="204">
        <f t="shared" si="140"/>
        <v>43027</v>
      </c>
      <c r="V119" s="231">
        <f t="shared" si="140"/>
        <v>43028</v>
      </c>
      <c r="W119" s="203">
        <f t="shared" si="140"/>
        <v>43034</v>
      </c>
      <c r="X119" s="204">
        <f t="shared" si="140"/>
        <v>43036</v>
      </c>
      <c r="Y119" s="204">
        <f t="shared" si="140"/>
        <v>43037</v>
      </c>
      <c r="Z119" s="204">
        <f t="shared" si="140"/>
        <v>43038</v>
      </c>
      <c r="AA119" s="230">
        <f t="shared" si="140"/>
        <v>43042</v>
      </c>
      <c r="AB119" s="204">
        <f t="shared" si="140"/>
        <v>43043</v>
      </c>
      <c r="AC119" s="204">
        <f t="shared" ref="AC119:AD119" si="148">AC118+7</f>
        <v>43048</v>
      </c>
      <c r="AD119" s="230">
        <f t="shared" si="148"/>
        <v>43048</v>
      </c>
      <c r="AE119" s="236">
        <v>43058</v>
      </c>
      <c r="AF119" s="193">
        <v>43059</v>
      </c>
      <c r="AG119" s="167" t="s">
        <v>185</v>
      </c>
    </row>
    <row r="120" spans="1:38" ht="15.75" hidden="1" thickBot="1">
      <c r="A120" s="148">
        <v>42</v>
      </c>
      <c r="B120" s="15" t="s">
        <v>153</v>
      </c>
      <c r="C120" s="247" t="s">
        <v>23</v>
      </c>
      <c r="D120" s="248" t="s">
        <v>156</v>
      </c>
      <c r="E120" s="45">
        <v>7</v>
      </c>
      <c r="F120" s="40" t="s">
        <v>21</v>
      </c>
      <c r="G120" s="40">
        <v>7</v>
      </c>
      <c r="H120" s="105" t="s">
        <v>22</v>
      </c>
      <c r="I120" s="45">
        <v>707</v>
      </c>
      <c r="J120" s="40" t="s">
        <v>21</v>
      </c>
      <c r="K120" s="40">
        <v>707</v>
      </c>
      <c r="L120" s="105" t="s">
        <v>22</v>
      </c>
      <c r="M120" s="229">
        <f t="shared" si="140"/>
        <v>43023</v>
      </c>
      <c r="N120" s="230">
        <f t="shared" si="140"/>
        <v>43024</v>
      </c>
      <c r="O120" s="230">
        <f t="shared" si="140"/>
        <v>43025</v>
      </c>
      <c r="P120" s="204">
        <f t="shared" si="140"/>
        <v>43026</v>
      </c>
      <c r="Q120" s="230">
        <f t="shared" si="140"/>
        <v>43027</v>
      </c>
      <c r="R120" s="230">
        <f t="shared" si="140"/>
        <v>43027</v>
      </c>
      <c r="S120" s="230">
        <f t="shared" si="140"/>
        <v>43033</v>
      </c>
      <c r="T120" s="204">
        <f t="shared" si="140"/>
        <v>43033</v>
      </c>
      <c r="U120" s="204">
        <f t="shared" si="140"/>
        <v>43034</v>
      </c>
      <c r="V120" s="231">
        <f t="shared" si="140"/>
        <v>43035</v>
      </c>
      <c r="W120" s="203">
        <f t="shared" si="140"/>
        <v>43041</v>
      </c>
      <c r="X120" s="204">
        <f t="shared" si="140"/>
        <v>43043</v>
      </c>
      <c r="Y120" s="204">
        <f t="shared" si="140"/>
        <v>43044</v>
      </c>
      <c r="Z120" s="204">
        <f t="shared" si="140"/>
        <v>43045</v>
      </c>
      <c r="AA120" s="230">
        <f t="shared" si="140"/>
        <v>43049</v>
      </c>
      <c r="AB120" s="204">
        <f t="shared" si="140"/>
        <v>43050</v>
      </c>
      <c r="AC120" s="204">
        <f t="shared" ref="AC120:AD120" si="149">AC119+7</f>
        <v>43055</v>
      </c>
      <c r="AD120" s="230">
        <f t="shared" si="149"/>
        <v>43055</v>
      </c>
      <c r="AE120" s="236">
        <v>43065</v>
      </c>
      <c r="AF120" s="193">
        <v>43066</v>
      </c>
      <c r="AG120" s="167" t="s">
        <v>185</v>
      </c>
    </row>
    <row r="121" spans="1:38" ht="15.75" hidden="1" thickBot="1">
      <c r="A121" s="149">
        <v>43</v>
      </c>
      <c r="B121" s="111" t="str">
        <f>B115</f>
        <v>NORTHERN PRIORITY</v>
      </c>
      <c r="C121" s="50" t="s">
        <v>23</v>
      </c>
      <c r="D121" s="48" t="str">
        <f>D115</f>
        <v>ASD</v>
      </c>
      <c r="E121" s="112">
        <f>E115+1</f>
        <v>20</v>
      </c>
      <c r="F121" s="51" t="s">
        <v>21</v>
      </c>
      <c r="G121" s="51">
        <f>G115+1</f>
        <v>20</v>
      </c>
      <c r="H121" s="113" t="s">
        <v>22</v>
      </c>
      <c r="I121" s="112">
        <f>I115+1</f>
        <v>20</v>
      </c>
      <c r="J121" s="51" t="s">
        <v>21</v>
      </c>
      <c r="K121" s="51">
        <f>K115+1</f>
        <v>20</v>
      </c>
      <c r="L121" s="48" t="s">
        <v>22</v>
      </c>
      <c r="M121" s="229">
        <f t="shared" si="140"/>
        <v>43030</v>
      </c>
      <c r="N121" s="230">
        <f t="shared" si="140"/>
        <v>43031</v>
      </c>
      <c r="O121" s="230">
        <f t="shared" si="140"/>
        <v>43032</v>
      </c>
      <c r="P121" s="204">
        <f t="shared" si="140"/>
        <v>43033</v>
      </c>
      <c r="Q121" s="230">
        <f t="shared" si="140"/>
        <v>43034</v>
      </c>
      <c r="R121" s="230">
        <f t="shared" si="140"/>
        <v>43034</v>
      </c>
      <c r="S121" s="230">
        <f t="shared" si="140"/>
        <v>43040</v>
      </c>
      <c r="T121" s="204">
        <f t="shared" si="140"/>
        <v>43040</v>
      </c>
      <c r="U121" s="204">
        <f t="shared" si="140"/>
        <v>43041</v>
      </c>
      <c r="V121" s="231">
        <f t="shared" si="140"/>
        <v>43042</v>
      </c>
      <c r="W121" s="203">
        <f t="shared" si="140"/>
        <v>43048</v>
      </c>
      <c r="X121" s="204">
        <f t="shared" si="140"/>
        <v>43050</v>
      </c>
      <c r="Y121" s="204">
        <f t="shared" si="140"/>
        <v>43051</v>
      </c>
      <c r="Z121" s="204">
        <f t="shared" si="140"/>
        <v>43052</v>
      </c>
      <c r="AA121" s="230">
        <f t="shared" si="140"/>
        <v>43056</v>
      </c>
      <c r="AB121" s="204">
        <f t="shared" si="140"/>
        <v>43057</v>
      </c>
      <c r="AC121" s="204">
        <f t="shared" ref="AC121:AF121" si="150">AC120+7</f>
        <v>43062</v>
      </c>
      <c r="AD121" s="230">
        <f t="shared" si="150"/>
        <v>43062</v>
      </c>
      <c r="AE121" s="230">
        <f t="shared" si="150"/>
        <v>43072</v>
      </c>
      <c r="AF121" s="232">
        <f t="shared" si="150"/>
        <v>43073</v>
      </c>
      <c r="AG121" s="167"/>
    </row>
    <row r="122" spans="1:38">
      <c r="A122" s="303" t="s">
        <v>49</v>
      </c>
      <c r="B122" s="307" t="s">
        <v>0</v>
      </c>
      <c r="C122" s="7"/>
      <c r="D122" s="311" t="s">
        <v>1</v>
      </c>
      <c r="E122" s="314" t="s">
        <v>2</v>
      </c>
      <c r="F122" s="315"/>
      <c r="G122" s="315"/>
      <c r="H122" s="315"/>
      <c r="I122" s="315"/>
      <c r="J122" s="315"/>
      <c r="K122" s="315"/>
      <c r="L122" s="316"/>
      <c r="M122" s="320" t="s">
        <v>103</v>
      </c>
      <c r="N122" s="290"/>
      <c r="O122" s="290" t="s">
        <v>104</v>
      </c>
      <c r="P122" s="290"/>
      <c r="Q122" s="290" t="s">
        <v>105</v>
      </c>
      <c r="R122" s="290"/>
      <c r="S122" s="290" t="s">
        <v>106</v>
      </c>
      <c r="T122" s="290"/>
      <c r="U122" s="291" t="s">
        <v>107</v>
      </c>
      <c r="V122" s="301"/>
      <c r="W122" s="302" t="s">
        <v>57</v>
      </c>
      <c r="X122" s="291"/>
      <c r="Y122" s="302" t="s">
        <v>195</v>
      </c>
      <c r="Z122" s="291"/>
      <c r="AA122" s="290" t="s">
        <v>58</v>
      </c>
      <c r="AB122" s="290"/>
      <c r="AC122" s="291" t="s">
        <v>110</v>
      </c>
      <c r="AD122" s="291"/>
      <c r="AE122" s="290" t="s">
        <v>107</v>
      </c>
      <c r="AF122" s="290"/>
      <c r="AG122" s="290" t="s">
        <v>111</v>
      </c>
      <c r="AH122" s="292"/>
      <c r="AI122" s="167"/>
      <c r="AK122" s="2"/>
      <c r="AL122" s="2"/>
    </row>
    <row r="123" spans="1:38">
      <c r="A123" s="304"/>
      <c r="B123" s="308"/>
      <c r="C123" s="240"/>
      <c r="D123" s="312"/>
      <c r="E123" s="317"/>
      <c r="F123" s="318"/>
      <c r="G123" s="318"/>
      <c r="H123" s="318"/>
      <c r="I123" s="318"/>
      <c r="J123" s="318"/>
      <c r="K123" s="318"/>
      <c r="L123" s="319"/>
      <c r="M123" s="293" t="s">
        <v>112</v>
      </c>
      <c r="N123" s="294"/>
      <c r="O123" s="294" t="s">
        <v>11</v>
      </c>
      <c r="P123" s="294"/>
      <c r="Q123" s="294" t="s">
        <v>161</v>
      </c>
      <c r="R123" s="294"/>
      <c r="S123" s="294" t="s">
        <v>6</v>
      </c>
      <c r="T123" s="294"/>
      <c r="U123" s="295" t="s">
        <v>7</v>
      </c>
      <c r="V123" s="296"/>
      <c r="W123" s="299" t="s">
        <v>194</v>
      </c>
      <c r="X123" s="356"/>
      <c r="Y123" s="297" t="s">
        <v>100</v>
      </c>
      <c r="Z123" s="298"/>
      <c r="AA123" s="294" t="s">
        <v>10</v>
      </c>
      <c r="AB123" s="294"/>
      <c r="AC123" s="295" t="s">
        <v>102</v>
      </c>
      <c r="AD123" s="299"/>
      <c r="AE123" s="294" t="s">
        <v>7</v>
      </c>
      <c r="AF123" s="294"/>
      <c r="AG123" s="294" t="s">
        <v>101</v>
      </c>
      <c r="AH123" s="300"/>
      <c r="AI123" s="167"/>
      <c r="AK123" s="2"/>
      <c r="AL123" s="2"/>
    </row>
    <row r="124" spans="1:38">
      <c r="A124" s="305"/>
      <c r="B124" s="309"/>
      <c r="C124" s="240" t="s">
        <v>12</v>
      </c>
      <c r="D124" s="312" t="s">
        <v>13</v>
      </c>
      <c r="E124" s="321" t="s">
        <v>14</v>
      </c>
      <c r="F124" s="322"/>
      <c r="G124" s="322"/>
      <c r="H124" s="323"/>
      <c r="I124" s="321" t="s">
        <v>15</v>
      </c>
      <c r="J124" s="322"/>
      <c r="K124" s="322"/>
      <c r="L124" s="323"/>
      <c r="M124" s="239" t="s">
        <v>62</v>
      </c>
      <c r="N124" s="237" t="s">
        <v>16</v>
      </c>
      <c r="O124" s="237" t="s">
        <v>62</v>
      </c>
      <c r="P124" s="237" t="s">
        <v>16</v>
      </c>
      <c r="Q124" s="237" t="s">
        <v>62</v>
      </c>
      <c r="R124" s="237" t="s">
        <v>16</v>
      </c>
      <c r="S124" s="237" t="s">
        <v>62</v>
      </c>
      <c r="T124" s="237" t="s">
        <v>16</v>
      </c>
      <c r="U124" s="13" t="s">
        <v>62</v>
      </c>
      <c r="V124" s="94" t="s">
        <v>16</v>
      </c>
      <c r="W124" s="243" t="s">
        <v>158</v>
      </c>
      <c r="X124" s="242" t="s">
        <v>16</v>
      </c>
      <c r="Y124" s="15" t="s">
        <v>62</v>
      </c>
      <c r="Z124" s="237" t="s">
        <v>16</v>
      </c>
      <c r="AA124" s="237" t="s">
        <v>62</v>
      </c>
      <c r="AB124" s="237" t="s">
        <v>16</v>
      </c>
      <c r="AC124" s="13" t="s">
        <v>62</v>
      </c>
      <c r="AD124" s="13" t="s">
        <v>16</v>
      </c>
      <c r="AE124" s="237" t="s">
        <v>62</v>
      </c>
      <c r="AF124" s="237" t="s">
        <v>16</v>
      </c>
      <c r="AG124" s="237" t="s">
        <v>62</v>
      </c>
      <c r="AH124" s="238" t="s">
        <v>16</v>
      </c>
      <c r="AI124" s="167"/>
      <c r="AK124" s="2"/>
      <c r="AL124" s="2"/>
    </row>
    <row r="125" spans="1:38">
      <c r="A125" s="305"/>
      <c r="B125" s="309"/>
      <c r="C125" s="240"/>
      <c r="D125" s="312"/>
      <c r="E125" s="324"/>
      <c r="F125" s="325"/>
      <c r="G125" s="325"/>
      <c r="H125" s="326"/>
      <c r="I125" s="324"/>
      <c r="J125" s="325"/>
      <c r="K125" s="325"/>
      <c r="L125" s="326"/>
      <c r="M125" s="239" t="s">
        <v>114</v>
      </c>
      <c r="N125" s="15" t="s">
        <v>115</v>
      </c>
      <c r="O125" s="237" t="s">
        <v>116</v>
      </c>
      <c r="P125" s="237" t="s">
        <v>17</v>
      </c>
      <c r="Q125" s="237" t="s">
        <v>117</v>
      </c>
      <c r="R125" s="237" t="s">
        <v>117</v>
      </c>
      <c r="S125" s="237" t="s">
        <v>17</v>
      </c>
      <c r="T125" s="13" t="s">
        <v>63</v>
      </c>
      <c r="U125" s="13" t="s">
        <v>117</v>
      </c>
      <c r="V125" s="238" t="s">
        <v>119</v>
      </c>
      <c r="W125" s="239" t="s">
        <v>119</v>
      </c>
      <c r="X125" s="15" t="s">
        <v>123</v>
      </c>
      <c r="Y125" s="15" t="s">
        <v>123</v>
      </c>
      <c r="Z125" s="237" t="s">
        <v>114</v>
      </c>
      <c r="AA125" s="237" t="s">
        <v>115</v>
      </c>
      <c r="AB125" s="237" t="s">
        <v>116</v>
      </c>
      <c r="AC125" s="254" t="s">
        <v>123</v>
      </c>
      <c r="AD125" s="254" t="s">
        <v>123</v>
      </c>
      <c r="AE125" s="237" t="s">
        <v>117</v>
      </c>
      <c r="AF125" s="237" t="s">
        <v>119</v>
      </c>
      <c r="AG125" s="237" t="s">
        <v>114</v>
      </c>
      <c r="AH125" s="238" t="s">
        <v>115</v>
      </c>
      <c r="AI125" s="167"/>
      <c r="AK125" s="2"/>
      <c r="AL125" s="2"/>
    </row>
    <row r="126" spans="1:38" ht="15.75" thickBot="1">
      <c r="A126" s="306"/>
      <c r="B126" s="310"/>
      <c r="C126" s="241"/>
      <c r="D126" s="313"/>
      <c r="E126" s="327"/>
      <c r="F126" s="328"/>
      <c r="G126" s="328"/>
      <c r="H126" s="329"/>
      <c r="I126" s="327"/>
      <c r="J126" s="328"/>
      <c r="K126" s="328"/>
      <c r="L126" s="328"/>
      <c r="M126" s="95" t="s">
        <v>190</v>
      </c>
      <c r="N126" s="96" t="s">
        <v>144</v>
      </c>
      <c r="O126" s="96" t="s">
        <v>125</v>
      </c>
      <c r="P126" s="96" t="s">
        <v>126</v>
      </c>
      <c r="Q126" s="96" t="s">
        <v>127</v>
      </c>
      <c r="R126" s="96" t="s">
        <v>179</v>
      </c>
      <c r="S126" s="96" t="s">
        <v>129</v>
      </c>
      <c r="T126" s="96" t="s">
        <v>130</v>
      </c>
      <c r="U126" s="96" t="s">
        <v>131</v>
      </c>
      <c r="V126" s="97" t="s">
        <v>191</v>
      </c>
      <c r="W126" s="95" t="s">
        <v>136</v>
      </c>
      <c r="X126" s="98" t="s">
        <v>193</v>
      </c>
      <c r="Y126" s="98" t="s">
        <v>144</v>
      </c>
      <c r="Z126" s="96" t="s">
        <v>132</v>
      </c>
      <c r="AA126" s="96" t="s">
        <v>179</v>
      </c>
      <c r="AB126" s="96" t="s">
        <v>179</v>
      </c>
      <c r="AC126" s="96" t="s">
        <v>144</v>
      </c>
      <c r="AD126" s="96" t="s">
        <v>211</v>
      </c>
      <c r="AE126" s="96" t="s">
        <v>192</v>
      </c>
      <c r="AF126" s="96" t="s">
        <v>201</v>
      </c>
      <c r="AG126" s="96" t="s">
        <v>190</v>
      </c>
      <c r="AH126" s="97" t="s">
        <v>144</v>
      </c>
      <c r="AI126" s="167"/>
      <c r="AK126" s="2"/>
      <c r="AL126" s="2"/>
    </row>
    <row r="127" spans="1:38" ht="15.75" hidden="1" thickBot="1">
      <c r="A127" s="150">
        <v>44</v>
      </c>
      <c r="B127" s="100" t="s">
        <v>199</v>
      </c>
      <c r="C127" s="62" t="s">
        <v>198</v>
      </c>
      <c r="D127" s="99" t="s">
        <v>200</v>
      </c>
      <c r="E127" s="61">
        <v>164</v>
      </c>
      <c r="F127" s="61" t="s">
        <v>21</v>
      </c>
      <c r="G127" s="61">
        <v>164</v>
      </c>
      <c r="H127" s="115" t="s">
        <v>22</v>
      </c>
      <c r="I127" s="61">
        <v>164</v>
      </c>
      <c r="J127" s="62" t="s">
        <v>21</v>
      </c>
      <c r="K127" s="41">
        <v>164</v>
      </c>
      <c r="L127" s="99" t="s">
        <v>22</v>
      </c>
      <c r="M127" s="235">
        <v>43037</v>
      </c>
      <c r="N127" s="230">
        <v>43038</v>
      </c>
      <c r="O127" s="230">
        <v>43039</v>
      </c>
      <c r="P127" s="204">
        <v>43040</v>
      </c>
      <c r="Q127" s="230">
        <v>43041</v>
      </c>
      <c r="R127" s="230">
        <v>43041</v>
      </c>
      <c r="S127" s="230">
        <v>43047</v>
      </c>
      <c r="T127" s="204">
        <v>43047</v>
      </c>
      <c r="U127" s="204">
        <v>43048</v>
      </c>
      <c r="V127" s="232">
        <v>43049</v>
      </c>
      <c r="W127" s="231">
        <v>43056</v>
      </c>
      <c r="X127" s="230">
        <v>43057</v>
      </c>
      <c r="Y127" s="231">
        <v>43057</v>
      </c>
      <c r="Z127" s="204">
        <v>43058</v>
      </c>
      <c r="AA127" s="204">
        <v>43059</v>
      </c>
      <c r="AB127" s="204">
        <v>43060</v>
      </c>
      <c r="AC127" s="230">
        <v>43064</v>
      </c>
      <c r="AD127" s="204">
        <v>43064</v>
      </c>
      <c r="AE127" s="204">
        <v>43069</v>
      </c>
      <c r="AF127" s="230">
        <v>43070</v>
      </c>
      <c r="AG127" s="230">
        <v>43079</v>
      </c>
      <c r="AH127" s="232">
        <v>43080</v>
      </c>
      <c r="AI127" s="167" t="s">
        <v>186</v>
      </c>
      <c r="AK127" s="2"/>
      <c r="AL127" s="2"/>
    </row>
    <row r="128" spans="1:38" ht="15.75" hidden="1" thickBot="1">
      <c r="A128" s="147">
        <v>45</v>
      </c>
      <c r="B128" s="15" t="s">
        <v>204</v>
      </c>
      <c r="C128" s="249" t="s">
        <v>23</v>
      </c>
      <c r="D128" s="250" t="s">
        <v>205</v>
      </c>
      <c r="E128" s="45">
        <v>7</v>
      </c>
      <c r="F128" s="40" t="s">
        <v>21</v>
      </c>
      <c r="G128" s="40">
        <v>7</v>
      </c>
      <c r="H128" s="105" t="s">
        <v>22</v>
      </c>
      <c r="I128" s="45">
        <v>107</v>
      </c>
      <c r="J128" s="40" t="s">
        <v>21</v>
      </c>
      <c r="K128" s="40">
        <v>107</v>
      </c>
      <c r="L128" s="105" t="s">
        <v>22</v>
      </c>
      <c r="M128" s="235">
        <f>M127+7</f>
        <v>43044</v>
      </c>
      <c r="N128" s="229">
        <f t="shared" ref="N128:AH128" si="151">N127+7</f>
        <v>43045</v>
      </c>
      <c r="O128" s="229">
        <f t="shared" si="151"/>
        <v>43046</v>
      </c>
      <c r="P128" s="229">
        <f t="shared" si="151"/>
        <v>43047</v>
      </c>
      <c r="Q128" s="229">
        <f t="shared" si="151"/>
        <v>43048</v>
      </c>
      <c r="R128" s="229">
        <f t="shared" si="151"/>
        <v>43048</v>
      </c>
      <c r="S128" s="229">
        <f t="shared" si="151"/>
        <v>43054</v>
      </c>
      <c r="T128" s="229">
        <f t="shared" si="151"/>
        <v>43054</v>
      </c>
      <c r="U128" s="229">
        <f t="shared" si="151"/>
        <v>43055</v>
      </c>
      <c r="V128" s="229">
        <f t="shared" si="151"/>
        <v>43056</v>
      </c>
      <c r="W128" s="229">
        <f t="shared" si="151"/>
        <v>43063</v>
      </c>
      <c r="X128" s="229">
        <f t="shared" si="151"/>
        <v>43064</v>
      </c>
      <c r="Y128" s="229">
        <f t="shared" si="151"/>
        <v>43064</v>
      </c>
      <c r="Z128" s="229">
        <f t="shared" si="151"/>
        <v>43065</v>
      </c>
      <c r="AA128" s="229">
        <f t="shared" si="151"/>
        <v>43066</v>
      </c>
      <c r="AB128" s="229">
        <f t="shared" si="151"/>
        <v>43067</v>
      </c>
      <c r="AC128" s="229">
        <f t="shared" si="151"/>
        <v>43071</v>
      </c>
      <c r="AD128" s="229">
        <f t="shared" si="151"/>
        <v>43071</v>
      </c>
      <c r="AE128" s="229">
        <f t="shared" si="151"/>
        <v>43076</v>
      </c>
      <c r="AF128" s="229">
        <f t="shared" si="151"/>
        <v>43077</v>
      </c>
      <c r="AG128" s="229">
        <f t="shared" si="151"/>
        <v>43086</v>
      </c>
      <c r="AH128" s="64">
        <f t="shared" si="151"/>
        <v>43087</v>
      </c>
      <c r="AI128" s="167" t="s">
        <v>187</v>
      </c>
      <c r="AK128" s="2"/>
      <c r="AL128" s="2"/>
    </row>
    <row r="129" spans="1:38" ht="15.75" hidden="1" thickBot="1">
      <c r="A129" s="148">
        <v>46</v>
      </c>
      <c r="B129" s="15" t="s">
        <v>206</v>
      </c>
      <c r="C129" s="247" t="s">
        <v>20</v>
      </c>
      <c r="D129" s="248" t="s">
        <v>207</v>
      </c>
      <c r="E129" s="45">
        <v>4</v>
      </c>
      <c r="F129" s="40" t="s">
        <v>21</v>
      </c>
      <c r="G129" s="40">
        <v>4</v>
      </c>
      <c r="H129" s="105" t="s">
        <v>22</v>
      </c>
      <c r="I129" s="45" t="s">
        <v>21</v>
      </c>
      <c r="J129" s="40">
        <v>1</v>
      </c>
      <c r="K129" s="40" t="s">
        <v>22</v>
      </c>
      <c r="L129" s="105">
        <v>1</v>
      </c>
      <c r="M129" s="235">
        <f t="shared" ref="M129:M133" si="152">M128+7</f>
        <v>43051</v>
      </c>
      <c r="N129" s="229">
        <f t="shared" ref="N129:N133" si="153">N128+7</f>
        <v>43052</v>
      </c>
      <c r="O129" s="229">
        <f t="shared" ref="O129:O133" si="154">O128+7</f>
        <v>43053</v>
      </c>
      <c r="P129" s="229">
        <f t="shared" ref="P129:P133" si="155">P128+7</f>
        <v>43054</v>
      </c>
      <c r="Q129" s="229">
        <f t="shared" ref="Q129:Q133" si="156">Q128+7</f>
        <v>43055</v>
      </c>
      <c r="R129" s="229">
        <f t="shared" ref="R129:R133" si="157">R128+7</f>
        <v>43055</v>
      </c>
      <c r="S129" s="229">
        <f t="shared" ref="S129:S133" si="158">S128+7</f>
        <v>43061</v>
      </c>
      <c r="T129" s="229">
        <f t="shared" ref="T129:T133" si="159">T128+7</f>
        <v>43061</v>
      </c>
      <c r="U129" s="229">
        <f t="shared" ref="U129:U133" si="160">U128+7</f>
        <v>43062</v>
      </c>
      <c r="V129" s="229">
        <f t="shared" ref="V129:V133" si="161">V128+7</f>
        <v>43063</v>
      </c>
      <c r="W129" s="229">
        <f t="shared" ref="W129:W133" si="162">W128+7</f>
        <v>43070</v>
      </c>
      <c r="X129" s="229">
        <f t="shared" ref="X129:X133" si="163">X128+7</f>
        <v>43071</v>
      </c>
      <c r="Y129" s="229">
        <f t="shared" ref="Y129:Y133" si="164">Y128+7</f>
        <v>43071</v>
      </c>
      <c r="Z129" s="229">
        <f t="shared" ref="Z129:Z133" si="165">Z128+7</f>
        <v>43072</v>
      </c>
      <c r="AA129" s="229">
        <f t="shared" ref="AA129:AA133" si="166">AA128+7</f>
        <v>43073</v>
      </c>
      <c r="AB129" s="229">
        <f t="shared" ref="AB129:AB133" si="167">AB128+7</f>
        <v>43074</v>
      </c>
      <c r="AC129" s="229">
        <f t="shared" ref="AC129:AC133" si="168">AC128+7</f>
        <v>43078</v>
      </c>
      <c r="AD129" s="229">
        <f t="shared" ref="AD129:AD133" si="169">AD128+7</f>
        <v>43078</v>
      </c>
      <c r="AE129" s="229">
        <f t="shared" ref="AE129:AE133" si="170">AE128+7</f>
        <v>43083</v>
      </c>
      <c r="AF129" s="229">
        <f t="shared" ref="AF129:AF133" si="171">AF128+7</f>
        <v>43084</v>
      </c>
      <c r="AG129" s="229">
        <f t="shared" ref="AG129:AG133" si="172">AG128+7</f>
        <v>43093</v>
      </c>
      <c r="AH129" s="64">
        <f t="shared" ref="AH129:AH133" si="173">AH128+7</f>
        <v>43094</v>
      </c>
      <c r="AI129" s="167" t="s">
        <v>181</v>
      </c>
      <c r="AK129" s="2"/>
      <c r="AL129" s="2"/>
    </row>
    <row r="130" spans="1:38" ht="15.75" hidden="1" thickBot="1">
      <c r="A130" s="148">
        <v>47</v>
      </c>
      <c r="B130" s="15" t="s">
        <v>202</v>
      </c>
      <c r="C130" s="247" t="s">
        <v>27</v>
      </c>
      <c r="D130" s="248" t="s">
        <v>203</v>
      </c>
      <c r="E130" s="45">
        <v>30</v>
      </c>
      <c r="F130" s="40" t="s">
        <v>21</v>
      </c>
      <c r="G130" s="40">
        <v>30</v>
      </c>
      <c r="H130" s="105" t="s">
        <v>22</v>
      </c>
      <c r="I130" s="199" t="s">
        <v>208</v>
      </c>
      <c r="J130" s="40" t="s">
        <v>21</v>
      </c>
      <c r="K130" s="200" t="s">
        <v>208</v>
      </c>
      <c r="L130" s="105" t="s">
        <v>22</v>
      </c>
      <c r="M130" s="235">
        <f t="shared" si="152"/>
        <v>43058</v>
      </c>
      <c r="N130" s="229">
        <f t="shared" si="153"/>
        <v>43059</v>
      </c>
      <c r="O130" s="229">
        <f t="shared" si="154"/>
        <v>43060</v>
      </c>
      <c r="P130" s="229">
        <f t="shared" si="155"/>
        <v>43061</v>
      </c>
      <c r="Q130" s="229">
        <f t="shared" si="156"/>
        <v>43062</v>
      </c>
      <c r="R130" s="229">
        <f t="shared" si="157"/>
        <v>43062</v>
      </c>
      <c r="S130" s="229">
        <f t="shared" si="158"/>
        <v>43068</v>
      </c>
      <c r="T130" s="229">
        <f t="shared" si="159"/>
        <v>43068</v>
      </c>
      <c r="U130" s="229">
        <f t="shared" si="160"/>
        <v>43069</v>
      </c>
      <c r="V130" s="229">
        <f t="shared" si="161"/>
        <v>43070</v>
      </c>
      <c r="W130" s="229">
        <f t="shared" si="162"/>
        <v>43077</v>
      </c>
      <c r="X130" s="229">
        <f t="shared" si="163"/>
        <v>43078</v>
      </c>
      <c r="Y130" s="229">
        <f t="shared" si="164"/>
        <v>43078</v>
      </c>
      <c r="Z130" s="229">
        <f t="shared" si="165"/>
        <v>43079</v>
      </c>
      <c r="AA130" s="229">
        <f t="shared" si="166"/>
        <v>43080</v>
      </c>
      <c r="AB130" s="229">
        <f t="shared" si="167"/>
        <v>43081</v>
      </c>
      <c r="AC130" s="229">
        <f t="shared" si="168"/>
        <v>43085</v>
      </c>
      <c r="AD130" s="229">
        <f t="shared" si="169"/>
        <v>43085</v>
      </c>
      <c r="AE130" s="229">
        <f t="shared" si="170"/>
        <v>43090</v>
      </c>
      <c r="AF130" s="229">
        <f t="shared" si="171"/>
        <v>43091</v>
      </c>
      <c r="AG130" s="229">
        <f t="shared" si="172"/>
        <v>43100</v>
      </c>
      <c r="AH130" s="64">
        <f t="shared" si="173"/>
        <v>43101</v>
      </c>
      <c r="AI130" s="167" t="s">
        <v>188</v>
      </c>
      <c r="AK130" s="2"/>
      <c r="AL130" s="2"/>
    </row>
    <row r="131" spans="1:38" ht="15.75" hidden="1" thickBot="1">
      <c r="A131" s="148">
        <v>48</v>
      </c>
      <c r="B131" s="251" t="s">
        <v>209</v>
      </c>
      <c r="C131" s="252" t="s">
        <v>23</v>
      </c>
      <c r="D131" s="253" t="s">
        <v>210</v>
      </c>
      <c r="E131" s="71">
        <v>5</v>
      </c>
      <c r="F131" s="70" t="s">
        <v>21</v>
      </c>
      <c r="G131" s="70">
        <v>5</v>
      </c>
      <c r="H131" s="145" t="s">
        <v>22</v>
      </c>
      <c r="I131" s="71">
        <v>40</v>
      </c>
      <c r="J131" s="70" t="s">
        <v>21</v>
      </c>
      <c r="K131" s="70">
        <v>40</v>
      </c>
      <c r="L131" s="145" t="s">
        <v>22</v>
      </c>
      <c r="M131" s="235">
        <f t="shared" si="152"/>
        <v>43065</v>
      </c>
      <c r="N131" s="229">
        <f t="shared" si="153"/>
        <v>43066</v>
      </c>
      <c r="O131" s="229">
        <f t="shared" si="154"/>
        <v>43067</v>
      </c>
      <c r="P131" s="229">
        <f t="shared" si="155"/>
        <v>43068</v>
      </c>
      <c r="Q131" s="229">
        <f t="shared" si="156"/>
        <v>43069</v>
      </c>
      <c r="R131" s="229">
        <f t="shared" si="157"/>
        <v>43069</v>
      </c>
      <c r="S131" s="229">
        <f t="shared" si="158"/>
        <v>43075</v>
      </c>
      <c r="T131" s="229">
        <f t="shared" si="159"/>
        <v>43075</v>
      </c>
      <c r="U131" s="229">
        <f t="shared" si="160"/>
        <v>43076</v>
      </c>
      <c r="V131" s="229">
        <f t="shared" si="161"/>
        <v>43077</v>
      </c>
      <c r="W131" s="229">
        <f t="shared" si="162"/>
        <v>43084</v>
      </c>
      <c r="X131" s="229">
        <f t="shared" si="163"/>
        <v>43085</v>
      </c>
      <c r="Y131" s="229">
        <f t="shared" si="164"/>
        <v>43085</v>
      </c>
      <c r="Z131" s="229">
        <f t="shared" si="165"/>
        <v>43086</v>
      </c>
      <c r="AA131" s="229">
        <f t="shared" si="166"/>
        <v>43087</v>
      </c>
      <c r="AB131" s="229">
        <f t="shared" si="167"/>
        <v>43088</v>
      </c>
      <c r="AC131" s="229">
        <f t="shared" si="168"/>
        <v>43092</v>
      </c>
      <c r="AD131" s="229">
        <f t="shared" si="169"/>
        <v>43092</v>
      </c>
      <c r="AE131" s="229">
        <f t="shared" si="170"/>
        <v>43097</v>
      </c>
      <c r="AF131" s="229">
        <f t="shared" si="171"/>
        <v>43098</v>
      </c>
      <c r="AG131" s="229">
        <f t="shared" si="172"/>
        <v>43107</v>
      </c>
      <c r="AH131" s="64">
        <f t="shared" si="173"/>
        <v>43108</v>
      </c>
      <c r="AI131" s="167" t="s">
        <v>189</v>
      </c>
      <c r="AK131" s="2"/>
      <c r="AL131" s="2"/>
    </row>
    <row r="132" spans="1:38" ht="15.75" hidden="1" thickBot="1">
      <c r="A132" s="149">
        <v>49</v>
      </c>
      <c r="B132" s="111" t="s">
        <v>183</v>
      </c>
      <c r="C132" s="50" t="s">
        <v>23</v>
      </c>
      <c r="D132" s="48" t="s">
        <v>184</v>
      </c>
      <c r="E132" s="112">
        <v>21</v>
      </c>
      <c r="F132" s="51" t="s">
        <v>21</v>
      </c>
      <c r="G132" s="51">
        <v>21</v>
      </c>
      <c r="H132" s="113" t="s">
        <v>22</v>
      </c>
      <c r="I132" s="112">
        <v>21</v>
      </c>
      <c r="J132" s="51" t="s">
        <v>21</v>
      </c>
      <c r="K132" s="51">
        <v>21</v>
      </c>
      <c r="L132" s="48" t="s">
        <v>22</v>
      </c>
      <c r="M132" s="229">
        <f t="shared" si="152"/>
        <v>43072</v>
      </c>
      <c r="N132" s="229">
        <f t="shared" si="153"/>
        <v>43073</v>
      </c>
      <c r="O132" s="229">
        <f t="shared" si="154"/>
        <v>43074</v>
      </c>
      <c r="P132" s="229">
        <f t="shared" si="155"/>
        <v>43075</v>
      </c>
      <c r="Q132" s="229">
        <f t="shared" si="156"/>
        <v>43076</v>
      </c>
      <c r="R132" s="229">
        <f t="shared" si="157"/>
        <v>43076</v>
      </c>
      <c r="S132" s="229">
        <f t="shared" si="158"/>
        <v>43082</v>
      </c>
      <c r="T132" s="229">
        <f t="shared" si="159"/>
        <v>43082</v>
      </c>
      <c r="U132" s="229">
        <f t="shared" si="160"/>
        <v>43083</v>
      </c>
      <c r="V132" s="229">
        <f t="shared" si="161"/>
        <v>43084</v>
      </c>
      <c r="W132" s="229">
        <f t="shared" si="162"/>
        <v>43091</v>
      </c>
      <c r="X132" s="229">
        <f t="shared" si="163"/>
        <v>43092</v>
      </c>
      <c r="Y132" s="229">
        <f t="shared" si="164"/>
        <v>43092</v>
      </c>
      <c r="Z132" s="229">
        <f t="shared" si="165"/>
        <v>43093</v>
      </c>
      <c r="AA132" s="229">
        <f t="shared" si="166"/>
        <v>43094</v>
      </c>
      <c r="AB132" s="229">
        <f t="shared" si="167"/>
        <v>43095</v>
      </c>
      <c r="AC132" s="229">
        <f t="shared" si="168"/>
        <v>43099</v>
      </c>
      <c r="AD132" s="229">
        <f t="shared" si="169"/>
        <v>43099</v>
      </c>
      <c r="AE132" s="229">
        <f t="shared" si="170"/>
        <v>43104</v>
      </c>
      <c r="AF132" s="229">
        <f t="shared" si="171"/>
        <v>43105</v>
      </c>
      <c r="AG132" s="229">
        <f t="shared" si="172"/>
        <v>43114</v>
      </c>
      <c r="AH132" s="64">
        <f t="shared" si="173"/>
        <v>43115</v>
      </c>
      <c r="AI132" s="167"/>
      <c r="AK132" s="2"/>
      <c r="AL132" s="2"/>
    </row>
    <row r="133" spans="1:38" ht="15.75" hidden="1" thickBot="1">
      <c r="A133" s="150">
        <v>50</v>
      </c>
      <c r="B133" s="100" t="str">
        <f>B127</f>
        <v>EVER UNIQUE</v>
      </c>
      <c r="C133" s="62" t="str">
        <f>C127</f>
        <v>EMC</v>
      </c>
      <c r="D133" s="99" t="s">
        <v>200</v>
      </c>
      <c r="E133" s="61">
        <f t="shared" ref="E133:E143" si="174">E127+1</f>
        <v>165</v>
      </c>
      <c r="F133" s="61" t="s">
        <v>21</v>
      </c>
      <c r="G133" s="61">
        <f t="shared" ref="G133:G143" si="175">G127+1</f>
        <v>165</v>
      </c>
      <c r="H133" s="115" t="s">
        <v>22</v>
      </c>
      <c r="I133" s="61">
        <f>I127+1</f>
        <v>165</v>
      </c>
      <c r="J133" s="62" t="s">
        <v>21</v>
      </c>
      <c r="K133" s="41">
        <f>K127+1</f>
        <v>165</v>
      </c>
      <c r="L133" s="99" t="s">
        <v>22</v>
      </c>
      <c r="M133" s="229">
        <f t="shared" si="152"/>
        <v>43079</v>
      </c>
      <c r="N133" s="229">
        <f t="shared" si="153"/>
        <v>43080</v>
      </c>
      <c r="O133" s="229">
        <f t="shared" si="154"/>
        <v>43081</v>
      </c>
      <c r="P133" s="229">
        <f t="shared" si="155"/>
        <v>43082</v>
      </c>
      <c r="Q133" s="229">
        <f t="shared" si="156"/>
        <v>43083</v>
      </c>
      <c r="R133" s="229">
        <f t="shared" si="157"/>
        <v>43083</v>
      </c>
      <c r="S133" s="229">
        <f t="shared" si="158"/>
        <v>43089</v>
      </c>
      <c r="T133" s="229">
        <f t="shared" si="159"/>
        <v>43089</v>
      </c>
      <c r="U133" s="229">
        <f t="shared" si="160"/>
        <v>43090</v>
      </c>
      <c r="V133" s="229">
        <f t="shared" si="161"/>
        <v>43091</v>
      </c>
      <c r="W133" s="229">
        <f t="shared" si="162"/>
        <v>43098</v>
      </c>
      <c r="X133" s="229">
        <f t="shared" si="163"/>
        <v>43099</v>
      </c>
      <c r="Y133" s="229">
        <f t="shared" si="164"/>
        <v>43099</v>
      </c>
      <c r="Z133" s="229">
        <f t="shared" si="165"/>
        <v>43100</v>
      </c>
      <c r="AA133" s="229">
        <f t="shared" si="166"/>
        <v>43101</v>
      </c>
      <c r="AB133" s="229">
        <f t="shared" si="167"/>
        <v>43102</v>
      </c>
      <c r="AC133" s="229">
        <f t="shared" si="168"/>
        <v>43106</v>
      </c>
      <c r="AD133" s="229">
        <f t="shared" si="169"/>
        <v>43106</v>
      </c>
      <c r="AE133" s="229">
        <f t="shared" si="170"/>
        <v>43111</v>
      </c>
      <c r="AF133" s="229">
        <f t="shared" si="171"/>
        <v>43112</v>
      </c>
      <c r="AG133" s="229">
        <f t="shared" si="172"/>
        <v>43121</v>
      </c>
      <c r="AH133" s="64">
        <f t="shared" si="173"/>
        <v>43122</v>
      </c>
      <c r="AK133" s="2"/>
      <c r="AL133" s="2"/>
    </row>
    <row r="134" spans="1:38" ht="15.75" hidden="1" thickBot="1">
      <c r="A134" s="147">
        <v>51</v>
      </c>
      <c r="B134" s="15" t="str">
        <f t="shared" ref="B134:B143" si="176">B128</f>
        <v>ZANTE</v>
      </c>
      <c r="C134" s="195" t="s">
        <v>23</v>
      </c>
      <c r="D134" s="196" t="str">
        <f>D128</f>
        <v>QT8</v>
      </c>
      <c r="E134" s="45">
        <f t="shared" si="174"/>
        <v>8</v>
      </c>
      <c r="F134" s="40" t="s">
        <v>21</v>
      </c>
      <c r="G134" s="40">
        <f t="shared" si="175"/>
        <v>8</v>
      </c>
      <c r="H134" s="105" t="s">
        <v>22</v>
      </c>
      <c r="I134" s="45">
        <f>I128+1</f>
        <v>108</v>
      </c>
      <c r="J134" s="40" t="s">
        <v>21</v>
      </c>
      <c r="K134" s="40">
        <f>K128+1</f>
        <v>108</v>
      </c>
      <c r="L134" s="105" t="s">
        <v>22</v>
      </c>
      <c r="M134" s="229">
        <f t="shared" ref="M134:M169" si="177">M133+7</f>
        <v>43086</v>
      </c>
      <c r="N134" s="229">
        <f t="shared" ref="N134:N169" si="178">N133+7</f>
        <v>43087</v>
      </c>
      <c r="O134" s="229">
        <f t="shared" ref="O134:O169" si="179">O133+7</f>
        <v>43088</v>
      </c>
      <c r="P134" s="229">
        <f t="shared" ref="P134:P169" si="180">P133+7</f>
        <v>43089</v>
      </c>
      <c r="Q134" s="229">
        <f t="shared" ref="Q134:Q169" si="181">Q133+7</f>
        <v>43090</v>
      </c>
      <c r="R134" s="229">
        <f t="shared" ref="R134:R169" si="182">R133+7</f>
        <v>43090</v>
      </c>
      <c r="S134" s="229">
        <f t="shared" ref="S134:S169" si="183">S133+7</f>
        <v>43096</v>
      </c>
      <c r="T134" s="229">
        <f t="shared" ref="T134:T169" si="184">T133+7</f>
        <v>43096</v>
      </c>
      <c r="U134" s="229">
        <f t="shared" ref="U134:U169" si="185">U133+7</f>
        <v>43097</v>
      </c>
      <c r="V134" s="229">
        <f t="shared" ref="V134:V169" si="186">V133+7</f>
        <v>43098</v>
      </c>
      <c r="W134" s="229">
        <f t="shared" ref="W134:W169" si="187">W133+7</f>
        <v>43105</v>
      </c>
      <c r="X134" s="229">
        <f t="shared" ref="X134:X169" si="188">X133+7</f>
        <v>43106</v>
      </c>
      <c r="Y134" s="229">
        <f t="shared" ref="Y134:Y169" si="189">Y133+7</f>
        <v>43106</v>
      </c>
      <c r="Z134" s="229">
        <f t="shared" ref="Z134:Z169" si="190">Z133+7</f>
        <v>43107</v>
      </c>
      <c r="AA134" s="229">
        <f t="shared" ref="AA134:AA169" si="191">AA133+7</f>
        <v>43108</v>
      </c>
      <c r="AB134" s="229">
        <f t="shared" ref="AB134:AB169" si="192">AB133+7</f>
        <v>43109</v>
      </c>
      <c r="AC134" s="229">
        <f t="shared" ref="AC134:AC169" si="193">AC133+7</f>
        <v>43113</v>
      </c>
      <c r="AD134" s="229">
        <f t="shared" ref="AD134:AD169" si="194">AD133+7</f>
        <v>43113</v>
      </c>
      <c r="AE134" s="229">
        <f t="shared" ref="AE134:AE169" si="195">AE133+7</f>
        <v>43118</v>
      </c>
      <c r="AF134" s="229">
        <f t="shared" ref="AF134:AF169" si="196">AF133+7</f>
        <v>43119</v>
      </c>
      <c r="AG134" s="229">
        <f t="shared" ref="AG134:AG169" si="197">AG133+7</f>
        <v>43128</v>
      </c>
      <c r="AH134" s="64">
        <f t="shared" ref="AH134:AH169" si="198">AH133+7</f>
        <v>43129</v>
      </c>
      <c r="AK134" s="2"/>
      <c r="AL134" s="2"/>
    </row>
    <row r="135" spans="1:38" ht="16.5" hidden="1" customHeight="1" thickBot="1">
      <c r="A135" s="148">
        <v>52</v>
      </c>
      <c r="B135" s="267" t="str">
        <f t="shared" si="176"/>
        <v>LOS ANGELES TRADER</v>
      </c>
      <c r="C135" s="131" t="s">
        <v>20</v>
      </c>
      <c r="D135" s="129" t="str">
        <f>D129</f>
        <v>N75</v>
      </c>
      <c r="E135" s="133">
        <f t="shared" si="174"/>
        <v>5</v>
      </c>
      <c r="F135" s="132" t="s">
        <v>21</v>
      </c>
      <c r="G135" s="132">
        <f t="shared" si="175"/>
        <v>5</v>
      </c>
      <c r="H135" s="268" t="s">
        <v>22</v>
      </c>
      <c r="I135" s="133" t="s">
        <v>21</v>
      </c>
      <c r="J135" s="132">
        <f>J129+1</f>
        <v>2</v>
      </c>
      <c r="K135" s="132" t="s">
        <v>22</v>
      </c>
      <c r="L135" s="268">
        <f>L129+1</f>
        <v>2</v>
      </c>
      <c r="M135" s="224">
        <f t="shared" si="177"/>
        <v>43093</v>
      </c>
      <c r="N135" s="224">
        <f t="shared" si="178"/>
        <v>43094</v>
      </c>
      <c r="O135" s="224">
        <f t="shared" si="179"/>
        <v>43095</v>
      </c>
      <c r="P135" s="224">
        <f t="shared" si="180"/>
        <v>43096</v>
      </c>
      <c r="Q135" s="224">
        <f t="shared" si="181"/>
        <v>43097</v>
      </c>
      <c r="R135" s="224">
        <f t="shared" si="182"/>
        <v>43097</v>
      </c>
      <c r="S135" s="285" t="s">
        <v>99</v>
      </c>
      <c r="T135" s="287"/>
      <c r="U135" s="224">
        <f t="shared" si="185"/>
        <v>43104</v>
      </c>
      <c r="V135" s="224">
        <f t="shared" si="186"/>
        <v>43105</v>
      </c>
      <c r="W135" s="224">
        <f t="shared" si="187"/>
        <v>43112</v>
      </c>
      <c r="X135" s="224">
        <f t="shared" si="188"/>
        <v>43113</v>
      </c>
      <c r="Y135" s="224">
        <f t="shared" si="189"/>
        <v>43113</v>
      </c>
      <c r="Z135" s="224">
        <f t="shared" si="190"/>
        <v>43114</v>
      </c>
      <c r="AA135" s="224">
        <f t="shared" si="191"/>
        <v>43115</v>
      </c>
      <c r="AB135" s="224">
        <f t="shared" si="192"/>
        <v>43116</v>
      </c>
      <c r="AC135" s="224">
        <f t="shared" si="193"/>
        <v>43120</v>
      </c>
      <c r="AD135" s="224">
        <f t="shared" si="194"/>
        <v>43120</v>
      </c>
      <c r="AE135" s="224">
        <f t="shared" si="195"/>
        <v>43125</v>
      </c>
      <c r="AF135" s="224">
        <f t="shared" si="196"/>
        <v>43126</v>
      </c>
      <c r="AG135" s="224">
        <f t="shared" si="197"/>
        <v>43135</v>
      </c>
      <c r="AH135" s="269">
        <f t="shared" si="198"/>
        <v>43136</v>
      </c>
      <c r="AK135" s="2"/>
      <c r="AL135" s="2"/>
    </row>
    <row r="136" spans="1:38" ht="16.5" hidden="1" customHeight="1" thickBot="1">
      <c r="A136" s="148">
        <v>1</v>
      </c>
      <c r="B136" s="267" t="str">
        <f t="shared" si="176"/>
        <v>XIN CHANG SHU</v>
      </c>
      <c r="C136" s="267" t="s">
        <v>27</v>
      </c>
      <c r="D136" s="129" t="str">
        <f>D130</f>
        <v>QM3</v>
      </c>
      <c r="E136" s="133">
        <f t="shared" si="174"/>
        <v>31</v>
      </c>
      <c r="F136" s="267" t="s">
        <v>21</v>
      </c>
      <c r="G136" s="133">
        <f t="shared" si="175"/>
        <v>31</v>
      </c>
      <c r="H136" s="268" t="s">
        <v>22</v>
      </c>
      <c r="I136" s="132">
        <f>I130+1</f>
        <v>205</v>
      </c>
      <c r="J136" s="132" t="s">
        <v>21</v>
      </c>
      <c r="K136" s="132">
        <f>K130+1</f>
        <v>205</v>
      </c>
      <c r="L136" s="268" t="s">
        <v>22</v>
      </c>
      <c r="M136" s="224">
        <f t="shared" si="177"/>
        <v>43100</v>
      </c>
      <c r="N136" s="224">
        <f t="shared" si="178"/>
        <v>43101</v>
      </c>
      <c r="O136" s="224">
        <f t="shared" si="179"/>
        <v>43102</v>
      </c>
      <c r="P136" s="224">
        <f t="shared" si="180"/>
        <v>43103</v>
      </c>
      <c r="Q136" s="224">
        <f t="shared" si="181"/>
        <v>43104</v>
      </c>
      <c r="R136" s="224">
        <f t="shared" si="182"/>
        <v>43104</v>
      </c>
      <c r="S136" s="224">
        <f>S134+14</f>
        <v>43110</v>
      </c>
      <c r="T136" s="224">
        <f>T134+14</f>
        <v>43110</v>
      </c>
      <c r="U136" s="285" t="s">
        <v>99</v>
      </c>
      <c r="V136" s="287"/>
      <c r="W136" s="224">
        <f t="shared" si="187"/>
        <v>43119</v>
      </c>
      <c r="X136" s="224">
        <f t="shared" si="188"/>
        <v>43120</v>
      </c>
      <c r="Y136" s="224">
        <f t="shared" si="189"/>
        <v>43120</v>
      </c>
      <c r="Z136" s="224">
        <f t="shared" si="190"/>
        <v>43121</v>
      </c>
      <c r="AA136" s="224">
        <f t="shared" si="191"/>
        <v>43122</v>
      </c>
      <c r="AB136" s="224">
        <f t="shared" si="192"/>
        <v>43123</v>
      </c>
      <c r="AC136" s="224">
        <f t="shared" si="193"/>
        <v>43127</v>
      </c>
      <c r="AD136" s="224">
        <f t="shared" si="194"/>
        <v>43127</v>
      </c>
      <c r="AE136" s="224">
        <f t="shared" si="195"/>
        <v>43132</v>
      </c>
      <c r="AF136" s="224">
        <f t="shared" si="196"/>
        <v>43133</v>
      </c>
      <c r="AG136" s="224">
        <f t="shared" si="197"/>
        <v>43142</v>
      </c>
      <c r="AH136" s="269">
        <f t="shared" si="198"/>
        <v>43143</v>
      </c>
      <c r="AK136" s="2"/>
      <c r="AL136" s="2"/>
    </row>
    <row r="137" spans="1:38" ht="15.75" hidden="1" thickBot="1">
      <c r="A137" s="148">
        <v>2</v>
      </c>
      <c r="B137" s="267" t="str">
        <f t="shared" si="176"/>
        <v>TALASSA</v>
      </c>
      <c r="C137" s="267" t="s">
        <v>23</v>
      </c>
      <c r="D137" s="129" t="str">
        <f>D131</f>
        <v>Q48</v>
      </c>
      <c r="E137" s="133">
        <f t="shared" si="174"/>
        <v>6</v>
      </c>
      <c r="F137" s="267" t="s">
        <v>21</v>
      </c>
      <c r="G137" s="133">
        <f t="shared" si="175"/>
        <v>6</v>
      </c>
      <c r="H137" s="268" t="s">
        <v>22</v>
      </c>
      <c r="I137" s="132">
        <f>I131+1</f>
        <v>41</v>
      </c>
      <c r="J137" s="132" t="s">
        <v>21</v>
      </c>
      <c r="K137" s="132">
        <f>K131+1</f>
        <v>41</v>
      </c>
      <c r="L137" s="268" t="s">
        <v>22</v>
      </c>
      <c r="M137" s="224">
        <f t="shared" si="177"/>
        <v>43107</v>
      </c>
      <c r="N137" s="224">
        <f t="shared" si="178"/>
        <v>43108</v>
      </c>
      <c r="O137" s="224">
        <f t="shared" si="179"/>
        <v>43109</v>
      </c>
      <c r="P137" s="224">
        <f t="shared" si="180"/>
        <v>43110</v>
      </c>
      <c r="Q137" s="224">
        <f t="shared" si="181"/>
        <v>43111</v>
      </c>
      <c r="R137" s="224">
        <f t="shared" si="182"/>
        <v>43111</v>
      </c>
      <c r="S137" s="224">
        <f t="shared" si="183"/>
        <v>43117</v>
      </c>
      <c r="T137" s="224">
        <f t="shared" si="184"/>
        <v>43117</v>
      </c>
      <c r="U137" s="224">
        <f>U135+14</f>
        <v>43118</v>
      </c>
      <c r="V137" s="224">
        <f>V135+14</f>
        <v>43119</v>
      </c>
      <c r="W137" s="224">
        <f t="shared" si="187"/>
        <v>43126</v>
      </c>
      <c r="X137" s="224">
        <f t="shared" si="188"/>
        <v>43127</v>
      </c>
      <c r="Y137" s="224">
        <f t="shared" si="189"/>
        <v>43127</v>
      </c>
      <c r="Z137" s="224">
        <f t="shared" si="190"/>
        <v>43128</v>
      </c>
      <c r="AA137" s="224">
        <f t="shared" si="191"/>
        <v>43129</v>
      </c>
      <c r="AB137" s="224">
        <f t="shared" si="192"/>
        <v>43130</v>
      </c>
      <c r="AC137" s="224">
        <f t="shared" si="193"/>
        <v>43134</v>
      </c>
      <c r="AD137" s="224">
        <f t="shared" si="194"/>
        <v>43134</v>
      </c>
      <c r="AE137" s="224">
        <f t="shared" si="195"/>
        <v>43139</v>
      </c>
      <c r="AF137" s="224">
        <f t="shared" si="196"/>
        <v>43140</v>
      </c>
      <c r="AG137" s="224">
        <f t="shared" si="197"/>
        <v>43149</v>
      </c>
      <c r="AH137" s="269">
        <f t="shared" si="198"/>
        <v>43150</v>
      </c>
      <c r="AI137" s="279"/>
      <c r="AK137" s="2"/>
      <c r="AL137" s="2"/>
    </row>
    <row r="138" spans="1:38" ht="15.75" hidden="1" thickBot="1">
      <c r="A138" s="149">
        <v>3</v>
      </c>
      <c r="B138" s="270" t="str">
        <f t="shared" si="176"/>
        <v>NORTHERN PRIORITY</v>
      </c>
      <c r="C138" s="270" t="s">
        <v>23</v>
      </c>
      <c r="D138" s="136" t="str">
        <f>D132</f>
        <v>ASD</v>
      </c>
      <c r="E138" s="271">
        <f t="shared" si="174"/>
        <v>22</v>
      </c>
      <c r="F138" s="270" t="s">
        <v>21</v>
      </c>
      <c r="G138" s="271">
        <f t="shared" si="175"/>
        <v>22</v>
      </c>
      <c r="H138" s="272" t="s">
        <v>22</v>
      </c>
      <c r="I138" s="139">
        <f>I132+1</f>
        <v>22</v>
      </c>
      <c r="J138" s="139" t="s">
        <v>21</v>
      </c>
      <c r="K138" s="139">
        <f>K132+1</f>
        <v>22</v>
      </c>
      <c r="L138" s="272" t="s">
        <v>22</v>
      </c>
      <c r="M138" s="224">
        <f t="shared" si="177"/>
        <v>43114</v>
      </c>
      <c r="N138" s="224">
        <f t="shared" si="178"/>
        <v>43115</v>
      </c>
      <c r="O138" s="224">
        <f t="shared" si="179"/>
        <v>43116</v>
      </c>
      <c r="P138" s="224">
        <f t="shared" si="180"/>
        <v>43117</v>
      </c>
      <c r="Q138" s="224">
        <f t="shared" si="181"/>
        <v>43118</v>
      </c>
      <c r="R138" s="224">
        <f t="shared" si="182"/>
        <v>43118</v>
      </c>
      <c r="S138" s="224">
        <f t="shared" si="183"/>
        <v>43124</v>
      </c>
      <c r="T138" s="224">
        <f t="shared" si="184"/>
        <v>43124</v>
      </c>
      <c r="U138" s="224">
        <f t="shared" si="185"/>
        <v>43125</v>
      </c>
      <c r="V138" s="224">
        <f t="shared" si="186"/>
        <v>43126</v>
      </c>
      <c r="W138" s="224">
        <f t="shared" si="187"/>
        <v>43133</v>
      </c>
      <c r="X138" s="224">
        <f t="shared" si="188"/>
        <v>43134</v>
      </c>
      <c r="Y138" s="224">
        <f t="shared" si="189"/>
        <v>43134</v>
      </c>
      <c r="Z138" s="224">
        <f t="shared" si="190"/>
        <v>43135</v>
      </c>
      <c r="AA138" s="224">
        <f t="shared" si="191"/>
        <v>43136</v>
      </c>
      <c r="AB138" s="224">
        <f t="shared" si="192"/>
        <v>43137</v>
      </c>
      <c r="AC138" s="224">
        <f t="shared" si="193"/>
        <v>43141</v>
      </c>
      <c r="AD138" s="224">
        <f t="shared" si="194"/>
        <v>43141</v>
      </c>
      <c r="AE138" s="224">
        <f t="shared" si="195"/>
        <v>43146</v>
      </c>
      <c r="AF138" s="224">
        <f t="shared" si="196"/>
        <v>43147</v>
      </c>
      <c r="AG138" s="224">
        <f t="shared" si="197"/>
        <v>43156</v>
      </c>
      <c r="AH138" s="269">
        <f t="shared" si="198"/>
        <v>43157</v>
      </c>
      <c r="AI138" s="280" t="s">
        <v>214</v>
      </c>
      <c r="AK138" s="2"/>
      <c r="AL138" s="2"/>
    </row>
    <row r="139" spans="1:38" ht="16.5" customHeight="1" thickBot="1">
      <c r="A139" s="146">
        <v>4</v>
      </c>
      <c r="B139" s="273" t="str">
        <f t="shared" si="176"/>
        <v>EVER UNIQUE</v>
      </c>
      <c r="C139" s="274" t="str">
        <f>C133</f>
        <v>EMC</v>
      </c>
      <c r="D139" s="275" t="s">
        <v>200</v>
      </c>
      <c r="E139" s="276">
        <f t="shared" si="174"/>
        <v>166</v>
      </c>
      <c r="F139" s="276" t="s">
        <v>21</v>
      </c>
      <c r="G139" s="276">
        <f t="shared" si="175"/>
        <v>166</v>
      </c>
      <c r="H139" s="277" t="s">
        <v>22</v>
      </c>
      <c r="I139" s="276">
        <f>I133+1</f>
        <v>166</v>
      </c>
      <c r="J139" s="274" t="s">
        <v>21</v>
      </c>
      <c r="K139" s="278">
        <f>K133+1</f>
        <v>166</v>
      </c>
      <c r="L139" s="275" t="s">
        <v>22</v>
      </c>
      <c r="M139" s="224">
        <f t="shared" si="177"/>
        <v>43121</v>
      </c>
      <c r="N139" s="224">
        <f t="shared" si="178"/>
        <v>43122</v>
      </c>
      <c r="O139" s="224">
        <f t="shared" si="179"/>
        <v>43123</v>
      </c>
      <c r="P139" s="224">
        <f t="shared" si="180"/>
        <v>43124</v>
      </c>
      <c r="Q139" s="224">
        <f t="shared" si="181"/>
        <v>43125</v>
      </c>
      <c r="R139" s="224">
        <f t="shared" si="182"/>
        <v>43125</v>
      </c>
      <c r="S139" s="285" t="s">
        <v>99</v>
      </c>
      <c r="T139" s="287"/>
      <c r="U139" s="224">
        <f t="shared" si="185"/>
        <v>43132</v>
      </c>
      <c r="V139" s="224">
        <f t="shared" si="186"/>
        <v>43133</v>
      </c>
      <c r="W139" s="224">
        <f t="shared" si="187"/>
        <v>43140</v>
      </c>
      <c r="X139" s="224">
        <f t="shared" si="188"/>
        <v>43141</v>
      </c>
      <c r="Y139" s="224">
        <f t="shared" si="189"/>
        <v>43141</v>
      </c>
      <c r="Z139" s="224">
        <f t="shared" si="190"/>
        <v>43142</v>
      </c>
      <c r="AA139" s="224">
        <f t="shared" si="191"/>
        <v>43143</v>
      </c>
      <c r="AB139" s="224">
        <f t="shared" si="192"/>
        <v>43144</v>
      </c>
      <c r="AC139" s="224">
        <f t="shared" si="193"/>
        <v>43148</v>
      </c>
      <c r="AD139" s="224">
        <f t="shared" si="194"/>
        <v>43148</v>
      </c>
      <c r="AE139" s="224">
        <f t="shared" si="195"/>
        <v>43153</v>
      </c>
      <c r="AF139" s="224">
        <f t="shared" si="196"/>
        <v>43154</v>
      </c>
      <c r="AG139" s="224">
        <f t="shared" si="197"/>
        <v>43163</v>
      </c>
      <c r="AH139" s="269">
        <f t="shared" si="198"/>
        <v>43164</v>
      </c>
      <c r="AI139" s="280" t="s">
        <v>151</v>
      </c>
    </row>
    <row r="140" spans="1:38" ht="16.5" customHeight="1" thickBot="1">
      <c r="A140" s="148">
        <v>5</v>
      </c>
      <c r="B140" s="267" t="str">
        <f t="shared" si="176"/>
        <v>ZANTE</v>
      </c>
      <c r="C140" s="131" t="s">
        <v>23</v>
      </c>
      <c r="D140" s="129" t="str">
        <f>D134</f>
        <v>QT8</v>
      </c>
      <c r="E140" s="133">
        <f t="shared" si="174"/>
        <v>9</v>
      </c>
      <c r="F140" s="132" t="s">
        <v>21</v>
      </c>
      <c r="G140" s="132">
        <f t="shared" si="175"/>
        <v>9</v>
      </c>
      <c r="H140" s="268" t="s">
        <v>22</v>
      </c>
      <c r="I140" s="133">
        <f>I134+1</f>
        <v>109</v>
      </c>
      <c r="J140" s="132" t="s">
        <v>21</v>
      </c>
      <c r="K140" s="132">
        <f>K134+1</f>
        <v>109</v>
      </c>
      <c r="L140" s="268" t="s">
        <v>22</v>
      </c>
      <c r="M140" s="224">
        <f t="shared" si="177"/>
        <v>43128</v>
      </c>
      <c r="N140" s="224">
        <f t="shared" si="178"/>
        <v>43129</v>
      </c>
      <c r="O140" s="224">
        <f t="shared" si="179"/>
        <v>43130</v>
      </c>
      <c r="P140" s="224">
        <f t="shared" si="180"/>
        <v>43131</v>
      </c>
      <c r="Q140" s="224">
        <f t="shared" si="181"/>
        <v>43132</v>
      </c>
      <c r="R140" s="224">
        <f t="shared" si="182"/>
        <v>43132</v>
      </c>
      <c r="S140" s="224">
        <f>S138+14</f>
        <v>43138</v>
      </c>
      <c r="T140" s="224">
        <f>T138+14</f>
        <v>43138</v>
      </c>
      <c r="U140" s="285" t="s">
        <v>99</v>
      </c>
      <c r="V140" s="287"/>
      <c r="W140" s="224">
        <f t="shared" si="187"/>
        <v>43147</v>
      </c>
      <c r="X140" s="224">
        <f t="shared" si="188"/>
        <v>43148</v>
      </c>
      <c r="Y140" s="224">
        <f t="shared" si="189"/>
        <v>43148</v>
      </c>
      <c r="Z140" s="224">
        <f t="shared" si="190"/>
        <v>43149</v>
      </c>
      <c r="AA140" s="224">
        <f t="shared" si="191"/>
        <v>43150</v>
      </c>
      <c r="AB140" s="224">
        <f t="shared" si="192"/>
        <v>43151</v>
      </c>
      <c r="AC140" s="224">
        <f t="shared" si="193"/>
        <v>43155</v>
      </c>
      <c r="AD140" s="224">
        <f t="shared" si="194"/>
        <v>43155</v>
      </c>
      <c r="AE140" s="224">
        <f t="shared" si="195"/>
        <v>43160</v>
      </c>
      <c r="AF140" s="224">
        <f t="shared" si="196"/>
        <v>43161</v>
      </c>
      <c r="AG140" s="224">
        <f t="shared" si="197"/>
        <v>43170</v>
      </c>
      <c r="AH140" s="269">
        <f t="shared" si="198"/>
        <v>43171</v>
      </c>
      <c r="AI140" s="279"/>
    </row>
    <row r="141" spans="1:38" ht="16.5" customHeight="1" thickBot="1">
      <c r="A141" s="148">
        <v>6</v>
      </c>
      <c r="B141" s="267" t="str">
        <f t="shared" si="176"/>
        <v>LOS ANGELES TRADER</v>
      </c>
      <c r="C141" s="131" t="s">
        <v>20</v>
      </c>
      <c r="D141" s="129" t="str">
        <f>D135</f>
        <v>N75</v>
      </c>
      <c r="E141" s="133">
        <f t="shared" si="174"/>
        <v>6</v>
      </c>
      <c r="F141" s="132" t="s">
        <v>21</v>
      </c>
      <c r="G141" s="132">
        <f t="shared" si="175"/>
        <v>6</v>
      </c>
      <c r="H141" s="268" t="s">
        <v>22</v>
      </c>
      <c r="I141" s="133" t="s">
        <v>21</v>
      </c>
      <c r="J141" s="132">
        <f>J135+1</f>
        <v>3</v>
      </c>
      <c r="K141" s="132" t="s">
        <v>22</v>
      </c>
      <c r="L141" s="268">
        <f>L135+1</f>
        <v>3</v>
      </c>
      <c r="M141" s="224">
        <f t="shared" si="177"/>
        <v>43135</v>
      </c>
      <c r="N141" s="224">
        <f t="shared" si="178"/>
        <v>43136</v>
      </c>
      <c r="O141" s="224">
        <f t="shared" si="179"/>
        <v>43137</v>
      </c>
      <c r="P141" s="224">
        <f t="shared" si="180"/>
        <v>43138</v>
      </c>
      <c r="Q141" s="224">
        <f t="shared" si="181"/>
        <v>43139</v>
      </c>
      <c r="R141" s="224">
        <f t="shared" si="182"/>
        <v>43139</v>
      </c>
      <c r="S141" s="285" t="s">
        <v>99</v>
      </c>
      <c r="T141" s="287"/>
      <c r="U141" s="224">
        <f>U139+14</f>
        <v>43146</v>
      </c>
      <c r="V141" s="224">
        <f>V139+14</f>
        <v>43147</v>
      </c>
      <c r="W141" s="224">
        <f t="shared" si="187"/>
        <v>43154</v>
      </c>
      <c r="X141" s="224">
        <f t="shared" si="188"/>
        <v>43155</v>
      </c>
      <c r="Y141" s="224">
        <f t="shared" si="189"/>
        <v>43155</v>
      </c>
      <c r="Z141" s="224">
        <f t="shared" si="190"/>
        <v>43156</v>
      </c>
      <c r="AA141" s="224">
        <f t="shared" si="191"/>
        <v>43157</v>
      </c>
      <c r="AB141" s="224">
        <f t="shared" si="192"/>
        <v>43158</v>
      </c>
      <c r="AC141" s="224">
        <f t="shared" si="193"/>
        <v>43162</v>
      </c>
      <c r="AD141" s="224">
        <f t="shared" si="194"/>
        <v>43162</v>
      </c>
      <c r="AE141" s="224">
        <f t="shared" si="195"/>
        <v>43167</v>
      </c>
      <c r="AF141" s="224">
        <f t="shared" si="196"/>
        <v>43168</v>
      </c>
      <c r="AG141" s="224">
        <f t="shared" si="197"/>
        <v>43177</v>
      </c>
      <c r="AH141" s="269">
        <f t="shared" si="198"/>
        <v>43178</v>
      </c>
      <c r="AI141" s="279"/>
    </row>
    <row r="142" spans="1:38" ht="16.5" customHeight="1" thickBot="1">
      <c r="A142" s="246">
        <v>7</v>
      </c>
      <c r="B142" s="267" t="str">
        <f t="shared" si="176"/>
        <v>XIN CHANG SHU</v>
      </c>
      <c r="C142" s="267" t="s">
        <v>27</v>
      </c>
      <c r="D142" s="129" t="str">
        <f>D136</f>
        <v>QM3</v>
      </c>
      <c r="E142" s="133">
        <f t="shared" si="174"/>
        <v>32</v>
      </c>
      <c r="F142" s="267" t="s">
        <v>21</v>
      </c>
      <c r="G142" s="133">
        <f t="shared" si="175"/>
        <v>32</v>
      </c>
      <c r="H142" s="268" t="s">
        <v>22</v>
      </c>
      <c r="I142" s="132">
        <f>I136+1</f>
        <v>206</v>
      </c>
      <c r="J142" s="132" t="s">
        <v>21</v>
      </c>
      <c r="K142" s="132">
        <f>K136+1</f>
        <v>206</v>
      </c>
      <c r="L142" s="268" t="s">
        <v>22</v>
      </c>
      <c r="M142" s="224">
        <f t="shared" si="177"/>
        <v>43142</v>
      </c>
      <c r="N142" s="224">
        <f t="shared" si="178"/>
        <v>43143</v>
      </c>
      <c r="O142" s="224">
        <f t="shared" si="179"/>
        <v>43144</v>
      </c>
      <c r="P142" s="224">
        <f t="shared" si="180"/>
        <v>43145</v>
      </c>
      <c r="Q142" s="224">
        <f t="shared" si="181"/>
        <v>43146</v>
      </c>
      <c r="R142" s="224">
        <f t="shared" si="182"/>
        <v>43146</v>
      </c>
      <c r="S142" s="224">
        <f>S140+14</f>
        <v>43152</v>
      </c>
      <c r="T142" s="224">
        <f>T140+14</f>
        <v>43152</v>
      </c>
      <c r="U142" s="285" t="s">
        <v>99</v>
      </c>
      <c r="V142" s="287"/>
      <c r="W142" s="224">
        <f t="shared" si="187"/>
        <v>43161</v>
      </c>
      <c r="X142" s="224">
        <f t="shared" si="188"/>
        <v>43162</v>
      </c>
      <c r="Y142" s="224">
        <f t="shared" si="189"/>
        <v>43162</v>
      </c>
      <c r="Z142" s="224">
        <f t="shared" si="190"/>
        <v>43163</v>
      </c>
      <c r="AA142" s="224">
        <f t="shared" si="191"/>
        <v>43164</v>
      </c>
      <c r="AB142" s="224">
        <f t="shared" si="192"/>
        <v>43165</v>
      </c>
      <c r="AC142" s="224">
        <f t="shared" si="193"/>
        <v>43169</v>
      </c>
      <c r="AD142" s="224">
        <f t="shared" si="194"/>
        <v>43169</v>
      </c>
      <c r="AE142" s="224">
        <f t="shared" si="195"/>
        <v>43174</v>
      </c>
      <c r="AF142" s="224">
        <f t="shared" si="196"/>
        <v>43175</v>
      </c>
      <c r="AG142" s="224">
        <f t="shared" si="197"/>
        <v>43184</v>
      </c>
      <c r="AH142" s="269">
        <f t="shared" si="198"/>
        <v>43185</v>
      </c>
      <c r="AI142" s="279"/>
    </row>
    <row r="143" spans="1:38" ht="15.75" thickBot="1">
      <c r="A143" s="147">
        <v>8</v>
      </c>
      <c r="B143" s="267" t="str">
        <f t="shared" si="176"/>
        <v>TALASSA</v>
      </c>
      <c r="C143" s="267" t="s">
        <v>23</v>
      </c>
      <c r="D143" s="129" t="str">
        <f>D137</f>
        <v>Q48</v>
      </c>
      <c r="E143" s="133">
        <f t="shared" si="174"/>
        <v>7</v>
      </c>
      <c r="F143" s="267" t="s">
        <v>21</v>
      </c>
      <c r="G143" s="133">
        <f t="shared" si="175"/>
        <v>7</v>
      </c>
      <c r="H143" s="268" t="s">
        <v>22</v>
      </c>
      <c r="I143" s="132">
        <f>I137+1</f>
        <v>42</v>
      </c>
      <c r="J143" s="132" t="s">
        <v>21</v>
      </c>
      <c r="K143" s="132">
        <f>K137+1</f>
        <v>42</v>
      </c>
      <c r="L143" s="268" t="s">
        <v>22</v>
      </c>
      <c r="M143" s="224">
        <f t="shared" si="177"/>
        <v>43149</v>
      </c>
      <c r="N143" s="224">
        <f t="shared" si="178"/>
        <v>43150</v>
      </c>
      <c r="O143" s="224">
        <f t="shared" si="179"/>
        <v>43151</v>
      </c>
      <c r="P143" s="224">
        <f t="shared" si="180"/>
        <v>43152</v>
      </c>
      <c r="Q143" s="224">
        <f t="shared" si="181"/>
        <v>43153</v>
      </c>
      <c r="R143" s="224">
        <f t="shared" si="182"/>
        <v>43153</v>
      </c>
      <c r="S143" s="224">
        <f t="shared" si="183"/>
        <v>43159</v>
      </c>
      <c r="T143" s="224">
        <f t="shared" si="184"/>
        <v>43159</v>
      </c>
      <c r="U143" s="224">
        <f>U141+14</f>
        <v>43160</v>
      </c>
      <c r="V143" s="224">
        <f>V141+14</f>
        <v>43161</v>
      </c>
      <c r="W143" s="224">
        <f t="shared" si="187"/>
        <v>43168</v>
      </c>
      <c r="X143" s="224">
        <f t="shared" si="188"/>
        <v>43169</v>
      </c>
      <c r="Y143" s="224">
        <f t="shared" si="189"/>
        <v>43169</v>
      </c>
      <c r="Z143" s="224">
        <f t="shared" si="190"/>
        <v>43170</v>
      </c>
      <c r="AA143" s="224">
        <f t="shared" si="191"/>
        <v>43171</v>
      </c>
      <c r="AB143" s="224">
        <f t="shared" si="192"/>
        <v>43172</v>
      </c>
      <c r="AC143" s="224">
        <f t="shared" si="193"/>
        <v>43176</v>
      </c>
      <c r="AD143" s="224">
        <f t="shared" si="194"/>
        <v>43176</v>
      </c>
      <c r="AE143" s="224">
        <f t="shared" si="195"/>
        <v>43181</v>
      </c>
      <c r="AF143" s="224">
        <f t="shared" si="196"/>
        <v>43182</v>
      </c>
      <c r="AG143" s="224">
        <f t="shared" si="197"/>
        <v>43191</v>
      </c>
      <c r="AH143" s="269">
        <f t="shared" si="198"/>
        <v>43192</v>
      </c>
      <c r="AI143" s="279"/>
    </row>
    <row r="144" spans="1:38" ht="16.5" customHeight="1" thickBot="1">
      <c r="A144" s="149">
        <v>9</v>
      </c>
      <c r="B144" s="282" t="s">
        <v>140</v>
      </c>
      <c r="C144" s="283"/>
      <c r="D144" s="283"/>
      <c r="E144" s="283"/>
      <c r="F144" s="283"/>
      <c r="G144" s="283"/>
      <c r="H144" s="283"/>
      <c r="I144" s="283"/>
      <c r="J144" s="283"/>
      <c r="K144" s="283"/>
      <c r="L144" s="284"/>
      <c r="M144" s="285" t="s">
        <v>140</v>
      </c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86"/>
      <c r="AB144" s="286"/>
      <c r="AC144" s="286"/>
      <c r="AD144" s="286"/>
      <c r="AE144" s="286"/>
      <c r="AF144" s="286"/>
      <c r="AG144" s="286"/>
      <c r="AH144" s="287"/>
      <c r="AI144" s="281" t="s">
        <v>212</v>
      </c>
    </row>
    <row r="145" spans="1:35" ht="16.5" customHeight="1" thickBot="1">
      <c r="A145" s="146">
        <v>10</v>
      </c>
      <c r="B145" s="273" t="s">
        <v>216</v>
      </c>
      <c r="C145" s="274" t="s">
        <v>198</v>
      </c>
      <c r="D145" s="275" t="s">
        <v>217</v>
      </c>
      <c r="E145" s="276">
        <v>171</v>
      </c>
      <c r="F145" s="276" t="s">
        <v>21</v>
      </c>
      <c r="G145" s="276">
        <v>171</v>
      </c>
      <c r="H145" s="277" t="s">
        <v>22</v>
      </c>
      <c r="I145" s="276">
        <v>171</v>
      </c>
      <c r="J145" s="274" t="s">
        <v>21</v>
      </c>
      <c r="K145" s="278">
        <v>171</v>
      </c>
      <c r="L145" s="275" t="s">
        <v>22</v>
      </c>
      <c r="M145" s="224">
        <v>43163</v>
      </c>
      <c r="N145" s="224">
        <v>43164</v>
      </c>
      <c r="O145" s="224">
        <v>43165</v>
      </c>
      <c r="P145" s="224">
        <v>43166</v>
      </c>
      <c r="Q145" s="224">
        <v>43167</v>
      </c>
      <c r="R145" s="224">
        <v>43167</v>
      </c>
      <c r="S145" s="285" t="s">
        <v>99</v>
      </c>
      <c r="T145" s="287"/>
      <c r="U145" s="224">
        <v>43174</v>
      </c>
      <c r="V145" s="224">
        <v>43175</v>
      </c>
      <c r="W145" s="224">
        <v>43182</v>
      </c>
      <c r="X145" s="224">
        <v>43183</v>
      </c>
      <c r="Y145" s="224">
        <v>43183</v>
      </c>
      <c r="Z145" s="224">
        <v>43184</v>
      </c>
      <c r="AA145" s="224">
        <v>43185</v>
      </c>
      <c r="AB145" s="224">
        <v>43186</v>
      </c>
      <c r="AC145" s="224">
        <v>43190</v>
      </c>
      <c r="AD145" s="224">
        <v>43190</v>
      </c>
      <c r="AE145" s="224">
        <v>43195</v>
      </c>
      <c r="AF145" s="224">
        <v>43196</v>
      </c>
      <c r="AG145" s="224">
        <v>43205</v>
      </c>
      <c r="AH145" s="269">
        <v>43206</v>
      </c>
      <c r="AI145" s="280" t="s">
        <v>215</v>
      </c>
    </row>
    <row r="146" spans="1:35" ht="15.75" thickBot="1">
      <c r="A146" s="148">
        <v>11</v>
      </c>
      <c r="B146" s="265" t="s">
        <v>204</v>
      </c>
      <c r="C146" s="264" t="s">
        <v>23</v>
      </c>
      <c r="D146" s="266" t="s">
        <v>205</v>
      </c>
      <c r="E146" s="71">
        <v>10</v>
      </c>
      <c r="F146" s="70" t="s">
        <v>21</v>
      </c>
      <c r="G146" s="70">
        <v>10</v>
      </c>
      <c r="H146" s="145" t="s">
        <v>22</v>
      </c>
      <c r="I146" s="71">
        <v>110</v>
      </c>
      <c r="J146" s="70" t="s">
        <v>21</v>
      </c>
      <c r="K146" s="70">
        <v>110</v>
      </c>
      <c r="L146" s="145" t="s">
        <v>22</v>
      </c>
      <c r="M146" s="224">
        <f t="shared" si="177"/>
        <v>43170</v>
      </c>
      <c r="N146" s="224">
        <f t="shared" si="178"/>
        <v>43171</v>
      </c>
      <c r="O146" s="224">
        <f t="shared" si="179"/>
        <v>43172</v>
      </c>
      <c r="P146" s="224">
        <f t="shared" si="180"/>
        <v>43173</v>
      </c>
      <c r="Q146" s="224">
        <f t="shared" si="181"/>
        <v>43174</v>
      </c>
      <c r="R146" s="224">
        <f t="shared" si="182"/>
        <v>43174</v>
      </c>
      <c r="S146" s="224">
        <v>43180</v>
      </c>
      <c r="T146" s="224">
        <v>43180</v>
      </c>
      <c r="U146" s="224">
        <f t="shared" si="185"/>
        <v>43181</v>
      </c>
      <c r="V146" s="224">
        <f t="shared" si="186"/>
        <v>43182</v>
      </c>
      <c r="W146" s="224">
        <f t="shared" si="187"/>
        <v>43189</v>
      </c>
      <c r="X146" s="224">
        <f t="shared" si="188"/>
        <v>43190</v>
      </c>
      <c r="Y146" s="224">
        <f t="shared" si="189"/>
        <v>43190</v>
      </c>
      <c r="Z146" s="224">
        <f t="shared" si="190"/>
        <v>43191</v>
      </c>
      <c r="AA146" s="224">
        <f t="shared" si="191"/>
        <v>43192</v>
      </c>
      <c r="AB146" s="224">
        <f t="shared" si="192"/>
        <v>43193</v>
      </c>
      <c r="AC146" s="224">
        <f t="shared" si="193"/>
        <v>43197</v>
      </c>
      <c r="AD146" s="224">
        <f t="shared" si="194"/>
        <v>43197</v>
      </c>
      <c r="AE146" s="224">
        <f t="shared" si="195"/>
        <v>43202</v>
      </c>
      <c r="AF146" s="224">
        <f t="shared" si="196"/>
        <v>43203</v>
      </c>
      <c r="AG146" s="235">
        <f t="shared" si="197"/>
        <v>43212</v>
      </c>
      <c r="AH146" s="126">
        <f t="shared" si="198"/>
        <v>43213</v>
      </c>
      <c r="AI146" s="167" t="s">
        <v>185</v>
      </c>
    </row>
    <row r="147" spans="1:35" ht="15.75" thickBot="1">
      <c r="A147" s="148">
        <v>12</v>
      </c>
      <c r="B147" s="267" t="s">
        <v>206</v>
      </c>
      <c r="C147" s="131" t="s">
        <v>20</v>
      </c>
      <c r="D147" s="129" t="s">
        <v>207</v>
      </c>
      <c r="E147" s="133">
        <v>7</v>
      </c>
      <c r="F147" s="132" t="s">
        <v>21</v>
      </c>
      <c r="G147" s="132">
        <v>7</v>
      </c>
      <c r="H147" s="268" t="s">
        <v>22</v>
      </c>
      <c r="I147" s="133" t="s">
        <v>21</v>
      </c>
      <c r="J147" s="132">
        <v>4</v>
      </c>
      <c r="K147" s="132" t="s">
        <v>22</v>
      </c>
      <c r="L147" s="268">
        <v>4</v>
      </c>
      <c r="M147" s="224">
        <f t="shared" si="177"/>
        <v>43177</v>
      </c>
      <c r="N147" s="224">
        <f t="shared" si="178"/>
        <v>43178</v>
      </c>
      <c r="O147" s="224">
        <f t="shared" si="179"/>
        <v>43179</v>
      </c>
      <c r="P147" s="224">
        <f t="shared" si="180"/>
        <v>43180</v>
      </c>
      <c r="Q147" s="224">
        <f t="shared" si="181"/>
        <v>43181</v>
      </c>
      <c r="R147" s="224">
        <f t="shared" si="182"/>
        <v>43181</v>
      </c>
      <c r="S147" s="224">
        <f t="shared" si="183"/>
        <v>43187</v>
      </c>
      <c r="T147" s="224">
        <f t="shared" si="184"/>
        <v>43187</v>
      </c>
      <c r="U147" s="224">
        <f t="shared" si="185"/>
        <v>43188</v>
      </c>
      <c r="V147" s="224">
        <f t="shared" si="186"/>
        <v>43189</v>
      </c>
      <c r="W147" s="224">
        <f t="shared" si="187"/>
        <v>43196</v>
      </c>
      <c r="X147" s="224">
        <f t="shared" si="188"/>
        <v>43197</v>
      </c>
      <c r="Y147" s="224">
        <f t="shared" si="189"/>
        <v>43197</v>
      </c>
      <c r="Z147" s="224">
        <f t="shared" si="190"/>
        <v>43198</v>
      </c>
      <c r="AA147" s="224">
        <f t="shared" si="191"/>
        <v>43199</v>
      </c>
      <c r="AB147" s="224">
        <f t="shared" si="192"/>
        <v>43200</v>
      </c>
      <c r="AC147" s="224">
        <f t="shared" si="193"/>
        <v>43204</v>
      </c>
      <c r="AD147" s="224">
        <f t="shared" si="194"/>
        <v>43204</v>
      </c>
      <c r="AE147" s="224">
        <f t="shared" si="195"/>
        <v>43209</v>
      </c>
      <c r="AF147" s="224">
        <f t="shared" si="196"/>
        <v>43210</v>
      </c>
      <c r="AG147" s="224">
        <f t="shared" si="197"/>
        <v>43219</v>
      </c>
      <c r="AH147" s="269">
        <f t="shared" si="198"/>
        <v>43220</v>
      </c>
      <c r="AI147" s="279"/>
    </row>
    <row r="148" spans="1:35" ht="16.5" customHeight="1" thickBot="1">
      <c r="A148" s="246">
        <v>13</v>
      </c>
      <c r="B148" s="267" t="s">
        <v>202</v>
      </c>
      <c r="C148" s="267" t="s">
        <v>27</v>
      </c>
      <c r="D148" s="129" t="s">
        <v>203</v>
      </c>
      <c r="E148" s="133">
        <v>33</v>
      </c>
      <c r="F148" s="267" t="s">
        <v>21</v>
      </c>
      <c r="G148" s="133">
        <v>33</v>
      </c>
      <c r="H148" s="268" t="s">
        <v>22</v>
      </c>
      <c r="I148" s="132">
        <v>207</v>
      </c>
      <c r="J148" s="132" t="s">
        <v>21</v>
      </c>
      <c r="K148" s="132">
        <v>207</v>
      </c>
      <c r="L148" s="268" t="s">
        <v>22</v>
      </c>
      <c r="M148" s="224">
        <f t="shared" si="177"/>
        <v>43184</v>
      </c>
      <c r="N148" s="224">
        <f t="shared" si="178"/>
        <v>43185</v>
      </c>
      <c r="O148" s="224">
        <f t="shared" si="179"/>
        <v>43186</v>
      </c>
      <c r="P148" s="224">
        <f t="shared" si="180"/>
        <v>43187</v>
      </c>
      <c r="Q148" s="224">
        <f t="shared" si="181"/>
        <v>43188</v>
      </c>
      <c r="R148" s="224">
        <f t="shared" si="182"/>
        <v>43188</v>
      </c>
      <c r="S148" s="285" t="s">
        <v>221</v>
      </c>
      <c r="T148" s="286"/>
      <c r="U148" s="286"/>
      <c r="V148" s="286"/>
      <c r="W148" s="286"/>
      <c r="X148" s="286"/>
      <c r="Y148" s="286"/>
      <c r="Z148" s="286"/>
      <c r="AA148" s="286"/>
      <c r="AB148" s="286"/>
      <c r="AC148" s="286"/>
      <c r="AD148" s="286"/>
      <c r="AE148" s="286"/>
      <c r="AF148" s="286"/>
      <c r="AG148" s="286"/>
      <c r="AH148" s="287"/>
      <c r="AI148" s="279"/>
    </row>
    <row r="149" spans="1:35" ht="16.5" customHeight="1" thickBot="1">
      <c r="A149" s="147">
        <v>13</v>
      </c>
      <c r="B149" s="267" t="s">
        <v>219</v>
      </c>
      <c r="C149" s="267" t="s">
        <v>27</v>
      </c>
      <c r="D149" s="129" t="s">
        <v>222</v>
      </c>
      <c r="E149" s="133">
        <v>55</v>
      </c>
      <c r="F149" s="267" t="s">
        <v>21</v>
      </c>
      <c r="G149" s="133">
        <v>55</v>
      </c>
      <c r="H149" s="268" t="s">
        <v>22</v>
      </c>
      <c r="I149" s="132">
        <v>55</v>
      </c>
      <c r="J149" s="132" t="s">
        <v>21</v>
      </c>
      <c r="K149" s="132">
        <v>55</v>
      </c>
      <c r="L149" s="268" t="s">
        <v>22</v>
      </c>
      <c r="M149" s="285" t="s">
        <v>220</v>
      </c>
      <c r="N149" s="286"/>
      <c r="O149" s="286"/>
      <c r="P149" s="287"/>
      <c r="Q149" s="224">
        <f>Q147+7</f>
        <v>43188</v>
      </c>
      <c r="R149" s="224">
        <f>R147+7</f>
        <v>43188</v>
      </c>
      <c r="S149" s="224">
        <f>S147+7</f>
        <v>43194</v>
      </c>
      <c r="T149" s="224">
        <f t="shared" ref="T149:AH149" si="199">T147+7</f>
        <v>43194</v>
      </c>
      <c r="U149" s="224">
        <f t="shared" si="199"/>
        <v>43195</v>
      </c>
      <c r="V149" s="224">
        <f t="shared" si="199"/>
        <v>43196</v>
      </c>
      <c r="W149" s="224">
        <f t="shared" si="199"/>
        <v>43203</v>
      </c>
      <c r="X149" s="224">
        <f t="shared" si="199"/>
        <v>43204</v>
      </c>
      <c r="Y149" s="224">
        <f t="shared" si="199"/>
        <v>43204</v>
      </c>
      <c r="Z149" s="224">
        <f t="shared" si="199"/>
        <v>43205</v>
      </c>
      <c r="AA149" s="224">
        <f t="shared" si="199"/>
        <v>43206</v>
      </c>
      <c r="AB149" s="224">
        <f t="shared" si="199"/>
        <v>43207</v>
      </c>
      <c r="AC149" s="224">
        <f t="shared" si="199"/>
        <v>43211</v>
      </c>
      <c r="AD149" s="224">
        <f t="shared" si="199"/>
        <v>43211</v>
      </c>
      <c r="AE149" s="224">
        <f t="shared" si="199"/>
        <v>43216</v>
      </c>
      <c r="AF149" s="224">
        <f t="shared" si="199"/>
        <v>43217</v>
      </c>
      <c r="AG149" s="224">
        <f t="shared" si="199"/>
        <v>43226</v>
      </c>
      <c r="AH149" s="269">
        <f t="shared" si="199"/>
        <v>43227</v>
      </c>
      <c r="AI149" s="279"/>
    </row>
    <row r="150" spans="1:35" ht="15.75" thickBot="1">
      <c r="A150" s="261">
        <v>14</v>
      </c>
      <c r="B150" s="15" t="s">
        <v>209</v>
      </c>
      <c r="C150" s="15" t="s">
        <v>23</v>
      </c>
      <c r="D150" s="245" t="s">
        <v>210</v>
      </c>
      <c r="E150" s="45">
        <v>8</v>
      </c>
      <c r="F150" s="15" t="s">
        <v>21</v>
      </c>
      <c r="G150" s="45">
        <v>8</v>
      </c>
      <c r="H150" s="105" t="s">
        <v>22</v>
      </c>
      <c r="I150" s="40">
        <v>43</v>
      </c>
      <c r="J150" s="40" t="s">
        <v>21</v>
      </c>
      <c r="K150" s="40">
        <v>43</v>
      </c>
      <c r="L150" s="105" t="s">
        <v>22</v>
      </c>
      <c r="M150" s="229">
        <f>M147+14</f>
        <v>43191</v>
      </c>
      <c r="N150" s="229">
        <f t="shared" ref="N150:AH150" si="200">N147+14</f>
        <v>43192</v>
      </c>
      <c r="O150" s="229">
        <f t="shared" si="200"/>
        <v>43193</v>
      </c>
      <c r="P150" s="229">
        <f t="shared" si="200"/>
        <v>43194</v>
      </c>
      <c r="Q150" s="229">
        <f t="shared" si="200"/>
        <v>43195</v>
      </c>
      <c r="R150" s="229">
        <f t="shared" si="200"/>
        <v>43195</v>
      </c>
      <c r="S150" s="229">
        <f t="shared" si="200"/>
        <v>43201</v>
      </c>
      <c r="T150" s="229">
        <f t="shared" si="200"/>
        <v>43201</v>
      </c>
      <c r="U150" s="229">
        <f t="shared" si="200"/>
        <v>43202</v>
      </c>
      <c r="V150" s="229">
        <f t="shared" si="200"/>
        <v>43203</v>
      </c>
      <c r="W150" s="229">
        <f t="shared" si="200"/>
        <v>43210</v>
      </c>
      <c r="X150" s="229">
        <f t="shared" si="200"/>
        <v>43211</v>
      </c>
      <c r="Y150" s="229">
        <f t="shared" si="200"/>
        <v>43211</v>
      </c>
      <c r="Z150" s="229">
        <f t="shared" si="200"/>
        <v>43212</v>
      </c>
      <c r="AA150" s="229">
        <f t="shared" si="200"/>
        <v>43213</v>
      </c>
      <c r="AB150" s="229">
        <f t="shared" si="200"/>
        <v>43214</v>
      </c>
      <c r="AC150" s="229">
        <f t="shared" si="200"/>
        <v>43218</v>
      </c>
      <c r="AD150" s="229">
        <f t="shared" si="200"/>
        <v>43218</v>
      </c>
      <c r="AE150" s="229">
        <f t="shared" si="200"/>
        <v>43223</v>
      </c>
      <c r="AF150" s="229">
        <f t="shared" si="200"/>
        <v>43224</v>
      </c>
      <c r="AG150" s="229">
        <f t="shared" si="200"/>
        <v>43233</v>
      </c>
      <c r="AH150" s="64">
        <f t="shared" si="200"/>
        <v>43234</v>
      </c>
      <c r="AI150" s="279"/>
    </row>
    <row r="151" spans="1:35" ht="15.75" thickBot="1">
      <c r="A151" s="149">
        <v>15</v>
      </c>
      <c r="B151" s="168" t="s">
        <v>223</v>
      </c>
      <c r="C151" s="168" t="s">
        <v>23</v>
      </c>
      <c r="D151" s="76" t="s">
        <v>224</v>
      </c>
      <c r="E151" s="169">
        <v>63</v>
      </c>
      <c r="F151" s="168" t="s">
        <v>21</v>
      </c>
      <c r="G151" s="169">
        <v>63</v>
      </c>
      <c r="H151" s="170" t="s">
        <v>22</v>
      </c>
      <c r="I151" s="79">
        <v>63</v>
      </c>
      <c r="J151" s="79" t="s">
        <v>21</v>
      </c>
      <c r="K151" s="79">
        <v>63</v>
      </c>
      <c r="L151" s="170" t="s">
        <v>22</v>
      </c>
      <c r="M151" s="235">
        <f t="shared" si="177"/>
        <v>43198</v>
      </c>
      <c r="N151" s="229">
        <f t="shared" si="178"/>
        <v>43199</v>
      </c>
      <c r="O151" s="229">
        <f t="shared" si="179"/>
        <v>43200</v>
      </c>
      <c r="P151" s="229">
        <f t="shared" si="180"/>
        <v>43201</v>
      </c>
      <c r="Q151" s="229">
        <f t="shared" si="181"/>
        <v>43202</v>
      </c>
      <c r="R151" s="229">
        <f t="shared" si="182"/>
        <v>43202</v>
      </c>
      <c r="S151" s="229">
        <f t="shared" si="183"/>
        <v>43208</v>
      </c>
      <c r="T151" s="229">
        <f t="shared" si="184"/>
        <v>43208</v>
      </c>
      <c r="U151" s="229">
        <f t="shared" si="185"/>
        <v>43209</v>
      </c>
      <c r="V151" s="229">
        <f t="shared" si="186"/>
        <v>43210</v>
      </c>
      <c r="W151" s="229">
        <f t="shared" si="187"/>
        <v>43217</v>
      </c>
      <c r="X151" s="229">
        <f t="shared" si="188"/>
        <v>43218</v>
      </c>
      <c r="Y151" s="229">
        <f t="shared" si="189"/>
        <v>43218</v>
      </c>
      <c r="Z151" s="229">
        <f t="shared" si="190"/>
        <v>43219</v>
      </c>
      <c r="AA151" s="229">
        <f t="shared" si="191"/>
        <v>43220</v>
      </c>
      <c r="AB151" s="229">
        <f t="shared" si="192"/>
        <v>43221</v>
      </c>
      <c r="AC151" s="229">
        <f t="shared" si="193"/>
        <v>43225</v>
      </c>
      <c r="AD151" s="229">
        <f t="shared" si="194"/>
        <v>43225</v>
      </c>
      <c r="AE151" s="229">
        <f t="shared" si="195"/>
        <v>43230</v>
      </c>
      <c r="AF151" s="229">
        <f t="shared" si="196"/>
        <v>43231</v>
      </c>
      <c r="AG151" s="229">
        <f t="shared" si="197"/>
        <v>43240</v>
      </c>
      <c r="AH151" s="64">
        <f t="shared" si="198"/>
        <v>43241</v>
      </c>
      <c r="AI151" s="167" t="s">
        <v>226</v>
      </c>
    </row>
    <row r="152" spans="1:35" ht="15.75" thickBot="1">
      <c r="A152" s="146">
        <v>16</v>
      </c>
      <c r="B152" s="100" t="str">
        <f>B145</f>
        <v>EVER UNION</v>
      </c>
      <c r="C152" s="62" t="s">
        <v>198</v>
      </c>
      <c r="D152" s="99" t="str">
        <f>D145</f>
        <v>SBC</v>
      </c>
      <c r="E152" s="61">
        <f>E145+1</f>
        <v>172</v>
      </c>
      <c r="F152" s="61" t="s">
        <v>21</v>
      </c>
      <c r="G152" s="61">
        <f>G145+1</f>
        <v>172</v>
      </c>
      <c r="H152" s="115" t="s">
        <v>22</v>
      </c>
      <c r="I152" s="61">
        <f>I145+1</f>
        <v>172</v>
      </c>
      <c r="J152" s="62" t="s">
        <v>21</v>
      </c>
      <c r="K152" s="41">
        <f>K145+1</f>
        <v>172</v>
      </c>
      <c r="L152" s="99" t="s">
        <v>22</v>
      </c>
      <c r="M152" s="229">
        <f t="shared" si="177"/>
        <v>43205</v>
      </c>
      <c r="N152" s="229">
        <f t="shared" si="178"/>
        <v>43206</v>
      </c>
      <c r="O152" s="229">
        <f t="shared" si="179"/>
        <v>43207</v>
      </c>
      <c r="P152" s="229">
        <f t="shared" si="180"/>
        <v>43208</v>
      </c>
      <c r="Q152" s="229">
        <f t="shared" si="181"/>
        <v>43209</v>
      </c>
      <c r="R152" s="229">
        <f t="shared" si="182"/>
        <v>43209</v>
      </c>
      <c r="S152" s="229">
        <f t="shared" si="183"/>
        <v>43215</v>
      </c>
      <c r="T152" s="229">
        <f t="shared" si="184"/>
        <v>43215</v>
      </c>
      <c r="U152" s="229">
        <f t="shared" si="185"/>
        <v>43216</v>
      </c>
      <c r="V152" s="229">
        <f t="shared" si="186"/>
        <v>43217</v>
      </c>
      <c r="W152" s="229">
        <f t="shared" si="187"/>
        <v>43224</v>
      </c>
      <c r="X152" s="229">
        <f t="shared" si="188"/>
        <v>43225</v>
      </c>
      <c r="Y152" s="229">
        <f t="shared" si="189"/>
        <v>43225</v>
      </c>
      <c r="Z152" s="229">
        <f t="shared" si="190"/>
        <v>43226</v>
      </c>
      <c r="AA152" s="229">
        <f t="shared" si="191"/>
        <v>43227</v>
      </c>
      <c r="AB152" s="229">
        <f t="shared" si="192"/>
        <v>43228</v>
      </c>
      <c r="AC152" s="229">
        <f t="shared" si="193"/>
        <v>43232</v>
      </c>
      <c r="AD152" s="229">
        <f t="shared" si="194"/>
        <v>43232</v>
      </c>
      <c r="AE152" s="229">
        <f t="shared" si="195"/>
        <v>43237</v>
      </c>
      <c r="AF152" s="229">
        <f t="shared" si="196"/>
        <v>43238</v>
      </c>
      <c r="AG152" s="229">
        <f t="shared" si="197"/>
        <v>43247</v>
      </c>
      <c r="AH152" s="64">
        <f t="shared" si="198"/>
        <v>43248</v>
      </c>
      <c r="AI152" s="279"/>
    </row>
    <row r="153" spans="1:35" ht="15.75" thickBot="1">
      <c r="A153" s="148">
        <v>17</v>
      </c>
      <c r="B153" s="265" t="s">
        <v>225</v>
      </c>
      <c r="C153" s="264" t="s">
        <v>23</v>
      </c>
      <c r="D153" s="266"/>
      <c r="E153" s="71"/>
      <c r="F153" s="70" t="s">
        <v>21</v>
      </c>
      <c r="G153" s="70"/>
      <c r="H153" s="145" t="s">
        <v>22</v>
      </c>
      <c r="I153" s="71"/>
      <c r="J153" s="70" t="s">
        <v>21</v>
      </c>
      <c r="K153" s="70"/>
      <c r="L153" s="145" t="s">
        <v>22</v>
      </c>
      <c r="M153" s="229">
        <f t="shared" si="177"/>
        <v>43212</v>
      </c>
      <c r="N153" s="229">
        <f t="shared" si="178"/>
        <v>43213</v>
      </c>
      <c r="O153" s="229">
        <f t="shared" si="179"/>
        <v>43214</v>
      </c>
      <c r="P153" s="229">
        <f t="shared" si="180"/>
        <v>43215</v>
      </c>
      <c r="Q153" s="229">
        <f t="shared" si="181"/>
        <v>43216</v>
      </c>
      <c r="R153" s="229">
        <f t="shared" si="182"/>
        <v>43216</v>
      </c>
      <c r="S153" s="229">
        <f t="shared" si="183"/>
        <v>43222</v>
      </c>
      <c r="T153" s="229">
        <f t="shared" si="184"/>
        <v>43222</v>
      </c>
      <c r="U153" s="229">
        <f t="shared" si="185"/>
        <v>43223</v>
      </c>
      <c r="V153" s="229">
        <f t="shared" si="186"/>
        <v>43224</v>
      </c>
      <c r="W153" s="229">
        <f t="shared" si="187"/>
        <v>43231</v>
      </c>
      <c r="X153" s="229">
        <f t="shared" si="188"/>
        <v>43232</v>
      </c>
      <c r="Y153" s="229">
        <f t="shared" si="189"/>
        <v>43232</v>
      </c>
      <c r="Z153" s="229">
        <f t="shared" si="190"/>
        <v>43233</v>
      </c>
      <c r="AA153" s="229">
        <f t="shared" si="191"/>
        <v>43234</v>
      </c>
      <c r="AB153" s="229">
        <f t="shared" si="192"/>
        <v>43235</v>
      </c>
      <c r="AC153" s="229">
        <f t="shared" si="193"/>
        <v>43239</v>
      </c>
      <c r="AD153" s="229">
        <f t="shared" si="194"/>
        <v>43239</v>
      </c>
      <c r="AE153" s="229">
        <f t="shared" si="195"/>
        <v>43244</v>
      </c>
      <c r="AF153" s="229">
        <f t="shared" si="196"/>
        <v>43245</v>
      </c>
      <c r="AG153" s="229">
        <f t="shared" si="197"/>
        <v>43254</v>
      </c>
      <c r="AH153" s="64">
        <f t="shared" si="198"/>
        <v>43255</v>
      </c>
      <c r="AI153" s="279"/>
    </row>
    <row r="154" spans="1:35" ht="15.75" thickBot="1">
      <c r="A154" s="148">
        <v>18</v>
      </c>
      <c r="B154" s="15" t="s">
        <v>206</v>
      </c>
      <c r="C154" s="255" t="s">
        <v>20</v>
      </c>
      <c r="D154" s="256" t="s">
        <v>207</v>
      </c>
      <c r="E154" s="45">
        <v>8</v>
      </c>
      <c r="F154" s="40" t="s">
        <v>21</v>
      </c>
      <c r="G154" s="40">
        <v>8</v>
      </c>
      <c r="H154" s="105" t="s">
        <v>22</v>
      </c>
      <c r="I154" s="45" t="s">
        <v>21</v>
      </c>
      <c r="J154" s="40">
        <v>5</v>
      </c>
      <c r="K154" s="40" t="s">
        <v>22</v>
      </c>
      <c r="L154" s="105">
        <v>5</v>
      </c>
      <c r="M154" s="229">
        <f t="shared" si="177"/>
        <v>43219</v>
      </c>
      <c r="N154" s="229">
        <f t="shared" si="178"/>
        <v>43220</v>
      </c>
      <c r="O154" s="229">
        <f t="shared" si="179"/>
        <v>43221</v>
      </c>
      <c r="P154" s="229">
        <f t="shared" si="180"/>
        <v>43222</v>
      </c>
      <c r="Q154" s="229">
        <f t="shared" si="181"/>
        <v>43223</v>
      </c>
      <c r="R154" s="229">
        <f t="shared" si="182"/>
        <v>43223</v>
      </c>
      <c r="S154" s="229">
        <f t="shared" si="183"/>
        <v>43229</v>
      </c>
      <c r="T154" s="229">
        <f t="shared" si="184"/>
        <v>43229</v>
      </c>
      <c r="U154" s="229">
        <f t="shared" si="185"/>
        <v>43230</v>
      </c>
      <c r="V154" s="229">
        <f t="shared" si="186"/>
        <v>43231</v>
      </c>
      <c r="W154" s="229">
        <f t="shared" si="187"/>
        <v>43238</v>
      </c>
      <c r="X154" s="229">
        <f t="shared" si="188"/>
        <v>43239</v>
      </c>
      <c r="Y154" s="229">
        <f t="shared" si="189"/>
        <v>43239</v>
      </c>
      <c r="Z154" s="229">
        <f t="shared" si="190"/>
        <v>43240</v>
      </c>
      <c r="AA154" s="229">
        <f t="shared" si="191"/>
        <v>43241</v>
      </c>
      <c r="AB154" s="229">
        <f t="shared" si="192"/>
        <v>43242</v>
      </c>
      <c r="AC154" s="229">
        <f t="shared" si="193"/>
        <v>43246</v>
      </c>
      <c r="AD154" s="229">
        <f t="shared" si="194"/>
        <v>43246</v>
      </c>
      <c r="AE154" s="229">
        <f t="shared" si="195"/>
        <v>43251</v>
      </c>
      <c r="AF154" s="229">
        <f t="shared" si="196"/>
        <v>43252</v>
      </c>
      <c r="AG154" s="229">
        <f t="shared" si="197"/>
        <v>43261</v>
      </c>
      <c r="AH154" s="64">
        <f t="shared" si="198"/>
        <v>43262</v>
      </c>
    </row>
    <row r="155" spans="1:35" ht="15.75" thickBot="1">
      <c r="A155" s="257">
        <v>19</v>
      </c>
      <c r="B155" s="15" t="str">
        <f>B149</f>
        <v>XIN XIA MEN</v>
      </c>
      <c r="C155" s="15" t="str">
        <f>C149</f>
        <v>PIL</v>
      </c>
      <c r="D155" s="256" t="str">
        <f>D149</f>
        <v>RMC</v>
      </c>
      <c r="E155" s="45">
        <f>E149+1</f>
        <v>56</v>
      </c>
      <c r="F155" s="15" t="s">
        <v>21</v>
      </c>
      <c r="G155" s="45">
        <f>G149+1</f>
        <v>56</v>
      </c>
      <c r="H155" s="105" t="s">
        <v>22</v>
      </c>
      <c r="I155" s="40">
        <f>I149+1</f>
        <v>56</v>
      </c>
      <c r="J155" s="40" t="s">
        <v>21</v>
      </c>
      <c r="K155" s="40">
        <f>K149+1</f>
        <v>56</v>
      </c>
      <c r="L155" s="105" t="s">
        <v>22</v>
      </c>
      <c r="M155" s="229">
        <f t="shared" si="177"/>
        <v>43226</v>
      </c>
      <c r="N155" s="229">
        <f t="shared" si="178"/>
        <v>43227</v>
      </c>
      <c r="O155" s="229">
        <f t="shared" si="179"/>
        <v>43228</v>
      </c>
      <c r="P155" s="229">
        <f t="shared" si="180"/>
        <v>43229</v>
      </c>
      <c r="Q155" s="229">
        <f t="shared" si="181"/>
        <v>43230</v>
      </c>
      <c r="R155" s="229">
        <f t="shared" si="182"/>
        <v>43230</v>
      </c>
      <c r="S155" s="229">
        <f t="shared" si="183"/>
        <v>43236</v>
      </c>
      <c r="T155" s="229">
        <f t="shared" si="184"/>
        <v>43236</v>
      </c>
      <c r="U155" s="229">
        <f t="shared" si="185"/>
        <v>43237</v>
      </c>
      <c r="V155" s="229">
        <f t="shared" si="186"/>
        <v>43238</v>
      </c>
      <c r="W155" s="229">
        <f t="shared" si="187"/>
        <v>43245</v>
      </c>
      <c r="X155" s="229">
        <f t="shared" si="188"/>
        <v>43246</v>
      </c>
      <c r="Y155" s="229">
        <f t="shared" si="189"/>
        <v>43246</v>
      </c>
      <c r="Z155" s="229">
        <f t="shared" si="190"/>
        <v>43247</v>
      </c>
      <c r="AA155" s="229">
        <f t="shared" si="191"/>
        <v>43248</v>
      </c>
      <c r="AB155" s="229">
        <f t="shared" si="192"/>
        <v>43249</v>
      </c>
      <c r="AC155" s="229">
        <f t="shared" si="193"/>
        <v>43253</v>
      </c>
      <c r="AD155" s="229">
        <f t="shared" si="194"/>
        <v>43253</v>
      </c>
      <c r="AE155" s="229">
        <f t="shared" si="195"/>
        <v>43258</v>
      </c>
      <c r="AF155" s="229">
        <f t="shared" si="196"/>
        <v>43259</v>
      </c>
      <c r="AG155" s="229">
        <f t="shared" si="197"/>
        <v>43268</v>
      </c>
      <c r="AH155" s="64">
        <f t="shared" si="198"/>
        <v>43269</v>
      </c>
    </row>
    <row r="156" spans="1:35" ht="15.75" thickBot="1">
      <c r="A156" s="147">
        <v>20</v>
      </c>
      <c r="B156" s="15" t="s">
        <v>209</v>
      </c>
      <c r="C156" s="15" t="s">
        <v>23</v>
      </c>
      <c r="D156" s="256" t="s">
        <v>210</v>
      </c>
      <c r="E156" s="45">
        <v>9</v>
      </c>
      <c r="F156" s="15" t="s">
        <v>21</v>
      </c>
      <c r="G156" s="45">
        <v>9</v>
      </c>
      <c r="H156" s="105" t="s">
        <v>22</v>
      </c>
      <c r="I156" s="40">
        <v>44</v>
      </c>
      <c r="J156" s="40" t="s">
        <v>21</v>
      </c>
      <c r="K156" s="40">
        <v>44</v>
      </c>
      <c r="L156" s="105" t="s">
        <v>22</v>
      </c>
      <c r="M156" s="229">
        <f t="shared" si="177"/>
        <v>43233</v>
      </c>
      <c r="N156" s="229">
        <f t="shared" si="178"/>
        <v>43234</v>
      </c>
      <c r="O156" s="229">
        <f t="shared" si="179"/>
        <v>43235</v>
      </c>
      <c r="P156" s="229">
        <f t="shared" si="180"/>
        <v>43236</v>
      </c>
      <c r="Q156" s="229">
        <f t="shared" si="181"/>
        <v>43237</v>
      </c>
      <c r="R156" s="229">
        <f t="shared" si="182"/>
        <v>43237</v>
      </c>
      <c r="S156" s="229">
        <f t="shared" si="183"/>
        <v>43243</v>
      </c>
      <c r="T156" s="229">
        <f t="shared" si="184"/>
        <v>43243</v>
      </c>
      <c r="U156" s="229">
        <f t="shared" si="185"/>
        <v>43244</v>
      </c>
      <c r="V156" s="229">
        <f t="shared" si="186"/>
        <v>43245</v>
      </c>
      <c r="W156" s="229">
        <f t="shared" si="187"/>
        <v>43252</v>
      </c>
      <c r="X156" s="229">
        <f t="shared" si="188"/>
        <v>43253</v>
      </c>
      <c r="Y156" s="229">
        <f t="shared" si="189"/>
        <v>43253</v>
      </c>
      <c r="Z156" s="229">
        <f t="shared" si="190"/>
        <v>43254</v>
      </c>
      <c r="AA156" s="229">
        <f t="shared" si="191"/>
        <v>43255</v>
      </c>
      <c r="AB156" s="229">
        <f t="shared" si="192"/>
        <v>43256</v>
      </c>
      <c r="AC156" s="229">
        <f t="shared" si="193"/>
        <v>43260</v>
      </c>
      <c r="AD156" s="229">
        <f t="shared" si="194"/>
        <v>43260</v>
      </c>
      <c r="AE156" s="229">
        <f t="shared" si="195"/>
        <v>43265</v>
      </c>
      <c r="AF156" s="229">
        <f t="shared" si="196"/>
        <v>43266</v>
      </c>
      <c r="AG156" s="229">
        <f t="shared" si="197"/>
        <v>43275</v>
      </c>
      <c r="AH156" s="64">
        <f t="shared" si="198"/>
        <v>43276</v>
      </c>
    </row>
    <row r="157" spans="1:35" ht="15.75" thickBot="1">
      <c r="A157" s="149">
        <v>21</v>
      </c>
      <c r="B157" s="168" t="s">
        <v>213</v>
      </c>
      <c r="C157" s="168" t="s">
        <v>23</v>
      </c>
      <c r="D157" s="76"/>
      <c r="E157" s="169"/>
      <c r="F157" s="168" t="s">
        <v>21</v>
      </c>
      <c r="G157" s="169"/>
      <c r="H157" s="170" t="s">
        <v>22</v>
      </c>
      <c r="I157" s="79"/>
      <c r="J157" s="79" t="s">
        <v>21</v>
      </c>
      <c r="K157" s="79"/>
      <c r="L157" s="170" t="s">
        <v>22</v>
      </c>
      <c r="M157" s="229">
        <f t="shared" si="177"/>
        <v>43240</v>
      </c>
      <c r="N157" s="229">
        <f t="shared" si="178"/>
        <v>43241</v>
      </c>
      <c r="O157" s="229">
        <f t="shared" si="179"/>
        <v>43242</v>
      </c>
      <c r="P157" s="229">
        <f t="shared" si="180"/>
        <v>43243</v>
      </c>
      <c r="Q157" s="229">
        <f t="shared" si="181"/>
        <v>43244</v>
      </c>
      <c r="R157" s="229">
        <f t="shared" si="182"/>
        <v>43244</v>
      </c>
      <c r="S157" s="229">
        <f t="shared" si="183"/>
        <v>43250</v>
      </c>
      <c r="T157" s="229">
        <f t="shared" si="184"/>
        <v>43250</v>
      </c>
      <c r="U157" s="229">
        <f t="shared" si="185"/>
        <v>43251</v>
      </c>
      <c r="V157" s="229">
        <f t="shared" si="186"/>
        <v>43252</v>
      </c>
      <c r="W157" s="229">
        <f t="shared" si="187"/>
        <v>43259</v>
      </c>
      <c r="X157" s="229">
        <f t="shared" si="188"/>
        <v>43260</v>
      </c>
      <c r="Y157" s="229">
        <f t="shared" si="189"/>
        <v>43260</v>
      </c>
      <c r="Z157" s="229">
        <f t="shared" si="190"/>
        <v>43261</v>
      </c>
      <c r="AA157" s="229">
        <f t="shared" si="191"/>
        <v>43262</v>
      </c>
      <c r="AB157" s="229">
        <f t="shared" si="192"/>
        <v>43263</v>
      </c>
      <c r="AC157" s="229">
        <f t="shared" si="193"/>
        <v>43267</v>
      </c>
      <c r="AD157" s="229">
        <f t="shared" si="194"/>
        <v>43267</v>
      </c>
      <c r="AE157" s="229">
        <f t="shared" si="195"/>
        <v>43272</v>
      </c>
      <c r="AF157" s="229">
        <f t="shared" si="196"/>
        <v>43273</v>
      </c>
      <c r="AG157" s="229">
        <f t="shared" si="197"/>
        <v>43282</v>
      </c>
      <c r="AH157" s="64">
        <f t="shared" si="198"/>
        <v>43283</v>
      </c>
    </row>
    <row r="158" spans="1:35" ht="15.75" thickBot="1">
      <c r="A158" s="146">
        <v>22</v>
      </c>
      <c r="B158" s="100" t="str">
        <f>B152</f>
        <v>EVER UNION</v>
      </c>
      <c r="C158" s="62" t="s">
        <v>198</v>
      </c>
      <c r="D158" s="99" t="str">
        <f>D152</f>
        <v>SBC</v>
      </c>
      <c r="E158" s="61">
        <f>E152+1</f>
        <v>173</v>
      </c>
      <c r="F158" s="61" t="s">
        <v>21</v>
      </c>
      <c r="G158" s="61">
        <f>G152+1</f>
        <v>173</v>
      </c>
      <c r="H158" s="115" t="s">
        <v>22</v>
      </c>
      <c r="I158" s="61">
        <f>I152+1</f>
        <v>173</v>
      </c>
      <c r="J158" s="62" t="s">
        <v>21</v>
      </c>
      <c r="K158" s="41">
        <f>K152+1</f>
        <v>173</v>
      </c>
      <c r="L158" s="99" t="s">
        <v>22</v>
      </c>
      <c r="M158" s="229">
        <f t="shared" si="177"/>
        <v>43247</v>
      </c>
      <c r="N158" s="229">
        <f t="shared" si="178"/>
        <v>43248</v>
      </c>
      <c r="O158" s="229">
        <f t="shared" si="179"/>
        <v>43249</v>
      </c>
      <c r="P158" s="229">
        <f t="shared" si="180"/>
        <v>43250</v>
      </c>
      <c r="Q158" s="229">
        <f t="shared" si="181"/>
        <v>43251</v>
      </c>
      <c r="R158" s="229">
        <f t="shared" si="182"/>
        <v>43251</v>
      </c>
      <c r="S158" s="229">
        <f t="shared" si="183"/>
        <v>43257</v>
      </c>
      <c r="T158" s="229">
        <f t="shared" si="184"/>
        <v>43257</v>
      </c>
      <c r="U158" s="229">
        <f t="shared" si="185"/>
        <v>43258</v>
      </c>
      <c r="V158" s="229">
        <f t="shared" si="186"/>
        <v>43259</v>
      </c>
      <c r="W158" s="229">
        <f t="shared" si="187"/>
        <v>43266</v>
      </c>
      <c r="X158" s="229">
        <f t="shared" si="188"/>
        <v>43267</v>
      </c>
      <c r="Y158" s="229">
        <f t="shared" si="189"/>
        <v>43267</v>
      </c>
      <c r="Z158" s="229">
        <f t="shared" si="190"/>
        <v>43268</v>
      </c>
      <c r="AA158" s="229">
        <f t="shared" si="191"/>
        <v>43269</v>
      </c>
      <c r="AB158" s="229">
        <f t="shared" si="192"/>
        <v>43270</v>
      </c>
      <c r="AC158" s="229">
        <f t="shared" si="193"/>
        <v>43274</v>
      </c>
      <c r="AD158" s="229">
        <f t="shared" si="194"/>
        <v>43274</v>
      </c>
      <c r="AE158" s="229">
        <f t="shared" si="195"/>
        <v>43279</v>
      </c>
      <c r="AF158" s="229">
        <f t="shared" si="196"/>
        <v>43280</v>
      </c>
      <c r="AG158" s="229">
        <f t="shared" si="197"/>
        <v>43289</v>
      </c>
      <c r="AH158" s="64">
        <f t="shared" si="198"/>
        <v>43290</v>
      </c>
    </row>
    <row r="159" spans="1:35" ht="15.75" thickBot="1">
      <c r="A159" s="148">
        <v>23</v>
      </c>
      <c r="B159" s="15" t="str">
        <f>B153</f>
        <v>TBN2</v>
      </c>
      <c r="C159" s="255" t="s">
        <v>23</v>
      </c>
      <c r="D159" s="256"/>
      <c r="E159" s="45"/>
      <c r="F159" s="40"/>
      <c r="G159" s="40"/>
      <c r="H159" s="105"/>
      <c r="I159" s="45"/>
      <c r="J159" s="40"/>
      <c r="K159" s="40"/>
      <c r="L159" s="105"/>
      <c r="M159" s="229">
        <f t="shared" si="177"/>
        <v>43254</v>
      </c>
      <c r="N159" s="229">
        <f t="shared" si="178"/>
        <v>43255</v>
      </c>
      <c r="O159" s="229">
        <f t="shared" si="179"/>
        <v>43256</v>
      </c>
      <c r="P159" s="229">
        <f t="shared" si="180"/>
        <v>43257</v>
      </c>
      <c r="Q159" s="229">
        <f t="shared" si="181"/>
        <v>43258</v>
      </c>
      <c r="R159" s="229">
        <f t="shared" si="182"/>
        <v>43258</v>
      </c>
      <c r="S159" s="229">
        <f t="shared" si="183"/>
        <v>43264</v>
      </c>
      <c r="T159" s="229">
        <f t="shared" si="184"/>
        <v>43264</v>
      </c>
      <c r="U159" s="229">
        <f t="shared" si="185"/>
        <v>43265</v>
      </c>
      <c r="V159" s="229">
        <f t="shared" si="186"/>
        <v>43266</v>
      </c>
      <c r="W159" s="229">
        <f t="shared" si="187"/>
        <v>43273</v>
      </c>
      <c r="X159" s="229">
        <f t="shared" si="188"/>
        <v>43274</v>
      </c>
      <c r="Y159" s="229">
        <f t="shared" si="189"/>
        <v>43274</v>
      </c>
      <c r="Z159" s="229">
        <f t="shared" si="190"/>
        <v>43275</v>
      </c>
      <c r="AA159" s="229">
        <f t="shared" si="191"/>
        <v>43276</v>
      </c>
      <c r="AB159" s="229">
        <f t="shared" si="192"/>
        <v>43277</v>
      </c>
      <c r="AC159" s="229">
        <f t="shared" si="193"/>
        <v>43281</v>
      </c>
      <c r="AD159" s="229">
        <f t="shared" si="194"/>
        <v>43281</v>
      </c>
      <c r="AE159" s="229">
        <f t="shared" si="195"/>
        <v>43286</v>
      </c>
      <c r="AF159" s="229">
        <f t="shared" si="196"/>
        <v>43287</v>
      </c>
      <c r="AG159" s="229">
        <f t="shared" si="197"/>
        <v>43296</v>
      </c>
      <c r="AH159" s="64">
        <f t="shared" si="198"/>
        <v>43297</v>
      </c>
    </row>
    <row r="160" spans="1:35" ht="15.75" thickBot="1">
      <c r="A160" s="148">
        <v>24</v>
      </c>
      <c r="B160" s="15" t="s">
        <v>206</v>
      </c>
      <c r="C160" s="255" t="s">
        <v>20</v>
      </c>
      <c r="D160" s="256" t="s">
        <v>207</v>
      </c>
      <c r="E160" s="45">
        <v>9</v>
      </c>
      <c r="F160" s="40" t="s">
        <v>21</v>
      </c>
      <c r="G160" s="40">
        <v>9</v>
      </c>
      <c r="H160" s="105" t="s">
        <v>22</v>
      </c>
      <c r="I160" s="45" t="s">
        <v>21</v>
      </c>
      <c r="J160" s="40">
        <v>6</v>
      </c>
      <c r="K160" s="40" t="s">
        <v>22</v>
      </c>
      <c r="L160" s="105">
        <v>6</v>
      </c>
      <c r="M160" s="229">
        <f t="shared" si="177"/>
        <v>43261</v>
      </c>
      <c r="N160" s="229">
        <f t="shared" si="178"/>
        <v>43262</v>
      </c>
      <c r="O160" s="229">
        <f t="shared" si="179"/>
        <v>43263</v>
      </c>
      <c r="P160" s="229">
        <f t="shared" si="180"/>
        <v>43264</v>
      </c>
      <c r="Q160" s="229">
        <f t="shared" si="181"/>
        <v>43265</v>
      </c>
      <c r="R160" s="229">
        <f t="shared" si="182"/>
        <v>43265</v>
      </c>
      <c r="S160" s="229">
        <f t="shared" si="183"/>
        <v>43271</v>
      </c>
      <c r="T160" s="229">
        <f t="shared" si="184"/>
        <v>43271</v>
      </c>
      <c r="U160" s="229">
        <f t="shared" si="185"/>
        <v>43272</v>
      </c>
      <c r="V160" s="229">
        <f t="shared" si="186"/>
        <v>43273</v>
      </c>
      <c r="W160" s="229">
        <f t="shared" si="187"/>
        <v>43280</v>
      </c>
      <c r="X160" s="229">
        <f t="shared" si="188"/>
        <v>43281</v>
      </c>
      <c r="Y160" s="229">
        <f t="shared" si="189"/>
        <v>43281</v>
      </c>
      <c r="Z160" s="229">
        <f t="shared" si="190"/>
        <v>43282</v>
      </c>
      <c r="AA160" s="229">
        <f t="shared" si="191"/>
        <v>43283</v>
      </c>
      <c r="AB160" s="229">
        <f t="shared" si="192"/>
        <v>43284</v>
      </c>
      <c r="AC160" s="229">
        <f t="shared" si="193"/>
        <v>43288</v>
      </c>
      <c r="AD160" s="229">
        <f t="shared" si="194"/>
        <v>43288</v>
      </c>
      <c r="AE160" s="229">
        <f t="shared" si="195"/>
        <v>43293</v>
      </c>
      <c r="AF160" s="229">
        <f t="shared" si="196"/>
        <v>43294</v>
      </c>
      <c r="AG160" s="229">
        <f t="shared" si="197"/>
        <v>43303</v>
      </c>
      <c r="AH160" s="64">
        <f t="shared" si="198"/>
        <v>43304</v>
      </c>
    </row>
    <row r="161" spans="1:34" ht="15.75" thickBot="1">
      <c r="A161" s="257">
        <v>25</v>
      </c>
      <c r="B161" s="15" t="str">
        <f>B155</f>
        <v>XIN XIA MEN</v>
      </c>
      <c r="C161" s="15" t="str">
        <f>C155</f>
        <v>PIL</v>
      </c>
      <c r="D161" s="256" t="str">
        <f>D155</f>
        <v>RMC</v>
      </c>
      <c r="E161" s="45">
        <f>E155+1</f>
        <v>57</v>
      </c>
      <c r="F161" s="15" t="s">
        <v>21</v>
      </c>
      <c r="G161" s="45">
        <f>G155+1</f>
        <v>57</v>
      </c>
      <c r="H161" s="105" t="s">
        <v>22</v>
      </c>
      <c r="I161" s="40">
        <f>I155+1</f>
        <v>57</v>
      </c>
      <c r="J161" s="40" t="s">
        <v>21</v>
      </c>
      <c r="K161" s="40">
        <f>K155+1</f>
        <v>57</v>
      </c>
      <c r="L161" s="105" t="s">
        <v>22</v>
      </c>
      <c r="M161" s="262">
        <f t="shared" si="177"/>
        <v>43268</v>
      </c>
      <c r="N161" s="262">
        <f t="shared" si="178"/>
        <v>43269</v>
      </c>
      <c r="O161" s="262">
        <f t="shared" si="179"/>
        <v>43270</v>
      </c>
      <c r="P161" s="262">
        <f t="shared" si="180"/>
        <v>43271</v>
      </c>
      <c r="Q161" s="262">
        <f t="shared" si="181"/>
        <v>43272</v>
      </c>
      <c r="R161" s="262">
        <f t="shared" si="182"/>
        <v>43272</v>
      </c>
      <c r="S161" s="262">
        <f t="shared" si="183"/>
        <v>43278</v>
      </c>
      <c r="T161" s="262">
        <f t="shared" si="184"/>
        <v>43278</v>
      </c>
      <c r="U161" s="263">
        <f t="shared" si="185"/>
        <v>43279</v>
      </c>
      <c r="V161" s="262">
        <f t="shared" si="186"/>
        <v>43280</v>
      </c>
      <c r="W161" s="262">
        <f t="shared" si="187"/>
        <v>43287</v>
      </c>
      <c r="X161" s="262">
        <f t="shared" si="188"/>
        <v>43288</v>
      </c>
      <c r="Y161" s="262">
        <f t="shared" si="189"/>
        <v>43288</v>
      </c>
      <c r="Z161" s="262">
        <f t="shared" si="190"/>
        <v>43289</v>
      </c>
      <c r="AA161" s="262">
        <f t="shared" si="191"/>
        <v>43290</v>
      </c>
      <c r="AB161" s="262">
        <f t="shared" si="192"/>
        <v>43291</v>
      </c>
      <c r="AC161" s="262">
        <f t="shared" si="193"/>
        <v>43295</v>
      </c>
      <c r="AD161" s="262">
        <f t="shared" si="194"/>
        <v>43295</v>
      </c>
      <c r="AE161" s="262">
        <f t="shared" si="195"/>
        <v>43300</v>
      </c>
      <c r="AF161" s="262">
        <f t="shared" si="196"/>
        <v>43301</v>
      </c>
      <c r="AG161" s="262">
        <f t="shared" si="197"/>
        <v>43310</v>
      </c>
      <c r="AH161" s="263">
        <f t="shared" si="198"/>
        <v>43311</v>
      </c>
    </row>
    <row r="162" spans="1:34" ht="15.75" thickBot="1">
      <c r="A162" s="147">
        <v>26</v>
      </c>
      <c r="B162" s="15" t="s">
        <v>209</v>
      </c>
      <c r="C162" s="15" t="s">
        <v>23</v>
      </c>
      <c r="D162" s="256" t="s">
        <v>210</v>
      </c>
      <c r="E162" s="45">
        <v>10</v>
      </c>
      <c r="F162" s="15" t="s">
        <v>21</v>
      </c>
      <c r="G162" s="45">
        <v>10</v>
      </c>
      <c r="H162" s="105" t="s">
        <v>22</v>
      </c>
      <c r="I162" s="40">
        <v>45</v>
      </c>
      <c r="J162" s="40" t="s">
        <v>21</v>
      </c>
      <c r="K162" s="40">
        <v>45</v>
      </c>
      <c r="L162" s="105" t="s">
        <v>22</v>
      </c>
      <c r="M162" s="229">
        <f t="shared" si="177"/>
        <v>43275</v>
      </c>
      <c r="N162" s="229">
        <f t="shared" si="178"/>
        <v>43276</v>
      </c>
      <c r="O162" s="229">
        <f t="shared" si="179"/>
        <v>43277</v>
      </c>
      <c r="P162" s="229">
        <f t="shared" si="180"/>
        <v>43278</v>
      </c>
      <c r="Q162" s="229">
        <f t="shared" si="181"/>
        <v>43279</v>
      </c>
      <c r="R162" s="229">
        <f t="shared" si="182"/>
        <v>43279</v>
      </c>
      <c r="S162" s="229">
        <f t="shared" si="183"/>
        <v>43285</v>
      </c>
      <c r="T162" s="229">
        <f t="shared" si="184"/>
        <v>43285</v>
      </c>
      <c r="U162" s="229">
        <f t="shared" si="185"/>
        <v>43286</v>
      </c>
      <c r="V162" s="229">
        <f t="shared" si="186"/>
        <v>43287</v>
      </c>
      <c r="W162" s="229">
        <f t="shared" si="187"/>
        <v>43294</v>
      </c>
      <c r="X162" s="229">
        <f t="shared" si="188"/>
        <v>43295</v>
      </c>
      <c r="Y162" s="229">
        <f t="shared" si="189"/>
        <v>43295</v>
      </c>
      <c r="Z162" s="229">
        <f t="shared" si="190"/>
        <v>43296</v>
      </c>
      <c r="AA162" s="229">
        <f t="shared" si="191"/>
        <v>43297</v>
      </c>
      <c r="AB162" s="229">
        <f t="shared" si="192"/>
        <v>43298</v>
      </c>
      <c r="AC162" s="229">
        <f t="shared" si="193"/>
        <v>43302</v>
      </c>
      <c r="AD162" s="229">
        <f t="shared" si="194"/>
        <v>43302</v>
      </c>
      <c r="AE162" s="229">
        <f t="shared" si="195"/>
        <v>43307</v>
      </c>
      <c r="AF162" s="229">
        <f t="shared" si="196"/>
        <v>43308</v>
      </c>
      <c r="AG162" s="229">
        <f t="shared" si="197"/>
        <v>43317</v>
      </c>
      <c r="AH162" s="64">
        <f t="shared" si="198"/>
        <v>43318</v>
      </c>
    </row>
    <row r="163" spans="1:34" ht="15.75" thickBot="1">
      <c r="A163" s="149">
        <v>27</v>
      </c>
      <c r="B163" s="111" t="str">
        <f>B157</f>
        <v>TBN1</v>
      </c>
      <c r="C163" s="111" t="s">
        <v>23</v>
      </c>
      <c r="D163" s="48"/>
      <c r="E163" s="112"/>
      <c r="F163" s="111" t="s">
        <v>21</v>
      </c>
      <c r="G163" s="112"/>
      <c r="H163" s="113" t="s">
        <v>22</v>
      </c>
      <c r="I163" s="51"/>
      <c r="J163" s="51" t="s">
        <v>21</v>
      </c>
      <c r="K163" s="51"/>
      <c r="L163" s="113" t="s">
        <v>22</v>
      </c>
      <c r="M163" s="229">
        <f t="shared" si="177"/>
        <v>43282</v>
      </c>
      <c r="N163" s="229">
        <f t="shared" si="178"/>
        <v>43283</v>
      </c>
      <c r="O163" s="229">
        <f t="shared" si="179"/>
        <v>43284</v>
      </c>
      <c r="P163" s="229">
        <f t="shared" si="180"/>
        <v>43285</v>
      </c>
      <c r="Q163" s="229">
        <f t="shared" si="181"/>
        <v>43286</v>
      </c>
      <c r="R163" s="229">
        <f t="shared" si="182"/>
        <v>43286</v>
      </c>
      <c r="S163" s="229">
        <f t="shared" si="183"/>
        <v>43292</v>
      </c>
      <c r="T163" s="229">
        <f t="shared" si="184"/>
        <v>43292</v>
      </c>
      <c r="U163" s="229">
        <f t="shared" si="185"/>
        <v>43293</v>
      </c>
      <c r="V163" s="229">
        <f t="shared" si="186"/>
        <v>43294</v>
      </c>
      <c r="W163" s="229">
        <f t="shared" si="187"/>
        <v>43301</v>
      </c>
      <c r="X163" s="229">
        <f t="shared" si="188"/>
        <v>43302</v>
      </c>
      <c r="Y163" s="229">
        <f t="shared" si="189"/>
        <v>43302</v>
      </c>
      <c r="Z163" s="229">
        <f t="shared" si="190"/>
        <v>43303</v>
      </c>
      <c r="AA163" s="229">
        <f t="shared" si="191"/>
        <v>43304</v>
      </c>
      <c r="AB163" s="229">
        <f t="shared" si="192"/>
        <v>43305</v>
      </c>
      <c r="AC163" s="229">
        <f t="shared" si="193"/>
        <v>43309</v>
      </c>
      <c r="AD163" s="229">
        <f t="shared" si="194"/>
        <v>43309</v>
      </c>
      <c r="AE163" s="229">
        <f t="shared" si="195"/>
        <v>43314</v>
      </c>
      <c r="AF163" s="229">
        <f t="shared" si="196"/>
        <v>43315</v>
      </c>
      <c r="AG163" s="229">
        <f t="shared" si="197"/>
        <v>43324</v>
      </c>
      <c r="AH163" s="64">
        <f t="shared" si="198"/>
        <v>43325</v>
      </c>
    </row>
    <row r="164" spans="1:34" ht="15.75" thickBot="1">
      <c r="A164" s="146">
        <v>28</v>
      </c>
      <c r="B164" s="100" t="str">
        <f>B158</f>
        <v>EVER UNION</v>
      </c>
      <c r="C164" s="62" t="s">
        <v>198</v>
      </c>
      <c r="D164" s="99" t="str">
        <f>D158</f>
        <v>SBC</v>
      </c>
      <c r="E164" s="61">
        <f>E158+1</f>
        <v>174</v>
      </c>
      <c r="F164" s="61" t="s">
        <v>21</v>
      </c>
      <c r="G164" s="61">
        <f>G158+1</f>
        <v>174</v>
      </c>
      <c r="H164" s="115" t="s">
        <v>22</v>
      </c>
      <c r="I164" s="61">
        <f>I158+1</f>
        <v>174</v>
      </c>
      <c r="J164" s="62" t="s">
        <v>21</v>
      </c>
      <c r="K164" s="41">
        <f>K158+1</f>
        <v>174</v>
      </c>
      <c r="L164" s="99" t="s">
        <v>22</v>
      </c>
      <c r="M164" s="229">
        <f t="shared" si="177"/>
        <v>43289</v>
      </c>
      <c r="N164" s="229">
        <f t="shared" si="178"/>
        <v>43290</v>
      </c>
      <c r="O164" s="229">
        <f t="shared" si="179"/>
        <v>43291</v>
      </c>
      <c r="P164" s="229">
        <f t="shared" si="180"/>
        <v>43292</v>
      </c>
      <c r="Q164" s="229">
        <f t="shared" si="181"/>
        <v>43293</v>
      </c>
      <c r="R164" s="229">
        <f t="shared" si="182"/>
        <v>43293</v>
      </c>
      <c r="S164" s="229">
        <f t="shared" si="183"/>
        <v>43299</v>
      </c>
      <c r="T164" s="229">
        <f t="shared" si="184"/>
        <v>43299</v>
      </c>
      <c r="U164" s="229">
        <f t="shared" si="185"/>
        <v>43300</v>
      </c>
      <c r="V164" s="229">
        <f t="shared" si="186"/>
        <v>43301</v>
      </c>
      <c r="W164" s="229">
        <f t="shared" si="187"/>
        <v>43308</v>
      </c>
      <c r="X164" s="229">
        <f t="shared" si="188"/>
        <v>43309</v>
      </c>
      <c r="Y164" s="229">
        <f t="shared" si="189"/>
        <v>43309</v>
      </c>
      <c r="Z164" s="229">
        <f t="shared" si="190"/>
        <v>43310</v>
      </c>
      <c r="AA164" s="229">
        <f t="shared" si="191"/>
        <v>43311</v>
      </c>
      <c r="AB164" s="229">
        <f t="shared" si="192"/>
        <v>43312</v>
      </c>
      <c r="AC164" s="229">
        <f t="shared" si="193"/>
        <v>43316</v>
      </c>
      <c r="AD164" s="229">
        <f t="shared" si="194"/>
        <v>43316</v>
      </c>
      <c r="AE164" s="229">
        <f t="shared" si="195"/>
        <v>43321</v>
      </c>
      <c r="AF164" s="229">
        <f t="shared" si="196"/>
        <v>43322</v>
      </c>
      <c r="AG164" s="229">
        <f t="shared" si="197"/>
        <v>43331</v>
      </c>
      <c r="AH164" s="64">
        <f t="shared" si="198"/>
        <v>43332</v>
      </c>
    </row>
    <row r="165" spans="1:34" ht="15.75" thickBot="1">
      <c r="A165" s="148">
        <v>29</v>
      </c>
      <c r="B165" s="15" t="str">
        <f>B159</f>
        <v>TBN2</v>
      </c>
      <c r="C165" s="258" t="s">
        <v>23</v>
      </c>
      <c r="D165" s="259">
        <f>D159</f>
        <v>0</v>
      </c>
      <c r="E165" s="45">
        <f>E159+1</f>
        <v>1</v>
      </c>
      <c r="F165" s="40" t="s">
        <v>21</v>
      </c>
      <c r="G165" s="40">
        <f>G159+1</f>
        <v>1</v>
      </c>
      <c r="H165" s="105" t="s">
        <v>22</v>
      </c>
      <c r="I165" s="45">
        <f>I159+1</f>
        <v>1</v>
      </c>
      <c r="J165" s="40" t="s">
        <v>21</v>
      </c>
      <c r="K165" s="40">
        <f>K159+1</f>
        <v>1</v>
      </c>
      <c r="L165" s="105" t="s">
        <v>22</v>
      </c>
      <c r="M165" s="229">
        <f t="shared" si="177"/>
        <v>43296</v>
      </c>
      <c r="N165" s="229">
        <f t="shared" si="178"/>
        <v>43297</v>
      </c>
      <c r="O165" s="229">
        <f t="shared" si="179"/>
        <v>43298</v>
      </c>
      <c r="P165" s="229">
        <f t="shared" si="180"/>
        <v>43299</v>
      </c>
      <c r="Q165" s="229">
        <f t="shared" si="181"/>
        <v>43300</v>
      </c>
      <c r="R165" s="229">
        <f t="shared" si="182"/>
        <v>43300</v>
      </c>
      <c r="S165" s="229">
        <f t="shared" si="183"/>
        <v>43306</v>
      </c>
      <c r="T165" s="229">
        <f t="shared" si="184"/>
        <v>43306</v>
      </c>
      <c r="U165" s="229">
        <f t="shared" si="185"/>
        <v>43307</v>
      </c>
      <c r="V165" s="229">
        <f t="shared" si="186"/>
        <v>43308</v>
      </c>
      <c r="W165" s="229">
        <f t="shared" si="187"/>
        <v>43315</v>
      </c>
      <c r="X165" s="229">
        <f t="shared" si="188"/>
        <v>43316</v>
      </c>
      <c r="Y165" s="229">
        <f t="shared" si="189"/>
        <v>43316</v>
      </c>
      <c r="Z165" s="229">
        <f t="shared" si="190"/>
        <v>43317</v>
      </c>
      <c r="AA165" s="229">
        <f t="shared" si="191"/>
        <v>43318</v>
      </c>
      <c r="AB165" s="229">
        <f t="shared" si="192"/>
        <v>43319</v>
      </c>
      <c r="AC165" s="229">
        <f t="shared" si="193"/>
        <v>43323</v>
      </c>
      <c r="AD165" s="229">
        <f t="shared" si="194"/>
        <v>43323</v>
      </c>
      <c r="AE165" s="229">
        <f t="shared" si="195"/>
        <v>43328</v>
      </c>
      <c r="AF165" s="229">
        <f t="shared" si="196"/>
        <v>43329</v>
      </c>
      <c r="AG165" s="229">
        <f t="shared" si="197"/>
        <v>43338</v>
      </c>
      <c r="AH165" s="64">
        <f t="shared" si="198"/>
        <v>43339</v>
      </c>
    </row>
    <row r="166" spans="1:34" ht="15.75" thickBot="1">
      <c r="A166" s="148">
        <v>30</v>
      </c>
      <c r="B166" s="15" t="s">
        <v>206</v>
      </c>
      <c r="C166" s="258" t="s">
        <v>20</v>
      </c>
      <c r="D166" s="259" t="str">
        <f>D160</f>
        <v>N75</v>
      </c>
      <c r="E166" s="45">
        <f>E160+1</f>
        <v>10</v>
      </c>
      <c r="F166" s="40" t="s">
        <v>21</v>
      </c>
      <c r="G166" s="40">
        <f>G160+1</f>
        <v>10</v>
      </c>
      <c r="H166" s="105" t="s">
        <v>22</v>
      </c>
      <c r="I166" s="45" t="s">
        <v>21</v>
      </c>
      <c r="J166" s="40">
        <f>J160+1</f>
        <v>7</v>
      </c>
      <c r="K166" s="40" t="s">
        <v>22</v>
      </c>
      <c r="L166" s="105">
        <f>L160+1</f>
        <v>7</v>
      </c>
      <c r="M166" s="229">
        <f t="shared" si="177"/>
        <v>43303</v>
      </c>
      <c r="N166" s="229">
        <f t="shared" si="178"/>
        <v>43304</v>
      </c>
      <c r="O166" s="229">
        <f t="shared" si="179"/>
        <v>43305</v>
      </c>
      <c r="P166" s="229">
        <f t="shared" si="180"/>
        <v>43306</v>
      </c>
      <c r="Q166" s="229">
        <f t="shared" si="181"/>
        <v>43307</v>
      </c>
      <c r="R166" s="229">
        <f t="shared" si="182"/>
        <v>43307</v>
      </c>
      <c r="S166" s="229">
        <f t="shared" si="183"/>
        <v>43313</v>
      </c>
      <c r="T166" s="229">
        <f t="shared" si="184"/>
        <v>43313</v>
      </c>
      <c r="U166" s="229">
        <f t="shared" si="185"/>
        <v>43314</v>
      </c>
      <c r="V166" s="229">
        <f t="shared" si="186"/>
        <v>43315</v>
      </c>
      <c r="W166" s="229">
        <f t="shared" si="187"/>
        <v>43322</v>
      </c>
      <c r="X166" s="229">
        <f t="shared" si="188"/>
        <v>43323</v>
      </c>
      <c r="Y166" s="229">
        <f t="shared" si="189"/>
        <v>43323</v>
      </c>
      <c r="Z166" s="229">
        <f t="shared" si="190"/>
        <v>43324</v>
      </c>
      <c r="AA166" s="229">
        <f t="shared" si="191"/>
        <v>43325</v>
      </c>
      <c r="AB166" s="229">
        <f t="shared" si="192"/>
        <v>43326</v>
      </c>
      <c r="AC166" s="229">
        <f t="shared" si="193"/>
        <v>43330</v>
      </c>
      <c r="AD166" s="229">
        <f t="shared" si="194"/>
        <v>43330</v>
      </c>
      <c r="AE166" s="229">
        <f t="shared" si="195"/>
        <v>43335</v>
      </c>
      <c r="AF166" s="229">
        <f t="shared" si="196"/>
        <v>43336</v>
      </c>
      <c r="AG166" s="229">
        <f t="shared" si="197"/>
        <v>43345</v>
      </c>
      <c r="AH166" s="64">
        <f t="shared" si="198"/>
        <v>43346</v>
      </c>
    </row>
    <row r="167" spans="1:34" ht="15.75" thickBot="1">
      <c r="A167" s="260">
        <v>31</v>
      </c>
      <c r="B167" s="15" t="str">
        <f>B161</f>
        <v>XIN XIA MEN</v>
      </c>
      <c r="C167" s="15" t="str">
        <f>C161</f>
        <v>PIL</v>
      </c>
      <c r="D167" s="259" t="str">
        <f>D161</f>
        <v>RMC</v>
      </c>
      <c r="E167" s="45">
        <f>E161+1</f>
        <v>58</v>
      </c>
      <c r="F167" s="15" t="s">
        <v>21</v>
      </c>
      <c r="G167" s="45">
        <f>G161+1</f>
        <v>58</v>
      </c>
      <c r="H167" s="105" t="s">
        <v>22</v>
      </c>
      <c r="I167" s="40">
        <f>I161+1</f>
        <v>58</v>
      </c>
      <c r="J167" s="40" t="s">
        <v>21</v>
      </c>
      <c r="K167" s="40">
        <f>K161+1</f>
        <v>58</v>
      </c>
      <c r="L167" s="105" t="s">
        <v>22</v>
      </c>
      <c r="M167" s="229">
        <f t="shared" si="177"/>
        <v>43310</v>
      </c>
      <c r="N167" s="229">
        <f t="shared" si="178"/>
        <v>43311</v>
      </c>
      <c r="O167" s="229">
        <f t="shared" si="179"/>
        <v>43312</v>
      </c>
      <c r="P167" s="229">
        <f t="shared" si="180"/>
        <v>43313</v>
      </c>
      <c r="Q167" s="229">
        <f t="shared" si="181"/>
        <v>43314</v>
      </c>
      <c r="R167" s="229">
        <f t="shared" si="182"/>
        <v>43314</v>
      </c>
      <c r="S167" s="229">
        <f t="shared" si="183"/>
        <v>43320</v>
      </c>
      <c r="T167" s="229">
        <f t="shared" si="184"/>
        <v>43320</v>
      </c>
      <c r="U167" s="229">
        <f t="shared" si="185"/>
        <v>43321</v>
      </c>
      <c r="V167" s="229">
        <f t="shared" si="186"/>
        <v>43322</v>
      </c>
      <c r="W167" s="229">
        <f t="shared" si="187"/>
        <v>43329</v>
      </c>
      <c r="X167" s="229">
        <f t="shared" si="188"/>
        <v>43330</v>
      </c>
      <c r="Y167" s="229">
        <f t="shared" si="189"/>
        <v>43330</v>
      </c>
      <c r="Z167" s="229">
        <f t="shared" si="190"/>
        <v>43331</v>
      </c>
      <c r="AA167" s="229">
        <f t="shared" si="191"/>
        <v>43332</v>
      </c>
      <c r="AB167" s="229">
        <f t="shared" si="192"/>
        <v>43333</v>
      </c>
      <c r="AC167" s="229">
        <f t="shared" si="193"/>
        <v>43337</v>
      </c>
      <c r="AD167" s="229">
        <f t="shared" si="194"/>
        <v>43337</v>
      </c>
      <c r="AE167" s="229">
        <f t="shared" si="195"/>
        <v>43342</v>
      </c>
      <c r="AF167" s="229">
        <f t="shared" si="196"/>
        <v>43343</v>
      </c>
      <c r="AG167" s="229">
        <f t="shared" si="197"/>
        <v>43352</v>
      </c>
      <c r="AH167" s="64">
        <f t="shared" si="198"/>
        <v>43353</v>
      </c>
    </row>
    <row r="168" spans="1:34" ht="15.75" thickBot="1">
      <c r="A168" s="147">
        <v>32</v>
      </c>
      <c r="B168" s="15" t="s">
        <v>209</v>
      </c>
      <c r="C168" s="15" t="s">
        <v>23</v>
      </c>
      <c r="D168" s="259" t="str">
        <f>D162</f>
        <v>Q48</v>
      </c>
      <c r="E168" s="45">
        <f>E162+1</f>
        <v>11</v>
      </c>
      <c r="F168" s="15" t="s">
        <v>21</v>
      </c>
      <c r="G168" s="45">
        <f>G162+1</f>
        <v>11</v>
      </c>
      <c r="H168" s="105" t="s">
        <v>22</v>
      </c>
      <c r="I168" s="40">
        <f>I162+1</f>
        <v>46</v>
      </c>
      <c r="J168" s="40" t="s">
        <v>21</v>
      </c>
      <c r="K168" s="40">
        <f>K162+1</f>
        <v>46</v>
      </c>
      <c r="L168" s="105" t="s">
        <v>22</v>
      </c>
      <c r="M168" s="229">
        <f t="shared" si="177"/>
        <v>43317</v>
      </c>
      <c r="N168" s="229">
        <f t="shared" si="178"/>
        <v>43318</v>
      </c>
      <c r="O168" s="229">
        <f t="shared" si="179"/>
        <v>43319</v>
      </c>
      <c r="P168" s="229">
        <f t="shared" si="180"/>
        <v>43320</v>
      </c>
      <c r="Q168" s="229">
        <f t="shared" si="181"/>
        <v>43321</v>
      </c>
      <c r="R168" s="229">
        <f t="shared" si="182"/>
        <v>43321</v>
      </c>
      <c r="S168" s="229">
        <f t="shared" si="183"/>
        <v>43327</v>
      </c>
      <c r="T168" s="229">
        <f t="shared" si="184"/>
        <v>43327</v>
      </c>
      <c r="U168" s="229">
        <f t="shared" si="185"/>
        <v>43328</v>
      </c>
      <c r="V168" s="229">
        <f t="shared" si="186"/>
        <v>43329</v>
      </c>
      <c r="W168" s="229">
        <f t="shared" si="187"/>
        <v>43336</v>
      </c>
      <c r="X168" s="229">
        <f t="shared" si="188"/>
        <v>43337</v>
      </c>
      <c r="Y168" s="229">
        <f t="shared" si="189"/>
        <v>43337</v>
      </c>
      <c r="Z168" s="229">
        <f t="shared" si="190"/>
        <v>43338</v>
      </c>
      <c r="AA168" s="229">
        <f t="shared" si="191"/>
        <v>43339</v>
      </c>
      <c r="AB168" s="229">
        <f t="shared" si="192"/>
        <v>43340</v>
      </c>
      <c r="AC168" s="229">
        <f t="shared" si="193"/>
        <v>43344</v>
      </c>
      <c r="AD168" s="229">
        <f t="shared" si="194"/>
        <v>43344</v>
      </c>
      <c r="AE168" s="229">
        <f t="shared" si="195"/>
        <v>43349</v>
      </c>
      <c r="AF168" s="229">
        <f t="shared" si="196"/>
        <v>43350</v>
      </c>
      <c r="AG168" s="229">
        <f t="shared" si="197"/>
        <v>43359</v>
      </c>
      <c r="AH168" s="64">
        <f t="shared" si="198"/>
        <v>43360</v>
      </c>
    </row>
    <row r="169" spans="1:34" ht="15.75" thickBot="1">
      <c r="A169" s="149">
        <v>33</v>
      </c>
      <c r="B169" s="111" t="str">
        <f>B163</f>
        <v>TBN1</v>
      </c>
      <c r="C169" s="111" t="s">
        <v>23</v>
      </c>
      <c r="D169" s="48"/>
      <c r="E169" s="112"/>
      <c r="F169" s="111" t="s">
        <v>21</v>
      </c>
      <c r="G169" s="112"/>
      <c r="H169" s="113" t="s">
        <v>22</v>
      </c>
      <c r="I169" s="51"/>
      <c r="J169" s="51" t="s">
        <v>21</v>
      </c>
      <c r="K169" s="51"/>
      <c r="L169" s="113" t="s">
        <v>22</v>
      </c>
      <c r="M169" s="229">
        <f t="shared" si="177"/>
        <v>43324</v>
      </c>
      <c r="N169" s="229">
        <f t="shared" si="178"/>
        <v>43325</v>
      </c>
      <c r="O169" s="229">
        <f t="shared" si="179"/>
        <v>43326</v>
      </c>
      <c r="P169" s="229">
        <f t="shared" si="180"/>
        <v>43327</v>
      </c>
      <c r="Q169" s="229">
        <f t="shared" si="181"/>
        <v>43328</v>
      </c>
      <c r="R169" s="229">
        <f t="shared" si="182"/>
        <v>43328</v>
      </c>
      <c r="S169" s="229">
        <f t="shared" si="183"/>
        <v>43334</v>
      </c>
      <c r="T169" s="229">
        <f t="shared" si="184"/>
        <v>43334</v>
      </c>
      <c r="U169" s="229">
        <f t="shared" si="185"/>
        <v>43335</v>
      </c>
      <c r="V169" s="229">
        <f t="shared" si="186"/>
        <v>43336</v>
      </c>
      <c r="W169" s="229">
        <f t="shared" si="187"/>
        <v>43343</v>
      </c>
      <c r="X169" s="229">
        <f t="shared" si="188"/>
        <v>43344</v>
      </c>
      <c r="Y169" s="229">
        <f t="shared" si="189"/>
        <v>43344</v>
      </c>
      <c r="Z169" s="229">
        <f t="shared" si="190"/>
        <v>43345</v>
      </c>
      <c r="AA169" s="229">
        <f t="shared" si="191"/>
        <v>43346</v>
      </c>
      <c r="AB169" s="229">
        <f t="shared" si="192"/>
        <v>43347</v>
      </c>
      <c r="AC169" s="229">
        <f t="shared" si="193"/>
        <v>43351</v>
      </c>
      <c r="AD169" s="229">
        <f t="shared" si="194"/>
        <v>43351</v>
      </c>
      <c r="AE169" s="229">
        <f t="shared" si="195"/>
        <v>43356</v>
      </c>
      <c r="AF169" s="229">
        <f t="shared" si="196"/>
        <v>43357</v>
      </c>
      <c r="AG169" s="229">
        <f t="shared" si="197"/>
        <v>43366</v>
      </c>
      <c r="AH169" s="64">
        <f t="shared" si="198"/>
        <v>43367</v>
      </c>
    </row>
  </sheetData>
  <mergeCells count="162">
    <mergeCell ref="M149:P149"/>
    <mergeCell ref="S148:AH148"/>
    <mergeCell ref="U140:V140"/>
    <mergeCell ref="S135:T135"/>
    <mergeCell ref="W122:X122"/>
    <mergeCell ref="W123:X123"/>
    <mergeCell ref="Y122:Z122"/>
    <mergeCell ref="AC122:AD122"/>
    <mergeCell ref="AE122:AF122"/>
    <mergeCell ref="AG122:AH122"/>
    <mergeCell ref="M123:N123"/>
    <mergeCell ref="O123:P123"/>
    <mergeCell ref="Q123:R123"/>
    <mergeCell ref="S123:T123"/>
    <mergeCell ref="U123:V123"/>
    <mergeCell ref="Y123:Z123"/>
    <mergeCell ref="AA123:AB123"/>
    <mergeCell ref="AC123:AD123"/>
    <mergeCell ref="AE123:AF123"/>
    <mergeCell ref="AG123:AH123"/>
    <mergeCell ref="AA122:AB122"/>
    <mergeCell ref="S139:T139"/>
    <mergeCell ref="U142:V142"/>
    <mergeCell ref="S145:T145"/>
    <mergeCell ref="A122:A126"/>
    <mergeCell ref="B122:B126"/>
    <mergeCell ref="D122:D126"/>
    <mergeCell ref="E122:L123"/>
    <mergeCell ref="M122:N122"/>
    <mergeCell ref="O122:P122"/>
    <mergeCell ref="Q122:R122"/>
    <mergeCell ref="S122:T122"/>
    <mergeCell ref="U122:V122"/>
    <mergeCell ref="E124:H126"/>
    <mergeCell ref="I124:L126"/>
    <mergeCell ref="S81:T81"/>
    <mergeCell ref="S80:T80"/>
    <mergeCell ref="W95:AF95"/>
    <mergeCell ref="M96:T96"/>
    <mergeCell ref="U91:V91"/>
    <mergeCell ref="Y81:Z81"/>
    <mergeCell ref="AA81:AB81"/>
    <mergeCell ref="AC81:AD81"/>
    <mergeCell ref="AE81:AF81"/>
    <mergeCell ref="U81:V81"/>
    <mergeCell ref="W81:X81"/>
    <mergeCell ref="U88:V88"/>
    <mergeCell ref="S89:T89"/>
    <mergeCell ref="S95:T95"/>
    <mergeCell ref="O81:P81"/>
    <mergeCell ref="A4:A8"/>
    <mergeCell ref="B4:B8"/>
    <mergeCell ref="D4:D8"/>
    <mergeCell ref="E4:L5"/>
    <mergeCell ref="M4:N4"/>
    <mergeCell ref="AI4:AJ4"/>
    <mergeCell ref="M5:N5"/>
    <mergeCell ref="O5:P5"/>
    <mergeCell ref="Q5:R5"/>
    <mergeCell ref="S5:T5"/>
    <mergeCell ref="U5:V5"/>
    <mergeCell ref="Y4:Z4"/>
    <mergeCell ref="AA4:AB4"/>
    <mergeCell ref="AC4:AD4"/>
    <mergeCell ref="AE4:AF4"/>
    <mergeCell ref="AG4:AH4"/>
    <mergeCell ref="O4:P4"/>
    <mergeCell ref="Q4:R4"/>
    <mergeCell ref="S4:T4"/>
    <mergeCell ref="U4:V4"/>
    <mergeCell ref="W4:X4"/>
    <mergeCell ref="Q22:AJ22"/>
    <mergeCell ref="B10:L10"/>
    <mergeCell ref="W5:X5"/>
    <mergeCell ref="Y5:Z5"/>
    <mergeCell ref="AA5:AB5"/>
    <mergeCell ref="AC5:AD5"/>
    <mergeCell ref="AE5:AF5"/>
    <mergeCell ref="AG5:AH5"/>
    <mergeCell ref="AI5:AJ5"/>
    <mergeCell ref="E6:H8"/>
    <mergeCell ref="I6:L8"/>
    <mergeCell ref="A45:A49"/>
    <mergeCell ref="B45:B49"/>
    <mergeCell ref="D45:D49"/>
    <mergeCell ref="E45:L46"/>
    <mergeCell ref="M45:N45"/>
    <mergeCell ref="E47:H49"/>
    <mergeCell ref="I47:L49"/>
    <mergeCell ref="Y35:Z35"/>
    <mergeCell ref="M23:N23"/>
    <mergeCell ref="B55:L55"/>
    <mergeCell ref="Y45:Z45"/>
    <mergeCell ref="AA45:AB45"/>
    <mergeCell ref="W45:X45"/>
    <mergeCell ref="B73:L73"/>
    <mergeCell ref="M73:AF73"/>
    <mergeCell ref="M55:AF55"/>
    <mergeCell ref="AC45:AD45"/>
    <mergeCell ref="AE45:AF45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O45:P45"/>
    <mergeCell ref="Q45:R45"/>
    <mergeCell ref="S45:T45"/>
    <mergeCell ref="U45:V45"/>
    <mergeCell ref="A101:A105"/>
    <mergeCell ref="B101:B105"/>
    <mergeCell ref="D101:D105"/>
    <mergeCell ref="E101:L102"/>
    <mergeCell ref="M101:N101"/>
    <mergeCell ref="E103:H105"/>
    <mergeCell ref="I103:L105"/>
    <mergeCell ref="AE80:AF80"/>
    <mergeCell ref="U80:V80"/>
    <mergeCell ref="W80:X80"/>
    <mergeCell ref="Y80:Z80"/>
    <mergeCell ref="AA80:AB80"/>
    <mergeCell ref="AC80:AD80"/>
    <mergeCell ref="A80:A84"/>
    <mergeCell ref="B80:B84"/>
    <mergeCell ref="D80:D84"/>
    <mergeCell ref="E80:L81"/>
    <mergeCell ref="M80:N80"/>
    <mergeCell ref="E82:H84"/>
    <mergeCell ref="I82:L84"/>
    <mergeCell ref="M81:N81"/>
    <mergeCell ref="O80:P80"/>
    <mergeCell ref="Q80:R80"/>
    <mergeCell ref="Q81:R81"/>
    <mergeCell ref="B144:L144"/>
    <mergeCell ref="M144:AH144"/>
    <mergeCell ref="U115:V115"/>
    <mergeCell ref="Y101:Z101"/>
    <mergeCell ref="AA101:AB101"/>
    <mergeCell ref="AC101:AD101"/>
    <mergeCell ref="AE101:AF101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D102"/>
    <mergeCell ref="AE102:AF102"/>
    <mergeCell ref="O101:P101"/>
    <mergeCell ref="Q101:R101"/>
    <mergeCell ref="S101:T101"/>
    <mergeCell ref="U101:V101"/>
    <mergeCell ref="W101:X101"/>
    <mergeCell ref="U136:V136"/>
    <mergeCell ref="S141:T141"/>
  </mergeCells>
  <pageMargins left="0.2" right="0" top="0.75" bottom="0.75" header="0.3" footer="0.3"/>
  <pageSetup paperSize="9" scale="56" orientation="landscape" r:id="rId1"/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PMX</vt:lpstr>
      <vt:lpstr>PMX!Print_Area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zhuqy/Zhu Qiu Ying (Costar)</dc:creator>
  <cp:lastModifiedBy>zhuqy/Zhu Qiu Ying (COSCON S.E.A)</cp:lastModifiedBy>
  <cp:lastPrinted>2017-04-06T03:11:59Z</cp:lastPrinted>
  <dcterms:created xsi:type="dcterms:W3CDTF">2016-04-05T09:39:18Z</dcterms:created>
  <dcterms:modified xsi:type="dcterms:W3CDTF">2018-03-20T09:07:55Z</dcterms:modified>
</cp:coreProperties>
</file>