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loreggia/Documents/GitHub/wmca/notebooks/"/>
    </mc:Choice>
  </mc:AlternateContent>
  <xr:revisionPtr revIDLastSave="0" documentId="13_ncr:1_{2ABD9620-AB0D-9D40-9D61-8FA84C779B8B}" xr6:coauthVersionLast="47" xr6:coauthVersionMax="47" xr10:uidLastSave="{00000000-0000-0000-0000-000000000000}"/>
  <bookViews>
    <workbookView xWindow="0" yWindow="460" windowWidth="27340" windowHeight="16520" activeTab="2" xr2:uid="{00000000-000D-0000-FFFF-FFFF00000000}"/>
  </bookViews>
  <sheets>
    <sheet name="Summary" sheetId="19" r:id="rId1"/>
    <sheet name="survey_1" sheetId="21" r:id="rId2"/>
    <sheet name="survey_2" sheetId="20" r:id="rId3"/>
    <sheet name="Survey 1-1" sheetId="1" r:id="rId4"/>
    <sheet name="Survey 1-2" sheetId="2" r:id="rId5"/>
    <sheet name="Survey 1-3" sheetId="3" r:id="rId6"/>
    <sheet name="Survey 1-4" sheetId="4" r:id="rId7"/>
    <sheet name="Survey 1-5" sheetId="5" r:id="rId8"/>
    <sheet name="Survey 1-6" sheetId="6" r:id="rId9"/>
    <sheet name="Survey 1-7" sheetId="7" r:id="rId10"/>
    <sheet name="Survey 1-8" sheetId="8" r:id="rId11"/>
    <sheet name="Survey 1-9" sheetId="9" r:id="rId12"/>
    <sheet name="Survey 2-1" sheetId="10" r:id="rId13"/>
    <sheet name="Survey 2-2" sheetId="11" r:id="rId14"/>
    <sheet name="Survey 2-3" sheetId="12" r:id="rId15"/>
    <sheet name="Survey 2-4" sheetId="13" r:id="rId16"/>
    <sheet name="Survey 2-5" sheetId="14" r:id="rId17"/>
    <sheet name="Survey 2-6" sheetId="15" r:id="rId18"/>
    <sheet name="Survey 2-7" sheetId="16" r:id="rId19"/>
    <sheet name="Survey 2-8" sheetId="17" r:id="rId20"/>
    <sheet name="Survey 2-9" sheetId="18"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V107" i="20" l="1"/>
  <c r="BW107" i="20"/>
  <c r="BX107" i="20"/>
  <c r="BY107" i="20"/>
  <c r="BZ107" i="20"/>
  <c r="CA107" i="20"/>
  <c r="CB107" i="20"/>
  <c r="CC107" i="20"/>
  <c r="CD107" i="20"/>
  <c r="BV108" i="20"/>
  <c r="BW108" i="20"/>
  <c r="BX108" i="20"/>
  <c r="BY108" i="20"/>
  <c r="BZ108" i="20"/>
  <c r="CA108" i="20"/>
  <c r="CB108" i="20"/>
  <c r="CC108" i="20"/>
  <c r="CD108" i="20"/>
  <c r="BV109" i="20"/>
  <c r="BW109" i="20"/>
  <c r="BX109" i="20"/>
  <c r="BY109" i="20"/>
  <c r="BZ109" i="20"/>
  <c r="CA109" i="20"/>
  <c r="CB109" i="20"/>
  <c r="CC109" i="20"/>
  <c r="CD109" i="20"/>
  <c r="BV110" i="20"/>
  <c r="BW110" i="20"/>
  <c r="BX110" i="20"/>
  <c r="BY110" i="20"/>
  <c r="BZ110" i="20"/>
  <c r="CA110" i="20"/>
  <c r="CB110" i="20"/>
  <c r="CC110" i="20"/>
  <c r="CD110" i="20"/>
  <c r="BV111" i="20"/>
  <c r="BW111" i="20"/>
  <c r="BX111" i="20"/>
  <c r="BY111" i="20"/>
  <c r="BZ111" i="20"/>
  <c r="CA111" i="20"/>
  <c r="CB111" i="20"/>
  <c r="CC111" i="20"/>
  <c r="CD111" i="20"/>
  <c r="BV112" i="20"/>
  <c r="BW112" i="20"/>
  <c r="BX112" i="20"/>
  <c r="BY112" i="20"/>
  <c r="BZ112" i="20"/>
  <c r="CA112" i="20"/>
  <c r="CB112" i="20"/>
  <c r="CC112" i="20"/>
  <c r="CD112" i="20"/>
  <c r="BV113" i="20"/>
  <c r="BW113" i="20"/>
  <c r="BX113" i="20"/>
  <c r="BY113" i="20"/>
  <c r="BZ113" i="20"/>
  <c r="CA113" i="20"/>
  <c r="CB113" i="20"/>
  <c r="CC113" i="20"/>
  <c r="CD113" i="20"/>
  <c r="BV114" i="20"/>
  <c r="BW114" i="20"/>
  <c r="BX114" i="20"/>
  <c r="BY114" i="20"/>
  <c r="BZ114" i="20"/>
  <c r="CA114" i="20"/>
  <c r="CB114" i="20"/>
  <c r="CC114" i="20"/>
  <c r="CD114" i="20"/>
  <c r="BV115" i="20"/>
  <c r="BW115" i="20"/>
  <c r="BX115" i="20"/>
  <c r="BY115" i="20"/>
  <c r="BZ115" i="20"/>
  <c r="CA115" i="20"/>
  <c r="CB115" i="20"/>
  <c r="CC115" i="20"/>
  <c r="CD115" i="20"/>
  <c r="BV116" i="20"/>
  <c r="BW116" i="20"/>
  <c r="BX116" i="20"/>
  <c r="BY116" i="20"/>
  <c r="BZ116" i="20"/>
  <c r="CA116" i="20"/>
  <c r="CB116" i="20"/>
  <c r="CC116" i="20"/>
  <c r="CD116" i="20"/>
  <c r="BV117" i="20"/>
  <c r="BW117" i="20"/>
  <c r="BX117" i="20"/>
  <c r="BY117" i="20"/>
  <c r="BZ117" i="20"/>
  <c r="CA117" i="20"/>
  <c r="CB117" i="20"/>
  <c r="CC117" i="20"/>
  <c r="CD117" i="20"/>
  <c r="BV118" i="20"/>
  <c r="BW118" i="20"/>
  <c r="BX118" i="20"/>
  <c r="BY118" i="20"/>
  <c r="BZ118" i="20"/>
  <c r="CA118" i="20"/>
  <c r="CB118" i="20"/>
  <c r="CC118" i="20"/>
  <c r="CD118" i="20"/>
  <c r="BV119" i="20"/>
  <c r="BW119" i="20"/>
  <c r="BX119" i="20"/>
  <c r="BY119" i="20"/>
  <c r="BZ119" i="20"/>
  <c r="CA119" i="20"/>
  <c r="CB119" i="20"/>
  <c r="CC119" i="20"/>
  <c r="CD119" i="20"/>
  <c r="BV120" i="20"/>
  <c r="BW120" i="20"/>
  <c r="BX120" i="20"/>
  <c r="BY120" i="20"/>
  <c r="BZ120" i="20"/>
  <c r="CA120" i="20"/>
  <c r="CB120" i="20"/>
  <c r="CC120" i="20"/>
  <c r="CD120" i="20"/>
  <c r="BV121" i="20"/>
  <c r="BW121" i="20"/>
  <c r="BX121" i="20"/>
  <c r="BY121" i="20"/>
  <c r="BZ121" i="20"/>
  <c r="CA121" i="20"/>
  <c r="CB121" i="20"/>
  <c r="CC121" i="20"/>
  <c r="CD121" i="20"/>
  <c r="BV122" i="20"/>
  <c r="BW122" i="20"/>
  <c r="BX122" i="20"/>
  <c r="BY122" i="20"/>
  <c r="BZ122" i="20"/>
  <c r="CA122" i="20"/>
  <c r="CB122" i="20"/>
  <c r="CC122" i="20"/>
  <c r="CD122" i="20"/>
  <c r="BV123" i="20"/>
  <c r="BW123" i="20"/>
  <c r="BX123" i="20"/>
  <c r="BY123" i="20"/>
  <c r="BZ123" i="20"/>
  <c r="CA123" i="20"/>
  <c r="CB123" i="20"/>
  <c r="CC123" i="20"/>
  <c r="CD123" i="20"/>
  <c r="BW106" i="20"/>
  <c r="BX106" i="20"/>
  <c r="BY106" i="20"/>
  <c r="BZ106" i="20"/>
  <c r="CA106" i="20"/>
  <c r="CB106" i="20"/>
  <c r="CC106" i="20"/>
  <c r="CD106" i="20"/>
  <c r="BV106" i="20"/>
  <c r="BM86" i="20"/>
  <c r="BN86" i="20"/>
  <c r="BO86" i="20"/>
  <c r="BP86" i="20"/>
  <c r="BQ86" i="20"/>
  <c r="BR86" i="20"/>
  <c r="BS86" i="20"/>
  <c r="BT86" i="20"/>
  <c r="BU86" i="20"/>
  <c r="BM87" i="20"/>
  <c r="BN87" i="20"/>
  <c r="BO87" i="20"/>
  <c r="BP87" i="20"/>
  <c r="BQ87" i="20"/>
  <c r="BR87" i="20"/>
  <c r="BS87" i="20"/>
  <c r="BT87" i="20"/>
  <c r="BU87" i="20"/>
  <c r="BM88" i="20"/>
  <c r="BN88" i="20"/>
  <c r="BO88" i="20"/>
  <c r="BP88" i="20"/>
  <c r="BQ88" i="20"/>
  <c r="BR88" i="20"/>
  <c r="BS88" i="20"/>
  <c r="BT88" i="20"/>
  <c r="BU88" i="20"/>
  <c r="BM89" i="20"/>
  <c r="BN89" i="20"/>
  <c r="BO89" i="20"/>
  <c r="BP89" i="20"/>
  <c r="BQ89" i="20"/>
  <c r="BR89" i="20"/>
  <c r="BS89" i="20"/>
  <c r="BT89" i="20"/>
  <c r="BU89" i="20"/>
  <c r="BM90" i="20"/>
  <c r="BN90" i="20"/>
  <c r="BO90" i="20"/>
  <c r="BP90" i="20"/>
  <c r="BQ90" i="20"/>
  <c r="BR90" i="20"/>
  <c r="BS90" i="20"/>
  <c r="BT90" i="20"/>
  <c r="BU90" i="20"/>
  <c r="BM91" i="20"/>
  <c r="BN91" i="20"/>
  <c r="BO91" i="20"/>
  <c r="BP91" i="20"/>
  <c r="BQ91" i="20"/>
  <c r="BR91" i="20"/>
  <c r="BS91" i="20"/>
  <c r="BT91" i="20"/>
  <c r="BU91" i="20"/>
  <c r="BM92" i="20"/>
  <c r="BN92" i="20"/>
  <c r="BO92" i="20"/>
  <c r="BP92" i="20"/>
  <c r="BQ92" i="20"/>
  <c r="BR92" i="20"/>
  <c r="BS92" i="20"/>
  <c r="BT92" i="20"/>
  <c r="BU92" i="20"/>
  <c r="BM93" i="20"/>
  <c r="BN93" i="20"/>
  <c r="BO93" i="20"/>
  <c r="BP93" i="20"/>
  <c r="BQ93" i="20"/>
  <c r="BR93" i="20"/>
  <c r="BS93" i="20"/>
  <c r="BT93" i="20"/>
  <c r="BU93" i="20"/>
  <c r="BM94" i="20"/>
  <c r="BN94" i="20"/>
  <c r="BO94" i="20"/>
  <c r="BP94" i="20"/>
  <c r="BQ94" i="20"/>
  <c r="BR94" i="20"/>
  <c r="BS94" i="20"/>
  <c r="BT94" i="20"/>
  <c r="BU94" i="20"/>
  <c r="BM95" i="20"/>
  <c r="BN95" i="20"/>
  <c r="BO95" i="20"/>
  <c r="BP95" i="20"/>
  <c r="BQ95" i="20"/>
  <c r="BR95" i="20"/>
  <c r="BS95" i="20"/>
  <c r="BT95" i="20"/>
  <c r="BU95" i="20"/>
  <c r="BM96" i="20"/>
  <c r="BN96" i="20"/>
  <c r="BO96" i="20"/>
  <c r="BP96" i="20"/>
  <c r="BQ96" i="20"/>
  <c r="BR96" i="20"/>
  <c r="BS96" i="20"/>
  <c r="BT96" i="20"/>
  <c r="BU96" i="20"/>
  <c r="BM97" i="20"/>
  <c r="BN97" i="20"/>
  <c r="BO97" i="20"/>
  <c r="BP97" i="20"/>
  <c r="BQ97" i="20"/>
  <c r="BR97" i="20"/>
  <c r="BS97" i="20"/>
  <c r="BT97" i="20"/>
  <c r="BU97" i="20"/>
  <c r="BM98" i="20"/>
  <c r="BN98" i="20"/>
  <c r="BO98" i="20"/>
  <c r="BP98" i="20"/>
  <c r="BQ98" i="20"/>
  <c r="BR98" i="20"/>
  <c r="BS98" i="20"/>
  <c r="BT98" i="20"/>
  <c r="BU98" i="20"/>
  <c r="BM99" i="20"/>
  <c r="BN99" i="20"/>
  <c r="BO99" i="20"/>
  <c r="BP99" i="20"/>
  <c r="BQ99" i="20"/>
  <c r="BR99" i="20"/>
  <c r="BS99" i="20"/>
  <c r="BT99" i="20"/>
  <c r="BU99" i="20"/>
  <c r="BM100" i="20"/>
  <c r="BN100" i="20"/>
  <c r="BO100" i="20"/>
  <c r="BP100" i="20"/>
  <c r="BQ100" i="20"/>
  <c r="BR100" i="20"/>
  <c r="BS100" i="20"/>
  <c r="BT100" i="20"/>
  <c r="BU100" i="20"/>
  <c r="BM101" i="20"/>
  <c r="BN101" i="20"/>
  <c r="BO101" i="20"/>
  <c r="BP101" i="20"/>
  <c r="BQ101" i="20"/>
  <c r="BR101" i="20"/>
  <c r="BS101" i="20"/>
  <c r="BT101" i="20"/>
  <c r="BU101" i="20"/>
  <c r="BM102" i="20"/>
  <c r="BN102" i="20"/>
  <c r="BO102" i="20"/>
  <c r="BP102" i="20"/>
  <c r="BQ102" i="20"/>
  <c r="BR102" i="20"/>
  <c r="BS102" i="20"/>
  <c r="BT102" i="20"/>
  <c r="BU102" i="20"/>
  <c r="BM103" i="20"/>
  <c r="BN103" i="20"/>
  <c r="BO103" i="20"/>
  <c r="BP103" i="20"/>
  <c r="BQ103" i="20"/>
  <c r="BR103" i="20"/>
  <c r="BS103" i="20"/>
  <c r="BT103" i="20"/>
  <c r="BU103" i="20"/>
  <c r="BN85" i="20"/>
  <c r="BO85" i="20"/>
  <c r="BP85" i="20"/>
  <c r="BQ85" i="20"/>
  <c r="BR85" i="20"/>
  <c r="BS85" i="20"/>
  <c r="BT85" i="20"/>
  <c r="BU85" i="20"/>
  <c r="BM85" i="20"/>
  <c r="BD58" i="20"/>
  <c r="BE58" i="20"/>
  <c r="BF58" i="20"/>
  <c r="BG58" i="20"/>
  <c r="BH58" i="20"/>
  <c r="BI58" i="20"/>
  <c r="BJ58" i="20"/>
  <c r="BK58" i="20"/>
  <c r="BL58" i="20"/>
  <c r="BD59" i="20"/>
  <c r="BE59" i="20"/>
  <c r="BF59" i="20"/>
  <c r="BG59" i="20"/>
  <c r="BH59" i="20"/>
  <c r="BI59" i="20"/>
  <c r="BJ59" i="20"/>
  <c r="BK59" i="20"/>
  <c r="BL59" i="20"/>
  <c r="BD60" i="20"/>
  <c r="BE60" i="20"/>
  <c r="BF60" i="20"/>
  <c r="BG60" i="20"/>
  <c r="BH60" i="20"/>
  <c r="BI60" i="20"/>
  <c r="BJ60" i="20"/>
  <c r="BK60" i="20"/>
  <c r="BL60" i="20"/>
  <c r="BD61" i="20"/>
  <c r="BE61" i="20"/>
  <c r="BF61" i="20"/>
  <c r="BG61" i="20"/>
  <c r="BH61" i="20"/>
  <c r="BI61" i="20"/>
  <c r="BJ61" i="20"/>
  <c r="BK61" i="20"/>
  <c r="BL61" i="20"/>
  <c r="BD62" i="20"/>
  <c r="BE62" i="20"/>
  <c r="BF62" i="20"/>
  <c r="BG62" i="20"/>
  <c r="BH62" i="20"/>
  <c r="BI62" i="20"/>
  <c r="BJ62" i="20"/>
  <c r="BK62" i="20"/>
  <c r="BL62" i="20"/>
  <c r="BD63" i="20"/>
  <c r="BE63" i="20"/>
  <c r="BF63" i="20"/>
  <c r="BG63" i="20"/>
  <c r="BH63" i="20"/>
  <c r="BI63" i="20"/>
  <c r="BJ63" i="20"/>
  <c r="BK63" i="20"/>
  <c r="BL63" i="20"/>
  <c r="BD64" i="20"/>
  <c r="BE64" i="20"/>
  <c r="BF64" i="20"/>
  <c r="BG64" i="20"/>
  <c r="BH64" i="20"/>
  <c r="BI64" i="20"/>
  <c r="BJ64" i="20"/>
  <c r="BK64" i="20"/>
  <c r="BL64" i="20"/>
  <c r="BD65" i="20"/>
  <c r="BE65" i="20"/>
  <c r="BF65" i="20"/>
  <c r="BG65" i="20"/>
  <c r="BH65" i="20"/>
  <c r="BI65" i="20"/>
  <c r="BJ65" i="20"/>
  <c r="BK65" i="20"/>
  <c r="BL65" i="20"/>
  <c r="BD66" i="20"/>
  <c r="BE66" i="20"/>
  <c r="BF66" i="20"/>
  <c r="BG66" i="20"/>
  <c r="BH66" i="20"/>
  <c r="BI66" i="20"/>
  <c r="BJ66" i="20"/>
  <c r="BK66" i="20"/>
  <c r="BL66" i="20"/>
  <c r="BD67" i="20"/>
  <c r="BE67" i="20"/>
  <c r="BF67" i="20"/>
  <c r="BG67" i="20"/>
  <c r="BH67" i="20"/>
  <c r="BI67" i="20"/>
  <c r="BJ67" i="20"/>
  <c r="BK67" i="20"/>
  <c r="BL67" i="20"/>
  <c r="BD68" i="20"/>
  <c r="BE68" i="20"/>
  <c r="BF68" i="20"/>
  <c r="BG68" i="20"/>
  <c r="BH68" i="20"/>
  <c r="BI68" i="20"/>
  <c r="BJ68" i="20"/>
  <c r="BK68" i="20"/>
  <c r="BL68" i="20"/>
  <c r="BD69" i="20"/>
  <c r="BE69" i="20"/>
  <c r="BF69" i="20"/>
  <c r="BG69" i="20"/>
  <c r="BH69" i="20"/>
  <c r="BI69" i="20"/>
  <c r="BJ69" i="20"/>
  <c r="BK69" i="20"/>
  <c r="BL69" i="20"/>
  <c r="BD70" i="20"/>
  <c r="BE70" i="20"/>
  <c r="BF70" i="20"/>
  <c r="BG70" i="20"/>
  <c r="BH70" i="20"/>
  <c r="BI70" i="20"/>
  <c r="BJ70" i="20"/>
  <c r="BK70" i="20"/>
  <c r="BL70" i="20"/>
  <c r="BD71" i="20"/>
  <c r="BE71" i="20"/>
  <c r="BF71" i="20"/>
  <c r="BG71" i="20"/>
  <c r="BH71" i="20"/>
  <c r="BI71" i="20"/>
  <c r="BJ71" i="20"/>
  <c r="BK71" i="20"/>
  <c r="BL71" i="20"/>
  <c r="BD72" i="20"/>
  <c r="BE72" i="20"/>
  <c r="BF72" i="20"/>
  <c r="BG72" i="20"/>
  <c r="BH72" i="20"/>
  <c r="BI72" i="20"/>
  <c r="BJ72" i="20"/>
  <c r="BK72" i="20"/>
  <c r="BL72" i="20"/>
  <c r="BD73" i="20"/>
  <c r="BE73" i="20"/>
  <c r="BF73" i="20"/>
  <c r="BG73" i="20"/>
  <c r="BH73" i="20"/>
  <c r="BI73" i="20"/>
  <c r="BJ73" i="20"/>
  <c r="BK73" i="20"/>
  <c r="BL73" i="20"/>
  <c r="BD74" i="20"/>
  <c r="BE74" i="20"/>
  <c r="BF74" i="20"/>
  <c r="BG74" i="20"/>
  <c r="BH74" i="20"/>
  <c r="BI74" i="20"/>
  <c r="BJ74" i="20"/>
  <c r="BK74" i="20"/>
  <c r="BL74" i="20"/>
  <c r="BD75" i="20"/>
  <c r="BE75" i="20"/>
  <c r="BF75" i="20"/>
  <c r="BG75" i="20"/>
  <c r="BH75" i="20"/>
  <c r="BI75" i="20"/>
  <c r="BJ75" i="20"/>
  <c r="BK75" i="20"/>
  <c r="BL75" i="20"/>
  <c r="BD76" i="20"/>
  <c r="BE76" i="20"/>
  <c r="BF76" i="20"/>
  <c r="BG76" i="20"/>
  <c r="BH76" i="20"/>
  <c r="BI76" i="20"/>
  <c r="BJ76" i="20"/>
  <c r="BK76" i="20"/>
  <c r="BL76" i="20"/>
  <c r="BE57" i="20"/>
  <c r="BF57" i="20"/>
  <c r="BG57" i="20"/>
  <c r="BH57" i="20"/>
  <c r="BI57" i="20"/>
  <c r="BJ57" i="20"/>
  <c r="BK57" i="20"/>
  <c r="BL57" i="20"/>
  <c r="BD57" i="20"/>
  <c r="AU46" i="20"/>
  <c r="AV46" i="20"/>
  <c r="AW46" i="20"/>
  <c r="AX46" i="20"/>
  <c r="AY46" i="20"/>
  <c r="AZ46" i="20"/>
  <c r="BA46" i="20"/>
  <c r="BB46" i="20"/>
  <c r="BC46" i="20"/>
  <c r="AU47" i="20"/>
  <c r="AV47" i="20"/>
  <c r="AW47" i="20"/>
  <c r="AX47" i="20"/>
  <c r="AY47" i="20"/>
  <c r="AZ47" i="20"/>
  <c r="BA47" i="20"/>
  <c r="BB47" i="20"/>
  <c r="BC47" i="20"/>
  <c r="AU48" i="20"/>
  <c r="AV48" i="20"/>
  <c r="AW48" i="20"/>
  <c r="AX48" i="20"/>
  <c r="AY48" i="20"/>
  <c r="AZ48" i="20"/>
  <c r="BA48" i="20"/>
  <c r="BB48" i="20"/>
  <c r="BC48" i="20"/>
  <c r="AU49" i="20"/>
  <c r="AV49" i="20"/>
  <c r="AW49" i="20"/>
  <c r="AX49" i="20"/>
  <c r="AY49" i="20"/>
  <c r="AZ49" i="20"/>
  <c r="BA49" i="20"/>
  <c r="BB49" i="20"/>
  <c r="BC49" i="20"/>
  <c r="AU50" i="20"/>
  <c r="AV50" i="20"/>
  <c r="AW50" i="20"/>
  <c r="AX50" i="20"/>
  <c r="AY50" i="20"/>
  <c r="AZ50" i="20"/>
  <c r="BA50" i="20"/>
  <c r="BB50" i="20"/>
  <c r="BC50" i="20"/>
  <c r="AU51" i="20"/>
  <c r="AV51" i="20"/>
  <c r="AW51" i="20"/>
  <c r="AX51" i="20"/>
  <c r="AY51" i="20"/>
  <c r="AZ51" i="20"/>
  <c r="BA51" i="20"/>
  <c r="BB51" i="20"/>
  <c r="BC51" i="20"/>
  <c r="AU52" i="20"/>
  <c r="AV52" i="20"/>
  <c r="AW52" i="20"/>
  <c r="AX52" i="20"/>
  <c r="AY52" i="20"/>
  <c r="AZ52" i="20"/>
  <c r="BA52" i="20"/>
  <c r="BB52" i="20"/>
  <c r="BC52" i="20"/>
  <c r="AU53" i="20"/>
  <c r="AV53" i="20"/>
  <c r="AW53" i="20"/>
  <c r="AX53" i="20"/>
  <c r="AY53" i="20"/>
  <c r="AZ53" i="20"/>
  <c r="BA53" i="20"/>
  <c r="BB53" i="20"/>
  <c r="BC53" i="20"/>
  <c r="AU54" i="20"/>
  <c r="AV54" i="20"/>
  <c r="AW54" i="20"/>
  <c r="AX54" i="20"/>
  <c r="AY54" i="20"/>
  <c r="AZ54" i="20"/>
  <c r="BA54" i="20"/>
  <c r="BB54" i="20"/>
  <c r="BC54" i="20"/>
  <c r="AU55" i="20"/>
  <c r="AV55" i="20"/>
  <c r="AW55" i="20"/>
  <c r="AX55" i="20"/>
  <c r="AY55" i="20"/>
  <c r="AZ55" i="20"/>
  <c r="BA55" i="20"/>
  <c r="BB55" i="20"/>
  <c r="BC55" i="20"/>
  <c r="AU56" i="20"/>
  <c r="AV56" i="20"/>
  <c r="AW56" i="20"/>
  <c r="AX56" i="20"/>
  <c r="AY56" i="20"/>
  <c r="AZ56" i="20"/>
  <c r="BA56" i="20"/>
  <c r="BB56" i="20"/>
  <c r="BC56" i="20"/>
  <c r="AU57" i="20"/>
  <c r="AV57" i="20"/>
  <c r="AW57" i="20"/>
  <c r="AX57" i="20"/>
  <c r="AY57" i="20"/>
  <c r="AZ57" i="20"/>
  <c r="BA57" i="20"/>
  <c r="BB57" i="20"/>
  <c r="BC57" i="20"/>
  <c r="AU58" i="20"/>
  <c r="AV58" i="20"/>
  <c r="AW58" i="20"/>
  <c r="AX58" i="20"/>
  <c r="AY58" i="20"/>
  <c r="AZ58" i="20"/>
  <c r="BA58" i="20"/>
  <c r="BB58" i="20"/>
  <c r="BC58" i="20"/>
  <c r="AU59" i="20"/>
  <c r="AV59" i="20"/>
  <c r="AW59" i="20"/>
  <c r="AX59" i="20"/>
  <c r="AY59" i="20"/>
  <c r="AZ59" i="20"/>
  <c r="BA59" i="20"/>
  <c r="BB59" i="20"/>
  <c r="BC59" i="20"/>
  <c r="AU60" i="20"/>
  <c r="AV60" i="20"/>
  <c r="AW60" i="20"/>
  <c r="AX60" i="20"/>
  <c r="AY60" i="20"/>
  <c r="AZ60" i="20"/>
  <c r="BA60" i="20"/>
  <c r="BB60" i="20"/>
  <c r="BC60" i="20"/>
  <c r="AV45" i="20"/>
  <c r="AW45" i="20"/>
  <c r="AX45" i="20"/>
  <c r="AY45" i="20"/>
  <c r="AZ45" i="20"/>
  <c r="BA45" i="20"/>
  <c r="BB45" i="20"/>
  <c r="BC45" i="20"/>
  <c r="AU45" i="20"/>
  <c r="AL63" i="20"/>
  <c r="AM63" i="20"/>
  <c r="AN63" i="20"/>
  <c r="AO63" i="20"/>
  <c r="AP63" i="20"/>
  <c r="AQ63" i="20"/>
  <c r="AR63" i="20"/>
  <c r="AS63" i="20"/>
  <c r="AT63" i="20"/>
  <c r="AL64" i="20"/>
  <c r="AM64" i="20"/>
  <c r="AN64" i="20"/>
  <c r="AO64" i="20"/>
  <c r="AP64" i="20"/>
  <c r="AQ64" i="20"/>
  <c r="AR64" i="20"/>
  <c r="AS64" i="20"/>
  <c r="AT64" i="20"/>
  <c r="AL40" i="20"/>
  <c r="AM40" i="20"/>
  <c r="AN40" i="20"/>
  <c r="AO40" i="20"/>
  <c r="AP40" i="20"/>
  <c r="AQ40" i="20"/>
  <c r="AR40" i="20"/>
  <c r="AS40" i="20"/>
  <c r="AT40" i="20"/>
  <c r="AL41" i="20"/>
  <c r="AM41" i="20"/>
  <c r="AN41" i="20"/>
  <c r="AO41" i="20"/>
  <c r="AP41" i="20"/>
  <c r="AQ41" i="20"/>
  <c r="AR41" i="20"/>
  <c r="AS41" i="20"/>
  <c r="AT41" i="20"/>
  <c r="AL42" i="20"/>
  <c r="AM42" i="20"/>
  <c r="AN42" i="20"/>
  <c r="AO42" i="20"/>
  <c r="AP42" i="20"/>
  <c r="AQ42" i="20"/>
  <c r="AR42" i="20"/>
  <c r="AS42" i="20"/>
  <c r="AT42" i="20"/>
  <c r="AL43" i="20"/>
  <c r="AM43" i="20"/>
  <c r="AN43" i="20"/>
  <c r="AO43" i="20"/>
  <c r="AP43" i="20"/>
  <c r="AQ43" i="20"/>
  <c r="AR43" i="20"/>
  <c r="AS43" i="20"/>
  <c r="AT43" i="20"/>
  <c r="AL44" i="20"/>
  <c r="AM44" i="20"/>
  <c r="AN44" i="20"/>
  <c r="AO44" i="20"/>
  <c r="AP44" i="20"/>
  <c r="AQ44" i="20"/>
  <c r="AR44" i="20"/>
  <c r="AS44" i="20"/>
  <c r="AT44" i="20"/>
  <c r="AL45" i="20"/>
  <c r="AM45" i="20"/>
  <c r="AN45" i="20"/>
  <c r="AO45" i="20"/>
  <c r="AP45" i="20"/>
  <c r="AQ45" i="20"/>
  <c r="AR45" i="20"/>
  <c r="AS45" i="20"/>
  <c r="AT45" i="20"/>
  <c r="AL46" i="20"/>
  <c r="AM46" i="20"/>
  <c r="AN46" i="20"/>
  <c r="AO46" i="20"/>
  <c r="AP46" i="20"/>
  <c r="AQ46" i="20"/>
  <c r="AR46" i="20"/>
  <c r="AS46" i="20"/>
  <c r="AT46" i="20"/>
  <c r="AL47" i="20"/>
  <c r="AM47" i="20"/>
  <c r="AN47" i="20"/>
  <c r="AO47" i="20"/>
  <c r="AP47" i="20"/>
  <c r="AQ47" i="20"/>
  <c r="AR47" i="20"/>
  <c r="AS47" i="20"/>
  <c r="AT47" i="20"/>
  <c r="AL48" i="20"/>
  <c r="AM48" i="20"/>
  <c r="AN48" i="20"/>
  <c r="AO48" i="20"/>
  <c r="AP48" i="20"/>
  <c r="AQ48" i="20"/>
  <c r="AR48" i="20"/>
  <c r="AS48" i="20"/>
  <c r="AT48" i="20"/>
  <c r="AL49" i="20"/>
  <c r="AM49" i="20"/>
  <c r="AN49" i="20"/>
  <c r="AO49" i="20"/>
  <c r="AP49" i="20"/>
  <c r="AQ49" i="20"/>
  <c r="AR49" i="20"/>
  <c r="AS49" i="20"/>
  <c r="AT49" i="20"/>
  <c r="AL50" i="20"/>
  <c r="AM50" i="20"/>
  <c r="AN50" i="20"/>
  <c r="AO50" i="20"/>
  <c r="AP50" i="20"/>
  <c r="AQ50" i="20"/>
  <c r="AR50" i="20"/>
  <c r="AS50" i="20"/>
  <c r="AT50" i="20"/>
  <c r="AL51" i="20"/>
  <c r="AM51" i="20"/>
  <c r="AN51" i="20"/>
  <c r="AO51" i="20"/>
  <c r="AP51" i="20"/>
  <c r="AQ51" i="20"/>
  <c r="AR51" i="20"/>
  <c r="AS51" i="20"/>
  <c r="AT51" i="20"/>
  <c r="AL52" i="20"/>
  <c r="AM52" i="20"/>
  <c r="AN52" i="20"/>
  <c r="AO52" i="20"/>
  <c r="AP52" i="20"/>
  <c r="AQ52" i="20"/>
  <c r="AR52" i="20"/>
  <c r="AS52" i="20"/>
  <c r="AT52" i="20"/>
  <c r="AL53" i="20"/>
  <c r="AM53" i="20"/>
  <c r="AN53" i="20"/>
  <c r="AO53" i="20"/>
  <c r="AP53" i="20"/>
  <c r="AQ53" i="20"/>
  <c r="AR53" i="20"/>
  <c r="AS53" i="20"/>
  <c r="AT53" i="20"/>
  <c r="AL54" i="20"/>
  <c r="AM54" i="20"/>
  <c r="AN54" i="20"/>
  <c r="AO54" i="20"/>
  <c r="AP54" i="20"/>
  <c r="AQ54" i="20"/>
  <c r="AR54" i="20"/>
  <c r="AS54" i="20"/>
  <c r="AT54" i="20"/>
  <c r="AL55" i="20"/>
  <c r="AM55" i="20"/>
  <c r="AN55" i="20"/>
  <c r="AO55" i="20"/>
  <c r="AP55" i="20"/>
  <c r="AQ55" i="20"/>
  <c r="AR55" i="20"/>
  <c r="AS55" i="20"/>
  <c r="AT55" i="20"/>
  <c r="AL56" i="20"/>
  <c r="AM56" i="20"/>
  <c r="AN56" i="20"/>
  <c r="AO56" i="20"/>
  <c r="AP56" i="20"/>
  <c r="AQ56" i="20"/>
  <c r="AR56" i="20"/>
  <c r="AS56" i="20"/>
  <c r="AT56" i="20"/>
  <c r="AL57" i="20"/>
  <c r="AM57" i="20"/>
  <c r="AN57" i="20"/>
  <c r="AO57" i="20"/>
  <c r="AP57" i="20"/>
  <c r="AQ57" i="20"/>
  <c r="AR57" i="20"/>
  <c r="AS57" i="20"/>
  <c r="AT57" i="20"/>
  <c r="AL58" i="20"/>
  <c r="AM58" i="20"/>
  <c r="AN58" i="20"/>
  <c r="AO58" i="20"/>
  <c r="AP58" i="20"/>
  <c r="AQ58" i="20"/>
  <c r="AR58" i="20"/>
  <c r="AS58" i="20"/>
  <c r="AT58" i="20"/>
  <c r="AL59" i="20"/>
  <c r="AM59" i="20"/>
  <c r="AN59" i="20"/>
  <c r="AO59" i="20"/>
  <c r="AP59" i="20"/>
  <c r="AQ59" i="20"/>
  <c r="AR59" i="20"/>
  <c r="AS59" i="20"/>
  <c r="AT59" i="20"/>
  <c r="AL60" i="20"/>
  <c r="AM60" i="20"/>
  <c r="AN60" i="20"/>
  <c r="AO60" i="20"/>
  <c r="AP60" i="20"/>
  <c r="AQ60" i="20"/>
  <c r="AR60" i="20"/>
  <c r="AS60" i="20"/>
  <c r="AT60" i="20"/>
  <c r="AL61" i="20"/>
  <c r="AM61" i="20"/>
  <c r="AN61" i="20"/>
  <c r="AO61" i="20"/>
  <c r="AP61" i="20"/>
  <c r="AQ61" i="20"/>
  <c r="AR61" i="20"/>
  <c r="AS61" i="20"/>
  <c r="AT61" i="20"/>
  <c r="AL62" i="20"/>
  <c r="AM62" i="20"/>
  <c r="AN62" i="20"/>
  <c r="AO62" i="20"/>
  <c r="AP62" i="20"/>
  <c r="AQ62" i="20"/>
  <c r="AR62" i="20"/>
  <c r="AS62" i="20"/>
  <c r="AT62" i="20"/>
  <c r="AM39" i="20"/>
  <c r="AN39" i="20"/>
  <c r="AO39" i="20"/>
  <c r="AP39" i="20"/>
  <c r="AQ39" i="20"/>
  <c r="AR39" i="20"/>
  <c r="AS39" i="20"/>
  <c r="AT39" i="20"/>
  <c r="AL39" i="20"/>
  <c r="AC36" i="20"/>
  <c r="AD36" i="20"/>
  <c r="AE36" i="20"/>
  <c r="AF36" i="20"/>
  <c r="AG36" i="20"/>
  <c r="AH36" i="20"/>
  <c r="AI36" i="20"/>
  <c r="AJ36" i="20"/>
  <c r="AK36" i="20"/>
  <c r="AC37" i="20"/>
  <c r="AD37" i="20"/>
  <c r="AE37" i="20"/>
  <c r="AF37" i="20"/>
  <c r="AG37" i="20"/>
  <c r="AH37" i="20"/>
  <c r="AI37" i="20"/>
  <c r="AJ37" i="20"/>
  <c r="AK37" i="20"/>
  <c r="AC38" i="20"/>
  <c r="AD38" i="20"/>
  <c r="AE38" i="20"/>
  <c r="AF38" i="20"/>
  <c r="AG38" i="20"/>
  <c r="AH38" i="20"/>
  <c r="AI38" i="20"/>
  <c r="AJ38" i="20"/>
  <c r="AK38" i="20"/>
  <c r="AC39" i="20"/>
  <c r="AD39" i="20"/>
  <c r="AE39" i="20"/>
  <c r="AF39" i="20"/>
  <c r="AG39" i="20"/>
  <c r="AH39" i="20"/>
  <c r="AI39" i="20"/>
  <c r="AJ39" i="20"/>
  <c r="AK39" i="20"/>
  <c r="AC40" i="20"/>
  <c r="AD40" i="20"/>
  <c r="AE40" i="20"/>
  <c r="AF40" i="20"/>
  <c r="AG40" i="20"/>
  <c r="AH40" i="20"/>
  <c r="AI40" i="20"/>
  <c r="AJ40" i="20"/>
  <c r="AK40" i="20"/>
  <c r="AC41" i="20"/>
  <c r="AD41" i="20"/>
  <c r="AE41" i="20"/>
  <c r="AF41" i="20"/>
  <c r="AG41" i="20"/>
  <c r="AH41" i="20"/>
  <c r="AI41" i="20"/>
  <c r="AJ41" i="20"/>
  <c r="AK41" i="20"/>
  <c r="AC42" i="20"/>
  <c r="AD42" i="20"/>
  <c r="AE42" i="20"/>
  <c r="AF42" i="20"/>
  <c r="AG42" i="20"/>
  <c r="AH42" i="20"/>
  <c r="AI42" i="20"/>
  <c r="AJ42" i="20"/>
  <c r="AK42" i="20"/>
  <c r="AC43" i="20"/>
  <c r="AD43" i="20"/>
  <c r="AE43" i="20"/>
  <c r="AF43" i="20"/>
  <c r="AG43" i="20"/>
  <c r="AH43" i="20"/>
  <c r="AI43" i="20"/>
  <c r="AJ43" i="20"/>
  <c r="AK43" i="20"/>
  <c r="AC44" i="20"/>
  <c r="AD44" i="20"/>
  <c r="AE44" i="20"/>
  <c r="AF44" i="20"/>
  <c r="AG44" i="20"/>
  <c r="AH44" i="20"/>
  <c r="AI44" i="20"/>
  <c r="AJ44" i="20"/>
  <c r="AK44" i="20"/>
  <c r="AC45" i="20"/>
  <c r="AD45" i="20"/>
  <c r="AE45" i="20"/>
  <c r="AF45" i="20"/>
  <c r="AG45" i="20"/>
  <c r="AH45" i="20"/>
  <c r="AI45" i="20"/>
  <c r="AJ45" i="20"/>
  <c r="AK45" i="20"/>
  <c r="AC46" i="20"/>
  <c r="AD46" i="20"/>
  <c r="AE46" i="20"/>
  <c r="AF46" i="20"/>
  <c r="AG46" i="20"/>
  <c r="AH46" i="20"/>
  <c r="AI46" i="20"/>
  <c r="AJ46" i="20"/>
  <c r="AK46" i="20"/>
  <c r="AC47" i="20"/>
  <c r="AD47" i="20"/>
  <c r="AE47" i="20"/>
  <c r="AF47" i="20"/>
  <c r="AG47" i="20"/>
  <c r="AH47" i="20"/>
  <c r="AI47" i="20"/>
  <c r="AJ47" i="20"/>
  <c r="AK47" i="20"/>
  <c r="AC48" i="20"/>
  <c r="AD48" i="20"/>
  <c r="AE48" i="20"/>
  <c r="AF48" i="20"/>
  <c r="AG48" i="20"/>
  <c r="AH48" i="20"/>
  <c r="AI48" i="20"/>
  <c r="AJ48" i="20"/>
  <c r="AK48" i="20"/>
  <c r="AC49" i="20"/>
  <c r="AD49" i="20"/>
  <c r="AE49" i="20"/>
  <c r="AF49" i="20"/>
  <c r="AG49" i="20"/>
  <c r="AH49" i="20"/>
  <c r="AI49" i="20"/>
  <c r="AJ49" i="20"/>
  <c r="AK49" i="20"/>
  <c r="AD35" i="20"/>
  <c r="AE35" i="20"/>
  <c r="AF35" i="20"/>
  <c r="AG35" i="20"/>
  <c r="AH35" i="20"/>
  <c r="AI35" i="20"/>
  <c r="AJ35" i="20"/>
  <c r="AK35" i="20"/>
  <c r="AC35" i="20"/>
  <c r="T28" i="20"/>
  <c r="U28" i="20"/>
  <c r="V28" i="20"/>
  <c r="W28" i="20"/>
  <c r="X28" i="20"/>
  <c r="Y28" i="20"/>
  <c r="Z28" i="20"/>
  <c r="AA28" i="20"/>
  <c r="AB28" i="20"/>
  <c r="T29" i="20"/>
  <c r="U29" i="20"/>
  <c r="V29" i="20"/>
  <c r="W29" i="20"/>
  <c r="X29" i="20"/>
  <c r="Y29" i="20"/>
  <c r="Z29" i="20"/>
  <c r="AA29" i="20"/>
  <c r="AB29" i="20"/>
  <c r="T30" i="20"/>
  <c r="U30" i="20"/>
  <c r="V30" i="20"/>
  <c r="W30" i="20"/>
  <c r="X30" i="20"/>
  <c r="Y30" i="20"/>
  <c r="Z30" i="20"/>
  <c r="AA30" i="20"/>
  <c r="AB30" i="20"/>
  <c r="T31" i="20"/>
  <c r="U31" i="20"/>
  <c r="V31" i="20"/>
  <c r="W31" i="20"/>
  <c r="X31" i="20"/>
  <c r="Y31" i="20"/>
  <c r="Z31" i="20"/>
  <c r="AA31" i="20"/>
  <c r="AB31" i="20"/>
  <c r="T32" i="20"/>
  <c r="U32" i="20"/>
  <c r="V32" i="20"/>
  <c r="W32" i="20"/>
  <c r="X32" i="20"/>
  <c r="Y32" i="20"/>
  <c r="Z32" i="20"/>
  <c r="AA32" i="20"/>
  <c r="AB32" i="20"/>
  <c r="T33" i="20"/>
  <c r="U33" i="20"/>
  <c r="V33" i="20"/>
  <c r="W33" i="20"/>
  <c r="X33" i="20"/>
  <c r="Y33" i="20"/>
  <c r="Z33" i="20"/>
  <c r="AA33" i="20"/>
  <c r="AB33" i="20"/>
  <c r="T34" i="20"/>
  <c r="U34" i="20"/>
  <c r="V34" i="20"/>
  <c r="W34" i="20"/>
  <c r="X34" i="20"/>
  <c r="Y34" i="20"/>
  <c r="Z34" i="20"/>
  <c r="AA34" i="20"/>
  <c r="AB34" i="20"/>
  <c r="T35" i="20"/>
  <c r="U35" i="20"/>
  <c r="V35" i="20"/>
  <c r="W35" i="20"/>
  <c r="X35" i="20"/>
  <c r="Y35" i="20"/>
  <c r="Z35" i="20"/>
  <c r="AA35" i="20"/>
  <c r="AB35" i="20"/>
  <c r="T36" i="20"/>
  <c r="U36" i="20"/>
  <c r="V36" i="20"/>
  <c r="W36" i="20"/>
  <c r="X36" i="20"/>
  <c r="Y36" i="20"/>
  <c r="Z36" i="20"/>
  <c r="AA36" i="20"/>
  <c r="AB36" i="20"/>
  <c r="T37" i="20"/>
  <c r="U37" i="20"/>
  <c r="V37" i="20"/>
  <c r="W37" i="20"/>
  <c r="X37" i="20"/>
  <c r="Y37" i="20"/>
  <c r="Z37" i="20"/>
  <c r="AA37" i="20"/>
  <c r="AB37" i="20"/>
  <c r="T38" i="20"/>
  <c r="U38" i="20"/>
  <c r="V38" i="20"/>
  <c r="W38" i="20"/>
  <c r="X38" i="20"/>
  <c r="Y38" i="20"/>
  <c r="Z38" i="20"/>
  <c r="AA38" i="20"/>
  <c r="AB38" i="20"/>
  <c r="T39" i="20"/>
  <c r="U39" i="20"/>
  <c r="V39" i="20"/>
  <c r="W39" i="20"/>
  <c r="X39" i="20"/>
  <c r="Y39" i="20"/>
  <c r="Z39" i="20"/>
  <c r="AA39" i="20"/>
  <c r="AB39" i="20"/>
  <c r="T40" i="20"/>
  <c r="U40" i="20"/>
  <c r="V40" i="20"/>
  <c r="W40" i="20"/>
  <c r="X40" i="20"/>
  <c r="Y40" i="20"/>
  <c r="Z40" i="20"/>
  <c r="AA40" i="20"/>
  <c r="AB40" i="20"/>
  <c r="U27" i="20"/>
  <c r="V27" i="20"/>
  <c r="W27" i="20"/>
  <c r="X27" i="20"/>
  <c r="Y27" i="20"/>
  <c r="Z27" i="20"/>
  <c r="AA27" i="20"/>
  <c r="AB27" i="20"/>
  <c r="T27" i="20"/>
  <c r="K41" i="20"/>
  <c r="L41" i="20"/>
  <c r="M41" i="20"/>
  <c r="N41" i="20"/>
  <c r="O41" i="20"/>
  <c r="P41" i="20"/>
  <c r="Q41" i="20"/>
  <c r="R41" i="20"/>
  <c r="S41" i="20"/>
  <c r="K42" i="20"/>
  <c r="L42" i="20"/>
  <c r="M42" i="20"/>
  <c r="N42" i="20"/>
  <c r="O42" i="20"/>
  <c r="P42" i="20"/>
  <c r="Q42" i="20"/>
  <c r="R42" i="20"/>
  <c r="S42" i="20"/>
  <c r="K38" i="20"/>
  <c r="L38" i="20"/>
  <c r="M38" i="20"/>
  <c r="N38" i="20"/>
  <c r="O38" i="20"/>
  <c r="P38" i="20"/>
  <c r="Q38" i="20"/>
  <c r="R38" i="20"/>
  <c r="S38" i="20"/>
  <c r="K39" i="20"/>
  <c r="L39" i="20"/>
  <c r="M39" i="20"/>
  <c r="N39" i="20"/>
  <c r="O39" i="20"/>
  <c r="P39" i="20"/>
  <c r="Q39" i="20"/>
  <c r="R39" i="20"/>
  <c r="S39" i="20"/>
  <c r="K40" i="20"/>
  <c r="L40" i="20"/>
  <c r="M40" i="20"/>
  <c r="N40" i="20"/>
  <c r="O40" i="20"/>
  <c r="P40" i="20"/>
  <c r="Q40" i="20"/>
  <c r="R40" i="20"/>
  <c r="S40" i="20"/>
  <c r="K33" i="20"/>
  <c r="L33" i="20"/>
  <c r="M33" i="20"/>
  <c r="N33" i="20"/>
  <c r="O33" i="20"/>
  <c r="P33" i="20"/>
  <c r="Q33" i="20"/>
  <c r="R33" i="20"/>
  <c r="S33" i="20"/>
  <c r="K34" i="20"/>
  <c r="L34" i="20"/>
  <c r="M34" i="20"/>
  <c r="N34" i="20"/>
  <c r="O34" i="20"/>
  <c r="P34" i="20"/>
  <c r="Q34" i="20"/>
  <c r="R34" i="20"/>
  <c r="S34" i="20"/>
  <c r="K35" i="20"/>
  <c r="L35" i="20"/>
  <c r="M35" i="20"/>
  <c r="N35" i="20"/>
  <c r="O35" i="20"/>
  <c r="P35" i="20"/>
  <c r="Q35" i="20"/>
  <c r="R35" i="20"/>
  <c r="S35" i="20"/>
  <c r="K36" i="20"/>
  <c r="L36" i="20"/>
  <c r="M36" i="20"/>
  <c r="N36" i="20"/>
  <c r="O36" i="20"/>
  <c r="P36" i="20"/>
  <c r="Q36" i="20"/>
  <c r="R36" i="20"/>
  <c r="S36" i="20"/>
  <c r="K37" i="20"/>
  <c r="L37" i="20"/>
  <c r="M37" i="20"/>
  <c r="N37" i="20"/>
  <c r="O37" i="20"/>
  <c r="P37" i="20"/>
  <c r="Q37" i="20"/>
  <c r="R37" i="20"/>
  <c r="S37" i="20"/>
  <c r="K17" i="20"/>
  <c r="L17" i="20"/>
  <c r="M17" i="20"/>
  <c r="N17" i="20"/>
  <c r="O17" i="20"/>
  <c r="P17" i="20"/>
  <c r="Q17" i="20"/>
  <c r="R17" i="20"/>
  <c r="S17" i="20"/>
  <c r="K18" i="20"/>
  <c r="L18" i="20"/>
  <c r="M18" i="20"/>
  <c r="N18" i="20"/>
  <c r="O18" i="20"/>
  <c r="P18" i="20"/>
  <c r="Q18" i="20"/>
  <c r="R18" i="20"/>
  <c r="S18" i="20"/>
  <c r="K19" i="20"/>
  <c r="L19" i="20"/>
  <c r="M19" i="20"/>
  <c r="N19" i="20"/>
  <c r="O19" i="20"/>
  <c r="P19" i="20"/>
  <c r="Q19" i="20"/>
  <c r="R19" i="20"/>
  <c r="S19" i="20"/>
  <c r="K20" i="20"/>
  <c r="L20" i="20"/>
  <c r="M20" i="20"/>
  <c r="N20" i="20"/>
  <c r="O20" i="20"/>
  <c r="P20" i="20"/>
  <c r="Q20" i="20"/>
  <c r="R20" i="20"/>
  <c r="S20" i="20"/>
  <c r="K21" i="20"/>
  <c r="L21" i="20"/>
  <c r="M21" i="20"/>
  <c r="N21" i="20"/>
  <c r="O21" i="20"/>
  <c r="P21" i="20"/>
  <c r="Q21" i="20"/>
  <c r="R21" i="20"/>
  <c r="S21" i="20"/>
  <c r="K22" i="20"/>
  <c r="L22" i="20"/>
  <c r="M22" i="20"/>
  <c r="N22" i="20"/>
  <c r="O22" i="20"/>
  <c r="P22" i="20"/>
  <c r="Q22" i="20"/>
  <c r="R22" i="20"/>
  <c r="S22" i="20"/>
  <c r="K23" i="20"/>
  <c r="L23" i="20"/>
  <c r="M23" i="20"/>
  <c r="N23" i="20"/>
  <c r="O23" i="20"/>
  <c r="P23" i="20"/>
  <c r="Q23" i="20"/>
  <c r="R23" i="20"/>
  <c r="S23" i="20"/>
  <c r="K24" i="20"/>
  <c r="L24" i="20"/>
  <c r="M24" i="20"/>
  <c r="N24" i="20"/>
  <c r="O24" i="20"/>
  <c r="P24" i="20"/>
  <c r="Q24" i="20"/>
  <c r="R24" i="20"/>
  <c r="S24" i="20"/>
  <c r="K25" i="20"/>
  <c r="L25" i="20"/>
  <c r="M25" i="20"/>
  <c r="N25" i="20"/>
  <c r="O25" i="20"/>
  <c r="P25" i="20"/>
  <c r="Q25" i="20"/>
  <c r="R25" i="20"/>
  <c r="S25" i="20"/>
  <c r="K26" i="20"/>
  <c r="L26" i="20"/>
  <c r="M26" i="20"/>
  <c r="N26" i="20"/>
  <c r="O26" i="20"/>
  <c r="P26" i="20"/>
  <c r="Q26" i="20"/>
  <c r="R26" i="20"/>
  <c r="S26" i="20"/>
  <c r="K27" i="20"/>
  <c r="L27" i="20"/>
  <c r="M27" i="20"/>
  <c r="N27" i="20"/>
  <c r="O27" i="20"/>
  <c r="P27" i="20"/>
  <c r="Q27" i="20"/>
  <c r="R27" i="20"/>
  <c r="S27" i="20"/>
  <c r="K28" i="20"/>
  <c r="L28" i="20"/>
  <c r="M28" i="20"/>
  <c r="N28" i="20"/>
  <c r="O28" i="20"/>
  <c r="P28" i="20"/>
  <c r="Q28" i="20"/>
  <c r="R28" i="20"/>
  <c r="S28" i="20"/>
  <c r="K29" i="20"/>
  <c r="L29" i="20"/>
  <c r="M29" i="20"/>
  <c r="N29" i="20"/>
  <c r="O29" i="20"/>
  <c r="P29" i="20"/>
  <c r="Q29" i="20"/>
  <c r="R29" i="20"/>
  <c r="S29" i="20"/>
  <c r="K30" i="20"/>
  <c r="L30" i="20"/>
  <c r="M30" i="20"/>
  <c r="N30" i="20"/>
  <c r="O30" i="20"/>
  <c r="P30" i="20"/>
  <c r="Q30" i="20"/>
  <c r="R30" i="20"/>
  <c r="S30" i="20"/>
  <c r="K31" i="20"/>
  <c r="L31" i="20"/>
  <c r="M31" i="20"/>
  <c r="N31" i="20"/>
  <c r="O31" i="20"/>
  <c r="P31" i="20"/>
  <c r="Q31" i="20"/>
  <c r="R31" i="20"/>
  <c r="S31" i="20"/>
  <c r="K32" i="20"/>
  <c r="L32" i="20"/>
  <c r="M32" i="20"/>
  <c r="N32" i="20"/>
  <c r="O32" i="20"/>
  <c r="P32" i="20"/>
  <c r="Q32" i="20"/>
  <c r="R32" i="20"/>
  <c r="S32" i="20"/>
  <c r="L16" i="20"/>
  <c r="M16" i="20"/>
  <c r="N16" i="20"/>
  <c r="O16" i="20"/>
  <c r="P16" i="20"/>
  <c r="Q16" i="20"/>
  <c r="R16" i="20"/>
  <c r="S16" i="20"/>
  <c r="K16" i="20"/>
  <c r="B3" i="20"/>
  <c r="C3" i="20"/>
  <c r="D3" i="20"/>
  <c r="E3" i="20"/>
  <c r="F3" i="20"/>
  <c r="G3" i="20"/>
  <c r="H3" i="20"/>
  <c r="I3" i="20"/>
  <c r="J3" i="20"/>
  <c r="B4" i="20"/>
  <c r="C4" i="20"/>
  <c r="D4" i="20"/>
  <c r="E4" i="20"/>
  <c r="F4" i="20"/>
  <c r="G4" i="20"/>
  <c r="H4" i="20"/>
  <c r="I4" i="20"/>
  <c r="J4" i="20"/>
  <c r="B5" i="20"/>
  <c r="C5" i="20"/>
  <c r="D5" i="20"/>
  <c r="E5" i="20"/>
  <c r="F5" i="20"/>
  <c r="G5" i="20"/>
  <c r="H5" i="20"/>
  <c r="I5" i="20"/>
  <c r="J5" i="20"/>
  <c r="B6" i="20"/>
  <c r="C6" i="20"/>
  <c r="D6" i="20"/>
  <c r="E6" i="20"/>
  <c r="F6" i="20"/>
  <c r="G6" i="20"/>
  <c r="H6" i="20"/>
  <c r="I6" i="20"/>
  <c r="J6" i="20"/>
  <c r="B7" i="20"/>
  <c r="C7" i="20"/>
  <c r="D7" i="20"/>
  <c r="E7" i="20"/>
  <c r="F7" i="20"/>
  <c r="G7" i="20"/>
  <c r="H7" i="20"/>
  <c r="I7" i="20"/>
  <c r="J7" i="20"/>
  <c r="B8" i="20"/>
  <c r="C8" i="20"/>
  <c r="D8" i="20"/>
  <c r="E8" i="20"/>
  <c r="F8" i="20"/>
  <c r="G8" i="20"/>
  <c r="H8" i="20"/>
  <c r="I8" i="20"/>
  <c r="J8" i="20"/>
  <c r="B9" i="20"/>
  <c r="C9" i="20"/>
  <c r="D9" i="20"/>
  <c r="E9" i="20"/>
  <c r="F9" i="20"/>
  <c r="G9" i="20"/>
  <c r="H9" i="20"/>
  <c r="I9" i="20"/>
  <c r="J9" i="20"/>
  <c r="B10" i="20"/>
  <c r="C10" i="20"/>
  <c r="D10" i="20"/>
  <c r="E10" i="20"/>
  <c r="F10" i="20"/>
  <c r="G10" i="20"/>
  <c r="H10" i="20"/>
  <c r="I10" i="20"/>
  <c r="J10" i="20"/>
  <c r="C2" i="20"/>
  <c r="D2" i="20"/>
  <c r="E2" i="20"/>
  <c r="F2" i="20"/>
  <c r="G2" i="20"/>
  <c r="H2" i="20"/>
  <c r="I2" i="20"/>
  <c r="J2" i="20"/>
  <c r="B2" i="20"/>
  <c r="CD125" i="21"/>
  <c r="CC125" i="21"/>
  <c r="CB125" i="21"/>
  <c r="CA125" i="21"/>
  <c r="BZ125" i="21"/>
  <c r="BY125" i="21"/>
  <c r="BX125" i="21"/>
  <c r="BW125" i="21"/>
  <c r="BV125" i="21"/>
  <c r="CD124" i="21"/>
  <c r="CC124" i="21"/>
  <c r="CB124" i="21"/>
  <c r="CA124" i="21"/>
  <c r="BZ124" i="21"/>
  <c r="BY124" i="21"/>
  <c r="BX124" i="21"/>
  <c r="BW124" i="21"/>
  <c r="BV124" i="21"/>
  <c r="CD123" i="21"/>
  <c r="CC123" i="21"/>
  <c r="CB123" i="21"/>
  <c r="CA123" i="21"/>
  <c r="BZ123" i="21"/>
  <c r="BY123" i="21"/>
  <c r="BX123" i="21"/>
  <c r="BW123" i="21"/>
  <c r="BV123" i="21"/>
  <c r="CD122" i="21"/>
  <c r="CC122" i="21"/>
  <c r="CB122" i="21"/>
  <c r="CA122" i="21"/>
  <c r="BZ122" i="21"/>
  <c r="BY122" i="21"/>
  <c r="BX122" i="21"/>
  <c r="BW122" i="21"/>
  <c r="BV122" i="21"/>
  <c r="CD121" i="21"/>
  <c r="CC121" i="21"/>
  <c r="CB121" i="21"/>
  <c r="CA121" i="21"/>
  <c r="BZ121" i="21"/>
  <c r="BY121" i="21"/>
  <c r="BX121" i="21"/>
  <c r="BW121" i="21"/>
  <c r="BV121" i="21"/>
  <c r="CD120" i="21"/>
  <c r="CC120" i="21"/>
  <c r="CB120" i="21"/>
  <c r="CA120" i="21"/>
  <c r="BZ120" i="21"/>
  <c r="BY120" i="21"/>
  <c r="BX120" i="21"/>
  <c r="BW120" i="21"/>
  <c r="BV120" i="21"/>
  <c r="CD119" i="21"/>
  <c r="CC119" i="21"/>
  <c r="CB119" i="21"/>
  <c r="CA119" i="21"/>
  <c r="BZ119" i="21"/>
  <c r="BY119" i="21"/>
  <c r="BX119" i="21"/>
  <c r="BW119" i="21"/>
  <c r="BV119" i="21"/>
  <c r="CD118" i="21"/>
  <c r="CC118" i="21"/>
  <c r="CB118" i="21"/>
  <c r="CA118" i="21"/>
  <c r="BZ118" i="21"/>
  <c r="BY118" i="21"/>
  <c r="BX118" i="21"/>
  <c r="BW118" i="21"/>
  <c r="BV118" i="21"/>
  <c r="CD117" i="21"/>
  <c r="CC117" i="21"/>
  <c r="CB117" i="21"/>
  <c r="CA117" i="21"/>
  <c r="BZ117" i="21"/>
  <c r="BY117" i="21"/>
  <c r="BX117" i="21"/>
  <c r="BW117" i="21"/>
  <c r="BV117" i="21"/>
  <c r="CD116" i="21"/>
  <c r="CC116" i="21"/>
  <c r="CB116" i="21"/>
  <c r="CA116" i="21"/>
  <c r="BZ116" i="21"/>
  <c r="BY116" i="21"/>
  <c r="BX116" i="21"/>
  <c r="BW116" i="21"/>
  <c r="BV116" i="21"/>
  <c r="CD115" i="21"/>
  <c r="CC115" i="21"/>
  <c r="CB115" i="21"/>
  <c r="CA115" i="21"/>
  <c r="BZ115" i="21"/>
  <c r="BY115" i="21"/>
  <c r="BX115" i="21"/>
  <c r="BW115" i="21"/>
  <c r="BV115" i="21"/>
  <c r="CD114" i="21"/>
  <c r="CC114" i="21"/>
  <c r="CB114" i="21"/>
  <c r="CA114" i="21"/>
  <c r="BZ114" i="21"/>
  <c r="BY114" i="21"/>
  <c r="BX114" i="21"/>
  <c r="BW114" i="21"/>
  <c r="BV114" i="21"/>
  <c r="CD113" i="21"/>
  <c r="CC113" i="21"/>
  <c r="CB113" i="21"/>
  <c r="CA113" i="21"/>
  <c r="BZ113" i="21"/>
  <c r="BY113" i="21"/>
  <c r="BX113" i="21"/>
  <c r="BW113" i="21"/>
  <c r="BV113" i="21"/>
  <c r="CD112" i="21"/>
  <c r="CC112" i="21"/>
  <c r="CB112" i="21"/>
  <c r="CA112" i="21"/>
  <c r="BZ112" i="21"/>
  <c r="BY112" i="21"/>
  <c r="BX112" i="21"/>
  <c r="BW112" i="21"/>
  <c r="BV112" i="21"/>
  <c r="CD111" i="21"/>
  <c r="CC111" i="21"/>
  <c r="CB111" i="21"/>
  <c r="CA111" i="21"/>
  <c r="BZ111" i="21"/>
  <c r="BY111" i="21"/>
  <c r="BX111" i="21"/>
  <c r="BW111" i="21"/>
  <c r="BV111" i="21"/>
  <c r="CD110" i="21"/>
  <c r="CC110" i="21"/>
  <c r="CB110" i="21"/>
  <c r="CA110" i="21"/>
  <c r="BZ110" i="21"/>
  <c r="BY110" i="21"/>
  <c r="BX110" i="21"/>
  <c r="BW110" i="21"/>
  <c r="BV110" i="21"/>
  <c r="CD109" i="21"/>
  <c r="CC109" i="21"/>
  <c r="CB109" i="21"/>
  <c r="CA109" i="21"/>
  <c r="BZ109" i="21"/>
  <c r="BY109" i="21"/>
  <c r="BX109" i="21"/>
  <c r="BW109" i="21"/>
  <c r="BV109" i="21"/>
  <c r="CD108" i="21"/>
  <c r="CC108" i="21"/>
  <c r="CB108" i="21"/>
  <c r="CA108" i="21"/>
  <c r="BZ108" i="21"/>
  <c r="BY108" i="21"/>
  <c r="BX108" i="21"/>
  <c r="BW108" i="21"/>
  <c r="BV108" i="21"/>
  <c r="BL108" i="21"/>
  <c r="BK108" i="21"/>
  <c r="BJ108" i="21"/>
  <c r="BI108" i="21"/>
  <c r="BH108" i="21"/>
  <c r="BG108" i="21"/>
  <c r="BF108" i="21"/>
  <c r="BE108" i="21"/>
  <c r="BD108" i="21"/>
  <c r="CD107" i="21"/>
  <c r="CC107" i="21"/>
  <c r="CB107" i="21"/>
  <c r="CA107" i="21"/>
  <c r="BZ107" i="21"/>
  <c r="BY107" i="21"/>
  <c r="BX107" i="21"/>
  <c r="BW107" i="21"/>
  <c r="BV107" i="21"/>
  <c r="BL107" i="21"/>
  <c r="BK107" i="21"/>
  <c r="BJ107" i="21"/>
  <c r="BI107" i="21"/>
  <c r="BH107" i="21"/>
  <c r="BG107" i="21"/>
  <c r="BF107" i="21"/>
  <c r="BE107" i="21"/>
  <c r="BD107" i="21"/>
  <c r="CD106" i="21"/>
  <c r="CC106" i="21"/>
  <c r="CB106" i="21"/>
  <c r="CA106" i="21"/>
  <c r="BZ106" i="21"/>
  <c r="BY106" i="21"/>
  <c r="BX106" i="21"/>
  <c r="BW106" i="21"/>
  <c r="BV106" i="21"/>
  <c r="BL106" i="21"/>
  <c r="BK106" i="21"/>
  <c r="BJ106" i="21"/>
  <c r="BI106" i="21"/>
  <c r="BH106" i="21"/>
  <c r="BG106" i="21"/>
  <c r="BF106" i="21"/>
  <c r="BE106" i="21"/>
  <c r="BD106" i="21"/>
  <c r="BU105" i="21"/>
  <c r="BT105" i="21"/>
  <c r="BS105" i="21"/>
  <c r="BR105" i="21"/>
  <c r="BQ105" i="21"/>
  <c r="BP105" i="21"/>
  <c r="BO105" i="21"/>
  <c r="BN105" i="21"/>
  <c r="BM105" i="21"/>
  <c r="BL105" i="21"/>
  <c r="BK105" i="21"/>
  <c r="BJ105" i="21"/>
  <c r="BI105" i="21"/>
  <c r="BH105" i="21"/>
  <c r="BG105" i="21"/>
  <c r="BF105" i="21"/>
  <c r="BE105" i="21"/>
  <c r="BD105" i="21"/>
  <c r="BU104" i="21"/>
  <c r="BT104" i="21"/>
  <c r="BS104" i="21"/>
  <c r="BR104" i="21"/>
  <c r="BQ104" i="21"/>
  <c r="BP104" i="21"/>
  <c r="BO104" i="21"/>
  <c r="BN104" i="21"/>
  <c r="BM104" i="21"/>
  <c r="BL104" i="21"/>
  <c r="BK104" i="21"/>
  <c r="BJ104" i="21"/>
  <c r="BI104" i="21"/>
  <c r="BH104" i="21"/>
  <c r="BG104" i="21"/>
  <c r="BF104" i="21"/>
  <c r="BE104" i="21"/>
  <c r="BD104" i="21"/>
  <c r="BU103" i="21"/>
  <c r="BT103" i="21"/>
  <c r="BS103" i="21"/>
  <c r="BR103" i="21"/>
  <c r="BQ103" i="21"/>
  <c r="BP103" i="21"/>
  <c r="BO103" i="21"/>
  <c r="BN103" i="21"/>
  <c r="BM103" i="21"/>
  <c r="BL103" i="21"/>
  <c r="BK103" i="21"/>
  <c r="BJ103" i="21"/>
  <c r="BI103" i="21"/>
  <c r="BH103" i="21"/>
  <c r="BG103" i="21"/>
  <c r="BF103" i="21"/>
  <c r="BE103" i="21"/>
  <c r="BD103" i="21"/>
  <c r="BU102" i="21"/>
  <c r="BT102" i="21"/>
  <c r="BS102" i="21"/>
  <c r="BR102" i="21"/>
  <c r="BQ102" i="21"/>
  <c r="BP102" i="21"/>
  <c r="BO102" i="21"/>
  <c r="BN102" i="21"/>
  <c r="BM102" i="21"/>
  <c r="BL102" i="21"/>
  <c r="BK102" i="21"/>
  <c r="BJ102" i="21"/>
  <c r="BI102" i="21"/>
  <c r="BH102" i="21"/>
  <c r="BG102" i="21"/>
  <c r="BF102" i="21"/>
  <c r="BE102" i="21"/>
  <c r="BD102" i="21"/>
  <c r="BU101" i="21"/>
  <c r="BT101" i="21"/>
  <c r="BS101" i="21"/>
  <c r="BR101" i="21"/>
  <c r="BQ101" i="21"/>
  <c r="BP101" i="21"/>
  <c r="BO101" i="21"/>
  <c r="BN101" i="21"/>
  <c r="BM101" i="21"/>
  <c r="BL101" i="21"/>
  <c r="BK101" i="21"/>
  <c r="BJ101" i="21"/>
  <c r="BI101" i="21"/>
  <c r="BH101" i="21"/>
  <c r="BG101" i="21"/>
  <c r="BF101" i="21"/>
  <c r="BE101" i="21"/>
  <c r="BD101" i="21"/>
  <c r="BU100" i="21"/>
  <c r="BT100" i="21"/>
  <c r="BS100" i="21"/>
  <c r="BR100" i="21"/>
  <c r="BQ100" i="21"/>
  <c r="BP100" i="21"/>
  <c r="BO100" i="21"/>
  <c r="BN100" i="21"/>
  <c r="BM100" i="21"/>
  <c r="BL100" i="21"/>
  <c r="BK100" i="21"/>
  <c r="BJ100" i="21"/>
  <c r="BI100" i="21"/>
  <c r="BH100" i="21"/>
  <c r="BG100" i="21"/>
  <c r="BF100" i="21"/>
  <c r="BE100" i="21"/>
  <c r="BD100" i="21"/>
  <c r="BU99" i="21"/>
  <c r="BT99" i="21"/>
  <c r="BS99" i="21"/>
  <c r="BR99" i="21"/>
  <c r="BQ99" i="21"/>
  <c r="BP99" i="21"/>
  <c r="BO99" i="21"/>
  <c r="BN99" i="21"/>
  <c r="BM99" i="21"/>
  <c r="BL99" i="21"/>
  <c r="BK99" i="21"/>
  <c r="BJ99" i="21"/>
  <c r="BI99" i="21"/>
  <c r="BH99" i="21"/>
  <c r="BG99" i="21"/>
  <c r="BF99" i="21"/>
  <c r="BE99" i="21"/>
  <c r="BD99" i="21"/>
  <c r="BU98" i="21"/>
  <c r="BT98" i="21"/>
  <c r="BS98" i="21"/>
  <c r="BR98" i="21"/>
  <c r="BQ98" i="21"/>
  <c r="BP98" i="21"/>
  <c r="BO98" i="21"/>
  <c r="BN98" i="21"/>
  <c r="BM98" i="21"/>
  <c r="BL98" i="21"/>
  <c r="BK98" i="21"/>
  <c r="BJ98" i="21"/>
  <c r="BI98" i="21"/>
  <c r="BH98" i="21"/>
  <c r="BG98" i="21"/>
  <c r="BF98" i="21"/>
  <c r="BE98" i="21"/>
  <c r="BD98" i="21"/>
  <c r="BU97" i="21"/>
  <c r="BT97" i="21"/>
  <c r="BS97" i="21"/>
  <c r="BR97" i="21"/>
  <c r="BQ97" i="21"/>
  <c r="BP97" i="21"/>
  <c r="BO97" i="21"/>
  <c r="BN97" i="21"/>
  <c r="BM97" i="21"/>
  <c r="BL97" i="21"/>
  <c r="BK97" i="21"/>
  <c r="BJ97" i="21"/>
  <c r="BI97" i="21"/>
  <c r="BH97" i="21"/>
  <c r="BG97" i="21"/>
  <c r="BF97" i="21"/>
  <c r="BE97" i="21"/>
  <c r="BD97" i="21"/>
  <c r="BU96" i="21"/>
  <c r="BT96" i="21"/>
  <c r="BS96" i="21"/>
  <c r="BR96" i="21"/>
  <c r="BQ96" i="21"/>
  <c r="BP96" i="21"/>
  <c r="BO96" i="21"/>
  <c r="BN96" i="21"/>
  <c r="BM96" i="21"/>
  <c r="BL96" i="21"/>
  <c r="BK96" i="21"/>
  <c r="BJ96" i="21"/>
  <c r="BI96" i="21"/>
  <c r="BH96" i="21"/>
  <c r="BG96" i="21"/>
  <c r="BF96" i="21"/>
  <c r="BE96" i="21"/>
  <c r="BD96" i="21"/>
  <c r="BU95" i="21"/>
  <c r="BT95" i="21"/>
  <c r="BS95" i="21"/>
  <c r="BR95" i="21"/>
  <c r="BQ95" i="21"/>
  <c r="BP95" i="21"/>
  <c r="BO95" i="21"/>
  <c r="BN95" i="21"/>
  <c r="BM95" i="21"/>
  <c r="BL95" i="21"/>
  <c r="BK95" i="21"/>
  <c r="BJ95" i="21"/>
  <c r="BI95" i="21"/>
  <c r="BH95" i="21"/>
  <c r="BG95" i="21"/>
  <c r="BF95" i="21"/>
  <c r="BE95" i="21"/>
  <c r="BD95" i="21"/>
  <c r="BU94" i="21"/>
  <c r="BT94" i="21"/>
  <c r="BS94" i="21"/>
  <c r="BR94" i="21"/>
  <c r="BQ94" i="21"/>
  <c r="BP94" i="21"/>
  <c r="BO94" i="21"/>
  <c r="BN94" i="21"/>
  <c r="BM94" i="21"/>
  <c r="BL94" i="21"/>
  <c r="BK94" i="21"/>
  <c r="BJ94" i="21"/>
  <c r="BI94" i="21"/>
  <c r="BH94" i="21"/>
  <c r="BG94" i="21"/>
  <c r="BF94" i="21"/>
  <c r="BE94" i="21"/>
  <c r="BD94" i="21"/>
  <c r="BU93" i="21"/>
  <c r="BT93" i="21"/>
  <c r="BS93" i="21"/>
  <c r="BR93" i="21"/>
  <c r="BQ93" i="21"/>
  <c r="BP93" i="21"/>
  <c r="BO93" i="21"/>
  <c r="BN93" i="21"/>
  <c r="BM93" i="21"/>
  <c r="BL93" i="21"/>
  <c r="BK93" i="21"/>
  <c r="BJ93" i="21"/>
  <c r="BI93" i="21"/>
  <c r="BH93" i="21"/>
  <c r="BG93" i="21"/>
  <c r="BF93" i="21"/>
  <c r="BE93" i="21"/>
  <c r="BD93" i="21"/>
  <c r="BU92" i="21"/>
  <c r="BT92" i="21"/>
  <c r="BS92" i="21"/>
  <c r="BR92" i="21"/>
  <c r="BQ92" i="21"/>
  <c r="BP92" i="21"/>
  <c r="BO92" i="21"/>
  <c r="BN92" i="21"/>
  <c r="BM92" i="21"/>
  <c r="BL92" i="21"/>
  <c r="BK92" i="21"/>
  <c r="BJ92" i="21"/>
  <c r="BI92" i="21"/>
  <c r="BH92" i="21"/>
  <c r="BG92" i="21"/>
  <c r="BF92" i="21"/>
  <c r="BE92" i="21"/>
  <c r="BD92" i="21"/>
  <c r="BU91" i="21"/>
  <c r="BT91" i="21"/>
  <c r="BS91" i="21"/>
  <c r="BR91" i="21"/>
  <c r="BQ91" i="21"/>
  <c r="BP91" i="21"/>
  <c r="BO91" i="21"/>
  <c r="BN91" i="21"/>
  <c r="BM91" i="21"/>
  <c r="BL91" i="21"/>
  <c r="BK91" i="21"/>
  <c r="BJ91" i="21"/>
  <c r="BI91" i="21"/>
  <c r="BH91" i="21"/>
  <c r="BG91" i="21"/>
  <c r="BF91" i="21"/>
  <c r="BE91" i="21"/>
  <c r="BD91" i="21"/>
  <c r="BU90" i="21"/>
  <c r="BT90" i="21"/>
  <c r="BS90" i="21"/>
  <c r="BR90" i="21"/>
  <c r="BQ90" i="21"/>
  <c r="BP90" i="21"/>
  <c r="BO90" i="21"/>
  <c r="BN90" i="21"/>
  <c r="BM90" i="21"/>
  <c r="BL90" i="21"/>
  <c r="BK90" i="21"/>
  <c r="BJ90" i="21"/>
  <c r="BI90" i="21"/>
  <c r="BH90" i="21"/>
  <c r="BG90" i="21"/>
  <c r="BF90" i="21"/>
  <c r="BE90" i="21"/>
  <c r="BD90" i="21"/>
  <c r="BU89" i="21"/>
  <c r="BT89" i="21"/>
  <c r="BS89" i="21"/>
  <c r="BR89" i="21"/>
  <c r="BQ89" i="21"/>
  <c r="BP89" i="21"/>
  <c r="BO89" i="21"/>
  <c r="BN89" i="21"/>
  <c r="BM89" i="21"/>
  <c r="BL89" i="21"/>
  <c r="BK89" i="21"/>
  <c r="BJ89" i="21"/>
  <c r="BI89" i="21"/>
  <c r="BH89" i="21"/>
  <c r="BG89" i="21"/>
  <c r="BF89" i="21"/>
  <c r="BE89" i="21"/>
  <c r="BD89" i="21"/>
  <c r="BU88" i="21"/>
  <c r="BT88" i="21"/>
  <c r="BS88" i="21"/>
  <c r="BR88" i="21"/>
  <c r="BQ88" i="21"/>
  <c r="BP88" i="21"/>
  <c r="BO88" i="21"/>
  <c r="BN88" i="21"/>
  <c r="BM88" i="21"/>
  <c r="BL88" i="21"/>
  <c r="BK88" i="21"/>
  <c r="BJ88" i="21"/>
  <c r="BI88" i="21"/>
  <c r="BH88" i="21"/>
  <c r="BG88" i="21"/>
  <c r="BF88" i="21"/>
  <c r="BE88" i="21"/>
  <c r="BD88" i="21"/>
  <c r="BU87" i="21"/>
  <c r="BT87" i="21"/>
  <c r="BS87" i="21"/>
  <c r="BR87" i="21"/>
  <c r="BQ87" i="21"/>
  <c r="BP87" i="21"/>
  <c r="BO87" i="21"/>
  <c r="BN87" i="21"/>
  <c r="BM87" i="21"/>
  <c r="BL87" i="21"/>
  <c r="BK87" i="21"/>
  <c r="BJ87" i="21"/>
  <c r="BI87" i="21"/>
  <c r="BH87" i="21"/>
  <c r="BG87" i="21"/>
  <c r="BF87" i="21"/>
  <c r="BE87" i="21"/>
  <c r="BD87" i="21"/>
  <c r="BU86" i="21"/>
  <c r="BT86" i="21"/>
  <c r="BS86" i="21"/>
  <c r="BR86" i="21"/>
  <c r="BQ86" i="21"/>
  <c r="BP86" i="21"/>
  <c r="BO86" i="21"/>
  <c r="BN86" i="21"/>
  <c r="BM86" i="21"/>
  <c r="BL86" i="21"/>
  <c r="BK86" i="21"/>
  <c r="BJ86" i="21"/>
  <c r="BI86" i="21"/>
  <c r="BH86" i="21"/>
  <c r="BG86" i="21"/>
  <c r="BF86" i="21"/>
  <c r="BE86" i="21"/>
  <c r="BD86" i="21"/>
  <c r="BU85" i="21"/>
  <c r="BT85" i="21"/>
  <c r="BS85" i="21"/>
  <c r="BR85" i="21"/>
  <c r="BQ85" i="21"/>
  <c r="BP85" i="21"/>
  <c r="BO85" i="21"/>
  <c r="BN85" i="21"/>
  <c r="BM85" i="21"/>
  <c r="BL85" i="21"/>
  <c r="BK85" i="21"/>
  <c r="BJ85" i="21"/>
  <c r="BI85" i="21"/>
  <c r="BH85" i="21"/>
  <c r="BG85" i="21"/>
  <c r="BF85" i="21"/>
  <c r="BE85" i="21"/>
  <c r="BD85" i="21"/>
  <c r="BL84" i="21"/>
  <c r="BK84" i="21"/>
  <c r="BJ84" i="21"/>
  <c r="BI84" i="21"/>
  <c r="BH84" i="21"/>
  <c r="BG84" i="21"/>
  <c r="BF84" i="21"/>
  <c r="BE84" i="21"/>
  <c r="BD84" i="21"/>
  <c r="BL83" i="21"/>
  <c r="BK83" i="21"/>
  <c r="BJ83" i="21"/>
  <c r="BI83" i="21"/>
  <c r="BH83" i="21"/>
  <c r="BG83" i="21"/>
  <c r="BF83" i="21"/>
  <c r="BE83" i="21"/>
  <c r="BD83" i="21"/>
  <c r="BL82" i="21"/>
  <c r="BK82" i="21"/>
  <c r="BJ82" i="21"/>
  <c r="BI82" i="21"/>
  <c r="BH82" i="21"/>
  <c r="BG82" i="21"/>
  <c r="BF82" i="21"/>
  <c r="BE82" i="21"/>
  <c r="BD82" i="21"/>
  <c r="BL81" i="21"/>
  <c r="BK81" i="21"/>
  <c r="BJ81" i="21"/>
  <c r="BI81" i="21"/>
  <c r="BH81" i="21"/>
  <c r="BG81" i="21"/>
  <c r="BF81" i="21"/>
  <c r="BE81" i="21"/>
  <c r="BD81" i="21"/>
  <c r="BL80" i="21"/>
  <c r="BK80" i="21"/>
  <c r="BJ80" i="21"/>
  <c r="BI80" i="21"/>
  <c r="BH80" i="21"/>
  <c r="BG80" i="21"/>
  <c r="BF80" i="21"/>
  <c r="BE80" i="21"/>
  <c r="BD80" i="21"/>
  <c r="BL79" i="21"/>
  <c r="BK79" i="21"/>
  <c r="BJ79" i="21"/>
  <c r="BI79" i="21"/>
  <c r="BH79" i="21"/>
  <c r="BG79" i="21"/>
  <c r="BF79" i="21"/>
  <c r="BE79" i="21"/>
  <c r="BD79" i="21"/>
  <c r="BL78" i="21"/>
  <c r="BK78" i="21"/>
  <c r="BJ78" i="21"/>
  <c r="BI78" i="21"/>
  <c r="BH78" i="21"/>
  <c r="BG78" i="21"/>
  <c r="BF78" i="21"/>
  <c r="BE78" i="21"/>
  <c r="BD78" i="21"/>
  <c r="BL77" i="21"/>
  <c r="BK77" i="21"/>
  <c r="BJ77" i="21"/>
  <c r="BI77" i="21"/>
  <c r="BH77" i="21"/>
  <c r="BG77" i="21"/>
  <c r="BF77" i="21"/>
  <c r="BE77" i="21"/>
  <c r="BD77" i="21"/>
  <c r="BL76" i="21"/>
  <c r="BK76" i="21"/>
  <c r="BJ76" i="21"/>
  <c r="BI76" i="21"/>
  <c r="BH76" i="21"/>
  <c r="BG76" i="21"/>
  <c r="BF76" i="21"/>
  <c r="BE76" i="21"/>
  <c r="BD76" i="21"/>
  <c r="BL75" i="21"/>
  <c r="BK75" i="21"/>
  <c r="BJ75" i="21"/>
  <c r="BI75" i="21"/>
  <c r="BH75" i="21"/>
  <c r="BG75" i="21"/>
  <c r="BF75" i="21"/>
  <c r="BE75" i="21"/>
  <c r="BD75" i="21"/>
  <c r="BL74" i="21"/>
  <c r="BK74" i="21"/>
  <c r="BJ74" i="21"/>
  <c r="BI74" i="21"/>
  <c r="BH74" i="21"/>
  <c r="BG74" i="21"/>
  <c r="BF74" i="21"/>
  <c r="BE74" i="21"/>
  <c r="BD74" i="21"/>
  <c r="BL73" i="21"/>
  <c r="BK73" i="21"/>
  <c r="BJ73" i="21"/>
  <c r="BI73" i="21"/>
  <c r="BH73" i="21"/>
  <c r="BG73" i="21"/>
  <c r="BF73" i="21"/>
  <c r="BE73" i="21"/>
  <c r="BD73" i="21"/>
  <c r="BL72" i="21"/>
  <c r="BK72" i="21"/>
  <c r="BJ72" i="21"/>
  <c r="BI72" i="21"/>
  <c r="BH72" i="21"/>
  <c r="BG72" i="21"/>
  <c r="BF72" i="21"/>
  <c r="BE72" i="21"/>
  <c r="BD72" i="21"/>
  <c r="BL71" i="21"/>
  <c r="BK71" i="21"/>
  <c r="BJ71" i="21"/>
  <c r="BI71" i="21"/>
  <c r="BH71" i="21"/>
  <c r="BG71" i="21"/>
  <c r="BF71" i="21"/>
  <c r="BE71" i="21"/>
  <c r="BD71" i="21"/>
  <c r="BL70" i="21"/>
  <c r="BK70" i="21"/>
  <c r="BJ70" i="21"/>
  <c r="BI70" i="21"/>
  <c r="BH70" i="21"/>
  <c r="BG70" i="21"/>
  <c r="BF70" i="21"/>
  <c r="BE70" i="21"/>
  <c r="BD70" i="21"/>
  <c r="BL69" i="21"/>
  <c r="BK69" i="21"/>
  <c r="BJ69" i="21"/>
  <c r="BI69" i="21"/>
  <c r="BH69" i="21"/>
  <c r="BG69" i="21"/>
  <c r="BF69" i="21"/>
  <c r="BE69" i="21"/>
  <c r="BD69" i="21"/>
  <c r="BL68" i="21"/>
  <c r="BK68" i="21"/>
  <c r="BJ68" i="21"/>
  <c r="BI68" i="21"/>
  <c r="BH68" i="21"/>
  <c r="BG68" i="21"/>
  <c r="BF68" i="21"/>
  <c r="BE68" i="21"/>
  <c r="BD68" i="21"/>
  <c r="BL67" i="21"/>
  <c r="BK67" i="21"/>
  <c r="BJ67" i="21"/>
  <c r="BI67" i="21"/>
  <c r="BH67" i="21"/>
  <c r="BG67" i="21"/>
  <c r="BF67" i="21"/>
  <c r="BE67" i="21"/>
  <c r="BD67" i="21"/>
  <c r="BL66" i="21"/>
  <c r="BK66" i="21"/>
  <c r="BJ66" i="21"/>
  <c r="BI66" i="21"/>
  <c r="BH66" i="21"/>
  <c r="BG66" i="21"/>
  <c r="BF66" i="21"/>
  <c r="BE66" i="21"/>
  <c r="BD66" i="21"/>
  <c r="BL65" i="21"/>
  <c r="BK65" i="21"/>
  <c r="BJ65" i="21"/>
  <c r="BI65" i="21"/>
  <c r="BH65" i="21"/>
  <c r="BG65" i="21"/>
  <c r="BF65" i="21"/>
  <c r="BE65" i="21"/>
  <c r="BD65" i="21"/>
  <c r="BL64" i="21"/>
  <c r="BK64" i="21"/>
  <c r="BJ64" i="21"/>
  <c r="BI64" i="21"/>
  <c r="BH64" i="21"/>
  <c r="BG64" i="21"/>
  <c r="BF64" i="21"/>
  <c r="BE64" i="21"/>
  <c r="BD64" i="21"/>
  <c r="BL63" i="21"/>
  <c r="BK63" i="21"/>
  <c r="BJ63" i="21"/>
  <c r="BI63" i="21"/>
  <c r="BH63" i="21"/>
  <c r="BG63" i="21"/>
  <c r="BF63" i="21"/>
  <c r="BE63" i="21"/>
  <c r="BD63" i="21"/>
  <c r="BL62" i="21"/>
  <c r="BK62" i="21"/>
  <c r="BJ62" i="21"/>
  <c r="BI62" i="21"/>
  <c r="BH62" i="21"/>
  <c r="BG62" i="21"/>
  <c r="BF62" i="21"/>
  <c r="BE62" i="21"/>
  <c r="BD62" i="21"/>
  <c r="BL61" i="21"/>
  <c r="BK61" i="21"/>
  <c r="BJ61" i="21"/>
  <c r="BI61" i="21"/>
  <c r="BH61" i="21"/>
  <c r="BG61" i="21"/>
  <c r="BF61" i="21"/>
  <c r="BE61" i="21"/>
  <c r="BD61" i="21"/>
  <c r="BL60" i="21"/>
  <c r="BK60" i="21"/>
  <c r="BJ60" i="21"/>
  <c r="BI60" i="21"/>
  <c r="BH60" i="21"/>
  <c r="BG60" i="21"/>
  <c r="BF60" i="21"/>
  <c r="BE60" i="21"/>
  <c r="BD60" i="21"/>
  <c r="BL59" i="21"/>
  <c r="BK59" i="21"/>
  <c r="BJ59" i="21"/>
  <c r="BI59" i="21"/>
  <c r="BH59" i="21"/>
  <c r="BG59" i="21"/>
  <c r="BF59" i="21"/>
  <c r="BE59" i="21"/>
  <c r="BD59" i="21"/>
  <c r="BL58" i="21"/>
  <c r="BK58" i="21"/>
  <c r="BJ58" i="21"/>
  <c r="BI58" i="21"/>
  <c r="BH58" i="21"/>
  <c r="BG58" i="21"/>
  <c r="BF58" i="21"/>
  <c r="BE58" i="21"/>
  <c r="BD58" i="21"/>
  <c r="BC58" i="21"/>
  <c r="BB58" i="21"/>
  <c r="BA58" i="21"/>
  <c r="AZ58" i="21"/>
  <c r="AY58" i="21"/>
  <c r="AX58" i="21"/>
  <c r="AW58" i="21"/>
  <c r="AV58" i="21"/>
  <c r="AU58" i="21"/>
  <c r="BL57" i="21"/>
  <c r="BK57" i="21"/>
  <c r="BJ57" i="21"/>
  <c r="BI57" i="21"/>
  <c r="BH57" i="21"/>
  <c r="BG57" i="21"/>
  <c r="BF57" i="21"/>
  <c r="BE57" i="21"/>
  <c r="BD57" i="21"/>
  <c r="BC57" i="21"/>
  <c r="BB57" i="21"/>
  <c r="BA57" i="21"/>
  <c r="AZ57" i="21"/>
  <c r="AY57" i="21"/>
  <c r="AX57" i="21"/>
  <c r="AW57" i="21"/>
  <c r="AV57" i="21"/>
  <c r="AU57" i="21"/>
  <c r="BC56" i="21"/>
  <c r="BB56" i="21"/>
  <c r="BA56" i="21"/>
  <c r="AZ56" i="21"/>
  <c r="AY56" i="21"/>
  <c r="AX56" i="21"/>
  <c r="AW56" i="21"/>
  <c r="AV56" i="21"/>
  <c r="AU56" i="21"/>
  <c r="BC55" i="21"/>
  <c r="BB55" i="21"/>
  <c r="BA55" i="21"/>
  <c r="AZ55" i="21"/>
  <c r="AY55" i="21"/>
  <c r="AX55" i="21"/>
  <c r="AW55" i="21"/>
  <c r="AV55" i="21"/>
  <c r="AU55" i="21"/>
  <c r="BC54" i="21"/>
  <c r="BB54" i="21"/>
  <c r="BA54" i="21"/>
  <c r="AZ54" i="21"/>
  <c r="AY54" i="21"/>
  <c r="AX54" i="21"/>
  <c r="AW54" i="21"/>
  <c r="AV54" i="21"/>
  <c r="AU54" i="21"/>
  <c r="BC53" i="21"/>
  <c r="BB53" i="21"/>
  <c r="BA53" i="21"/>
  <c r="AZ53" i="21"/>
  <c r="AY53" i="21"/>
  <c r="AX53" i="21"/>
  <c r="AW53" i="21"/>
  <c r="AV53" i="21"/>
  <c r="AU53" i="21"/>
  <c r="AT53" i="21"/>
  <c r="AS53" i="21"/>
  <c r="AR53" i="21"/>
  <c r="AQ53" i="21"/>
  <c r="AP53" i="21"/>
  <c r="AO53" i="21"/>
  <c r="AN53" i="21"/>
  <c r="AM53" i="21"/>
  <c r="AL53" i="21"/>
  <c r="BC52" i="21"/>
  <c r="BB52" i="21"/>
  <c r="BA52" i="21"/>
  <c r="AZ52" i="21"/>
  <c r="AY52" i="21"/>
  <c r="AX52" i="21"/>
  <c r="AW52" i="21"/>
  <c r="AV52" i="21"/>
  <c r="AU52" i="21"/>
  <c r="AT52" i="21"/>
  <c r="AS52" i="21"/>
  <c r="AR52" i="21"/>
  <c r="AQ52" i="21"/>
  <c r="AP52" i="21"/>
  <c r="AO52" i="21"/>
  <c r="AN52" i="21"/>
  <c r="AM52" i="21"/>
  <c r="AL52" i="21"/>
  <c r="BC51" i="21"/>
  <c r="BB51" i="21"/>
  <c r="BA51" i="21"/>
  <c r="AZ51" i="21"/>
  <c r="AY51" i="21"/>
  <c r="AX51" i="21"/>
  <c r="AW51" i="21"/>
  <c r="AV51" i="21"/>
  <c r="AU51" i="21"/>
  <c r="AT51" i="21"/>
  <c r="AS51" i="21"/>
  <c r="AR51" i="21"/>
  <c r="AQ51" i="21"/>
  <c r="AP51" i="21"/>
  <c r="AO51" i="21"/>
  <c r="AN51" i="21"/>
  <c r="AM51" i="21"/>
  <c r="AL51" i="21"/>
  <c r="BC50" i="21"/>
  <c r="BB50" i="21"/>
  <c r="BA50" i="21"/>
  <c r="AZ50" i="21"/>
  <c r="AY50" i="21"/>
  <c r="AX50" i="21"/>
  <c r="AW50" i="21"/>
  <c r="AV50" i="21"/>
  <c r="AU50" i="21"/>
  <c r="AT50" i="21"/>
  <c r="AS50" i="21"/>
  <c r="AR50" i="21"/>
  <c r="AQ50" i="21"/>
  <c r="AP50" i="21"/>
  <c r="AO50" i="21"/>
  <c r="AN50" i="21"/>
  <c r="AM50" i="21"/>
  <c r="AL50" i="21"/>
  <c r="BC49" i="21"/>
  <c r="BB49" i="21"/>
  <c r="BA49" i="21"/>
  <c r="AZ49" i="21"/>
  <c r="AY49" i="21"/>
  <c r="AX49" i="21"/>
  <c r="AW49" i="21"/>
  <c r="AV49" i="21"/>
  <c r="AU49" i="21"/>
  <c r="AT49" i="21"/>
  <c r="AS49" i="21"/>
  <c r="AR49" i="21"/>
  <c r="AQ49" i="21"/>
  <c r="AP49" i="21"/>
  <c r="AO49" i="21"/>
  <c r="AN49" i="21"/>
  <c r="AM49" i="21"/>
  <c r="AL49" i="21"/>
  <c r="AK49" i="21"/>
  <c r="AJ49" i="21"/>
  <c r="AI49" i="21"/>
  <c r="AH49" i="21"/>
  <c r="AG49" i="21"/>
  <c r="AF49" i="21"/>
  <c r="AE49" i="21"/>
  <c r="AD49" i="21"/>
  <c r="AC49" i="21"/>
  <c r="BC48" i="21"/>
  <c r="BB48" i="21"/>
  <c r="BA48" i="21"/>
  <c r="AZ48" i="21"/>
  <c r="AY48" i="21"/>
  <c r="AX48" i="21"/>
  <c r="AW48" i="21"/>
  <c r="AV48" i="21"/>
  <c r="AU48" i="21"/>
  <c r="AT48" i="21"/>
  <c r="AS48" i="21"/>
  <c r="AR48" i="21"/>
  <c r="AQ48" i="21"/>
  <c r="AP48" i="21"/>
  <c r="AO48" i="21"/>
  <c r="AN48" i="21"/>
  <c r="AM48" i="21"/>
  <c r="AL48" i="21"/>
  <c r="AK48" i="21"/>
  <c r="AJ48" i="21"/>
  <c r="AI48" i="21"/>
  <c r="AH48" i="21"/>
  <c r="AG48" i="21"/>
  <c r="AF48" i="21"/>
  <c r="AE48" i="21"/>
  <c r="AD48" i="21"/>
  <c r="AC48" i="21"/>
  <c r="BC47" i="21"/>
  <c r="BB47" i="21"/>
  <c r="BA47" i="21"/>
  <c r="AZ47" i="21"/>
  <c r="AY47" i="21"/>
  <c r="AX47" i="21"/>
  <c r="AW47" i="21"/>
  <c r="AV47" i="21"/>
  <c r="AU47" i="21"/>
  <c r="AT47" i="21"/>
  <c r="AS47" i="21"/>
  <c r="AR47" i="21"/>
  <c r="AQ47" i="21"/>
  <c r="AP47" i="21"/>
  <c r="AO47" i="21"/>
  <c r="AN47" i="21"/>
  <c r="AM47" i="21"/>
  <c r="AL47" i="21"/>
  <c r="AK47" i="21"/>
  <c r="AJ47" i="21"/>
  <c r="AI47" i="21"/>
  <c r="AH47" i="21"/>
  <c r="AG47" i="21"/>
  <c r="AF47" i="21"/>
  <c r="AE47" i="21"/>
  <c r="AD47" i="21"/>
  <c r="AC47" i="21"/>
  <c r="AB47" i="21"/>
  <c r="AA47" i="21"/>
  <c r="Z47" i="21"/>
  <c r="Y47" i="21"/>
  <c r="X47" i="21"/>
  <c r="W47" i="21"/>
  <c r="V47" i="21"/>
  <c r="U47" i="21"/>
  <c r="T47" i="21"/>
  <c r="BC46" i="21"/>
  <c r="BB46" i="21"/>
  <c r="BA46" i="21"/>
  <c r="AZ46" i="21"/>
  <c r="AY46" i="21"/>
  <c r="AX46" i="21"/>
  <c r="AW46" i="21"/>
  <c r="AV46" i="21"/>
  <c r="AU46" i="21"/>
  <c r="AT46" i="21"/>
  <c r="AS46" i="21"/>
  <c r="AR46" i="21"/>
  <c r="AQ46" i="21"/>
  <c r="AP46" i="21"/>
  <c r="AO46" i="21"/>
  <c r="AN46" i="21"/>
  <c r="AM46" i="21"/>
  <c r="AL46" i="21"/>
  <c r="AK46" i="21"/>
  <c r="AJ46" i="21"/>
  <c r="AI46" i="21"/>
  <c r="AH46" i="21"/>
  <c r="AG46" i="21"/>
  <c r="AF46" i="21"/>
  <c r="AE46" i="21"/>
  <c r="AD46" i="21"/>
  <c r="AC46" i="21"/>
  <c r="AB46" i="21"/>
  <c r="AA46" i="21"/>
  <c r="Z46" i="21"/>
  <c r="Y46" i="21"/>
  <c r="X46" i="21"/>
  <c r="W46" i="21"/>
  <c r="V46" i="21"/>
  <c r="U46" i="21"/>
  <c r="T46" i="21"/>
  <c r="BC45" i="21"/>
  <c r="BB45" i="21"/>
  <c r="BA45" i="21"/>
  <c r="AZ45" i="21"/>
  <c r="AY45" i="21"/>
  <c r="AX45" i="21"/>
  <c r="AW45" i="21"/>
  <c r="AV45" i="21"/>
  <c r="AU45" i="21"/>
  <c r="AT45" i="21"/>
  <c r="AS45" i="21"/>
  <c r="AR45" i="21"/>
  <c r="AQ45" i="21"/>
  <c r="AP45" i="21"/>
  <c r="AO45" i="21"/>
  <c r="AN45" i="21"/>
  <c r="AM45" i="21"/>
  <c r="AL45" i="21"/>
  <c r="AK45" i="21"/>
  <c r="AJ45" i="21"/>
  <c r="AI45" i="21"/>
  <c r="AH45" i="21"/>
  <c r="AG45" i="21"/>
  <c r="AF45" i="21"/>
  <c r="AE45" i="21"/>
  <c r="AD45" i="21"/>
  <c r="AC45" i="21"/>
  <c r="AB45" i="21"/>
  <c r="AA45" i="21"/>
  <c r="Z45" i="21"/>
  <c r="Y45" i="21"/>
  <c r="X45" i="21"/>
  <c r="W45" i="21"/>
  <c r="V45" i="21"/>
  <c r="U45" i="21"/>
  <c r="T45" i="21"/>
  <c r="AT44" i="21"/>
  <c r="AS44" i="21"/>
  <c r="AR44" i="21"/>
  <c r="AQ44" i="21"/>
  <c r="AP44" i="21"/>
  <c r="AO44" i="21"/>
  <c r="AN44" i="21"/>
  <c r="AM44" i="21"/>
  <c r="AL44" i="21"/>
  <c r="AK44" i="21"/>
  <c r="AJ44" i="21"/>
  <c r="AI44" i="21"/>
  <c r="AH44" i="21"/>
  <c r="AG44" i="21"/>
  <c r="AF44" i="21"/>
  <c r="AE44" i="21"/>
  <c r="AD44" i="21"/>
  <c r="AC44" i="21"/>
  <c r="AB44" i="21"/>
  <c r="AA44" i="21"/>
  <c r="Z44" i="21"/>
  <c r="Y44" i="21"/>
  <c r="X44" i="21"/>
  <c r="W44" i="21"/>
  <c r="V44" i="21"/>
  <c r="U44" i="21"/>
  <c r="T44" i="21"/>
  <c r="AT43" i="21"/>
  <c r="AS43" i="21"/>
  <c r="AR43" i="21"/>
  <c r="AQ43" i="21"/>
  <c r="AP43" i="21"/>
  <c r="AO43" i="21"/>
  <c r="AN43" i="21"/>
  <c r="AM43" i="21"/>
  <c r="AL43" i="21"/>
  <c r="AK43" i="21"/>
  <c r="AJ43" i="21"/>
  <c r="AI43" i="21"/>
  <c r="AH43" i="21"/>
  <c r="AG43" i="21"/>
  <c r="AF43" i="21"/>
  <c r="AE43" i="21"/>
  <c r="AD43" i="21"/>
  <c r="AC43" i="21"/>
  <c r="AB43" i="21"/>
  <c r="AA43" i="21"/>
  <c r="Z43" i="21"/>
  <c r="Y43" i="21"/>
  <c r="X43" i="21"/>
  <c r="W43" i="21"/>
  <c r="V43" i="21"/>
  <c r="U43" i="21"/>
  <c r="T43" i="21"/>
  <c r="AT42" i="21"/>
  <c r="AS42" i="21"/>
  <c r="AR42" i="21"/>
  <c r="AQ42" i="21"/>
  <c r="AP42" i="21"/>
  <c r="AO42" i="21"/>
  <c r="AN42" i="21"/>
  <c r="AM42" i="21"/>
  <c r="AL42" i="21"/>
  <c r="AK42" i="21"/>
  <c r="AJ42" i="21"/>
  <c r="AI42" i="21"/>
  <c r="AH42" i="21"/>
  <c r="AG42" i="21"/>
  <c r="AF42" i="21"/>
  <c r="AE42" i="21"/>
  <c r="AD42" i="21"/>
  <c r="AC42" i="21"/>
  <c r="AB42" i="21"/>
  <c r="AA42" i="21"/>
  <c r="Z42" i="21"/>
  <c r="Y42" i="21"/>
  <c r="X42" i="21"/>
  <c r="W42" i="21"/>
  <c r="V42" i="21"/>
  <c r="U42" i="21"/>
  <c r="T42" i="21"/>
  <c r="AT41" i="21"/>
  <c r="AS41" i="21"/>
  <c r="AR41" i="21"/>
  <c r="AQ41" i="21"/>
  <c r="AP41" i="21"/>
  <c r="AO41" i="21"/>
  <c r="AN41" i="21"/>
  <c r="AM41" i="21"/>
  <c r="AL41" i="21"/>
  <c r="AK41" i="21"/>
  <c r="AJ41" i="21"/>
  <c r="AI41" i="21"/>
  <c r="AH41" i="21"/>
  <c r="AG41" i="21"/>
  <c r="AF41" i="21"/>
  <c r="AE41" i="21"/>
  <c r="AD41" i="21"/>
  <c r="AC41" i="21"/>
  <c r="AB41" i="21"/>
  <c r="AA41" i="21"/>
  <c r="Z41" i="21"/>
  <c r="Y41" i="21"/>
  <c r="X41" i="21"/>
  <c r="W41" i="21"/>
  <c r="V41" i="21"/>
  <c r="U41" i="21"/>
  <c r="T41" i="21"/>
  <c r="AT40" i="21"/>
  <c r="AS40" i="21"/>
  <c r="AR40" i="21"/>
  <c r="AQ40" i="21"/>
  <c r="AP40" i="21"/>
  <c r="AO40" i="21"/>
  <c r="AN40" i="21"/>
  <c r="AM40" i="21"/>
  <c r="AL40" i="21"/>
  <c r="AK40" i="21"/>
  <c r="AJ40" i="21"/>
  <c r="AI40" i="21"/>
  <c r="AH40" i="21"/>
  <c r="AG40" i="21"/>
  <c r="AF40" i="21"/>
  <c r="AE40" i="21"/>
  <c r="AD40" i="21"/>
  <c r="AC40" i="21"/>
  <c r="AB40" i="21"/>
  <c r="AA40" i="21"/>
  <c r="Z40" i="21"/>
  <c r="Y40" i="21"/>
  <c r="X40" i="21"/>
  <c r="W40" i="21"/>
  <c r="V40" i="21"/>
  <c r="U40" i="21"/>
  <c r="T40" i="21"/>
  <c r="AT39" i="21"/>
  <c r="AS39" i="21"/>
  <c r="AR39" i="21"/>
  <c r="AQ39" i="21"/>
  <c r="AP39" i="21"/>
  <c r="AO39" i="21"/>
  <c r="AN39" i="21"/>
  <c r="AM39" i="21"/>
  <c r="AL39" i="21"/>
  <c r="AK39" i="21"/>
  <c r="AJ39" i="21"/>
  <c r="AI39" i="21"/>
  <c r="AH39" i="21"/>
  <c r="AG39" i="21"/>
  <c r="AF39" i="21"/>
  <c r="AE39" i="21"/>
  <c r="AD39" i="21"/>
  <c r="AC39" i="21"/>
  <c r="AB39" i="21"/>
  <c r="AA39" i="21"/>
  <c r="Z39" i="21"/>
  <c r="Y39" i="21"/>
  <c r="X39" i="21"/>
  <c r="W39" i="21"/>
  <c r="V39" i="21"/>
  <c r="U39" i="21"/>
  <c r="T39" i="21"/>
  <c r="AK38" i="21"/>
  <c r="AJ38" i="21"/>
  <c r="AI38" i="21"/>
  <c r="AH38" i="21"/>
  <c r="AG38" i="21"/>
  <c r="AF38" i="21"/>
  <c r="AE38" i="21"/>
  <c r="AD38" i="21"/>
  <c r="AC38" i="21"/>
  <c r="AB38" i="21"/>
  <c r="AA38" i="21"/>
  <c r="Z38" i="21"/>
  <c r="Y38" i="21"/>
  <c r="X38" i="21"/>
  <c r="W38" i="21"/>
  <c r="V38" i="21"/>
  <c r="U38" i="21"/>
  <c r="T38" i="21"/>
  <c r="AK37" i="21"/>
  <c r="AJ37" i="21"/>
  <c r="AI37" i="21"/>
  <c r="AH37" i="21"/>
  <c r="AG37" i="21"/>
  <c r="AF37" i="21"/>
  <c r="AE37" i="21"/>
  <c r="AD37" i="21"/>
  <c r="AC37" i="21"/>
  <c r="AB37" i="21"/>
  <c r="AA37" i="21"/>
  <c r="Z37" i="21"/>
  <c r="Y37" i="21"/>
  <c r="X37" i="21"/>
  <c r="W37" i="21"/>
  <c r="V37" i="21"/>
  <c r="U37" i="21"/>
  <c r="T37" i="21"/>
  <c r="AK36" i="21"/>
  <c r="AJ36" i="21"/>
  <c r="AI36" i="21"/>
  <c r="AH36" i="21"/>
  <c r="AG36" i="21"/>
  <c r="AF36" i="21"/>
  <c r="AE36" i="21"/>
  <c r="AD36" i="21"/>
  <c r="AC36" i="21"/>
  <c r="AB36" i="21"/>
  <c r="AA36" i="21"/>
  <c r="Z36" i="21"/>
  <c r="Y36" i="21"/>
  <c r="X36" i="21"/>
  <c r="W36" i="21"/>
  <c r="V36" i="21"/>
  <c r="U36" i="21"/>
  <c r="T36" i="21"/>
  <c r="AK35" i="21"/>
  <c r="AJ35" i="21"/>
  <c r="AI35" i="21"/>
  <c r="AH35" i="21"/>
  <c r="AG35" i="21"/>
  <c r="AF35" i="21"/>
  <c r="AE35" i="21"/>
  <c r="AD35" i="21"/>
  <c r="AC35" i="21"/>
  <c r="AB35" i="21"/>
  <c r="AA35" i="21"/>
  <c r="Z35" i="21"/>
  <c r="Y35" i="21"/>
  <c r="X35" i="21"/>
  <c r="W35" i="21"/>
  <c r="V35" i="21"/>
  <c r="U35" i="21"/>
  <c r="T35" i="21"/>
  <c r="AB34" i="21"/>
  <c r="AA34" i="21"/>
  <c r="Z34" i="21"/>
  <c r="Y34" i="21"/>
  <c r="X34" i="21"/>
  <c r="W34" i="21"/>
  <c r="V34" i="21"/>
  <c r="U34" i="21"/>
  <c r="T34" i="21"/>
  <c r="AB33" i="21"/>
  <c r="AA33" i="21"/>
  <c r="Z33" i="21"/>
  <c r="Y33" i="21"/>
  <c r="X33" i="21"/>
  <c r="W33" i="21"/>
  <c r="V33" i="21"/>
  <c r="U33" i="21"/>
  <c r="T33" i="21"/>
  <c r="AB32" i="21"/>
  <c r="AA32" i="21"/>
  <c r="Z32" i="21"/>
  <c r="Y32" i="21"/>
  <c r="X32" i="21"/>
  <c r="W32" i="21"/>
  <c r="V32" i="21"/>
  <c r="U32" i="21"/>
  <c r="T32" i="21"/>
  <c r="AB31" i="21"/>
  <c r="AA31" i="21"/>
  <c r="Z31" i="21"/>
  <c r="Y31" i="21"/>
  <c r="X31" i="21"/>
  <c r="W31" i="21"/>
  <c r="V31" i="21"/>
  <c r="U31" i="21"/>
  <c r="T31" i="21"/>
  <c r="AB30" i="21"/>
  <c r="AA30" i="21"/>
  <c r="Z30" i="21"/>
  <c r="Y30" i="21"/>
  <c r="X30" i="21"/>
  <c r="W30" i="21"/>
  <c r="V30" i="21"/>
  <c r="U30" i="21"/>
  <c r="T30" i="21"/>
  <c r="AB29" i="21"/>
  <c r="AA29" i="21"/>
  <c r="Z29" i="21"/>
  <c r="Y29" i="21"/>
  <c r="X29" i="21"/>
  <c r="W29" i="21"/>
  <c r="V29" i="21"/>
  <c r="U29" i="21"/>
  <c r="T29" i="21"/>
  <c r="AB28" i="21"/>
  <c r="AA28" i="21"/>
  <c r="Z28" i="21"/>
  <c r="Y28" i="21"/>
  <c r="X28" i="21"/>
  <c r="W28" i="21"/>
  <c r="V28" i="21"/>
  <c r="U28" i="21"/>
  <c r="T28" i="21"/>
  <c r="AB27" i="21"/>
  <c r="AA27" i="21"/>
  <c r="Z27" i="21"/>
  <c r="Y27" i="21"/>
  <c r="X27" i="21"/>
  <c r="W27" i="21"/>
  <c r="V27" i="21"/>
  <c r="U27" i="21"/>
  <c r="T27" i="21"/>
  <c r="S27" i="21"/>
  <c r="R27" i="21"/>
  <c r="Q27" i="21"/>
  <c r="P27" i="21"/>
  <c r="O27" i="21"/>
  <c r="N27" i="21"/>
  <c r="M27" i="21"/>
  <c r="L27" i="21"/>
  <c r="K27" i="21"/>
  <c r="S26" i="21"/>
  <c r="R26" i="21"/>
  <c r="Q26" i="21"/>
  <c r="P26" i="21"/>
  <c r="O26" i="21"/>
  <c r="N26" i="21"/>
  <c r="M26" i="21"/>
  <c r="L26" i="21"/>
  <c r="K26" i="21"/>
  <c r="S25" i="21"/>
  <c r="R25" i="21"/>
  <c r="Q25" i="21"/>
  <c r="P25" i="21"/>
  <c r="O25" i="21"/>
  <c r="N25" i="21"/>
  <c r="M25" i="21"/>
  <c r="L25" i="21"/>
  <c r="K25" i="21"/>
  <c r="S24" i="21"/>
  <c r="R24" i="21"/>
  <c r="Q24" i="21"/>
  <c r="P24" i="21"/>
  <c r="O24" i="21"/>
  <c r="N24" i="21"/>
  <c r="M24" i="21"/>
  <c r="L24" i="21"/>
  <c r="K24" i="21"/>
  <c r="S23" i="21"/>
  <c r="R23" i="21"/>
  <c r="Q23" i="21"/>
  <c r="P23" i="21"/>
  <c r="O23" i="21"/>
  <c r="N23" i="21"/>
  <c r="M23" i="21"/>
  <c r="L23" i="21"/>
  <c r="K23" i="21"/>
  <c r="S22" i="21"/>
  <c r="R22" i="21"/>
  <c r="Q22" i="21"/>
  <c r="P22" i="21"/>
  <c r="O22" i="21"/>
  <c r="N22" i="21"/>
  <c r="M22" i="21"/>
  <c r="L22" i="21"/>
  <c r="K22" i="21"/>
  <c r="S21" i="21"/>
  <c r="R21" i="21"/>
  <c r="Q21" i="21"/>
  <c r="P21" i="21"/>
  <c r="O21" i="21"/>
  <c r="N21" i="21"/>
  <c r="M21" i="21"/>
  <c r="L21" i="21"/>
  <c r="K21" i="21"/>
  <c r="S20" i="21"/>
  <c r="R20" i="21"/>
  <c r="Q20" i="21"/>
  <c r="P20" i="21"/>
  <c r="O20" i="21"/>
  <c r="N20" i="21"/>
  <c r="M20" i="21"/>
  <c r="L20" i="21"/>
  <c r="K20" i="21"/>
  <c r="S19" i="21"/>
  <c r="R19" i="21"/>
  <c r="Q19" i="21"/>
  <c r="P19" i="21"/>
  <c r="O19" i="21"/>
  <c r="N19" i="21"/>
  <c r="M19" i="21"/>
  <c r="L19" i="21"/>
  <c r="K19" i="21"/>
  <c r="S18" i="21"/>
  <c r="R18" i="21"/>
  <c r="Q18" i="21"/>
  <c r="P18" i="21"/>
  <c r="O18" i="21"/>
  <c r="N18" i="21"/>
  <c r="M18" i="21"/>
  <c r="L18" i="21"/>
  <c r="K18" i="21"/>
  <c r="S17" i="21"/>
  <c r="R17" i="21"/>
  <c r="Q17" i="21"/>
  <c r="P17" i="21"/>
  <c r="O17" i="21"/>
  <c r="N17" i="21"/>
  <c r="M17" i="21"/>
  <c r="L17" i="21"/>
  <c r="K17" i="21"/>
  <c r="S16" i="21"/>
  <c r="R16" i="21"/>
  <c r="Q16" i="21"/>
  <c r="P16" i="21"/>
  <c r="O16" i="21"/>
  <c r="N16" i="21"/>
  <c r="M16" i="21"/>
  <c r="L16" i="21"/>
  <c r="K16" i="21"/>
  <c r="J16" i="21"/>
  <c r="I16" i="21"/>
  <c r="H16" i="21"/>
  <c r="G16" i="21"/>
  <c r="F16" i="21"/>
  <c r="E16" i="21"/>
  <c r="D16" i="21"/>
  <c r="C16" i="21"/>
  <c r="B16" i="21"/>
  <c r="J15" i="21"/>
  <c r="I15" i="21"/>
  <c r="H15" i="21"/>
  <c r="G15" i="21"/>
  <c r="F15" i="21"/>
  <c r="E15" i="21"/>
  <c r="D15" i="21"/>
  <c r="C15" i="21"/>
  <c r="B15" i="21"/>
  <c r="J14" i="21"/>
  <c r="I14" i="21"/>
  <c r="H14" i="21"/>
  <c r="G14" i="21"/>
  <c r="F14" i="21"/>
  <c r="E14" i="21"/>
  <c r="D14" i="21"/>
  <c r="C14" i="21"/>
  <c r="B14" i="21"/>
  <c r="J13" i="21"/>
  <c r="I13" i="21"/>
  <c r="H13" i="21"/>
  <c r="G13" i="21"/>
  <c r="F13" i="21"/>
  <c r="E13" i="21"/>
  <c r="D13" i="21"/>
  <c r="C13" i="21"/>
  <c r="B13" i="21"/>
  <c r="J12" i="21"/>
  <c r="I12" i="21"/>
  <c r="H12" i="21"/>
  <c r="G12" i="21"/>
  <c r="F12" i="21"/>
  <c r="E12" i="21"/>
  <c r="D12" i="21"/>
  <c r="C12" i="21"/>
  <c r="B12" i="21"/>
  <c r="J11" i="21"/>
  <c r="I11" i="21"/>
  <c r="H11" i="21"/>
  <c r="G11" i="21"/>
  <c r="F11" i="21"/>
  <c r="E11" i="21"/>
  <c r="D11" i="21"/>
  <c r="C11" i="21"/>
  <c r="B11" i="21"/>
  <c r="J10" i="21"/>
  <c r="I10" i="21"/>
  <c r="H10" i="21"/>
  <c r="G10" i="21"/>
  <c r="F10" i="21"/>
  <c r="E10" i="21"/>
  <c r="D10" i="21"/>
  <c r="C10" i="21"/>
  <c r="B10" i="21"/>
  <c r="J9" i="21"/>
  <c r="I9" i="21"/>
  <c r="H9" i="21"/>
  <c r="G9" i="21"/>
  <c r="F9" i="21"/>
  <c r="E9" i="21"/>
  <c r="D9" i="21"/>
  <c r="C9" i="21"/>
  <c r="B9" i="21"/>
  <c r="J8" i="21"/>
  <c r="I8" i="21"/>
  <c r="H8" i="21"/>
  <c r="G8" i="21"/>
  <c r="F8" i="21"/>
  <c r="E8" i="21"/>
  <c r="D8" i="21"/>
  <c r="C8" i="21"/>
  <c r="B8" i="21"/>
  <c r="J7" i="21"/>
  <c r="I7" i="21"/>
  <c r="H7" i="21"/>
  <c r="G7" i="21"/>
  <c r="F7" i="21"/>
  <c r="E7" i="21"/>
  <c r="D7" i="21"/>
  <c r="C7" i="21"/>
  <c r="B7" i="21"/>
  <c r="J6" i="21"/>
  <c r="I6" i="21"/>
  <c r="H6" i="21"/>
  <c r="G6" i="21"/>
  <c r="F6" i="21"/>
  <c r="E6" i="21"/>
  <c r="D6" i="21"/>
  <c r="C6" i="21"/>
  <c r="B6" i="21"/>
  <c r="J5" i="21"/>
  <c r="I5" i="21"/>
  <c r="H5" i="21"/>
  <c r="G5" i="21"/>
  <c r="F5" i="21"/>
  <c r="E5" i="21"/>
  <c r="D5" i="21"/>
  <c r="C5" i="21"/>
  <c r="B5" i="21"/>
  <c r="J4" i="21"/>
  <c r="I4" i="21"/>
  <c r="H4" i="21"/>
  <c r="G4" i="21"/>
  <c r="F4" i="21"/>
  <c r="E4" i="21"/>
  <c r="D4" i="21"/>
  <c r="C4" i="21"/>
  <c r="B4" i="21"/>
  <c r="J3" i="21"/>
  <c r="I3" i="21"/>
  <c r="H3" i="21"/>
  <c r="G3" i="21"/>
  <c r="F3" i="21"/>
  <c r="E3" i="21"/>
  <c r="D3" i="21"/>
  <c r="C3" i="21"/>
  <c r="B3" i="21"/>
  <c r="J2" i="21"/>
  <c r="I2" i="21"/>
  <c r="H2" i="21"/>
  <c r="G2" i="21"/>
  <c r="F2" i="21"/>
  <c r="E2" i="21"/>
  <c r="D2" i="21"/>
  <c r="C2" i="21"/>
  <c r="B2" i="21"/>
  <c r="D1" i="21"/>
  <c r="E1" i="21" s="1"/>
  <c r="F1" i="21" s="1"/>
  <c r="G1" i="21" s="1"/>
  <c r="H1" i="21" s="1"/>
  <c r="I1" i="21" s="1"/>
  <c r="J1" i="21" s="1"/>
  <c r="K1" i="21" s="1"/>
  <c r="L1" i="21" s="1"/>
  <c r="M1" i="21" s="1"/>
  <c r="N1" i="21" s="1"/>
  <c r="O1" i="21" s="1"/>
  <c r="P1" i="21" s="1"/>
  <c r="Q1" i="21" s="1"/>
  <c r="R1" i="21" s="1"/>
  <c r="S1" i="21" s="1"/>
  <c r="T1" i="21" s="1"/>
  <c r="U1" i="21" s="1"/>
  <c r="V1" i="21" s="1"/>
  <c r="W1" i="21" s="1"/>
  <c r="X1" i="21" s="1"/>
  <c r="Y1" i="21" s="1"/>
  <c r="Z1" i="21" s="1"/>
  <c r="AA1" i="21" s="1"/>
  <c r="AB1" i="21" s="1"/>
  <c r="AC1" i="21" s="1"/>
  <c r="AD1" i="21" s="1"/>
  <c r="AE1" i="21" s="1"/>
  <c r="AF1" i="21" s="1"/>
  <c r="AG1" i="21" s="1"/>
  <c r="AH1" i="21" s="1"/>
  <c r="AI1" i="21" s="1"/>
  <c r="AJ1" i="21" s="1"/>
  <c r="AK1" i="21" s="1"/>
  <c r="AL1" i="21" s="1"/>
  <c r="AM1" i="21" s="1"/>
  <c r="AN1" i="21" s="1"/>
  <c r="AO1" i="21" s="1"/>
  <c r="AP1" i="21" s="1"/>
  <c r="AQ1" i="21" s="1"/>
  <c r="AR1" i="21" s="1"/>
  <c r="AS1" i="21" s="1"/>
  <c r="AT1" i="21" s="1"/>
  <c r="AU1" i="21" s="1"/>
  <c r="AV1" i="21" s="1"/>
  <c r="AW1" i="21" s="1"/>
  <c r="AX1" i="21" s="1"/>
  <c r="AY1" i="21" s="1"/>
  <c r="AZ1" i="21" s="1"/>
  <c r="BA1" i="21" s="1"/>
  <c r="BB1" i="21" s="1"/>
  <c r="BC1" i="21" s="1"/>
  <c r="BD1" i="21" s="1"/>
  <c r="BE1" i="21" s="1"/>
  <c r="BF1" i="21" s="1"/>
  <c r="BG1" i="21" s="1"/>
  <c r="BH1" i="21" s="1"/>
  <c r="BI1" i="21" s="1"/>
  <c r="BJ1" i="21" s="1"/>
  <c r="BK1" i="21" s="1"/>
  <c r="BL1" i="21" s="1"/>
  <c r="BM1" i="21" s="1"/>
  <c r="BN1" i="21" s="1"/>
  <c r="BO1" i="21" s="1"/>
  <c r="BP1" i="21" s="1"/>
  <c r="BQ1" i="21" s="1"/>
  <c r="BR1" i="21" s="1"/>
  <c r="BS1" i="21" s="1"/>
  <c r="BT1" i="21" s="1"/>
  <c r="BU1" i="21" s="1"/>
  <c r="BV1" i="21" s="1"/>
  <c r="BW1" i="21" s="1"/>
  <c r="BX1" i="21" s="1"/>
  <c r="BY1" i="21" s="1"/>
  <c r="BZ1" i="21" s="1"/>
  <c r="CA1" i="21" s="1"/>
  <c r="CB1" i="21" s="1"/>
  <c r="CC1" i="21" s="1"/>
  <c r="CD1" i="21" s="1"/>
  <c r="C1" i="21"/>
  <c r="D1" i="20"/>
  <c r="E1" i="20" s="1"/>
  <c r="F1" i="20" s="1"/>
  <c r="G1" i="20" s="1"/>
  <c r="H1" i="20" s="1"/>
  <c r="I1" i="20" s="1"/>
  <c r="J1" i="20" s="1"/>
  <c r="K1" i="20" s="1"/>
  <c r="L1" i="20" s="1"/>
  <c r="M1" i="20" s="1"/>
  <c r="N1" i="20" s="1"/>
  <c r="O1" i="20" s="1"/>
  <c r="P1" i="20" s="1"/>
  <c r="Q1" i="20" s="1"/>
  <c r="R1" i="20" s="1"/>
  <c r="S1" i="20" s="1"/>
  <c r="T1" i="20" s="1"/>
  <c r="U1" i="20" s="1"/>
  <c r="V1" i="20" s="1"/>
  <c r="W1" i="20" s="1"/>
  <c r="X1" i="20" s="1"/>
  <c r="Y1" i="20" s="1"/>
  <c r="Z1" i="20" s="1"/>
  <c r="AA1" i="20" s="1"/>
  <c r="AB1" i="20" s="1"/>
  <c r="AC1" i="20" s="1"/>
  <c r="AD1" i="20" s="1"/>
  <c r="AE1" i="20" s="1"/>
  <c r="AF1" i="20" s="1"/>
  <c r="AG1" i="20" s="1"/>
  <c r="AH1" i="20" s="1"/>
  <c r="AI1" i="20" s="1"/>
  <c r="AJ1" i="20" s="1"/>
  <c r="AK1" i="20" s="1"/>
  <c r="AL1" i="20" s="1"/>
  <c r="AM1" i="20" s="1"/>
  <c r="AN1" i="20" s="1"/>
  <c r="AO1" i="20" s="1"/>
  <c r="AP1" i="20" s="1"/>
  <c r="AQ1" i="20" s="1"/>
  <c r="AR1" i="20" s="1"/>
  <c r="AS1" i="20" s="1"/>
  <c r="AT1" i="20" s="1"/>
  <c r="AU1" i="20" s="1"/>
  <c r="AV1" i="20" s="1"/>
  <c r="AW1" i="20" s="1"/>
  <c r="AX1" i="20" s="1"/>
  <c r="AY1" i="20" s="1"/>
  <c r="AZ1" i="20" s="1"/>
  <c r="BA1" i="20" s="1"/>
  <c r="BB1" i="20" s="1"/>
  <c r="BC1" i="20" s="1"/>
  <c r="BD1" i="20" s="1"/>
  <c r="BE1" i="20" s="1"/>
  <c r="BF1" i="20" s="1"/>
  <c r="BG1" i="20" s="1"/>
  <c r="BH1" i="20" s="1"/>
  <c r="BI1" i="20" s="1"/>
  <c r="BJ1" i="20" s="1"/>
  <c r="BK1" i="20" s="1"/>
  <c r="BL1" i="20" s="1"/>
  <c r="BM1" i="20" s="1"/>
  <c r="BN1" i="20" s="1"/>
  <c r="BO1" i="20" s="1"/>
  <c r="BP1" i="20" s="1"/>
  <c r="BQ1" i="20" s="1"/>
  <c r="BR1" i="20" s="1"/>
  <c r="BS1" i="20" s="1"/>
  <c r="BT1" i="20" s="1"/>
  <c r="BU1" i="20" s="1"/>
  <c r="BV1" i="20" s="1"/>
  <c r="BW1" i="20" s="1"/>
  <c r="BX1" i="20" s="1"/>
  <c r="BY1" i="20" s="1"/>
  <c r="BZ1" i="20" s="1"/>
  <c r="CA1" i="20" s="1"/>
  <c r="CB1" i="20" s="1"/>
  <c r="CC1" i="20" s="1"/>
  <c r="CD1" i="20" s="1"/>
  <c r="C1" i="20"/>
  <c r="D20" i="19"/>
  <c r="D19" i="19"/>
  <c r="G15" i="19"/>
  <c r="C15" i="19"/>
  <c r="G14" i="19"/>
  <c r="C14" i="19"/>
  <c r="C13" i="19"/>
  <c r="D18" i="19" s="1"/>
  <c r="G13" i="19"/>
</calcChain>
</file>

<file path=xl/sharedStrings.xml><?xml version="1.0" encoding="utf-8"?>
<sst xmlns="http://schemas.openxmlformats.org/spreadsheetml/2006/main" count="3891" uniqueCount="411">
  <si>
    <t>Timestamp</t>
  </si>
  <si>
    <t>1)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</si>
  <si>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2)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</si>
  <si>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3)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</si>
  <si>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4)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</si>
  <si>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5)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</si>
  <si>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6)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</si>
  <si>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7)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</si>
  <si>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8)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</si>
  <si>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9) You are driving your car and arrive at an intersection, from where you can proceed along several roads. For each road, we provide you with two pieces of information:
Quick but Unsafe: The first number is a score between 0 and 100 representing how good the road is in terms of getting you to your goal quickly, but perhaps unsafely.
Safe but Delay: The second number is a score between 0 and 100 representing how good the road is in terms of getting you to your goal safely, but perhaps with delays on the way.</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</si>
  <si>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1-1". Thank you very much!</t>
  </si>
  <si>
    <t>Road 3: Quick but Unsafe score: 52, Safe but Delay score: 0</t>
  </si>
  <si>
    <t>Road 2: Quick but Unsafe score: 8, Safe but Delay score: 2</t>
  </si>
  <si>
    <t>Road 3: Quick but Unsafe score: 54, Safe but Delay score: 58</t>
  </si>
  <si>
    <t>Road 2: Quick but Unsafe score: 5, Safe but Delay score: 34</t>
  </si>
  <si>
    <t>Road 3: Quick but Unsafe score: 50, Safe but Delay score: 0</t>
  </si>
  <si>
    <t>Road 2: Quick but Unsafe score: 4, Safe but Delay score: 58</t>
  </si>
  <si>
    <t>Road 2: Quick but Unsafe score: 3, Safe but Delay score: 39</t>
  </si>
  <si>
    <t>Road 1: Quick but Unsafe score: 22, Safe but Delay score: 13</t>
  </si>
  <si>
    <t>Road 3: Quick but Unsafe score: 29, Safe but Delay score: 24</t>
  </si>
  <si>
    <t>Survey 1-1</t>
  </si>
  <si>
    <t>Road 2: Quick but Unsafe score: 10, Safe but Delay score: 0</t>
  </si>
  <si>
    <t>Road 5: Quick but Unsafe score: 10, Safe but Delay score: 0</t>
  </si>
  <si>
    <t>Road 1: Quick but Unsafe score: 8, Safe but Delay score: 29</t>
  </si>
  <si>
    <t>Road 5: Quick but Unsafe score: 20, Safe but Delay score: 0</t>
  </si>
  <si>
    <t>Road 1: Quick but Unsafe score: 18, Safe but Delay score: 6</t>
  </si>
  <si>
    <t>Road 5: Quick but Unsafe score: 22, Safe but Delay score: 0</t>
  </si>
  <si>
    <t>Survey1-1</t>
  </si>
  <si>
    <t>Road 2: Quick but Unsafe score: 6, Safe but Delay score: 14</t>
  </si>
  <si>
    <t>Road 5: Quick but Unsafe score: 14, Safe but Delay score: 0</t>
  </si>
  <si>
    <t>Road 1: Quick but Unsafe score: 10, Safe but Delay score: 11</t>
  </si>
  <si>
    <t>Road 1: Quick but Unsafe score: 14, Safe but Delay score: 5</t>
  </si>
  <si>
    <t>Road 6: Quick but Unsafe score: 2, Safe but Delay score: 6</t>
  </si>
  <si>
    <t>Road 5: Quick but Unsafe score: 18, Safe but Delay score: 0</t>
  </si>
  <si>
    <t>Road 1: Quick but Unsafe score: 6, Safe but Delay score: 0</t>
  </si>
  <si>
    <t>Option 2</t>
  </si>
  <si>
    <t>Road 3: Quick but Unsafe score: 33, Safe but Delay score: 23</t>
  </si>
  <si>
    <t>Road 1: Quick but Unsafe score: 29, Safe but Delay score: 24</t>
  </si>
  <si>
    <t>Road 6: Quick but Unsafe score: 17, Safe but Delay score: 100</t>
  </si>
  <si>
    <t>Road 3: Quick but Unsafe score: 53, Safe but Delay score: 96</t>
  </si>
  <si>
    <t>Road 2: Quick but Unsafe score: 4, Safe but Delay score: 27</t>
  </si>
  <si>
    <t>Road 1: Quick but Unsafe score: 5, Safe but Delay score: 0</t>
  </si>
  <si>
    <t>Road 6: Quick but Unsafe score: 3, Safe but Delay score: 8</t>
  </si>
  <si>
    <t>Road 6: Quick but Unsafe score: 3, Safe but Delay score: 9</t>
  </si>
  <si>
    <t>Road 5: Quick but Unsafe score: 17, Safe but Delay score: 0</t>
  </si>
  <si>
    <t>Road 3: Quick but Unsafe score: 45, Safe but Delay score: 8</t>
  </si>
  <si>
    <t>Road 3: Quick but Unsafe score: 53, Safe but Delay score: 10</t>
  </si>
  <si>
    <t>Road 3: Quick but Unsafe score: 39, Safe but Delay score: 15</t>
  </si>
  <si>
    <t>"Survey 1-1"</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</si>
  <si>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1-2". Thank you very much!</t>
  </si>
  <si>
    <t>Road 3: Quick but Unsafe score: 59, Safe but Delay score: 0</t>
  </si>
  <si>
    <t>Road 3: Quick but Unsafe score: 63, Safe but Delay score: 99</t>
  </si>
  <si>
    <t>Road 1: Quick but Unsafe score: 4, Safe but Delay score: 96</t>
  </si>
  <si>
    <t>Road 4: Quick but Unsafe score: 0, Safe but Delay score: 17</t>
  </si>
  <si>
    <t>Road 2: Quick but Unsafe score: 2, Safe but Delay score: 33</t>
  </si>
  <si>
    <t>Road 2: Quick but Unsafe score: 2, Safe but Delay score: 50</t>
  </si>
  <si>
    <t>Road 2: Quick but Unsafe score: 2, Safe but Delay score: 40</t>
  </si>
  <si>
    <t>Road 2: Quick but Unsafe score: 2, Safe but Delay score: 28</t>
  </si>
  <si>
    <t>Road 4: Quick but Unsafe score: 3, Safe but Delay score: 20</t>
  </si>
  <si>
    <t>Survey 1-2</t>
  </si>
  <si>
    <t>Road 6: Quick but Unsafe score: 17, Safe but Delay score: 0</t>
  </si>
  <si>
    <t>Road 3: Quick but Unsafe score: 58, Safe but Delay score: 23</t>
  </si>
  <si>
    <t>Road 6: Quick but Unsafe score: 2, Safe but Delay score: 10</t>
  </si>
  <si>
    <t>Road 4: Quick but Unsafe score: 2, Safe but Delay score: 22</t>
  </si>
  <si>
    <t>Road 7: Quick but Unsafe score: 1, Safe but Delay score: 0</t>
  </si>
  <si>
    <t>Road 6: Quick but Unsafe score: 22, Safe but Delay score: 95</t>
  </si>
  <si>
    <t>Road 4: Quick but Unsafe score: 0, Safe but Delay score: 2</t>
  </si>
  <si>
    <t>Road 1: Quick but Unsafe score: 6, Safe but Delay score: 69</t>
  </si>
  <si>
    <t>Road 4: Quick but Unsafe score: 0, Safe but Delay score: 21</t>
  </si>
  <si>
    <t>Road 1: Quick but Unsafe score: 12, Safe but Delay score: 0</t>
  </si>
  <si>
    <t>Road 4: Quick but Unsafe score: 1, Safe but Delay score: 23</t>
  </si>
  <si>
    <t>Road 5: Quick but Unsafe score: 25, Safe but Delay score: 0</t>
  </si>
  <si>
    <t>Road 3: Quick but Unsafe score: 65, Safe but Delay score: 0</t>
  </si>
  <si>
    <t>Road 3: Quick but Unsafe score: 42, Safe but Delay score: 13</t>
  </si>
  <si>
    <t>Road 3: Quick but Unsafe score: 35, Safe but Delay score: 26</t>
  </si>
  <si>
    <t>Road 1: Quick but Unsafe score: 25, Safe but Delay score: 17</t>
  </si>
  <si>
    <t>"Survey 1-2".</t>
  </si>
  <si>
    <t>Road 4: Quick but Unsafe score: 0, Safe but Delay score: 0</t>
  </si>
  <si>
    <t>Road 4: Quick but Unsafe score: 1, Safe but Delay score: 21</t>
  </si>
  <si>
    <t>Road 8: Quick but Unsafe score: 0, Safe but Delay score: 0</t>
  </si>
  <si>
    <t>Road 6: Quick but Unsafe score: 7, Safe but Delay score: 7</t>
  </si>
  <si>
    <t>Road 5: Quick but Unsafe score: 29, Safe but Delay score: 0</t>
  </si>
  <si>
    <t>Road 1: Quick but Unsafe score: 17, Safe but Delay score: 3</t>
  </si>
  <si>
    <t>Road 3: Quick but Unsafe score: 30, Safe but Delay score: 29</t>
  </si>
  <si>
    <t>Road 2: Quick but Unsafe score: 8, Safe but Delay score: 4</t>
  </si>
  <si>
    <t>Road 3: Quick but Unsafe score: 63, Safe but Delay score: 0</t>
  </si>
  <si>
    <t>Road 3: Quick but Unsafe score: 6, Safe but Delay score: 0</t>
  </si>
  <si>
    <t>Road 6: Quick but Unsafe score: 3, Safe but Delay score: 10</t>
  </si>
  <si>
    <t>Road 8: Quick but Unsafe score: 0, Safe but Delay score: 15</t>
  </si>
  <si>
    <t>Road 1: Quick but Unsafe score: 3, Safe but Delay score: 0</t>
  </si>
  <si>
    <t>Road 7: Quick but Unsafe score: 0, Safe but Delay score: 0</t>
  </si>
  <si>
    <t>Road 5: Quick but Unsafe score: 32, Safe but Delay score: 0</t>
  </si>
  <si>
    <t>Road 6: Quick but Unsafe score: 2, Safe but Delay score: 8</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</si>
  <si>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1-3". Thank you very much!</t>
  </si>
  <si>
    <t>Road 3: Quick but Unsafe score: 59, Safe but Delay score: 93</t>
  </si>
  <si>
    <t>Road 3: Quick but Unsafe score: 65, Safe but Delay score: 99</t>
  </si>
  <si>
    <t>Road 2: Quick but Unsafe score: 3, Safe but Delay score: 0</t>
  </si>
  <si>
    <t>Road 6: Quick but Unsafe score: 6, Safe but Delay score: 81</t>
  </si>
  <si>
    <t>Road 5: Quick but Unsafe score: 28, Safe but Delay score: 0</t>
  </si>
  <si>
    <t>Road 5: Quick but Unsafe score: 41, Safe but Delay score: 0</t>
  </si>
  <si>
    <t>Road 3: Quick but Unsafe score: 27, Safe but Delay score: 25</t>
  </si>
  <si>
    <t>Road 1: Quick but Unsafe score: 30, Safe but Delay score: 15</t>
  </si>
  <si>
    <t>Survey 1-3</t>
  </si>
  <si>
    <t>Road 1: Quick but Unsafe score: 3, Safe but Delay score: 68</t>
  </si>
  <si>
    <t>Road 3: Quick but Unsafe score: 57, Safe but Delay score: 96</t>
  </si>
  <si>
    <t>Road 2: Quick but Unsafe score: 1, Safe but Delay score: 46</t>
  </si>
  <si>
    <t>Road 2: Quick but Unsafe score: 1, Safe but Delay score: 51</t>
  </si>
  <si>
    <t>Road 2: Quick but Unsafe score: 1, Safe but Delay score: 31</t>
  </si>
  <si>
    <t>Road 3: Quick but Unsafe score: 24, Safe but Delay score: 36</t>
  </si>
  <si>
    <t>Road 6: Quick but Unsafe score: 26, Safe but Delay score: 6</t>
  </si>
  <si>
    <t>Road 5: Quick but Unsafe score: 11, Safe but Delay score: 0</t>
  </si>
  <si>
    <t>Road 1: Quick but Unsafe score: 4, Safe but Delay score: 0</t>
  </si>
  <si>
    <t>Road 5: Quick but Unsafe score: 37, Safe but Delay score: 0</t>
  </si>
  <si>
    <t>Road 3: Quick but Unsafe score: 35, Safe but Delay score: 8</t>
  </si>
  <si>
    <t>Road 1: Quick but Unsafe score: 2, Safe but Delay score: 0</t>
  </si>
  <si>
    <t>Road 3: Quick but Unsafe score: 65, Safe but Delay score: 31</t>
  </si>
  <si>
    <t>Road 2: Quick but Unsafe score: 2, Safe but Delay score: 14</t>
  </si>
  <si>
    <t>Road 1: Quick but Unsafe score: 7, Safe but Delay score: 0</t>
  </si>
  <si>
    <t>Road 3: Quick but Unsafe score: 46, Safe but Delay score: 17</t>
  </si>
  <si>
    <t>"Survey 1-3"</t>
  </si>
  <si>
    <t>Road 5: Quick but Unsafe score: 7, Safe but Delay score: 0</t>
  </si>
  <si>
    <t>Road 6: Quick but Unsafe score: 11, Safe but Delay score: 0</t>
  </si>
  <si>
    <t>Road 4: Quick but Unsafe score: 0, Safe but Delay score: 3</t>
  </si>
  <si>
    <t>Road 1: Quick but Unsafe score: 12, Safe but Delay score: 7</t>
  </si>
  <si>
    <t>Road 4: Quick but Unsafe score: 0, Safe but Delay score: 16</t>
  </si>
  <si>
    <t>Road 6: Quick but Unsafe score: 1, Safe but Delay score: 11</t>
  </si>
  <si>
    <t>Road 4: Quick but Unsafe score: 1, Safe but Delay score: 19</t>
  </si>
  <si>
    <t>Road 6: Quick but Unsafe score: 19, Safe but Delay score: 0</t>
  </si>
  <si>
    <t>Road 2: Quick but Unsafe score: 1, Safe but Delay score: 0</t>
  </si>
  <si>
    <t>Road 4: Quick but Unsafe score: 0, Safe but Delay score: 11</t>
  </si>
  <si>
    <t>Road 4: Quick but Unsafe score: 2, Safe but Delay score: 16</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</si>
  <si>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1-4". Thank you very much!</t>
  </si>
  <si>
    <t>Road 2: Quick but Unsafe score: 0, Safe but Delay score: 0</t>
  </si>
  <si>
    <t>Road 3: Quick but Unsafe score: 36, Safe but Delay score: 0</t>
  </si>
  <si>
    <t>Road 1: Quick but Unsafe score: 22, Safe but Delay score: 4</t>
  </si>
  <si>
    <t>Road 1: Quick but Unsafe score: 35, Safe but Delay score: 1</t>
  </si>
  <si>
    <t>Road 4: Quick but Unsafe score: 2, Safe but Delay score: 12</t>
  </si>
  <si>
    <t>Survey 1-4</t>
  </si>
  <si>
    <t>Road 3: Quick but Unsafe score: 54, Safe but Delay score: 78</t>
  </si>
  <si>
    <t>Road 3: Quick but Unsafe score: 66, Safe but Delay score: 95</t>
  </si>
  <si>
    <t>Road 3: Quick but Unsafe score: 74, Safe but Delay score: 0</t>
  </si>
  <si>
    <t>Road 3: Quick but Unsafe score: 66, Safe but Delay score: 0</t>
  </si>
  <si>
    <t>Road 3: Quick but Unsafe score: 52, Safe but Delay score: 99</t>
  </si>
  <si>
    <t>Road 5: Quick but Unsafe score: 48, Safe but Delay score: 0</t>
  </si>
  <si>
    <t>Road 5: Quick but Unsafe score: 51, Safe but Delay score: 0</t>
  </si>
  <si>
    <t>Road 1: Quick but Unsafe score: 37, Safe but Delay score: 9</t>
  </si>
  <si>
    <t>Road 6: Quick but Unsafe score: 22, Safe but Delay score: 0</t>
  </si>
  <si>
    <t>Road 8: Quick but Unsafe score: 0, Safe but Delay score: 8</t>
  </si>
  <si>
    <t>Road 1: Quick but Unsafe score: 2, Safe but Delay score: 100</t>
  </si>
  <si>
    <t>Road 1: Quick but Unsafe score: 3, Safe but Delay score: 74</t>
  </si>
  <si>
    <t>Road 1: Quick but Unsafe score: 12, Safe but Delay score: 84</t>
  </si>
  <si>
    <t>Road 2: Quick but Unsafe score: 0, Safe but Delay score: 44</t>
  </si>
  <si>
    <t>Road 3: Quick but Unsafe score: 19, Safe but Delay score: 40</t>
  </si>
  <si>
    <t>Road 3: Quick but Unsafe score: 18, Safe but Delay score: 48</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</si>
  <si>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1-5". Thank you very much!</t>
  </si>
  <si>
    <t>Road 3: Quick but Unsafe score: 42, Safe but Delay score: 56</t>
  </si>
  <si>
    <t>Road 3: Quick but Unsafe score: 64, Safe but Delay score: 85</t>
  </si>
  <si>
    <t>Road 3: Quick but Unsafe score: 79, Safe but Delay score: 95</t>
  </si>
  <si>
    <t>Road 6: Quick but Unsafe score: 2, Safe but Delay score: 94</t>
  </si>
  <si>
    <t>Road 3: Quick but Unsafe score: 40, Safe but Delay score: 99</t>
  </si>
  <si>
    <t>Road 3: Quick but Unsafe score: 15, Safe but Delay score: 64</t>
  </si>
  <si>
    <t>Road 3: Quick but Unsafe score: 12, Safe but Delay score: 73</t>
  </si>
  <si>
    <t>Road 3: Quick but Unsafe score: 12, Safe but Delay score: 63</t>
  </si>
  <si>
    <t>Road 3: Quick but Unsafe score: 13, Safe but Delay score: 54</t>
  </si>
  <si>
    <t>Survey 1-5</t>
  </si>
  <si>
    <t>Road 2: Quick but Unsafe score: 6, Safe but Delay score: 4</t>
  </si>
  <si>
    <t>Road 1: Quick but Unsafe score: 46, Safe but Delay score: 0</t>
  </si>
  <si>
    <t>"Survey 1-5"</t>
  </si>
  <si>
    <t>survey 1-5</t>
  </si>
  <si>
    <t>Road 5: Quick but Unsafe score: 8, Safe but Delay score: 0</t>
  </si>
  <si>
    <t>Road 6: Quick but Unsafe score: 0, Safe but Delay score: 1</t>
  </si>
  <si>
    <t>Road 7: Quick but Unsafe score: 2, Safe but Delay score: 0</t>
  </si>
  <si>
    <t>Road 1: Quick but Unsafe score: 45, Safe but Delay score: 11</t>
  </si>
  <si>
    <t>Road 6: Quick but Unsafe score: 0, Safe but Delay score: 13</t>
  </si>
  <si>
    <t>Road 4: Quick but Unsafe score: 1, Safe but Delay score: 3</t>
  </si>
  <si>
    <t>Road 4: Quick but Unsafe score: 2, Safe but Delay score: 7</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</si>
  <si>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1-6". Thank you very much!</t>
  </si>
  <si>
    <t>Road 6: Quick but Unsafe score: 80, Safe but Delay score: 77</t>
  </si>
  <si>
    <t>Road 3: Quick but Unsafe score: 53, Safe but Delay score: 56</t>
  </si>
  <si>
    <t>Road 3: Quick but Unsafe score: 87, Safe but Delay score: 98</t>
  </si>
  <si>
    <t>Road 3: Quick but Unsafe score: 53, Safe but Delay score: 81</t>
  </si>
  <si>
    <t>Road 3: Quick but Unsafe score: 8, Safe but Delay score: 99</t>
  </si>
  <si>
    <t>Road 1: Quick but Unsafe score: 40, Safe but Delay score: 98</t>
  </si>
  <si>
    <t>Road 1: Quick but Unsafe score: 52, Safe but Delay score: 26</t>
  </si>
  <si>
    <t>Road 1: Quick but Unsafe score: 57, Safe but Delay score: 11</t>
  </si>
  <si>
    <t>Road 1: Quick but Unsafe score: 52, Safe but Delay score: 18</t>
  </si>
  <si>
    <t>Survey 1-6</t>
  </si>
  <si>
    <t>Road 3: Quick but Unsafe score: 9, Safe but Delay score: 9</t>
  </si>
  <si>
    <t>Road 3: Quick but Unsafe score: 6, Safe but Delay score: 65</t>
  </si>
  <si>
    <t>Road 3: Quick but Unsafe score: 7, Safe but Delay score: 72</t>
  </si>
  <si>
    <t>Road 2: Quick but Unsafe score: 9, Safe but Delay score: 52</t>
  </si>
  <si>
    <t>Road 2: Quick but Unsafe score: 7, Safe but Delay score: 9</t>
  </si>
  <si>
    <t>Road 2: Quick but Unsafe score: 2, Safe but Delay score: 0</t>
  </si>
  <si>
    <t>Road 4: Quick but Unsafe score: 2, Safe but Delay score: 5</t>
  </si>
  <si>
    <t>Option 1</t>
  </si>
  <si>
    <t>Road 6: Quick but Unsafe score: 5, Safe but Delay score: 0</t>
  </si>
  <si>
    <t>Road 2: Quick but Unsafe score: 0, Safe but Delay score: 2</t>
  </si>
  <si>
    <t>Road 7: Quick but Unsafe score: 3, Safe but Delay score: 0</t>
  </si>
  <si>
    <t>Road 6: Quick but Unsafe score: 43, Safe but Delay score: 41</t>
  </si>
  <si>
    <t>Road 5: Quick but Unsafe score: 83, Safe but Delay score: 0</t>
  </si>
  <si>
    <t>Road 5: Quick but Unsafe score: 43, Safe but Delay score: 0</t>
  </si>
  <si>
    <t>Road 6: Quick but Unsafe score: 0, Safe but Delay score: 5</t>
  </si>
  <si>
    <t>"Survey 1-6"</t>
  </si>
  <si>
    <t>1-6</t>
  </si>
  <si>
    <t>Road 5: Quick but Unsafe score: 0, Safe but Delay score: 0</t>
  </si>
  <si>
    <t>Road 5: Quick but Unsafe score: 5, Safe but Delay score: 0</t>
  </si>
  <si>
    <t>Road 1: Quick but Unsafe score: 2, Safe but Delay score: 18</t>
  </si>
  <si>
    <t>Road 4: Quick but Unsafe score: 1, Safe but Delay score: 1</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</si>
  <si>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1-7". Thank you very much!</t>
  </si>
  <si>
    <t>Road 3: Quick but Unsafe score: 2, Safe but Delay score: 0</t>
  </si>
  <si>
    <t>Road 2: Quick but Unsafe score: 2, Safe but Delay score: 2</t>
  </si>
  <si>
    <t>Road 3: Quick but Unsafe score: 2, Safe but Delay score: 36</t>
  </si>
  <si>
    <t>Road 3: Quick but Unsafe score: 2, Safe but Delay score: 16</t>
  </si>
  <si>
    <t>Road 3: Quick but Unsafe score: 5, Safe but Delay score: 54</t>
  </si>
  <si>
    <t>Road 2: Quick but Unsafe score: 6, Safe but Delay score: 34</t>
  </si>
  <si>
    <t>Survey 1-7</t>
  </si>
  <si>
    <t>Road 1: Quick but Unsafe score: 52, Safe but Delay score: 64</t>
  </si>
  <si>
    <t>Road 6: Quick but Unsafe score: 95, Safe but Delay score: 95</t>
  </si>
  <si>
    <t>Road 3: Quick but Unsafe score: 99, Safe but Delay score: 99</t>
  </si>
  <si>
    <t>Road 1: Quick but Unsafe score: 53, Safe but Delay score: 82</t>
  </si>
  <si>
    <t>Road 3: Quick but Unsafe score: 3, Safe but Delay score: 95</t>
  </si>
  <si>
    <t>Road 1: Quick but Unsafe score: 57, Safe but Delay score: 40</t>
  </si>
  <si>
    <t>Road 6: Quick but Unsafe score: 0, Safe but Delay score: 2</t>
  </si>
  <si>
    <t>Road 4: Quick but Unsafe score: 3, Safe but Delay score: 4</t>
  </si>
  <si>
    <t>Road 1: Quick but Unsafe score: 2, Safe but Delay score: 63</t>
  </si>
  <si>
    <t>Road 1: Quick but Unsafe score: 65, Safe but Delay score: 36</t>
  </si>
  <si>
    <t>Road 3: Quick but Unsafe score: 2, Safe but Delay score: 17</t>
  </si>
  <si>
    <t>Road 1: Quick but Unsafe score: 0, Safe but Delay score: 0</t>
  </si>
  <si>
    <t>Road 1: Quick but Unsafe score: 66, Safe but Delay score: 0</t>
  </si>
  <si>
    <t>Road 1: Quick but Unsafe score: 64, Safe but Delay score: 83</t>
  </si>
  <si>
    <t>Road 3: Quick but Unsafe score: 2, Safe but Delay score: 1</t>
  </si>
  <si>
    <t>Road 2: Quick but Unsafe score: 0, Safe but Delay score: 4</t>
  </si>
  <si>
    <t>Road 4: Quick but Unsafe score: 2, Safe but Delay score: 1</t>
  </si>
  <si>
    <t>Option 3</t>
  </si>
  <si>
    <t>Road 4: Quick but Unsafe score: 1, Safe but Delay score: 0</t>
  </si>
  <si>
    <t>Road 5: Quick but Unsafe score: 23, Safe but Delay score: 0</t>
  </si>
  <si>
    <t>"Survey 1-7"</t>
  </si>
  <si>
    <t>Road 6: Quick but Unsafe score: 0, Safe but Delay score: 0</t>
  </si>
  <si>
    <t>"Survey 1-7</t>
  </si>
  <si>
    <t>Road 6: Quick but Unsafe score: 42, Safe but Delay score: 32</t>
  </si>
  <si>
    <t>"Survey 1-7".Thank you very much</t>
  </si>
  <si>
    <t>Road 5: Quick but Unsafe score: 16, Safe but Delay score: 0</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</si>
  <si>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1-8". Thank you very much!</t>
  </si>
  <si>
    <t>Road 1: Quick but Unsafe score: 85, Safe but Delay score: 83</t>
  </si>
  <si>
    <t>Road 2: Quick but Unsafe score: 99, Safe but Delay score: 99</t>
  </si>
  <si>
    <t>Road 4: Quick but Unsafe score: 22, Safe but Delay score: 35</t>
  </si>
  <si>
    <t>Road 3: Quick but Unsafe score: 0, Safe but Delay score: 0</t>
  </si>
  <si>
    <t>Road 1: Quick but Unsafe score: 78, Safe but Delay score: 99</t>
  </si>
  <si>
    <t>Road 1: Quick but Unsafe score: 73, Safe but Delay score: 98</t>
  </si>
  <si>
    <t>Road 2: Quick but Unsafe score: 0, Safe but Delay score: 1</t>
  </si>
  <si>
    <t>Survey 1-8</t>
  </si>
  <si>
    <t>Road 2: Quick but Unsafe score: 22, Safe but Delay score: 20</t>
  </si>
  <si>
    <t>Road 5: Quick but Unsafe score: 12, Safe but Delay score: 0</t>
  </si>
  <si>
    <t>Road 1: Quick but Unsafe score: 60, Safe but Delay score: 66</t>
  </si>
  <si>
    <t>Road 6: Quick but Unsafe score: 6, Safe but Delay score: 5</t>
  </si>
  <si>
    <t>Road 3: Quick but Unsafe score: 4, Safe but Delay score: 9</t>
  </si>
  <si>
    <t>Road 5: Quick but Unsafe score: 1, Safe but Delay score: 0</t>
  </si>
  <si>
    <t>Road 3: Quick but Unsafe score: 3, Safe but Delay score: 4</t>
  </si>
  <si>
    <t>Road 4: Quick but Unsafe score: 0, Safe but Delay score: 1</t>
  </si>
  <si>
    <t>Road 8: Quick but Unsafe score: 1, Safe but Delay score: 0</t>
  </si>
  <si>
    <t>Road 4: Quick but Unsafe score: 4, Safe but Delay score: 5</t>
  </si>
  <si>
    <t>Road 3: Quick but Unsafe score: 26, Safe but Delay score: 0</t>
  </si>
  <si>
    <t>Road 1: Quick but Unsafe score: 99, Safe but Delay score: 99</t>
  </si>
  <si>
    <t>Road 1: Quick but Unsafe score: 86, Safe but Delay score: 99</t>
  </si>
  <si>
    <t>survey 1-8</t>
  </si>
  <si>
    <t>Road 1: Quick but Unsafe score: 69, Safe but Delay score: 90</t>
  </si>
  <si>
    <t>Road 1: Quick but Unsafe score: 22, Safe but Delay score: 24</t>
  </si>
  <si>
    <t>survey1-8</t>
  </si>
  <si>
    <t>Road 5: Quick but Unsafe score: 6, Safe but Delay score: 0</t>
  </si>
  <si>
    <t>Road 3: Quick but Unsafe score: 1, Safe but Delay score: 0</t>
  </si>
  <si>
    <t xml:space="preserve">Survey 1-8". </t>
  </si>
  <si>
    <t>survay 1-8</t>
  </si>
  <si>
    <t>Other"Survey 1-8</t>
  </si>
  <si>
    <t>Road 4: Quick but Unsafe score: 3, Safe but Delay score: 2</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</si>
  <si>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1-9". Thank you very much!</t>
  </si>
  <si>
    <t>Road 2: Quick but Unsafe score: 55, Safe but Delay score: 55</t>
  </si>
  <si>
    <t>Road 1: Quick but Unsafe score: 56, Safe but Delay score: 59</t>
  </si>
  <si>
    <t>Road 4: Quick but Unsafe score: 2, Safe but Delay score: 92</t>
  </si>
  <si>
    <t>Road 1: Quick but Unsafe score: 70, Safe but Delay score: 48</t>
  </si>
  <si>
    <t>Road 2: Quick but Unsafe score: 0, Safe but Delay score: 3</t>
  </si>
  <si>
    <t>Road 4: Quick but Unsafe score: 6, Safe but Delay score: 18</t>
  </si>
  <si>
    <t>1-9</t>
  </si>
  <si>
    <t>Road 4: Quick but Unsafe score: 2, Safe but Delay score: 2</t>
  </si>
  <si>
    <t>Road 7: Quick but Unsafe score: 93, Safe but Delay score: 0</t>
  </si>
  <si>
    <t>Road 4: Quick but Unsafe score: 3, Safe but Delay score: 36</t>
  </si>
  <si>
    <t>Road 1: Quick but Unsafe score: 69, Safe but Delay score: 58</t>
  </si>
  <si>
    <t>Road 7: Quick but Unsafe score: 16, Safe but Delay score: 0</t>
  </si>
  <si>
    <t>Survey 1-9</t>
  </si>
  <si>
    <t>Road 4: Quick but Unsafe score: 2, Safe but Delay score: 0</t>
  </si>
  <si>
    <t>Road 7: Quick but Unsafe score: 26, Safe but Delay score: 0</t>
  </si>
  <si>
    <t>Road 4: Quick but Unsafe score: 2, Safe but Delay score: 40</t>
  </si>
  <si>
    <t>Road 7: Quick but Unsafe score: 19, Safe but Delay score: 0</t>
  </si>
  <si>
    <t>Road 1: Quick but Unsafe score: 61, Safe but Delay score: 48</t>
  </si>
  <si>
    <t>Road 4: Quick but Unsafe score: 2, Safe but Delay score: 98</t>
  </si>
  <si>
    <t>Road 8: Quick but Unsafe score: 93, Safe but Delay score: 97</t>
  </si>
  <si>
    <t>Road 4: Quick but Unsafe score: 98, Safe but Delay score: 99</t>
  </si>
  <si>
    <t>Road 4: Quick but Unsafe score: 4, Safe but Delay score: 42</t>
  </si>
  <si>
    <t>survey 1-9</t>
  </si>
  <si>
    <t>Road 1: Quick but Unsafe score: 67, Safe but Delay score: 0</t>
  </si>
  <si>
    <t>Road 7: Quick but Unsafe score: 21, Safe but Delay score: 0</t>
  </si>
  <si>
    <t>'survey 1-9''</t>
  </si>
  <si>
    <t>Road 8: Quick but Unsafe score: 38, Safe but Delay score: 40</t>
  </si>
  <si>
    <t>'Survey 1-9''</t>
  </si>
  <si>
    <t>"Survey 1-9"</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</si>
  <si>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2-1". Thank you very much!</t>
  </si>
  <si>
    <t>Survey 2-1</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</si>
  <si>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2-2". Thank you very much!</t>
  </si>
  <si>
    <t>Survey 2-2</t>
  </si>
  <si>
    <t>Road 2: Quick but Unsafe score: 6, Safe but Delay score: 0</t>
  </si>
  <si>
    <t>"Survey 2-2".Thank you very much!</t>
  </si>
  <si>
    <t>"Survey2-2".Thank you very much!</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</si>
  <si>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2-3". Thank you very much!</t>
  </si>
  <si>
    <t>Road 5: Quick but Unsafe score: 39, Safe but Delay score: 0</t>
  </si>
  <si>
    <t>Survey 2-3</t>
  </si>
  <si>
    <t>Road 6: Quick but Unsafe score: 3, Safe but Delay score: 1</t>
  </si>
  <si>
    <t>Road 3: Quick but Unsafe score: 69, Safe but Delay score: 31</t>
  </si>
  <si>
    <t>"Survey 2-3"</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</si>
  <si>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2-4". Thank you very much!</t>
  </si>
  <si>
    <t>Road 1: Quick but Unsafe score: 1, Safe but Delay score: 4</t>
  </si>
  <si>
    <t>Survey 2-4</t>
  </si>
  <si>
    <t>SURVEY-2-4</t>
  </si>
  <si>
    <t>SURVEY2-4</t>
  </si>
  <si>
    <t>10) Finally, we are interested in learning some facts about you to see how our survey respondents answer questions differently from each other. This is an attention check. If you are reading this, please do not answer this question (do not check any of the boxes). Instead, in the box below labeled ""Other"" please write ""Survey 2-5"". Thanks very much!"</t>
  </si>
  <si>
    <t>Road 6: Quick but Unsafe score: 47, Safe but Delay score: 35</t>
  </si>
  <si>
    <t>Road 5: Quick but Unsafe score: 2, Safe but Delay score: 0</t>
  </si>
  <si>
    <t>Road 3: Quick but Unsafe score: 64, Safe but Delay score: 0</t>
  </si>
  <si>
    <t>Survey 2-5</t>
  </si>
  <si>
    <t>Road 1: Quick but Unsafe score: 0, Safe but Delay score: 2</t>
  </si>
  <si>
    <t>Road 5: Quick but Unsafe score: 67, Safe but Delay score: 0</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</si>
  <si>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2-6". Thank you very much!</t>
  </si>
  <si>
    <t>Survey 2-6</t>
  </si>
  <si>
    <t>Road 3: Quick but Unsafe score: 9, Safe but Delay score: 52</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</si>
  <si>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2-7". Thank you very much!</t>
  </si>
  <si>
    <t>Road 5: Quick but Unsafe score: 95, Safe but Delay score: 0</t>
  </si>
  <si>
    <t>Road 3: Quick but Unsafe score: 6, Safe but Delay score: 34</t>
  </si>
  <si>
    <t>Survey 2-7</t>
  </si>
  <si>
    <t>"Survey 2-7"</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</si>
  <si>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2-8". Thank you very much!</t>
  </si>
  <si>
    <t>Road 8: Quick but Unsafe score: 5, Safe but Delay score: 8</t>
  </si>
  <si>
    <t>Survey 2-8</t>
  </si>
  <si>
    <t>"survey 2-8"</t>
  </si>
  <si>
    <t>10) Finally, we are interested in learning some facts about you to see how our survey respondents answer questions differently from each other. This is an attention check. If you are reading this, please do not answer this question (do not check any of the boxes except last). Instead, in the box below labeled "Other", please write "Survey 2-9". Thank you very much!</t>
  </si>
  <si>
    <t>Survey 2-9</t>
  </si>
  <si>
    <t>Road 7: Quick but Unsafe score: 39, Safe but Delay score: 0</t>
  </si>
  <si>
    <t>Road 4: Quick but Unsafe score: 4, Safe but Delay score: 22</t>
  </si>
  <si>
    <t>1-1</t>
  </si>
  <si>
    <t>1-2</t>
  </si>
  <si>
    <t>1-3</t>
  </si>
  <si>
    <t>1-4</t>
  </si>
  <si>
    <t>1-5</t>
  </si>
  <si>
    <t>1-7</t>
  </si>
  <si>
    <t>1-8</t>
  </si>
  <si>
    <t>2-1</t>
  </si>
  <si>
    <t>2-2</t>
  </si>
  <si>
    <t>2-3</t>
  </si>
  <si>
    <t>2-4</t>
  </si>
  <si>
    <t>2-5</t>
  </si>
  <si>
    <t>2-6</t>
  </si>
  <si>
    <t>2-7</t>
  </si>
  <si>
    <t>2-8</t>
  </si>
  <si>
    <t>2-9</t>
  </si>
  <si>
    <t>Responses</t>
  </si>
  <si>
    <t>Survey Number</t>
  </si>
  <si>
    <t>Mean</t>
  </si>
  <si>
    <t>STD</t>
  </si>
  <si>
    <t>Overall</t>
  </si>
  <si>
    <t>Sub-total</t>
  </si>
  <si>
    <t>Failed</t>
  </si>
  <si>
    <t>Road 6: Quick but Unsafe score: 7, Safe but Delay score: 0</t>
  </si>
  <si>
    <t>Road 6: Quick but Unsafe score: 5, Safe but Delay score: 6</t>
  </si>
  <si>
    <t>Road 2: Quick but Unsafe score: 7, Safe but Delay score: 0</t>
  </si>
  <si>
    <t>Road 2: Quick but Unsafe score: 4, Safe but Delay score: 0</t>
  </si>
  <si>
    <t>Road 6: Quick but Unsafe score: 1, Safe but Delay score: 13</t>
  </si>
  <si>
    <t>Road 5: Quick but Unsafe score: 19, Safe but Delay score: 0</t>
  </si>
  <si>
    <t>Road 8: Quick but Unsafe score: 0, Safe but Delay score: 11</t>
  </si>
  <si>
    <t>Road 1: Quick but Unsafe score: 18, Safe but Delay score: 0</t>
  </si>
  <si>
    <t>survey 1-3</t>
  </si>
  <si>
    <t>Road 6: Quick but Unsafe score: 2, Safe but Delay score: 5</t>
  </si>
  <si>
    <t>Road 6: Quick but Unsafe score: 33, Safe but Delay score: 16</t>
  </si>
  <si>
    <t>Road 6: Quick but Unsafe score: 1, Safe but Delay score: 0</t>
  </si>
  <si>
    <t>Road 6: Quick but Unsafe score: 0, Safe but Delay score: 14</t>
  </si>
  <si>
    <t>Road 6: Quick but Unsafe score: 4, Safe but Delay score: 23</t>
  </si>
  <si>
    <t>Road 6: Quick but Unsafe score: 0, Safe but Delay score: 31</t>
  </si>
  <si>
    <t>Road 4: Quick but Unsafe score: 1, Safe but Delay score: 11</t>
  </si>
  <si>
    <t>survey 1-4</t>
  </si>
  <si>
    <t>Road 2: Quick but Unsafe score: 1, Safe but Delay score: 1</t>
  </si>
  <si>
    <t>Road 3: Quick but Unsafe score: 22, Safe but Delay score: 0</t>
  </si>
  <si>
    <t>Road 2: Quick but Unsafe score: 1, Safe but Delay score: 27</t>
  </si>
  <si>
    <t>Road 6: Quick but Unsafe score: 29, Safe but Delay score: 11</t>
  </si>
  <si>
    <t>Road 2: Quick but Unsafe score: 0, Safe but Delay score: 18</t>
  </si>
  <si>
    <t>Road 1: Quick but Unsafe score: 15, Safe but Delay score: 33</t>
  </si>
  <si>
    <t>Road 2: Quick but Unsafe score: 0, Safe but Delay score: 11</t>
  </si>
  <si>
    <t>Road 8: Quick but Unsafe score: 0, Safe but Delay score: 1</t>
  </si>
  <si>
    <t xml:space="preserve"> Survey 1-5</t>
  </si>
  <si>
    <t>Road 2: Quick but Unsafe score: 0, Safe but Delay score: 5</t>
  </si>
  <si>
    <t>2/23/2022 15:10:48</t>
  </si>
  <si>
    <t>Road 5: Quick but Unsafe score: 21, Safe but Delay score: 0</t>
  </si>
  <si>
    <t>2/23/2022 15:44:30</t>
  </si>
  <si>
    <t>survey 1-7</t>
  </si>
  <si>
    <t>Road 7: Quick but Unsafe score: 4, Safe but Delay score: 0</t>
  </si>
  <si>
    <t>Road 7: Quick but Unsafe score: 7, Safe but Delay score: 0</t>
  </si>
  <si>
    <t>Road 6: Quick but Unsafe score: 13, Safe but Delay score: 1</t>
  </si>
  <si>
    <t>"Survey2-2"</t>
  </si>
  <si>
    <t>survey 2-2</t>
  </si>
  <si>
    <t>Survey2-2</t>
  </si>
  <si>
    <t>SURVEY 2-4</t>
  </si>
  <si>
    <t>Survey2-5</t>
  </si>
  <si>
    <t>"Survey 2-5</t>
  </si>
  <si>
    <t xml:space="preserve"> Survey 2-5</t>
  </si>
  <si>
    <t>Survey2-6</t>
  </si>
  <si>
    <t>survey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</si>
</sst>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amily val="2"/>
    </font>
    <font>
      <sz val="10"/>
      <color rgb="FF000000"/>
      <name val="Arial"/>
      <family val="2"/>
    </font>
    <font>
      <sz val="8"/>
      <name val="Arial"/>
      <family val="2"/>
    </font>
    <font>
      <b/>
      <sz val="10"/>
      <color rgb="FF00000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applyFont="1" applyAlignment="1"/>
    <xf numFmtId="0" fontId="1" fillId="0" borderId="1" xfId="0" applyFont="1" applyBorder="1" applyAlignment="1"/>
    <xf numFmtId="0" fontId="1" fillId="0" borderId="1" xfId="0" applyFont="1" applyBorder="1" applyAlignment="1"/>
    <xf numFmtId="164" fontId="1" fillId="0" borderId="0" xfId="0" applyNumberFormat="1" applyFont="1" applyAlignment="1">
      <alignment horizontal="right"/>
    </xf>
    <xf numFmtId="0" fontId="1" fillId="0" borderId="0" xfId="0" quotePrefix="1" applyFont="1" applyAlignment="1"/>
    <xf numFmtId="49" fontId="4" fillId="0" borderId="0" xfId="0" applyNumberFormat="1" applyFont="1" applyAlignment="1">
      <alignment wrapText="1"/>
    </xf>
    <xf numFmtId="0" fontId="4" fillId="0" borderId="0" xfId="0" applyFont="1" applyAlignment="1">
      <alignment wrapText="1"/>
    </xf>
    <xf numFmtId="0" fontId="0" fillId="0" borderId="0" xfId="0" applyFont="1" applyAlignment="1">
      <alignment wrapText="1"/>
    </xf>
    <xf numFmtId="49" fontId="2" fillId="0" borderId="0" xfId="0" applyNumberFormat="1" applyFont="1" applyAlignment="1">
      <alignment wrapText="1"/>
    </xf>
    <xf numFmtId="49" fontId="0" fillId="0" borderId="0" xfId="0" applyNumberFormat="1"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applyAlignment="1"/>
    <xf numFmtId="164" fontId="1" fillId="0" borderId="0" xfId="0" applyNumberFormat="1" applyFont="1"/>
    <xf numFmtId="0" fontId="0" fillId="0" borderId="0" xfId="0"/>
    <xf numFmtId="0" fontId="1" fillId="0" borderId="0" xfId="0" quotePrefix="1" applyFont="1"/>
    <xf numFmtId="164" fontId="2" fillId="0" borderId="0" xfId="0" applyNumberFormat="1" applyFont="1" applyAlignme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7E18F-FF79-0344-96C9-7A60623E0A2C}">
  <dimension ref="B2:H20"/>
  <sheetViews>
    <sheetView zoomScale="116" zoomScaleNormal="116" workbookViewId="0">
      <selection activeCell="B5" sqref="B5:D7"/>
    </sheetView>
  </sheetViews>
  <sheetFormatPr baseColWidth="10" defaultRowHeight="13" x14ac:dyDescent="0.15"/>
  <cols>
    <col min="1" max="1" width="10.83203125" style="11"/>
    <col min="2" max="2" width="10.83203125" style="13"/>
    <col min="3" max="4" width="10.1640625" style="11" customWidth="1"/>
    <col min="5" max="16384" width="10.83203125" style="11"/>
  </cols>
  <sheetData>
    <row r="2" spans="2:8" ht="28" x14ac:dyDescent="0.15">
      <c r="B2" s="9" t="s">
        <v>362</v>
      </c>
      <c r="C2" s="10" t="s">
        <v>361</v>
      </c>
      <c r="D2" s="10" t="s">
        <v>367</v>
      </c>
      <c r="F2" s="9" t="s">
        <v>362</v>
      </c>
      <c r="G2" s="10" t="s">
        <v>361</v>
      </c>
      <c r="H2" s="11" t="s">
        <v>367</v>
      </c>
    </row>
    <row r="3" spans="2:8" ht="14" x14ac:dyDescent="0.15">
      <c r="B3" s="12" t="s">
        <v>345</v>
      </c>
      <c r="C3" s="11">
        <v>14</v>
      </c>
      <c r="D3" s="11">
        <v>1</v>
      </c>
      <c r="F3" s="12" t="s">
        <v>352</v>
      </c>
      <c r="G3" s="11">
        <v>2</v>
      </c>
      <c r="H3" s="11">
        <v>0</v>
      </c>
    </row>
    <row r="4" spans="2:8" ht="14" x14ac:dyDescent="0.15">
      <c r="B4" s="12" t="s">
        <v>346</v>
      </c>
      <c r="C4" s="11">
        <v>11</v>
      </c>
      <c r="D4" s="11">
        <v>0</v>
      </c>
      <c r="F4" s="12" t="s">
        <v>353</v>
      </c>
      <c r="G4" s="11">
        <v>8</v>
      </c>
      <c r="H4" s="11">
        <v>0</v>
      </c>
    </row>
    <row r="5" spans="2:8" ht="14" x14ac:dyDescent="0.15">
      <c r="B5" s="12" t="s">
        <v>347</v>
      </c>
      <c r="C5" s="11">
        <v>8</v>
      </c>
      <c r="D5" s="11">
        <v>0</v>
      </c>
      <c r="F5" s="12" t="s">
        <v>354</v>
      </c>
      <c r="G5" s="11">
        <v>14</v>
      </c>
      <c r="H5" s="11">
        <v>0</v>
      </c>
    </row>
    <row r="6" spans="2:8" ht="14" x14ac:dyDescent="0.15">
      <c r="B6" s="12" t="s">
        <v>348</v>
      </c>
      <c r="C6" s="11">
        <v>4</v>
      </c>
      <c r="D6" s="11">
        <v>0</v>
      </c>
      <c r="F6" s="12" t="s">
        <v>355</v>
      </c>
      <c r="G6" s="11">
        <v>7</v>
      </c>
      <c r="H6" s="11">
        <v>1</v>
      </c>
    </row>
    <row r="7" spans="2:8" ht="14" x14ac:dyDescent="0.15">
      <c r="B7" s="12" t="s">
        <v>349</v>
      </c>
      <c r="C7" s="11">
        <v>6</v>
      </c>
      <c r="D7" s="11">
        <v>0</v>
      </c>
      <c r="F7" s="12" t="s">
        <v>356</v>
      </c>
      <c r="G7" s="11">
        <v>10</v>
      </c>
      <c r="H7" s="11">
        <v>2</v>
      </c>
    </row>
    <row r="8" spans="2:8" ht="14" x14ac:dyDescent="0.15">
      <c r="B8" s="12" t="s">
        <v>203</v>
      </c>
      <c r="C8" s="11">
        <v>12</v>
      </c>
      <c r="D8" s="11">
        <v>2</v>
      </c>
      <c r="F8" s="12" t="s">
        <v>357</v>
      </c>
      <c r="G8" s="11">
        <v>7</v>
      </c>
      <c r="H8" s="11">
        <v>1</v>
      </c>
    </row>
    <row r="9" spans="2:8" ht="14" x14ac:dyDescent="0.15">
      <c r="B9" s="12" t="s">
        <v>350</v>
      </c>
      <c r="C9" s="11">
        <v>28</v>
      </c>
      <c r="D9" s="11">
        <v>19</v>
      </c>
      <c r="F9" s="12" t="s">
        <v>358</v>
      </c>
      <c r="G9" s="11">
        <v>19</v>
      </c>
      <c r="H9" s="11">
        <v>3</v>
      </c>
    </row>
    <row r="10" spans="2:8" ht="14" x14ac:dyDescent="0.15">
      <c r="B10" s="12" t="s">
        <v>351</v>
      </c>
      <c r="C10" s="11">
        <v>21</v>
      </c>
      <c r="D10" s="11">
        <v>2</v>
      </c>
      <c r="F10" s="12" t="s">
        <v>359</v>
      </c>
      <c r="G10" s="11">
        <v>6</v>
      </c>
      <c r="H10" s="11">
        <v>0</v>
      </c>
    </row>
    <row r="11" spans="2:8" ht="14" x14ac:dyDescent="0.15">
      <c r="B11" s="12" t="s">
        <v>281</v>
      </c>
      <c r="C11" s="11">
        <v>18</v>
      </c>
      <c r="D11" s="11">
        <v>2</v>
      </c>
      <c r="F11" s="12" t="s">
        <v>360</v>
      </c>
      <c r="G11" s="11">
        <v>3</v>
      </c>
      <c r="H11" s="11">
        <v>1</v>
      </c>
    </row>
    <row r="12" spans="2:8" x14ac:dyDescent="0.15">
      <c r="B12" s="12"/>
    </row>
    <row r="13" spans="2:8" ht="14" x14ac:dyDescent="0.15">
      <c r="B13" s="12" t="s">
        <v>366</v>
      </c>
      <c r="C13" s="11">
        <f>SUM(C3:C11)</f>
        <v>122</v>
      </c>
      <c r="F13" s="12" t="s">
        <v>366</v>
      </c>
      <c r="G13" s="11">
        <f>SUM(G3:G11)</f>
        <v>76</v>
      </c>
    </row>
    <row r="14" spans="2:8" ht="14" x14ac:dyDescent="0.15">
      <c r="B14" s="12" t="s">
        <v>363</v>
      </c>
      <c r="C14" s="11">
        <f>AVERAGE(C3:C11)</f>
        <v>13.555555555555555</v>
      </c>
      <c r="F14" s="12" t="s">
        <v>363</v>
      </c>
      <c r="G14" s="11">
        <f>AVERAGE(G3:G11)</f>
        <v>8.4444444444444446</v>
      </c>
    </row>
    <row r="15" spans="2:8" ht="14" x14ac:dyDescent="0.15">
      <c r="B15" s="12" t="s">
        <v>364</v>
      </c>
      <c r="C15" s="11">
        <f>STDEV(C3:C11)</f>
        <v>7.6829537144107389</v>
      </c>
      <c r="F15" s="14" t="s">
        <v>364</v>
      </c>
      <c r="G15" s="11">
        <f>STDEV(G3:G11)</f>
        <v>5.3176853778479387</v>
      </c>
    </row>
    <row r="16" spans="2:8" x14ac:dyDescent="0.15">
      <c r="B16" s="12"/>
    </row>
    <row r="17" spans="2:4" x14ac:dyDescent="0.15">
      <c r="B17" s="12"/>
    </row>
    <row r="18" spans="2:4" ht="14" x14ac:dyDescent="0.15">
      <c r="B18" s="12"/>
      <c r="C18" s="14" t="s">
        <v>365</v>
      </c>
      <c r="D18" s="11">
        <f>C13 + G13</f>
        <v>198</v>
      </c>
    </row>
    <row r="19" spans="2:4" ht="14" x14ac:dyDescent="0.15">
      <c r="B19" s="12"/>
      <c r="C19" s="12" t="s">
        <v>363</v>
      </c>
      <c r="D19" s="11">
        <f>AVERAGE(C3:C11,G3:G11)</f>
        <v>11</v>
      </c>
    </row>
    <row r="20" spans="2:4" ht="14" x14ac:dyDescent="0.15">
      <c r="B20" s="12"/>
      <c r="C20" s="12" t="s">
        <v>364</v>
      </c>
      <c r="D20" s="11">
        <f>STDEV(C3:C11,G3:G11)</f>
        <v>6.9282032302755088</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53"/>
  <sheetViews>
    <sheetView topLeftCell="D1" workbookViewId="0">
      <pane ySplit="1" topLeftCell="A2" activePane="bottomLeft" state="frozen"/>
      <selection pane="bottomLeft" activeCell="A30" sqref="A30:XFD53"/>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208</v>
      </c>
    </row>
    <row r="2" spans="1:11" ht="15.75" customHeight="1" x14ac:dyDescent="0.15">
      <c r="A2" s="2">
        <v>44611.479760462964</v>
      </c>
      <c r="B2" s="3" t="s">
        <v>209</v>
      </c>
      <c r="C2" s="3" t="s">
        <v>210</v>
      </c>
      <c r="D2" s="3" t="s">
        <v>132</v>
      </c>
      <c r="E2" s="3" t="s">
        <v>211</v>
      </c>
      <c r="F2" s="3" t="s">
        <v>132</v>
      </c>
      <c r="G2" s="3" t="s">
        <v>212</v>
      </c>
      <c r="H2" s="3" t="s">
        <v>196</v>
      </c>
      <c r="I2" s="3" t="s">
        <v>213</v>
      </c>
      <c r="J2" s="3" t="s">
        <v>214</v>
      </c>
      <c r="K2" s="3" t="s">
        <v>215</v>
      </c>
    </row>
    <row r="3" spans="1:11" ht="15.75" customHeight="1" x14ac:dyDescent="0.15">
      <c r="A3" s="2">
        <v>44611.48077037037</v>
      </c>
      <c r="B3" s="3" t="s">
        <v>216</v>
      </c>
      <c r="C3" s="3" t="s">
        <v>217</v>
      </c>
      <c r="D3" s="3" t="s">
        <v>218</v>
      </c>
      <c r="E3" s="3" t="s">
        <v>211</v>
      </c>
      <c r="F3" s="3" t="s">
        <v>219</v>
      </c>
      <c r="G3" s="3" t="s">
        <v>212</v>
      </c>
      <c r="H3" s="3" t="s">
        <v>220</v>
      </c>
      <c r="I3" s="3" t="s">
        <v>213</v>
      </c>
      <c r="J3" s="3" t="s">
        <v>221</v>
      </c>
      <c r="K3" s="3" t="s">
        <v>215</v>
      </c>
    </row>
    <row r="4" spans="1:11" ht="15.75" customHeight="1" x14ac:dyDescent="0.15">
      <c r="A4" s="2">
        <v>44611.486810983799</v>
      </c>
      <c r="B4" s="3" t="s">
        <v>77</v>
      </c>
      <c r="C4" s="3" t="s">
        <v>77</v>
      </c>
      <c r="D4" s="3" t="s">
        <v>77</v>
      </c>
      <c r="E4" s="3" t="s">
        <v>77</v>
      </c>
      <c r="F4" s="3" t="s">
        <v>132</v>
      </c>
      <c r="G4" s="3" t="s">
        <v>132</v>
      </c>
      <c r="H4" s="3" t="s">
        <v>196</v>
      </c>
      <c r="I4" s="3" t="s">
        <v>222</v>
      </c>
      <c r="J4" s="3" t="s">
        <v>223</v>
      </c>
      <c r="K4" s="3" t="s">
        <v>194</v>
      </c>
    </row>
    <row r="5" spans="1:11" ht="15.75" customHeight="1" x14ac:dyDescent="0.15">
      <c r="A5" s="2">
        <v>44611.492185983792</v>
      </c>
      <c r="B5" s="3" t="s">
        <v>216</v>
      </c>
      <c r="C5" s="3" t="s">
        <v>210</v>
      </c>
      <c r="D5" s="3" t="s">
        <v>132</v>
      </c>
      <c r="E5" s="3" t="s">
        <v>224</v>
      </c>
      <c r="F5" s="3" t="s">
        <v>132</v>
      </c>
      <c r="G5" s="3" t="s">
        <v>77</v>
      </c>
      <c r="H5" s="3" t="s">
        <v>196</v>
      </c>
      <c r="I5" s="3" t="s">
        <v>225</v>
      </c>
      <c r="J5" s="3" t="s">
        <v>214</v>
      </c>
      <c r="K5" s="3" t="s">
        <v>194</v>
      </c>
    </row>
    <row r="6" spans="1:11" ht="15.75" customHeight="1" x14ac:dyDescent="0.15">
      <c r="A6" s="2">
        <v>44611.492922766207</v>
      </c>
      <c r="B6" s="3" t="s">
        <v>77</v>
      </c>
      <c r="C6" s="3" t="s">
        <v>210</v>
      </c>
      <c r="D6" s="3" t="s">
        <v>218</v>
      </c>
      <c r="E6" s="3" t="s">
        <v>132</v>
      </c>
      <c r="F6" s="3" t="s">
        <v>226</v>
      </c>
      <c r="G6" s="3" t="s">
        <v>132</v>
      </c>
      <c r="H6" s="3" t="s">
        <v>220</v>
      </c>
      <c r="I6" s="3" t="s">
        <v>213</v>
      </c>
      <c r="J6" s="3" t="s">
        <v>221</v>
      </c>
      <c r="K6" s="3" t="s">
        <v>35</v>
      </c>
    </row>
    <row r="7" spans="1:11" ht="15.75" customHeight="1" x14ac:dyDescent="0.15">
      <c r="A7" s="2">
        <v>44611.494037881945</v>
      </c>
      <c r="B7" s="3" t="s">
        <v>209</v>
      </c>
      <c r="C7" s="3" t="s">
        <v>227</v>
      </c>
      <c r="D7" s="3" t="s">
        <v>227</v>
      </c>
      <c r="E7" s="3" t="s">
        <v>211</v>
      </c>
      <c r="F7" s="3" t="s">
        <v>132</v>
      </c>
      <c r="G7" s="3" t="s">
        <v>132</v>
      </c>
      <c r="H7" s="3" t="s">
        <v>228</v>
      </c>
      <c r="I7" s="3" t="s">
        <v>213</v>
      </c>
      <c r="J7" s="3" t="s">
        <v>221</v>
      </c>
      <c r="K7" s="3" t="s">
        <v>35</v>
      </c>
    </row>
    <row r="8" spans="1:11" ht="15.75" customHeight="1" x14ac:dyDescent="0.15">
      <c r="A8" s="2">
        <v>44611.494953425921</v>
      </c>
      <c r="B8" s="3" t="s">
        <v>209</v>
      </c>
      <c r="C8" s="3" t="s">
        <v>227</v>
      </c>
      <c r="D8" s="3" t="s">
        <v>227</v>
      </c>
      <c r="E8" s="3" t="s">
        <v>224</v>
      </c>
      <c r="F8" s="3" t="s">
        <v>226</v>
      </c>
      <c r="G8" s="3" t="s">
        <v>229</v>
      </c>
      <c r="H8" s="3" t="s">
        <v>196</v>
      </c>
      <c r="I8" s="3" t="s">
        <v>225</v>
      </c>
      <c r="J8" s="3" t="s">
        <v>214</v>
      </c>
      <c r="K8" s="3" t="s">
        <v>35</v>
      </c>
    </row>
    <row r="9" spans="1:11" ht="15.75" customHeight="1" x14ac:dyDescent="0.15">
      <c r="A9" s="2">
        <v>44611.49540969907</v>
      </c>
      <c r="B9" s="3" t="s">
        <v>216</v>
      </c>
      <c r="C9" s="3" t="s">
        <v>210</v>
      </c>
      <c r="D9" s="3" t="s">
        <v>132</v>
      </c>
      <c r="E9" s="3" t="s">
        <v>211</v>
      </c>
      <c r="F9" s="3" t="s">
        <v>132</v>
      </c>
      <c r="G9" s="3" t="s">
        <v>77</v>
      </c>
      <c r="H9" s="3" t="s">
        <v>220</v>
      </c>
      <c r="I9" s="3" t="s">
        <v>24</v>
      </c>
      <c r="J9" s="3" t="s">
        <v>214</v>
      </c>
      <c r="K9" s="3" t="s">
        <v>35</v>
      </c>
    </row>
    <row r="10" spans="1:11" ht="15.75" customHeight="1" x14ac:dyDescent="0.15">
      <c r="A10" s="2">
        <v>44611.495925370371</v>
      </c>
      <c r="B10" s="3" t="s">
        <v>209</v>
      </c>
      <c r="C10" s="3" t="s">
        <v>230</v>
      </c>
      <c r="D10" s="3" t="s">
        <v>227</v>
      </c>
      <c r="E10" s="3" t="s">
        <v>211</v>
      </c>
      <c r="F10" s="3" t="s">
        <v>219</v>
      </c>
      <c r="G10" s="3" t="s">
        <v>212</v>
      </c>
      <c r="H10" s="3" t="s">
        <v>196</v>
      </c>
      <c r="I10" s="3" t="s">
        <v>231</v>
      </c>
      <c r="J10" s="3" t="s">
        <v>214</v>
      </c>
      <c r="K10" s="3" t="s">
        <v>35</v>
      </c>
    </row>
    <row r="11" spans="1:11" ht="15.75" customHeight="1" x14ac:dyDescent="0.15">
      <c r="A11" s="2">
        <v>44611.496623229163</v>
      </c>
      <c r="B11" s="3" t="s">
        <v>209</v>
      </c>
      <c r="C11" s="3" t="s">
        <v>210</v>
      </c>
      <c r="D11" s="3" t="s">
        <v>132</v>
      </c>
      <c r="E11" s="3" t="s">
        <v>132</v>
      </c>
      <c r="F11" s="3" t="s">
        <v>226</v>
      </c>
      <c r="G11" s="3" t="s">
        <v>77</v>
      </c>
      <c r="H11" s="3" t="s">
        <v>196</v>
      </c>
      <c r="I11" s="3" t="s">
        <v>232</v>
      </c>
      <c r="J11" s="3" t="s">
        <v>221</v>
      </c>
      <c r="K11" s="3" t="s">
        <v>35</v>
      </c>
    </row>
    <row r="12" spans="1:11" ht="15.75" customHeight="1" x14ac:dyDescent="0.15">
      <c r="A12" s="2">
        <v>44611.497255150462</v>
      </c>
      <c r="B12" s="3" t="s">
        <v>216</v>
      </c>
      <c r="C12" s="3" t="s">
        <v>230</v>
      </c>
      <c r="D12" s="3" t="s">
        <v>227</v>
      </c>
      <c r="E12" s="3" t="s">
        <v>132</v>
      </c>
      <c r="F12" s="3" t="s">
        <v>219</v>
      </c>
      <c r="G12" s="3" t="s">
        <v>212</v>
      </c>
      <c r="H12" s="3" t="s">
        <v>196</v>
      </c>
      <c r="I12" s="3" t="s">
        <v>213</v>
      </c>
      <c r="J12" s="3" t="s">
        <v>214</v>
      </c>
      <c r="K12" s="3" t="s">
        <v>35</v>
      </c>
    </row>
    <row r="13" spans="1:11" ht="15.75" customHeight="1" x14ac:dyDescent="0.15">
      <c r="A13" s="2">
        <v>44611.497791909722</v>
      </c>
      <c r="B13" s="3" t="s">
        <v>209</v>
      </c>
      <c r="C13" s="3" t="s">
        <v>227</v>
      </c>
      <c r="D13" s="3" t="s">
        <v>132</v>
      </c>
      <c r="E13" s="3" t="s">
        <v>224</v>
      </c>
      <c r="F13" s="3" t="s">
        <v>132</v>
      </c>
      <c r="G13" s="3" t="s">
        <v>229</v>
      </c>
      <c r="H13" s="3" t="s">
        <v>220</v>
      </c>
      <c r="I13" s="3" t="s">
        <v>225</v>
      </c>
      <c r="J13" s="3" t="s">
        <v>214</v>
      </c>
      <c r="K13" s="3" t="s">
        <v>35</v>
      </c>
    </row>
    <row r="14" spans="1:11" ht="15.75" customHeight="1" x14ac:dyDescent="0.15">
      <c r="A14" s="2">
        <v>44611.498436828704</v>
      </c>
      <c r="B14" s="3" t="s">
        <v>216</v>
      </c>
      <c r="C14" s="3" t="s">
        <v>210</v>
      </c>
      <c r="D14" s="3" t="s">
        <v>218</v>
      </c>
      <c r="E14" s="3" t="s">
        <v>132</v>
      </c>
      <c r="F14" s="3" t="s">
        <v>226</v>
      </c>
      <c r="G14" s="3" t="s">
        <v>212</v>
      </c>
      <c r="H14" s="3" t="s">
        <v>220</v>
      </c>
      <c r="I14" s="3" t="s">
        <v>231</v>
      </c>
      <c r="J14" s="3" t="s">
        <v>221</v>
      </c>
      <c r="K14" s="3" t="s">
        <v>233</v>
      </c>
    </row>
    <row r="15" spans="1:11" ht="15.75" customHeight="1" x14ac:dyDescent="0.15">
      <c r="A15" s="2">
        <v>44611.498866782407</v>
      </c>
      <c r="B15" s="3" t="s">
        <v>216</v>
      </c>
      <c r="C15" s="3" t="s">
        <v>77</v>
      </c>
      <c r="D15" s="3" t="s">
        <v>132</v>
      </c>
      <c r="E15" s="3" t="s">
        <v>132</v>
      </c>
      <c r="F15" s="3" t="s">
        <v>132</v>
      </c>
      <c r="G15" s="3" t="s">
        <v>81</v>
      </c>
      <c r="H15" s="3" t="s">
        <v>220</v>
      </c>
      <c r="I15" s="3" t="s">
        <v>24</v>
      </c>
      <c r="J15" s="3" t="s">
        <v>223</v>
      </c>
      <c r="K15" s="3" t="s">
        <v>35</v>
      </c>
    </row>
    <row r="16" spans="1:11" ht="15.75" customHeight="1" x14ac:dyDescent="0.15">
      <c r="A16" s="2">
        <v>44611.499441053238</v>
      </c>
      <c r="B16" s="3" t="s">
        <v>77</v>
      </c>
      <c r="C16" s="3" t="s">
        <v>230</v>
      </c>
      <c r="D16" s="3" t="s">
        <v>218</v>
      </c>
      <c r="E16" s="3" t="s">
        <v>211</v>
      </c>
      <c r="F16" s="3" t="s">
        <v>200</v>
      </c>
      <c r="G16" s="3" t="s">
        <v>77</v>
      </c>
      <c r="H16" s="3" t="s">
        <v>234</v>
      </c>
      <c r="I16" s="3" t="s">
        <v>222</v>
      </c>
      <c r="J16" s="3" t="s">
        <v>214</v>
      </c>
      <c r="K16" s="3" t="s">
        <v>194</v>
      </c>
    </row>
    <row r="17" spans="1:11" ht="15.75" customHeight="1" x14ac:dyDescent="0.15">
      <c r="A17" s="2">
        <v>44611.499937511573</v>
      </c>
      <c r="B17" s="3" t="s">
        <v>209</v>
      </c>
      <c r="C17" s="3" t="s">
        <v>210</v>
      </c>
      <c r="D17" s="3" t="s">
        <v>132</v>
      </c>
      <c r="E17" s="3" t="s">
        <v>211</v>
      </c>
      <c r="F17" s="3" t="s">
        <v>226</v>
      </c>
      <c r="G17" s="3" t="s">
        <v>132</v>
      </c>
      <c r="H17" s="3" t="s">
        <v>220</v>
      </c>
      <c r="I17" s="3" t="s">
        <v>231</v>
      </c>
      <c r="J17" s="3" t="s">
        <v>223</v>
      </c>
      <c r="K17" s="3" t="s">
        <v>35</v>
      </c>
    </row>
    <row r="18" spans="1:11" ht="15.75" customHeight="1" x14ac:dyDescent="0.15">
      <c r="A18" s="2">
        <v>44611.500594548612</v>
      </c>
      <c r="B18" s="3" t="s">
        <v>216</v>
      </c>
      <c r="C18" s="3" t="s">
        <v>210</v>
      </c>
      <c r="D18" s="3" t="s">
        <v>132</v>
      </c>
      <c r="E18" s="3" t="s">
        <v>132</v>
      </c>
      <c r="F18" s="3" t="s">
        <v>226</v>
      </c>
      <c r="G18" s="3" t="s">
        <v>132</v>
      </c>
      <c r="H18" s="3" t="s">
        <v>234</v>
      </c>
      <c r="I18" s="3" t="s">
        <v>231</v>
      </c>
      <c r="J18" s="3" t="s">
        <v>223</v>
      </c>
      <c r="K18" s="3" t="s">
        <v>233</v>
      </c>
    </row>
    <row r="19" spans="1:11" ht="15.75" customHeight="1" x14ac:dyDescent="0.15">
      <c r="A19" s="2">
        <v>44611.501607395832</v>
      </c>
      <c r="B19" s="3" t="s">
        <v>209</v>
      </c>
      <c r="C19" s="3" t="s">
        <v>230</v>
      </c>
      <c r="D19" s="3" t="s">
        <v>77</v>
      </c>
      <c r="E19" s="3" t="s">
        <v>132</v>
      </c>
      <c r="F19" s="3" t="s">
        <v>132</v>
      </c>
      <c r="G19" s="3" t="s">
        <v>132</v>
      </c>
      <c r="H19" s="3" t="s">
        <v>196</v>
      </c>
      <c r="I19" s="3" t="s">
        <v>232</v>
      </c>
      <c r="J19" s="3" t="s">
        <v>221</v>
      </c>
      <c r="K19" s="3" t="s">
        <v>233</v>
      </c>
    </row>
    <row r="20" spans="1:11" ht="15.75" customHeight="1" x14ac:dyDescent="0.15">
      <c r="A20" s="2">
        <v>44611.502099085643</v>
      </c>
      <c r="B20" s="3" t="s">
        <v>209</v>
      </c>
      <c r="C20" s="3" t="s">
        <v>227</v>
      </c>
      <c r="D20" s="3" t="s">
        <v>132</v>
      </c>
      <c r="E20" s="3" t="s">
        <v>132</v>
      </c>
      <c r="F20" s="3" t="s">
        <v>132</v>
      </c>
      <c r="G20" s="3" t="s">
        <v>212</v>
      </c>
      <c r="H20" s="3" t="s">
        <v>196</v>
      </c>
      <c r="I20" s="3" t="s">
        <v>231</v>
      </c>
      <c r="J20" s="3" t="s">
        <v>223</v>
      </c>
      <c r="K20" s="3" t="s">
        <v>194</v>
      </c>
    </row>
    <row r="21" spans="1:11" ht="15.75" customHeight="1" x14ac:dyDescent="0.15">
      <c r="A21" s="2">
        <v>44611.502556990745</v>
      </c>
      <c r="B21" s="3" t="s">
        <v>209</v>
      </c>
      <c r="C21" s="3" t="s">
        <v>230</v>
      </c>
      <c r="D21" s="3" t="s">
        <v>132</v>
      </c>
      <c r="E21" s="3" t="s">
        <v>211</v>
      </c>
      <c r="F21" s="3" t="s">
        <v>132</v>
      </c>
      <c r="G21" s="3" t="s">
        <v>132</v>
      </c>
      <c r="H21" s="3" t="s">
        <v>234</v>
      </c>
      <c r="I21" s="3" t="s">
        <v>213</v>
      </c>
      <c r="J21" s="3" t="s">
        <v>223</v>
      </c>
      <c r="K21" s="3" t="s">
        <v>233</v>
      </c>
    </row>
    <row r="22" spans="1:11" ht="15.75" customHeight="1" x14ac:dyDescent="0.15">
      <c r="A22" s="2">
        <v>44611.511191157406</v>
      </c>
      <c r="B22" s="3" t="s">
        <v>77</v>
      </c>
      <c r="C22" s="3" t="s">
        <v>204</v>
      </c>
      <c r="D22" s="3" t="s">
        <v>77</v>
      </c>
      <c r="E22" s="3" t="s">
        <v>132</v>
      </c>
      <c r="F22" s="3" t="s">
        <v>200</v>
      </c>
      <c r="G22" s="3" t="s">
        <v>171</v>
      </c>
      <c r="H22" s="3" t="s">
        <v>235</v>
      </c>
      <c r="I22" s="3" t="s">
        <v>213</v>
      </c>
      <c r="J22" s="3" t="s">
        <v>223</v>
      </c>
      <c r="K22" s="3" t="s">
        <v>236</v>
      </c>
    </row>
    <row r="23" spans="1:11" ht="15.75" customHeight="1" x14ac:dyDescent="0.15">
      <c r="A23" s="2">
        <v>44611.514640231486</v>
      </c>
      <c r="B23" s="3" t="s">
        <v>79</v>
      </c>
      <c r="C23" s="3" t="s">
        <v>227</v>
      </c>
      <c r="D23" s="3" t="s">
        <v>227</v>
      </c>
      <c r="E23" s="3" t="s">
        <v>132</v>
      </c>
      <c r="F23" s="3" t="s">
        <v>132</v>
      </c>
      <c r="G23" s="3" t="s">
        <v>132</v>
      </c>
      <c r="H23" s="3" t="s">
        <v>79</v>
      </c>
      <c r="I23" s="3" t="s">
        <v>79</v>
      </c>
      <c r="J23" s="3" t="s">
        <v>223</v>
      </c>
      <c r="K23" s="3" t="s">
        <v>194</v>
      </c>
    </row>
    <row r="24" spans="1:11" ht="15.75" customHeight="1" x14ac:dyDescent="0.15">
      <c r="A24" s="2">
        <v>44611.516251435183</v>
      </c>
      <c r="B24" s="3" t="s">
        <v>216</v>
      </c>
      <c r="C24" s="3" t="s">
        <v>227</v>
      </c>
      <c r="D24" s="3" t="s">
        <v>227</v>
      </c>
      <c r="E24" s="3" t="s">
        <v>224</v>
      </c>
      <c r="F24" s="3" t="s">
        <v>219</v>
      </c>
      <c r="G24" s="3" t="s">
        <v>229</v>
      </c>
      <c r="H24" s="3" t="s">
        <v>228</v>
      </c>
      <c r="I24" s="3" t="s">
        <v>225</v>
      </c>
      <c r="J24" s="3" t="s">
        <v>221</v>
      </c>
      <c r="K24" s="3" t="s">
        <v>215</v>
      </c>
    </row>
    <row r="25" spans="1:11" ht="15.75" customHeight="1" x14ac:dyDescent="0.15">
      <c r="A25" s="2">
        <v>44611.528505729162</v>
      </c>
      <c r="B25" s="3" t="s">
        <v>216</v>
      </c>
      <c r="C25" s="3" t="s">
        <v>210</v>
      </c>
      <c r="D25" s="3" t="s">
        <v>132</v>
      </c>
      <c r="E25" s="3" t="s">
        <v>211</v>
      </c>
      <c r="F25" s="3" t="s">
        <v>77</v>
      </c>
      <c r="G25" s="3" t="s">
        <v>212</v>
      </c>
      <c r="H25" s="3" t="s">
        <v>234</v>
      </c>
      <c r="I25" s="3" t="s">
        <v>231</v>
      </c>
      <c r="J25" s="3" t="s">
        <v>214</v>
      </c>
      <c r="K25" s="3" t="s">
        <v>215</v>
      </c>
    </row>
    <row r="26" spans="1:11" ht="15.75" customHeight="1" x14ac:dyDescent="0.15">
      <c r="A26" s="2">
        <v>44611.529060740737</v>
      </c>
      <c r="B26" s="3" t="s">
        <v>77</v>
      </c>
      <c r="C26" s="3" t="s">
        <v>204</v>
      </c>
      <c r="D26" s="3" t="s">
        <v>77</v>
      </c>
      <c r="E26" s="3" t="s">
        <v>237</v>
      </c>
      <c r="F26" s="3" t="s">
        <v>226</v>
      </c>
      <c r="G26" s="3" t="s">
        <v>171</v>
      </c>
      <c r="H26" s="3" t="s">
        <v>235</v>
      </c>
      <c r="I26" s="3" t="s">
        <v>213</v>
      </c>
      <c r="J26" s="3" t="s">
        <v>223</v>
      </c>
      <c r="K26" s="3" t="s">
        <v>238</v>
      </c>
    </row>
    <row r="27" spans="1:11" ht="15.75" customHeight="1" x14ac:dyDescent="0.15">
      <c r="A27" s="2">
        <v>44611.533040798611</v>
      </c>
      <c r="B27" s="3" t="s">
        <v>239</v>
      </c>
      <c r="C27" s="3" t="s">
        <v>230</v>
      </c>
      <c r="D27" s="3" t="s">
        <v>237</v>
      </c>
      <c r="E27" s="3" t="s">
        <v>211</v>
      </c>
      <c r="F27" s="3" t="s">
        <v>237</v>
      </c>
      <c r="G27" s="3" t="s">
        <v>81</v>
      </c>
      <c r="H27" s="3" t="s">
        <v>196</v>
      </c>
      <c r="I27" s="3" t="s">
        <v>222</v>
      </c>
      <c r="J27" s="3" t="s">
        <v>221</v>
      </c>
      <c r="K27" s="3" t="s">
        <v>215</v>
      </c>
    </row>
    <row r="28" spans="1:11" ht="15.75" customHeight="1" x14ac:dyDescent="0.15">
      <c r="A28" s="2">
        <v>44611.536268078708</v>
      </c>
      <c r="B28" s="3" t="s">
        <v>216</v>
      </c>
      <c r="C28" s="3" t="s">
        <v>210</v>
      </c>
      <c r="D28" s="3" t="s">
        <v>132</v>
      </c>
      <c r="E28" s="3" t="s">
        <v>224</v>
      </c>
      <c r="F28" s="3" t="s">
        <v>219</v>
      </c>
      <c r="G28" s="3" t="s">
        <v>229</v>
      </c>
      <c r="H28" s="3" t="s">
        <v>228</v>
      </c>
      <c r="I28" s="3" t="s">
        <v>225</v>
      </c>
      <c r="J28" s="3" t="s">
        <v>214</v>
      </c>
      <c r="K28" s="3" t="s">
        <v>240</v>
      </c>
    </row>
    <row r="29" spans="1:11" ht="15.75" customHeight="1" x14ac:dyDescent="0.15">
      <c r="A29" s="2">
        <v>44611.536695162038</v>
      </c>
      <c r="B29" s="3" t="s">
        <v>239</v>
      </c>
      <c r="C29" s="3" t="s">
        <v>210</v>
      </c>
      <c r="D29" s="3" t="s">
        <v>132</v>
      </c>
      <c r="E29" s="3" t="s">
        <v>77</v>
      </c>
      <c r="F29" s="3" t="s">
        <v>237</v>
      </c>
      <c r="G29" s="3" t="s">
        <v>81</v>
      </c>
      <c r="H29" s="3" t="s">
        <v>235</v>
      </c>
      <c r="I29" s="3" t="s">
        <v>24</v>
      </c>
      <c r="J29" s="3" t="s">
        <v>241</v>
      </c>
      <c r="K29" s="3" t="s">
        <v>215</v>
      </c>
    </row>
    <row r="30" spans="1:11" s="18" customFormat="1" ht="15.75" customHeight="1" x14ac:dyDescent="0.15">
      <c r="A30" s="17">
        <v>44615.667253865744</v>
      </c>
      <c r="B30" s="1" t="s">
        <v>216</v>
      </c>
      <c r="C30" s="1" t="s">
        <v>217</v>
      </c>
      <c r="D30" s="1" t="s">
        <v>218</v>
      </c>
      <c r="E30" s="1" t="s">
        <v>224</v>
      </c>
      <c r="F30" s="1" t="s">
        <v>219</v>
      </c>
      <c r="G30" s="1" t="s">
        <v>212</v>
      </c>
      <c r="H30" s="1" t="s">
        <v>220</v>
      </c>
      <c r="I30" s="1" t="s">
        <v>213</v>
      </c>
      <c r="J30" s="1" t="s">
        <v>221</v>
      </c>
      <c r="K30" s="1" t="s">
        <v>215</v>
      </c>
    </row>
    <row r="31" spans="1:11" s="18" customFormat="1" ht="15.75" customHeight="1" x14ac:dyDescent="0.15">
      <c r="A31" s="17">
        <v>44615.668436539352</v>
      </c>
      <c r="B31" s="1" t="s">
        <v>239</v>
      </c>
      <c r="C31" s="1" t="s">
        <v>210</v>
      </c>
      <c r="D31" s="1" t="s">
        <v>77</v>
      </c>
      <c r="E31" s="1" t="s">
        <v>211</v>
      </c>
      <c r="F31" s="1" t="s">
        <v>219</v>
      </c>
      <c r="G31" s="1" t="s">
        <v>229</v>
      </c>
      <c r="H31" s="1" t="s">
        <v>235</v>
      </c>
      <c r="I31" s="1" t="s">
        <v>213</v>
      </c>
      <c r="J31" s="1" t="s">
        <v>214</v>
      </c>
      <c r="K31" s="1" t="s">
        <v>215</v>
      </c>
    </row>
    <row r="32" spans="1:11" s="18" customFormat="1" ht="15.75" customHeight="1" x14ac:dyDescent="0.15">
      <c r="A32" s="17">
        <v>44615.669230520834</v>
      </c>
      <c r="B32" s="1" t="s">
        <v>79</v>
      </c>
      <c r="C32" s="1" t="s">
        <v>77</v>
      </c>
      <c r="D32" s="1" t="s">
        <v>237</v>
      </c>
      <c r="E32" s="1" t="s">
        <v>211</v>
      </c>
      <c r="F32" s="1" t="s">
        <v>237</v>
      </c>
      <c r="G32" s="1" t="s">
        <v>229</v>
      </c>
      <c r="H32" s="1" t="s">
        <v>196</v>
      </c>
      <c r="I32" s="1" t="s">
        <v>232</v>
      </c>
      <c r="J32" s="1" t="s">
        <v>223</v>
      </c>
      <c r="K32" s="1" t="s">
        <v>398</v>
      </c>
    </row>
    <row r="33" spans="1:11" s="18" customFormat="1" ht="15.75" customHeight="1" x14ac:dyDescent="0.15">
      <c r="A33" s="17">
        <v>44615.66986086806</v>
      </c>
      <c r="B33" s="1" t="s">
        <v>239</v>
      </c>
      <c r="C33" s="1" t="s">
        <v>230</v>
      </c>
      <c r="D33" s="1" t="s">
        <v>237</v>
      </c>
      <c r="E33" s="1" t="s">
        <v>237</v>
      </c>
      <c r="F33" s="1" t="s">
        <v>226</v>
      </c>
      <c r="G33" s="1" t="s">
        <v>171</v>
      </c>
      <c r="H33" s="1" t="s">
        <v>399</v>
      </c>
      <c r="I33" s="1" t="s">
        <v>24</v>
      </c>
      <c r="J33" s="1" t="s">
        <v>241</v>
      </c>
      <c r="K33" s="1" t="s">
        <v>215</v>
      </c>
    </row>
    <row r="34" spans="1:11" s="18" customFormat="1" ht="15.75" customHeight="1" x14ac:dyDescent="0.15">
      <c r="A34" s="17">
        <v>44615.674460358801</v>
      </c>
      <c r="B34" s="1" t="s">
        <v>209</v>
      </c>
      <c r="C34" s="1" t="s">
        <v>210</v>
      </c>
      <c r="D34" s="1" t="s">
        <v>77</v>
      </c>
      <c r="E34" s="1" t="s">
        <v>211</v>
      </c>
      <c r="F34" s="1" t="s">
        <v>132</v>
      </c>
      <c r="G34" s="1" t="s">
        <v>229</v>
      </c>
      <c r="H34" s="1" t="s">
        <v>220</v>
      </c>
      <c r="I34" s="1" t="s">
        <v>213</v>
      </c>
      <c r="J34" s="1" t="s">
        <v>214</v>
      </c>
      <c r="K34" s="1" t="s">
        <v>236</v>
      </c>
    </row>
    <row r="35" spans="1:11" s="18" customFormat="1" ht="15.75" customHeight="1" x14ac:dyDescent="0.15">
      <c r="A35" s="17">
        <v>44615.67861260417</v>
      </c>
      <c r="B35" s="1" t="s">
        <v>216</v>
      </c>
      <c r="C35" s="1" t="s">
        <v>90</v>
      </c>
      <c r="D35" s="1" t="s">
        <v>77</v>
      </c>
      <c r="E35" s="1" t="s">
        <v>90</v>
      </c>
      <c r="F35" s="1" t="s">
        <v>226</v>
      </c>
      <c r="G35" s="1" t="s">
        <v>229</v>
      </c>
      <c r="H35" s="1" t="s">
        <v>220</v>
      </c>
      <c r="I35" s="1" t="s">
        <v>213</v>
      </c>
      <c r="J35" s="1" t="s">
        <v>221</v>
      </c>
      <c r="K35" s="1" t="s">
        <v>215</v>
      </c>
    </row>
    <row r="36" spans="1:11" s="18" customFormat="1" ht="15.75" customHeight="1" x14ac:dyDescent="0.15">
      <c r="A36" s="17">
        <v>44615.680004155089</v>
      </c>
      <c r="B36" s="1" t="s">
        <v>77</v>
      </c>
      <c r="C36" s="1" t="s">
        <v>217</v>
      </c>
      <c r="D36" s="1" t="s">
        <v>237</v>
      </c>
      <c r="E36" s="1" t="s">
        <v>237</v>
      </c>
      <c r="F36" s="1" t="s">
        <v>200</v>
      </c>
      <c r="G36" s="1" t="s">
        <v>77</v>
      </c>
      <c r="H36" s="1" t="s">
        <v>235</v>
      </c>
      <c r="I36" s="1" t="s">
        <v>222</v>
      </c>
      <c r="J36" s="1" t="s">
        <v>223</v>
      </c>
      <c r="K36" s="1" t="s">
        <v>215</v>
      </c>
    </row>
    <row r="37" spans="1:11" s="18" customFormat="1" ht="15.75" customHeight="1" x14ac:dyDescent="0.15">
      <c r="A37" s="17">
        <v>44615.680204826393</v>
      </c>
      <c r="B37" s="1" t="s">
        <v>239</v>
      </c>
      <c r="C37" s="1" t="s">
        <v>217</v>
      </c>
      <c r="D37" s="1" t="s">
        <v>218</v>
      </c>
      <c r="E37" s="1" t="s">
        <v>211</v>
      </c>
      <c r="F37" s="1" t="s">
        <v>219</v>
      </c>
      <c r="G37" s="1" t="s">
        <v>212</v>
      </c>
      <c r="H37" s="1" t="s">
        <v>220</v>
      </c>
      <c r="I37" s="1" t="s">
        <v>225</v>
      </c>
      <c r="J37" s="1" t="s">
        <v>214</v>
      </c>
      <c r="K37" s="1" t="s">
        <v>215</v>
      </c>
    </row>
    <row r="38" spans="1:11" s="18" customFormat="1" ht="15.75" customHeight="1" x14ac:dyDescent="0.15">
      <c r="A38" s="17">
        <v>44615.681282511578</v>
      </c>
      <c r="B38" s="1" t="s">
        <v>216</v>
      </c>
      <c r="C38" s="1" t="s">
        <v>217</v>
      </c>
      <c r="D38" s="1" t="s">
        <v>218</v>
      </c>
      <c r="E38" s="1" t="s">
        <v>224</v>
      </c>
      <c r="F38" s="1" t="s">
        <v>219</v>
      </c>
      <c r="G38" s="1" t="s">
        <v>229</v>
      </c>
      <c r="H38" s="1" t="s">
        <v>220</v>
      </c>
      <c r="I38" s="1" t="s">
        <v>213</v>
      </c>
      <c r="J38" s="1" t="s">
        <v>214</v>
      </c>
      <c r="K38" s="1" t="s">
        <v>215</v>
      </c>
    </row>
    <row r="39" spans="1:11" s="18" customFormat="1" ht="15.75" customHeight="1" x14ac:dyDescent="0.15">
      <c r="A39" s="17">
        <v>44615.68719222222</v>
      </c>
      <c r="B39" s="1" t="s">
        <v>77</v>
      </c>
      <c r="C39" s="1" t="s">
        <v>77</v>
      </c>
      <c r="D39" s="1" t="s">
        <v>79</v>
      </c>
      <c r="E39" s="1" t="s">
        <v>237</v>
      </c>
      <c r="F39" s="1" t="s">
        <v>237</v>
      </c>
      <c r="G39" s="1" t="s">
        <v>132</v>
      </c>
      <c r="H39" s="1" t="s">
        <v>79</v>
      </c>
      <c r="I39" s="1" t="s">
        <v>79</v>
      </c>
      <c r="J39" s="1" t="s">
        <v>214</v>
      </c>
      <c r="K39" s="1" t="s">
        <v>215</v>
      </c>
    </row>
    <row r="40" spans="1:11" s="18" customFormat="1" ht="15.75" customHeight="1" x14ac:dyDescent="0.15">
      <c r="A40" s="17">
        <v>44615.69247444444</v>
      </c>
      <c r="B40" s="1" t="s">
        <v>216</v>
      </c>
      <c r="C40" s="1" t="s">
        <v>217</v>
      </c>
      <c r="D40" s="1" t="s">
        <v>218</v>
      </c>
      <c r="E40" s="1" t="s">
        <v>224</v>
      </c>
      <c r="F40" s="1" t="s">
        <v>219</v>
      </c>
      <c r="G40" s="1" t="s">
        <v>229</v>
      </c>
      <c r="H40" s="1" t="s">
        <v>220</v>
      </c>
      <c r="I40" s="1" t="s">
        <v>225</v>
      </c>
      <c r="J40" s="1" t="s">
        <v>221</v>
      </c>
      <c r="K40" s="1" t="s">
        <v>215</v>
      </c>
    </row>
    <row r="41" spans="1:11" s="18" customFormat="1" ht="15.75" customHeight="1" x14ac:dyDescent="0.15">
      <c r="A41" s="17">
        <v>44615.706412129628</v>
      </c>
      <c r="B41" s="1" t="s">
        <v>239</v>
      </c>
      <c r="C41" s="1" t="s">
        <v>230</v>
      </c>
      <c r="D41" s="1" t="s">
        <v>218</v>
      </c>
      <c r="E41" s="1" t="s">
        <v>211</v>
      </c>
      <c r="F41" s="1" t="s">
        <v>219</v>
      </c>
      <c r="G41" s="1" t="s">
        <v>229</v>
      </c>
      <c r="H41" s="1" t="s">
        <v>220</v>
      </c>
      <c r="I41" s="1" t="s">
        <v>213</v>
      </c>
      <c r="J41" s="1" t="s">
        <v>221</v>
      </c>
      <c r="K41" s="1" t="s">
        <v>215</v>
      </c>
    </row>
    <row r="42" spans="1:11" s="18" customFormat="1" ht="15.75" customHeight="1" x14ac:dyDescent="0.15">
      <c r="A42" s="17">
        <v>44615.708541388885</v>
      </c>
      <c r="B42" s="1" t="s">
        <v>209</v>
      </c>
      <c r="C42" s="1" t="s">
        <v>210</v>
      </c>
      <c r="D42" s="1" t="s">
        <v>132</v>
      </c>
      <c r="E42" s="1" t="s">
        <v>211</v>
      </c>
      <c r="F42" s="1" t="s">
        <v>226</v>
      </c>
      <c r="G42" s="1" t="s">
        <v>171</v>
      </c>
      <c r="H42" s="1" t="s">
        <v>234</v>
      </c>
      <c r="I42" s="1" t="s">
        <v>231</v>
      </c>
      <c r="J42" s="1" t="s">
        <v>400</v>
      </c>
      <c r="K42" s="1" t="s">
        <v>35</v>
      </c>
    </row>
    <row r="43" spans="1:11" s="18" customFormat="1" ht="15.75" customHeight="1" x14ac:dyDescent="0.15">
      <c r="A43" s="17">
        <v>44615.709872210646</v>
      </c>
      <c r="B43" s="1" t="s">
        <v>77</v>
      </c>
      <c r="C43" s="1" t="s">
        <v>230</v>
      </c>
      <c r="D43" s="1" t="s">
        <v>77</v>
      </c>
      <c r="E43" s="1" t="s">
        <v>77</v>
      </c>
      <c r="F43" s="1" t="s">
        <v>226</v>
      </c>
      <c r="G43" s="1" t="s">
        <v>212</v>
      </c>
      <c r="H43" s="1" t="s">
        <v>234</v>
      </c>
      <c r="I43" s="1" t="s">
        <v>232</v>
      </c>
      <c r="J43" s="1" t="s">
        <v>214</v>
      </c>
      <c r="K43" s="1" t="s">
        <v>233</v>
      </c>
    </row>
    <row r="44" spans="1:11" s="18" customFormat="1" ht="15.75" customHeight="1" x14ac:dyDescent="0.15">
      <c r="A44" s="17">
        <v>44615.711249907406</v>
      </c>
      <c r="B44" s="1" t="s">
        <v>216</v>
      </c>
      <c r="C44" s="1" t="s">
        <v>217</v>
      </c>
      <c r="D44" s="1" t="s">
        <v>218</v>
      </c>
      <c r="E44" s="1" t="s">
        <v>224</v>
      </c>
      <c r="F44" s="1" t="s">
        <v>219</v>
      </c>
      <c r="G44" s="1" t="s">
        <v>229</v>
      </c>
      <c r="H44" s="1" t="s">
        <v>220</v>
      </c>
      <c r="I44" s="1" t="s">
        <v>213</v>
      </c>
      <c r="J44" s="1" t="s">
        <v>221</v>
      </c>
      <c r="K44" s="1" t="s">
        <v>236</v>
      </c>
    </row>
    <row r="45" spans="1:11" s="18" customFormat="1" ht="15.75" customHeight="1" x14ac:dyDescent="0.15">
      <c r="A45" s="17">
        <v>44615.712250578705</v>
      </c>
      <c r="B45" s="1" t="s">
        <v>216</v>
      </c>
      <c r="C45" s="1" t="s">
        <v>217</v>
      </c>
      <c r="D45" s="1" t="s">
        <v>218</v>
      </c>
      <c r="E45" s="1" t="s">
        <v>224</v>
      </c>
      <c r="F45" s="1" t="s">
        <v>226</v>
      </c>
      <c r="G45" s="1" t="s">
        <v>212</v>
      </c>
      <c r="H45" s="1" t="s">
        <v>220</v>
      </c>
      <c r="I45" s="1" t="s">
        <v>213</v>
      </c>
      <c r="J45" s="1" t="s">
        <v>214</v>
      </c>
      <c r="K45" s="1" t="s">
        <v>215</v>
      </c>
    </row>
    <row r="46" spans="1:11" s="18" customFormat="1" ht="15.75" customHeight="1" x14ac:dyDescent="0.15">
      <c r="A46" s="17">
        <v>44615.712535057872</v>
      </c>
      <c r="B46" s="1" t="s">
        <v>216</v>
      </c>
      <c r="C46" s="1" t="s">
        <v>217</v>
      </c>
      <c r="D46" s="1" t="s">
        <v>218</v>
      </c>
      <c r="E46" s="1" t="s">
        <v>333</v>
      </c>
      <c r="F46" s="1" t="s">
        <v>200</v>
      </c>
      <c r="G46" s="1" t="s">
        <v>81</v>
      </c>
      <c r="H46" s="1" t="s">
        <v>235</v>
      </c>
      <c r="I46" s="1" t="s">
        <v>24</v>
      </c>
      <c r="J46" s="1" t="s">
        <v>241</v>
      </c>
      <c r="K46" s="1" t="s">
        <v>194</v>
      </c>
    </row>
    <row r="47" spans="1:11" s="18" customFormat="1" ht="15.75" customHeight="1" x14ac:dyDescent="0.15">
      <c r="A47" s="17">
        <v>44615.722438495373</v>
      </c>
      <c r="B47" s="1" t="s">
        <v>77</v>
      </c>
      <c r="C47" s="1" t="s">
        <v>227</v>
      </c>
      <c r="D47" s="1" t="s">
        <v>227</v>
      </c>
      <c r="E47" s="1" t="s">
        <v>132</v>
      </c>
      <c r="F47" s="1" t="s">
        <v>77</v>
      </c>
      <c r="G47" s="1" t="s">
        <v>132</v>
      </c>
      <c r="H47" s="1" t="s">
        <v>196</v>
      </c>
      <c r="I47" s="1" t="s">
        <v>231</v>
      </c>
      <c r="J47" s="1" t="s">
        <v>223</v>
      </c>
      <c r="K47" s="1" t="s">
        <v>194</v>
      </c>
    </row>
    <row r="48" spans="1:11" s="18" customFormat="1" ht="15.75" customHeight="1" x14ac:dyDescent="0.15">
      <c r="A48" s="17">
        <v>44615.725425752316</v>
      </c>
      <c r="B48" s="1" t="s">
        <v>216</v>
      </c>
      <c r="C48" s="1" t="s">
        <v>204</v>
      </c>
      <c r="D48" s="1" t="s">
        <v>77</v>
      </c>
      <c r="E48" s="1" t="s">
        <v>77</v>
      </c>
      <c r="F48" s="1" t="s">
        <v>132</v>
      </c>
      <c r="G48" s="1" t="s">
        <v>132</v>
      </c>
      <c r="H48" s="1" t="s">
        <v>196</v>
      </c>
      <c r="I48" s="1" t="s">
        <v>79</v>
      </c>
      <c r="J48" s="1" t="s">
        <v>223</v>
      </c>
      <c r="K48" s="1" t="s">
        <v>215</v>
      </c>
    </row>
    <row r="49" spans="1:11" s="18" customFormat="1" ht="15.75" customHeight="1" x14ac:dyDescent="0.15">
      <c r="A49" s="17">
        <v>44615.727843703702</v>
      </c>
      <c r="B49" s="1" t="s">
        <v>216</v>
      </c>
      <c r="C49" s="1" t="s">
        <v>217</v>
      </c>
      <c r="D49" s="1" t="s">
        <v>218</v>
      </c>
      <c r="E49" s="1" t="s">
        <v>224</v>
      </c>
      <c r="F49" s="1" t="s">
        <v>219</v>
      </c>
      <c r="G49" s="1" t="s">
        <v>229</v>
      </c>
      <c r="H49" s="1" t="s">
        <v>220</v>
      </c>
      <c r="I49" s="1" t="s">
        <v>225</v>
      </c>
      <c r="J49" s="1" t="s">
        <v>221</v>
      </c>
      <c r="K49" s="1" t="s">
        <v>215</v>
      </c>
    </row>
    <row r="50" spans="1:11" s="18" customFormat="1" ht="15.75" customHeight="1" x14ac:dyDescent="0.15">
      <c r="A50" s="17">
        <v>44615.748527303236</v>
      </c>
      <c r="B50" s="1" t="s">
        <v>216</v>
      </c>
      <c r="C50" s="1" t="s">
        <v>217</v>
      </c>
      <c r="D50" s="1" t="s">
        <v>218</v>
      </c>
      <c r="E50" s="1" t="s">
        <v>211</v>
      </c>
      <c r="F50" s="1" t="s">
        <v>219</v>
      </c>
      <c r="G50" s="1" t="s">
        <v>229</v>
      </c>
      <c r="H50" s="1" t="s">
        <v>220</v>
      </c>
      <c r="I50" s="1" t="s">
        <v>213</v>
      </c>
      <c r="J50" s="1" t="s">
        <v>221</v>
      </c>
      <c r="K50" s="1" t="s">
        <v>215</v>
      </c>
    </row>
    <row r="51" spans="1:11" s="18" customFormat="1" ht="15.75" customHeight="1" x14ac:dyDescent="0.15">
      <c r="A51" s="17">
        <v>44615.752178796298</v>
      </c>
      <c r="B51" s="1" t="s">
        <v>77</v>
      </c>
      <c r="C51" s="1" t="s">
        <v>204</v>
      </c>
      <c r="D51" s="1" t="s">
        <v>237</v>
      </c>
      <c r="E51" s="1" t="s">
        <v>333</v>
      </c>
      <c r="F51" s="1" t="s">
        <v>77</v>
      </c>
      <c r="G51" s="1" t="s">
        <v>212</v>
      </c>
      <c r="H51" s="1" t="s">
        <v>220</v>
      </c>
      <c r="I51" s="1" t="s">
        <v>24</v>
      </c>
      <c r="J51" s="1" t="s">
        <v>241</v>
      </c>
      <c r="K51" s="1" t="s">
        <v>215</v>
      </c>
    </row>
    <row r="52" spans="1:11" s="18" customFormat="1" ht="13" x14ac:dyDescent="0.15">
      <c r="A52" s="17">
        <v>44615.763245185182</v>
      </c>
      <c r="B52" s="1" t="s">
        <v>77</v>
      </c>
      <c r="C52" s="1" t="s">
        <v>210</v>
      </c>
      <c r="D52" s="1" t="s">
        <v>218</v>
      </c>
      <c r="E52" s="1" t="s">
        <v>224</v>
      </c>
      <c r="F52" s="1" t="s">
        <v>132</v>
      </c>
      <c r="G52" s="1" t="s">
        <v>81</v>
      </c>
      <c r="H52" s="1" t="s">
        <v>234</v>
      </c>
      <c r="I52" s="1" t="s">
        <v>225</v>
      </c>
      <c r="J52" s="1" t="s">
        <v>214</v>
      </c>
      <c r="K52" s="1" t="s">
        <v>215</v>
      </c>
    </row>
    <row r="53" spans="1:11" s="18" customFormat="1" ht="13" x14ac:dyDescent="0.15">
      <c r="A53" s="17">
        <v>44615.763901469909</v>
      </c>
      <c r="B53" s="1" t="s">
        <v>216</v>
      </c>
      <c r="C53" s="1" t="s">
        <v>210</v>
      </c>
      <c r="D53" s="1" t="s">
        <v>227</v>
      </c>
      <c r="E53" s="1" t="s">
        <v>237</v>
      </c>
      <c r="F53" s="1" t="s">
        <v>219</v>
      </c>
      <c r="G53" s="1" t="s">
        <v>132</v>
      </c>
      <c r="H53" s="1" t="s">
        <v>220</v>
      </c>
      <c r="I53" s="1" t="s">
        <v>222</v>
      </c>
      <c r="J53" s="1" t="s">
        <v>214</v>
      </c>
      <c r="K53" s="1" t="s">
        <v>194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2"/>
  <sheetViews>
    <sheetView topLeftCell="E1" workbookViewId="0">
      <pane ySplit="1" topLeftCell="A2" activePane="bottomLeft" state="frozen"/>
      <selection pane="bottomLeft" activeCell="K19" sqref="K19"/>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242</v>
      </c>
    </row>
    <row r="2" spans="1:11" ht="15.75" customHeight="1" x14ac:dyDescent="0.15">
      <c r="A2" s="2">
        <v>44611.443115798611</v>
      </c>
      <c r="B2" s="3" t="s">
        <v>243</v>
      </c>
      <c r="C2" s="3" t="s">
        <v>244</v>
      </c>
      <c r="D2" s="3" t="s">
        <v>245</v>
      </c>
      <c r="E2" s="3" t="s">
        <v>246</v>
      </c>
      <c r="F2" s="3" t="s">
        <v>77</v>
      </c>
      <c r="G2" s="3" t="s">
        <v>247</v>
      </c>
      <c r="H2" s="3" t="s">
        <v>248</v>
      </c>
      <c r="I2" s="3" t="s">
        <v>249</v>
      </c>
      <c r="J2" s="3" t="s">
        <v>110</v>
      </c>
      <c r="K2" s="3" t="s">
        <v>250</v>
      </c>
    </row>
    <row r="3" spans="1:11" ht="15.75" customHeight="1" x14ac:dyDescent="0.15">
      <c r="A3" s="2">
        <v>44611.476660196757</v>
      </c>
      <c r="B3" s="3" t="s">
        <v>243</v>
      </c>
      <c r="C3" s="3" t="s">
        <v>246</v>
      </c>
      <c r="D3" s="3" t="s">
        <v>251</v>
      </c>
      <c r="E3" s="3" t="s">
        <v>132</v>
      </c>
      <c r="F3" s="3" t="s">
        <v>246</v>
      </c>
      <c r="G3" s="3" t="s">
        <v>132</v>
      </c>
      <c r="H3" s="3" t="s">
        <v>248</v>
      </c>
      <c r="I3" s="3" t="s">
        <v>252</v>
      </c>
      <c r="J3" s="3" t="s">
        <v>253</v>
      </c>
      <c r="K3" s="3" t="s">
        <v>35</v>
      </c>
    </row>
    <row r="4" spans="1:11" ht="15.75" customHeight="1" x14ac:dyDescent="0.15">
      <c r="A4" s="2">
        <v>44611.477013379626</v>
      </c>
      <c r="B4" s="3" t="s">
        <v>254</v>
      </c>
      <c r="C4" s="3" t="s">
        <v>246</v>
      </c>
      <c r="D4" s="3" t="s">
        <v>245</v>
      </c>
      <c r="E4" s="3" t="s">
        <v>77</v>
      </c>
      <c r="F4" s="3" t="s">
        <v>237</v>
      </c>
      <c r="G4" s="3" t="s">
        <v>22</v>
      </c>
      <c r="H4" s="3" t="s">
        <v>234</v>
      </c>
      <c r="I4" s="3" t="s">
        <v>237</v>
      </c>
      <c r="J4" s="3" t="s">
        <v>255</v>
      </c>
      <c r="K4" s="3" t="s">
        <v>250</v>
      </c>
    </row>
    <row r="5" spans="1:11" ht="15.75" customHeight="1" x14ac:dyDescent="0.15">
      <c r="A5" s="2">
        <v>44611.477728611106</v>
      </c>
      <c r="B5" s="3" t="s">
        <v>246</v>
      </c>
      <c r="C5" s="3" t="s">
        <v>204</v>
      </c>
      <c r="D5" s="3" t="s">
        <v>256</v>
      </c>
      <c r="E5" s="3" t="s">
        <v>246</v>
      </c>
      <c r="F5" s="3" t="s">
        <v>132</v>
      </c>
      <c r="G5" s="3" t="s">
        <v>234</v>
      </c>
      <c r="H5" s="3" t="s">
        <v>237</v>
      </c>
      <c r="I5" s="3" t="s">
        <v>257</v>
      </c>
      <c r="J5" s="3" t="s">
        <v>255</v>
      </c>
      <c r="K5" s="3" t="s">
        <v>250</v>
      </c>
    </row>
    <row r="6" spans="1:11" ht="15.75" customHeight="1" x14ac:dyDescent="0.15">
      <c r="A6" s="2">
        <v>44611.478906805554</v>
      </c>
      <c r="B6" s="3" t="s">
        <v>258</v>
      </c>
      <c r="C6" s="3" t="s">
        <v>79</v>
      </c>
      <c r="D6" s="3" t="s">
        <v>259</v>
      </c>
      <c r="E6" s="3" t="s">
        <v>79</v>
      </c>
      <c r="F6" s="3" t="s">
        <v>79</v>
      </c>
      <c r="G6" s="3" t="s">
        <v>79</v>
      </c>
      <c r="H6" s="3" t="s">
        <v>79</v>
      </c>
      <c r="I6" s="3" t="s">
        <v>249</v>
      </c>
      <c r="J6" s="3" t="s">
        <v>260</v>
      </c>
      <c r="K6" s="3" t="s">
        <v>250</v>
      </c>
    </row>
    <row r="7" spans="1:11" ht="15.75" customHeight="1" x14ac:dyDescent="0.15">
      <c r="A7" s="2">
        <v>44611.48060623843</v>
      </c>
      <c r="B7" s="3" t="s">
        <v>243</v>
      </c>
      <c r="C7" s="3" t="s">
        <v>244</v>
      </c>
      <c r="D7" s="3" t="s">
        <v>261</v>
      </c>
      <c r="E7" s="3" t="s">
        <v>262</v>
      </c>
      <c r="F7" s="3" t="s">
        <v>263</v>
      </c>
      <c r="G7" s="3" t="s">
        <v>132</v>
      </c>
      <c r="H7" s="3" t="s">
        <v>248</v>
      </c>
      <c r="I7" s="3" t="s">
        <v>249</v>
      </c>
      <c r="J7" s="3" t="s">
        <v>253</v>
      </c>
      <c r="K7" s="3" t="s">
        <v>264</v>
      </c>
    </row>
    <row r="8" spans="1:11" ht="15.75" customHeight="1" x14ac:dyDescent="0.15">
      <c r="A8" s="2">
        <v>44611.480673599537</v>
      </c>
      <c r="B8" s="3" t="s">
        <v>243</v>
      </c>
      <c r="C8" s="3" t="s">
        <v>244</v>
      </c>
      <c r="D8" s="3" t="s">
        <v>245</v>
      </c>
      <c r="E8" s="3" t="s">
        <v>262</v>
      </c>
      <c r="F8" s="3" t="s">
        <v>263</v>
      </c>
      <c r="G8" s="3" t="s">
        <v>247</v>
      </c>
      <c r="H8" s="3" t="s">
        <v>248</v>
      </c>
      <c r="I8" s="3" t="s">
        <v>265</v>
      </c>
      <c r="J8" s="3" t="s">
        <v>253</v>
      </c>
      <c r="K8" s="3" t="s">
        <v>250</v>
      </c>
    </row>
    <row r="9" spans="1:11" ht="15.75" customHeight="1" x14ac:dyDescent="0.15">
      <c r="A9" s="2">
        <v>44611.481146701393</v>
      </c>
      <c r="B9" s="3" t="s">
        <v>243</v>
      </c>
      <c r="C9" s="3" t="s">
        <v>244</v>
      </c>
      <c r="D9" s="3" t="s">
        <v>266</v>
      </c>
      <c r="E9" s="3" t="s">
        <v>262</v>
      </c>
      <c r="F9" s="3" t="s">
        <v>263</v>
      </c>
      <c r="G9" s="3" t="s">
        <v>132</v>
      </c>
      <c r="H9" s="3" t="s">
        <v>248</v>
      </c>
      <c r="I9" s="3" t="s">
        <v>265</v>
      </c>
      <c r="J9" s="3" t="s">
        <v>255</v>
      </c>
      <c r="K9" s="3" t="s">
        <v>267</v>
      </c>
    </row>
    <row r="10" spans="1:11" ht="15.75" customHeight="1" x14ac:dyDescent="0.15">
      <c r="A10" s="2">
        <v>44611.481350914357</v>
      </c>
      <c r="B10" s="3" t="s">
        <v>254</v>
      </c>
      <c r="C10" s="3" t="s">
        <v>204</v>
      </c>
      <c r="D10" s="3" t="s">
        <v>64</v>
      </c>
      <c r="E10" s="3" t="s">
        <v>237</v>
      </c>
      <c r="F10" s="3" t="s">
        <v>268</v>
      </c>
      <c r="G10" s="3" t="s">
        <v>269</v>
      </c>
      <c r="H10" s="3" t="s">
        <v>230</v>
      </c>
      <c r="I10" s="3" t="s">
        <v>237</v>
      </c>
      <c r="J10" s="3" t="s">
        <v>260</v>
      </c>
      <c r="K10" s="3" t="s">
        <v>250</v>
      </c>
    </row>
    <row r="11" spans="1:11" ht="15.75" customHeight="1" x14ac:dyDescent="0.15">
      <c r="A11" s="2">
        <v>44611.481501620372</v>
      </c>
      <c r="B11" s="3" t="s">
        <v>243</v>
      </c>
      <c r="C11" s="3" t="s">
        <v>244</v>
      </c>
      <c r="D11" s="3" t="s">
        <v>245</v>
      </c>
      <c r="E11" s="3" t="s">
        <v>262</v>
      </c>
      <c r="F11" s="3" t="s">
        <v>263</v>
      </c>
      <c r="G11" s="3" t="s">
        <v>247</v>
      </c>
      <c r="H11" s="3" t="s">
        <v>248</v>
      </c>
      <c r="I11" s="3" t="s">
        <v>265</v>
      </c>
      <c r="J11" s="3" t="s">
        <v>253</v>
      </c>
      <c r="K11" s="3" t="s">
        <v>270</v>
      </c>
    </row>
    <row r="12" spans="1:11" ht="15.75" customHeight="1" x14ac:dyDescent="0.15">
      <c r="A12" s="2">
        <v>44611.482314803245</v>
      </c>
      <c r="B12" s="3" t="s">
        <v>243</v>
      </c>
      <c r="C12" s="3" t="s">
        <v>244</v>
      </c>
      <c r="D12" s="3" t="s">
        <v>266</v>
      </c>
      <c r="E12" s="3" t="s">
        <v>132</v>
      </c>
      <c r="F12" s="3" t="s">
        <v>132</v>
      </c>
      <c r="G12" s="3" t="s">
        <v>247</v>
      </c>
      <c r="H12" s="3" t="s">
        <v>132</v>
      </c>
      <c r="I12" s="3" t="s">
        <v>249</v>
      </c>
      <c r="J12" s="3" t="s">
        <v>253</v>
      </c>
      <c r="K12" s="3" t="s">
        <v>250</v>
      </c>
    </row>
    <row r="13" spans="1:11" ht="15.75" customHeight="1" x14ac:dyDescent="0.15">
      <c r="A13" s="2">
        <v>44611.483040381943</v>
      </c>
      <c r="B13" s="3" t="s">
        <v>246</v>
      </c>
      <c r="C13" s="3" t="s">
        <v>244</v>
      </c>
      <c r="D13" s="3" t="s">
        <v>266</v>
      </c>
      <c r="E13" s="3" t="s">
        <v>132</v>
      </c>
      <c r="F13" s="3" t="s">
        <v>263</v>
      </c>
      <c r="G13" s="3" t="s">
        <v>247</v>
      </c>
      <c r="H13" s="3" t="s">
        <v>132</v>
      </c>
      <c r="I13" s="3" t="s">
        <v>265</v>
      </c>
      <c r="J13" s="3" t="s">
        <v>255</v>
      </c>
      <c r="K13" s="3" t="s">
        <v>250</v>
      </c>
    </row>
    <row r="14" spans="1:11" ht="15.75" customHeight="1" x14ac:dyDescent="0.15">
      <c r="A14" s="2">
        <v>44611.483069965281</v>
      </c>
      <c r="B14" s="3" t="s">
        <v>243</v>
      </c>
      <c r="C14" s="3" t="s">
        <v>244</v>
      </c>
      <c r="D14" s="3" t="s">
        <v>245</v>
      </c>
      <c r="E14" s="3" t="s">
        <v>262</v>
      </c>
      <c r="F14" s="3" t="s">
        <v>263</v>
      </c>
      <c r="G14" s="3" t="s">
        <v>247</v>
      </c>
      <c r="H14" s="3" t="s">
        <v>248</v>
      </c>
      <c r="I14" s="3" t="s">
        <v>265</v>
      </c>
      <c r="J14" s="3" t="s">
        <v>253</v>
      </c>
      <c r="K14" s="3" t="s">
        <v>271</v>
      </c>
    </row>
    <row r="15" spans="1:11" ht="15.75" customHeight="1" x14ac:dyDescent="0.15">
      <c r="A15" s="2">
        <v>44611.493742928244</v>
      </c>
      <c r="B15" s="3" t="s">
        <v>243</v>
      </c>
      <c r="C15" s="3" t="s">
        <v>244</v>
      </c>
      <c r="D15" s="3" t="s">
        <v>266</v>
      </c>
      <c r="E15" s="3" t="s">
        <v>132</v>
      </c>
      <c r="F15" s="3" t="s">
        <v>263</v>
      </c>
      <c r="G15" s="3" t="s">
        <v>247</v>
      </c>
      <c r="H15" s="3" t="s">
        <v>132</v>
      </c>
      <c r="I15" s="3" t="s">
        <v>265</v>
      </c>
      <c r="J15" s="3" t="s">
        <v>255</v>
      </c>
      <c r="K15" s="3" t="s">
        <v>272</v>
      </c>
    </row>
    <row r="16" spans="1:11" ht="15.75" customHeight="1" x14ac:dyDescent="0.15">
      <c r="A16" s="2">
        <v>44611.495666759263</v>
      </c>
      <c r="B16" s="3" t="s">
        <v>246</v>
      </c>
      <c r="C16" s="3" t="s">
        <v>244</v>
      </c>
      <c r="D16" s="3" t="s">
        <v>251</v>
      </c>
      <c r="E16" s="3" t="s">
        <v>132</v>
      </c>
      <c r="F16" s="3" t="s">
        <v>132</v>
      </c>
      <c r="G16" s="3" t="s">
        <v>132</v>
      </c>
      <c r="H16" s="3" t="s">
        <v>132</v>
      </c>
      <c r="I16" s="3" t="s">
        <v>249</v>
      </c>
      <c r="J16" s="3" t="s">
        <v>255</v>
      </c>
      <c r="K16" s="3" t="s">
        <v>250</v>
      </c>
    </row>
    <row r="17" spans="1:11" ht="15.75" customHeight="1" x14ac:dyDescent="0.15">
      <c r="A17" s="2">
        <v>44611.511801655091</v>
      </c>
      <c r="B17" s="3" t="s">
        <v>243</v>
      </c>
      <c r="C17" s="3" t="s">
        <v>227</v>
      </c>
      <c r="D17" s="3" t="s">
        <v>266</v>
      </c>
      <c r="E17" s="3" t="s">
        <v>262</v>
      </c>
      <c r="F17" s="3" t="s">
        <v>263</v>
      </c>
      <c r="G17" s="3" t="s">
        <v>247</v>
      </c>
      <c r="H17" s="3" t="s">
        <v>248</v>
      </c>
      <c r="I17" s="3" t="s">
        <v>265</v>
      </c>
      <c r="J17" s="3" t="s">
        <v>253</v>
      </c>
      <c r="K17" s="3" t="s">
        <v>250</v>
      </c>
    </row>
    <row r="18" spans="1:11" ht="15.75" customHeight="1" x14ac:dyDescent="0.15">
      <c r="A18" s="2">
        <v>44611.522120532405</v>
      </c>
      <c r="B18" s="3" t="s">
        <v>246</v>
      </c>
      <c r="C18" s="3" t="s">
        <v>77</v>
      </c>
      <c r="D18" s="3" t="s">
        <v>245</v>
      </c>
      <c r="E18" s="3" t="s">
        <v>246</v>
      </c>
      <c r="F18" s="3" t="s">
        <v>268</v>
      </c>
      <c r="G18" s="3" t="s">
        <v>234</v>
      </c>
      <c r="H18" s="3" t="s">
        <v>234</v>
      </c>
      <c r="I18" s="3" t="s">
        <v>273</v>
      </c>
      <c r="J18" s="3" t="s">
        <v>260</v>
      </c>
      <c r="K18" s="3" t="s">
        <v>250</v>
      </c>
    </row>
    <row r="19" spans="1:11" ht="15.75" customHeight="1" x14ac:dyDescent="0.15">
      <c r="A19" s="2">
        <v>44611.536675138894</v>
      </c>
      <c r="B19" s="3" t="s">
        <v>243</v>
      </c>
      <c r="C19" s="3" t="s">
        <v>244</v>
      </c>
      <c r="D19" s="3" t="s">
        <v>266</v>
      </c>
      <c r="E19" s="3" t="s">
        <v>262</v>
      </c>
      <c r="F19" s="3" t="s">
        <v>263</v>
      </c>
      <c r="G19" s="3" t="s">
        <v>247</v>
      </c>
      <c r="H19" s="3" t="s">
        <v>132</v>
      </c>
      <c r="I19" s="3" t="s">
        <v>265</v>
      </c>
      <c r="J19" s="3" t="s">
        <v>253</v>
      </c>
      <c r="K19" s="3" t="s">
        <v>194</v>
      </c>
    </row>
    <row r="20" spans="1:11" ht="15.75" customHeight="1" x14ac:dyDescent="0.15">
      <c r="A20" s="2">
        <v>44611.538646111112</v>
      </c>
      <c r="B20" s="3" t="s">
        <v>258</v>
      </c>
      <c r="C20" s="3" t="s">
        <v>77</v>
      </c>
      <c r="D20" s="3" t="s">
        <v>261</v>
      </c>
      <c r="E20" s="3" t="s">
        <v>77</v>
      </c>
      <c r="F20" s="3" t="s">
        <v>77</v>
      </c>
      <c r="G20" s="3" t="s">
        <v>269</v>
      </c>
      <c r="H20" s="3" t="s">
        <v>110</v>
      </c>
      <c r="I20" s="3" t="s">
        <v>252</v>
      </c>
      <c r="J20" s="3" t="s">
        <v>260</v>
      </c>
      <c r="K20" s="3" t="s">
        <v>250</v>
      </c>
    </row>
    <row r="21" spans="1:11" ht="15.75" customHeight="1" x14ac:dyDescent="0.15">
      <c r="A21" s="2">
        <v>44611.574023217589</v>
      </c>
      <c r="B21" s="3" t="s">
        <v>243</v>
      </c>
      <c r="C21" s="3" t="s">
        <v>246</v>
      </c>
      <c r="D21" s="3" t="s">
        <v>261</v>
      </c>
      <c r="E21" s="3" t="s">
        <v>246</v>
      </c>
      <c r="F21" s="3" t="s">
        <v>77</v>
      </c>
      <c r="G21" s="3" t="s">
        <v>269</v>
      </c>
      <c r="H21" s="3" t="s">
        <v>234</v>
      </c>
      <c r="I21" s="3" t="s">
        <v>273</v>
      </c>
      <c r="J21" s="3" t="s">
        <v>110</v>
      </c>
      <c r="K21" s="3" t="s">
        <v>250</v>
      </c>
    </row>
    <row r="22" spans="1:11" ht="15.75" customHeight="1" x14ac:dyDescent="0.15">
      <c r="A22" s="2">
        <v>44611.584952743055</v>
      </c>
      <c r="B22" s="3" t="s">
        <v>243</v>
      </c>
      <c r="C22" s="3" t="s">
        <v>244</v>
      </c>
      <c r="D22" s="3" t="s">
        <v>245</v>
      </c>
      <c r="E22" s="3" t="s">
        <v>262</v>
      </c>
      <c r="F22" s="3" t="s">
        <v>263</v>
      </c>
      <c r="G22" s="3" t="s">
        <v>247</v>
      </c>
      <c r="H22" s="3" t="s">
        <v>248</v>
      </c>
      <c r="I22" s="3" t="s">
        <v>265</v>
      </c>
      <c r="J22" s="3" t="s">
        <v>253</v>
      </c>
      <c r="K22" s="3" t="s">
        <v>250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21"/>
  <sheetViews>
    <sheetView topLeftCell="E1" workbookViewId="0">
      <pane ySplit="1" topLeftCell="A2" activePane="bottomLeft" state="frozen"/>
      <selection pane="bottomLeft" activeCell="A20" sqref="A20:XFD21"/>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274</v>
      </c>
    </row>
    <row r="2" spans="1:11" ht="15.75" customHeight="1" x14ac:dyDescent="0.15">
      <c r="A2" s="2">
        <v>44611.477273275465</v>
      </c>
      <c r="B2" s="3" t="s">
        <v>275</v>
      </c>
      <c r="C2" s="3" t="s">
        <v>192</v>
      </c>
      <c r="D2" s="3" t="s">
        <v>227</v>
      </c>
      <c r="E2" s="3" t="s">
        <v>132</v>
      </c>
      <c r="F2" s="3" t="s">
        <v>276</v>
      </c>
      <c r="G2" s="3" t="s">
        <v>277</v>
      </c>
      <c r="H2" s="3" t="s">
        <v>278</v>
      </c>
      <c r="I2" s="3" t="s">
        <v>279</v>
      </c>
      <c r="J2" s="3" t="s">
        <v>280</v>
      </c>
      <c r="K2" s="8" t="s">
        <v>281</v>
      </c>
    </row>
    <row r="3" spans="1:11" ht="15.75" customHeight="1" x14ac:dyDescent="0.15">
      <c r="A3" s="2">
        <v>44611.477690914355</v>
      </c>
      <c r="B3" s="3" t="s">
        <v>275</v>
      </c>
      <c r="C3" s="3" t="s">
        <v>282</v>
      </c>
      <c r="D3" s="3" t="s">
        <v>132</v>
      </c>
      <c r="E3" s="3" t="s">
        <v>283</v>
      </c>
      <c r="F3" s="3" t="s">
        <v>276</v>
      </c>
      <c r="G3" s="3" t="s">
        <v>132</v>
      </c>
      <c r="H3" s="3" t="s">
        <v>284</v>
      </c>
      <c r="I3" s="3" t="s">
        <v>285</v>
      </c>
      <c r="J3" s="3" t="s">
        <v>286</v>
      </c>
      <c r="K3" s="3" t="s">
        <v>287</v>
      </c>
    </row>
    <row r="4" spans="1:11" ht="15.75" customHeight="1" x14ac:dyDescent="0.15">
      <c r="A4" s="2">
        <v>44611.478215960648</v>
      </c>
      <c r="B4" s="3" t="s">
        <v>288</v>
      </c>
      <c r="C4" s="3" t="s">
        <v>90</v>
      </c>
      <c r="D4" s="3" t="s">
        <v>227</v>
      </c>
      <c r="E4" s="3" t="s">
        <v>79</v>
      </c>
      <c r="F4" s="3" t="s">
        <v>276</v>
      </c>
      <c r="G4" s="3" t="s">
        <v>289</v>
      </c>
      <c r="H4" s="3" t="s">
        <v>79</v>
      </c>
      <c r="I4" s="3" t="s">
        <v>285</v>
      </c>
      <c r="J4" s="3" t="s">
        <v>286</v>
      </c>
      <c r="K4" s="3" t="s">
        <v>287</v>
      </c>
    </row>
    <row r="5" spans="1:11" ht="15.75" customHeight="1" x14ac:dyDescent="0.15">
      <c r="A5" s="2">
        <v>44611.480016828704</v>
      </c>
      <c r="B5" s="3" t="s">
        <v>275</v>
      </c>
      <c r="C5" s="3" t="s">
        <v>282</v>
      </c>
      <c r="D5" s="3" t="s">
        <v>90</v>
      </c>
      <c r="E5" s="3" t="s">
        <v>132</v>
      </c>
      <c r="F5" s="3" t="s">
        <v>290</v>
      </c>
      <c r="G5" s="3" t="s">
        <v>132</v>
      </c>
      <c r="H5" s="3" t="s">
        <v>284</v>
      </c>
      <c r="I5" s="3" t="s">
        <v>279</v>
      </c>
      <c r="J5" s="3" t="s">
        <v>280</v>
      </c>
      <c r="K5" s="3" t="s">
        <v>35</v>
      </c>
    </row>
    <row r="6" spans="1:11" ht="15.75" customHeight="1" x14ac:dyDescent="0.15">
      <c r="A6" s="2">
        <v>44611.480242476857</v>
      </c>
      <c r="B6" s="3" t="s">
        <v>275</v>
      </c>
      <c r="C6" s="3" t="s">
        <v>227</v>
      </c>
      <c r="D6" s="3" t="s">
        <v>227</v>
      </c>
      <c r="E6" s="3" t="s">
        <v>114</v>
      </c>
      <c r="F6" s="3" t="s">
        <v>132</v>
      </c>
      <c r="G6" s="3" t="s">
        <v>277</v>
      </c>
      <c r="H6" s="3" t="s">
        <v>278</v>
      </c>
      <c r="I6" s="3" t="s">
        <v>291</v>
      </c>
      <c r="J6" s="3" t="s">
        <v>292</v>
      </c>
      <c r="K6" s="3" t="s">
        <v>287</v>
      </c>
    </row>
    <row r="7" spans="1:11" ht="15.75" customHeight="1" x14ac:dyDescent="0.15">
      <c r="A7" s="2">
        <v>44611.484531828704</v>
      </c>
      <c r="B7" s="3" t="s">
        <v>288</v>
      </c>
      <c r="C7" s="3" t="s">
        <v>90</v>
      </c>
      <c r="D7" s="3" t="s">
        <v>90</v>
      </c>
      <c r="E7" s="3" t="s">
        <v>293</v>
      </c>
      <c r="F7" s="3" t="s">
        <v>290</v>
      </c>
      <c r="G7" s="3" t="s">
        <v>277</v>
      </c>
      <c r="H7" s="3" t="s">
        <v>249</v>
      </c>
      <c r="I7" s="3" t="s">
        <v>279</v>
      </c>
      <c r="J7" s="3" t="s">
        <v>280</v>
      </c>
      <c r="K7" s="3" t="s">
        <v>287</v>
      </c>
    </row>
    <row r="8" spans="1:11" ht="15.75" customHeight="1" x14ac:dyDescent="0.15">
      <c r="A8" s="2">
        <v>44611.488553530093</v>
      </c>
      <c r="B8" s="3" t="s">
        <v>275</v>
      </c>
      <c r="C8" s="3" t="s">
        <v>294</v>
      </c>
      <c r="D8" s="3" t="s">
        <v>295</v>
      </c>
      <c r="E8" s="3" t="s">
        <v>293</v>
      </c>
      <c r="F8" s="3" t="s">
        <v>276</v>
      </c>
      <c r="G8" s="3" t="s">
        <v>277</v>
      </c>
      <c r="H8" s="3" t="s">
        <v>284</v>
      </c>
      <c r="I8" s="3" t="s">
        <v>296</v>
      </c>
      <c r="J8" s="3" t="s">
        <v>280</v>
      </c>
      <c r="K8" s="3" t="s">
        <v>297</v>
      </c>
    </row>
    <row r="9" spans="1:11" ht="15.75" customHeight="1" x14ac:dyDescent="0.15">
      <c r="A9" s="2">
        <v>44611.49237349537</v>
      </c>
      <c r="B9" s="3" t="s">
        <v>288</v>
      </c>
      <c r="C9" s="3" t="s">
        <v>282</v>
      </c>
      <c r="D9" s="3" t="s">
        <v>227</v>
      </c>
      <c r="E9" s="3" t="s">
        <v>283</v>
      </c>
      <c r="F9" s="3" t="s">
        <v>132</v>
      </c>
      <c r="G9" s="3" t="s">
        <v>289</v>
      </c>
      <c r="H9" s="3" t="s">
        <v>249</v>
      </c>
      <c r="I9" s="3" t="s">
        <v>296</v>
      </c>
      <c r="J9" s="3" t="s">
        <v>292</v>
      </c>
      <c r="K9" s="3" t="s">
        <v>287</v>
      </c>
    </row>
    <row r="10" spans="1:11" ht="15.75" customHeight="1" x14ac:dyDescent="0.15">
      <c r="A10" s="2">
        <v>44611.496885324072</v>
      </c>
      <c r="B10" s="3" t="s">
        <v>288</v>
      </c>
      <c r="C10" s="3" t="s">
        <v>192</v>
      </c>
      <c r="D10" s="3" t="s">
        <v>295</v>
      </c>
      <c r="E10" s="3" t="s">
        <v>132</v>
      </c>
      <c r="F10" s="3" t="s">
        <v>290</v>
      </c>
      <c r="G10" s="3" t="s">
        <v>298</v>
      </c>
      <c r="H10" s="3" t="s">
        <v>249</v>
      </c>
      <c r="I10" s="3" t="s">
        <v>279</v>
      </c>
      <c r="J10" s="3" t="s">
        <v>280</v>
      </c>
      <c r="K10" s="3" t="s">
        <v>287</v>
      </c>
    </row>
    <row r="11" spans="1:11" ht="15.75" customHeight="1" x14ac:dyDescent="0.15">
      <c r="A11" s="2">
        <v>44611.506360474537</v>
      </c>
      <c r="B11" s="3" t="s">
        <v>275</v>
      </c>
      <c r="C11" s="3" t="s">
        <v>282</v>
      </c>
      <c r="D11" s="3" t="s">
        <v>295</v>
      </c>
      <c r="E11" s="3" t="s">
        <v>293</v>
      </c>
      <c r="F11" s="3" t="s">
        <v>276</v>
      </c>
      <c r="G11" s="3" t="s">
        <v>289</v>
      </c>
      <c r="H11" s="3" t="s">
        <v>299</v>
      </c>
      <c r="I11" s="3" t="s">
        <v>285</v>
      </c>
      <c r="J11" s="3" t="s">
        <v>292</v>
      </c>
      <c r="K11" s="8" t="s">
        <v>300</v>
      </c>
    </row>
    <row r="12" spans="1:11" ht="15.75" customHeight="1" x14ac:dyDescent="0.15">
      <c r="A12" s="2">
        <v>44611.508042303241</v>
      </c>
      <c r="B12" s="3" t="s">
        <v>288</v>
      </c>
      <c r="C12" s="3" t="s">
        <v>227</v>
      </c>
      <c r="D12" s="3" t="s">
        <v>227</v>
      </c>
      <c r="E12" s="3" t="s">
        <v>114</v>
      </c>
      <c r="F12" s="3" t="s">
        <v>132</v>
      </c>
      <c r="G12" s="3" t="s">
        <v>132</v>
      </c>
      <c r="H12" s="3" t="s">
        <v>278</v>
      </c>
      <c r="I12" s="3" t="s">
        <v>285</v>
      </c>
      <c r="J12" s="3" t="s">
        <v>280</v>
      </c>
      <c r="K12" s="3" t="s">
        <v>287</v>
      </c>
    </row>
    <row r="13" spans="1:11" ht="15.75" customHeight="1" x14ac:dyDescent="0.15">
      <c r="A13" s="2">
        <v>44611.511854062497</v>
      </c>
      <c r="B13" s="3" t="s">
        <v>301</v>
      </c>
      <c r="C13" s="3" t="s">
        <v>282</v>
      </c>
      <c r="D13" s="3" t="s">
        <v>295</v>
      </c>
      <c r="E13" s="3" t="s">
        <v>293</v>
      </c>
      <c r="F13" s="3" t="s">
        <v>290</v>
      </c>
      <c r="G13" s="3" t="s">
        <v>277</v>
      </c>
      <c r="H13" s="3" t="s">
        <v>284</v>
      </c>
      <c r="I13" s="3" t="s">
        <v>296</v>
      </c>
      <c r="J13" s="3" t="s">
        <v>280</v>
      </c>
      <c r="K13" s="8" t="s">
        <v>302</v>
      </c>
    </row>
    <row r="14" spans="1:11" ht="15.75" customHeight="1" x14ac:dyDescent="0.15">
      <c r="A14" s="2">
        <v>44611.512298865739</v>
      </c>
      <c r="B14" s="3" t="s">
        <v>288</v>
      </c>
      <c r="C14" s="3" t="s">
        <v>192</v>
      </c>
      <c r="D14" s="3" t="s">
        <v>295</v>
      </c>
      <c r="E14" s="3" t="s">
        <v>293</v>
      </c>
      <c r="F14" s="3" t="s">
        <v>290</v>
      </c>
      <c r="G14" s="3" t="s">
        <v>277</v>
      </c>
      <c r="H14" s="3" t="s">
        <v>284</v>
      </c>
      <c r="I14" s="3" t="s">
        <v>296</v>
      </c>
      <c r="J14" s="3" t="s">
        <v>280</v>
      </c>
      <c r="K14" s="3" t="s">
        <v>297</v>
      </c>
    </row>
    <row r="15" spans="1:11" ht="15.75" customHeight="1" x14ac:dyDescent="0.15">
      <c r="A15" s="2">
        <v>44611.51648082176</v>
      </c>
      <c r="B15" s="3" t="s">
        <v>275</v>
      </c>
      <c r="C15" s="3" t="s">
        <v>294</v>
      </c>
      <c r="D15" s="3" t="s">
        <v>295</v>
      </c>
      <c r="E15" s="3" t="s">
        <v>293</v>
      </c>
      <c r="F15" s="3" t="s">
        <v>290</v>
      </c>
      <c r="G15" s="3" t="s">
        <v>277</v>
      </c>
      <c r="H15" s="3" t="s">
        <v>284</v>
      </c>
      <c r="I15" s="3" t="s">
        <v>285</v>
      </c>
      <c r="J15" s="3" t="s">
        <v>292</v>
      </c>
      <c r="K15" s="3" t="s">
        <v>303</v>
      </c>
    </row>
    <row r="16" spans="1:11" ht="15.75" customHeight="1" x14ac:dyDescent="0.15">
      <c r="A16" s="2">
        <v>44611.529751111113</v>
      </c>
      <c r="B16" s="3" t="s">
        <v>275</v>
      </c>
      <c r="C16" s="3" t="s">
        <v>282</v>
      </c>
      <c r="D16" s="3" t="s">
        <v>295</v>
      </c>
      <c r="E16" s="3" t="s">
        <v>293</v>
      </c>
      <c r="F16" s="3" t="s">
        <v>290</v>
      </c>
      <c r="G16" s="3" t="s">
        <v>277</v>
      </c>
      <c r="H16" s="3" t="s">
        <v>249</v>
      </c>
      <c r="I16" s="3" t="s">
        <v>279</v>
      </c>
      <c r="J16" s="3" t="s">
        <v>292</v>
      </c>
      <c r="K16" s="3" t="s">
        <v>287</v>
      </c>
    </row>
    <row r="17" spans="1:11" ht="15.75" customHeight="1" x14ac:dyDescent="0.15">
      <c r="A17" s="2">
        <v>44611.53796001157</v>
      </c>
      <c r="B17" s="3" t="s">
        <v>275</v>
      </c>
      <c r="C17" s="3" t="s">
        <v>294</v>
      </c>
      <c r="D17" s="3" t="s">
        <v>295</v>
      </c>
      <c r="E17" s="3" t="s">
        <v>283</v>
      </c>
      <c r="F17" s="3" t="s">
        <v>276</v>
      </c>
      <c r="G17" s="3" t="s">
        <v>298</v>
      </c>
      <c r="H17" s="3" t="s">
        <v>278</v>
      </c>
      <c r="I17" s="3" t="s">
        <v>285</v>
      </c>
      <c r="J17" s="3" t="s">
        <v>292</v>
      </c>
      <c r="K17" s="8" t="s">
        <v>300</v>
      </c>
    </row>
    <row r="18" spans="1:11" ht="15.75" customHeight="1" x14ac:dyDescent="0.15">
      <c r="A18" s="2">
        <v>44611.548845486112</v>
      </c>
      <c r="B18" s="3" t="s">
        <v>275</v>
      </c>
      <c r="C18" s="3" t="s">
        <v>192</v>
      </c>
      <c r="D18" s="3" t="s">
        <v>295</v>
      </c>
      <c r="E18" s="3" t="s">
        <v>283</v>
      </c>
      <c r="F18" s="3" t="s">
        <v>79</v>
      </c>
      <c r="G18" s="3" t="s">
        <v>277</v>
      </c>
      <c r="H18" s="3" t="s">
        <v>284</v>
      </c>
      <c r="I18" s="3" t="s">
        <v>279</v>
      </c>
      <c r="J18" s="3" t="s">
        <v>280</v>
      </c>
      <c r="K18" s="3" t="s">
        <v>287</v>
      </c>
    </row>
    <row r="19" spans="1:11" ht="15.75" customHeight="1" x14ac:dyDescent="0.15">
      <c r="A19" s="2">
        <v>44611.728028067126</v>
      </c>
      <c r="B19" s="3" t="s">
        <v>275</v>
      </c>
      <c r="C19" s="3" t="s">
        <v>294</v>
      </c>
      <c r="D19" s="3" t="s">
        <v>295</v>
      </c>
      <c r="E19" s="3" t="s">
        <v>293</v>
      </c>
      <c r="F19" s="3" t="s">
        <v>276</v>
      </c>
      <c r="G19" s="3" t="s">
        <v>277</v>
      </c>
      <c r="H19" s="3" t="s">
        <v>278</v>
      </c>
      <c r="I19" s="3" t="s">
        <v>285</v>
      </c>
      <c r="J19" s="3" t="s">
        <v>292</v>
      </c>
      <c r="K19" s="3" t="s">
        <v>287</v>
      </c>
    </row>
    <row r="20" spans="1:11" s="18" customFormat="1" ht="15.75" customHeight="1" x14ac:dyDescent="0.15">
      <c r="A20" s="17">
        <v>44615.629596724539</v>
      </c>
      <c r="B20" s="1" t="s">
        <v>288</v>
      </c>
      <c r="C20" s="1" t="s">
        <v>227</v>
      </c>
      <c r="D20" s="1" t="s">
        <v>90</v>
      </c>
      <c r="E20" s="1" t="s">
        <v>114</v>
      </c>
      <c r="F20" s="1" t="s">
        <v>132</v>
      </c>
      <c r="G20" s="1" t="s">
        <v>289</v>
      </c>
      <c r="H20" s="1" t="s">
        <v>79</v>
      </c>
      <c r="I20" s="1" t="s">
        <v>296</v>
      </c>
      <c r="J20" s="1" t="s">
        <v>292</v>
      </c>
      <c r="K20" s="1" t="s">
        <v>287</v>
      </c>
    </row>
    <row r="21" spans="1:11" s="18" customFormat="1" ht="15.75" customHeight="1" x14ac:dyDescent="0.15">
      <c r="A21" s="17">
        <v>44615.635990439812</v>
      </c>
      <c r="B21" s="1" t="s">
        <v>275</v>
      </c>
      <c r="C21" s="1" t="s">
        <v>282</v>
      </c>
      <c r="D21" s="1" t="s">
        <v>90</v>
      </c>
      <c r="E21" s="1" t="s">
        <v>293</v>
      </c>
      <c r="F21" s="1" t="s">
        <v>343</v>
      </c>
      <c r="G21" s="1" t="s">
        <v>298</v>
      </c>
      <c r="H21" s="1" t="s">
        <v>79</v>
      </c>
      <c r="I21" s="1" t="s">
        <v>279</v>
      </c>
      <c r="J21" s="1" t="s">
        <v>280</v>
      </c>
      <c r="K21" s="1" t="s">
        <v>287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0"/>
  <sheetViews>
    <sheetView workbookViewId="0">
      <pane ySplit="1" topLeftCell="A2" activePane="bottomLeft" state="frozen"/>
      <selection pane="bottomLeft" activeCell="A4" sqref="A4:XFD10"/>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304</v>
      </c>
    </row>
    <row r="2" spans="1:11" ht="15.75" customHeight="1" x14ac:dyDescent="0.15">
      <c r="A2" s="2">
        <v>44611.489676793979</v>
      </c>
      <c r="B2" s="3" t="s">
        <v>11</v>
      </c>
      <c r="C2" s="3" t="s">
        <v>12</v>
      </c>
      <c r="D2" s="3" t="s">
        <v>22</v>
      </c>
      <c r="E2" s="3" t="s">
        <v>46</v>
      </c>
      <c r="F2" s="3" t="s">
        <v>15</v>
      </c>
      <c r="G2" s="3" t="s">
        <v>16</v>
      </c>
      <c r="H2" s="3" t="s">
        <v>47</v>
      </c>
      <c r="I2" s="3" t="s">
        <v>40</v>
      </c>
      <c r="J2" s="3" t="s">
        <v>19</v>
      </c>
      <c r="K2" s="3" t="s">
        <v>305</v>
      </c>
    </row>
    <row r="3" spans="1:11" ht="15.75" customHeight="1" x14ac:dyDescent="0.15">
      <c r="A3" s="2">
        <v>44611.50999766204</v>
      </c>
      <c r="B3" s="3" t="s">
        <v>38</v>
      </c>
      <c r="C3" s="3" t="s">
        <v>12</v>
      </c>
      <c r="D3" s="3" t="s">
        <v>28</v>
      </c>
      <c r="E3" s="3" t="s">
        <v>14</v>
      </c>
      <c r="F3" s="3" t="s">
        <v>16</v>
      </c>
      <c r="G3" s="3" t="s">
        <v>16</v>
      </c>
      <c r="H3" s="3" t="s">
        <v>17</v>
      </c>
      <c r="I3" s="3" t="s">
        <v>40</v>
      </c>
      <c r="J3" s="3" t="s">
        <v>33</v>
      </c>
      <c r="K3" s="3" t="s">
        <v>305</v>
      </c>
    </row>
    <row r="4" spans="1:11" s="18" customFormat="1" ht="15.75" customHeight="1" x14ac:dyDescent="0.15">
      <c r="A4" s="17">
        <v>44615.669970127317</v>
      </c>
      <c r="B4" s="1" t="s">
        <v>38</v>
      </c>
      <c r="C4" s="1" t="s">
        <v>12</v>
      </c>
      <c r="D4" s="1" t="s">
        <v>28</v>
      </c>
      <c r="E4" s="1" t="s">
        <v>14</v>
      </c>
      <c r="F4" s="1" t="s">
        <v>16</v>
      </c>
      <c r="G4" s="1" t="s">
        <v>16</v>
      </c>
      <c r="H4" s="1" t="s">
        <v>17</v>
      </c>
      <c r="I4" s="1" t="s">
        <v>40</v>
      </c>
      <c r="J4" s="1" t="s">
        <v>19</v>
      </c>
      <c r="K4" s="1" t="s">
        <v>305</v>
      </c>
    </row>
    <row r="5" spans="1:11" s="18" customFormat="1" ht="15.75" customHeight="1" x14ac:dyDescent="0.15">
      <c r="A5" s="17">
        <v>44615.672122870368</v>
      </c>
      <c r="B5" s="1" t="s">
        <v>38</v>
      </c>
      <c r="C5" s="1" t="s">
        <v>401</v>
      </c>
      <c r="D5" s="1" t="s">
        <v>22</v>
      </c>
      <c r="E5" s="1" t="s">
        <v>14</v>
      </c>
      <c r="F5" s="1" t="s">
        <v>16</v>
      </c>
      <c r="G5" s="1" t="s">
        <v>16</v>
      </c>
      <c r="H5" s="1" t="s">
        <v>17</v>
      </c>
      <c r="I5" s="1" t="s">
        <v>40</v>
      </c>
      <c r="J5" s="1" t="s">
        <v>33</v>
      </c>
      <c r="K5" s="1" t="s">
        <v>305</v>
      </c>
    </row>
    <row r="6" spans="1:11" s="18" customFormat="1" ht="15.75" customHeight="1" x14ac:dyDescent="0.15">
      <c r="A6" s="17">
        <v>44615.677939814814</v>
      </c>
      <c r="B6" s="1" t="s">
        <v>38</v>
      </c>
      <c r="C6" s="1" t="s">
        <v>12</v>
      </c>
      <c r="D6" s="1" t="s">
        <v>28</v>
      </c>
      <c r="E6" s="1" t="s">
        <v>14</v>
      </c>
      <c r="F6" s="1" t="s">
        <v>16</v>
      </c>
      <c r="G6" s="1" t="s">
        <v>16</v>
      </c>
      <c r="H6" s="1" t="s">
        <v>17</v>
      </c>
      <c r="I6" s="1" t="s">
        <v>40</v>
      </c>
      <c r="J6" s="1" t="s">
        <v>19</v>
      </c>
      <c r="K6" s="1" t="s">
        <v>305</v>
      </c>
    </row>
    <row r="7" spans="1:11" s="18" customFormat="1" ht="15.75" customHeight="1" x14ac:dyDescent="0.15">
      <c r="A7" s="17">
        <v>44615.694632280094</v>
      </c>
      <c r="B7" s="1" t="s">
        <v>38</v>
      </c>
      <c r="C7" s="1" t="s">
        <v>12</v>
      </c>
      <c r="D7" s="1" t="s">
        <v>28</v>
      </c>
      <c r="E7" s="1" t="s">
        <v>46</v>
      </c>
      <c r="F7" s="1" t="s">
        <v>15</v>
      </c>
      <c r="G7" s="1" t="s">
        <v>16</v>
      </c>
      <c r="H7" s="1" t="s">
        <v>17</v>
      </c>
      <c r="I7" s="1" t="s">
        <v>40</v>
      </c>
      <c r="J7" s="1" t="s">
        <v>33</v>
      </c>
      <c r="K7" s="1" t="s">
        <v>305</v>
      </c>
    </row>
    <row r="8" spans="1:11" s="18" customFormat="1" ht="15.75" customHeight="1" x14ac:dyDescent="0.15">
      <c r="A8" s="17">
        <v>44615.700632777778</v>
      </c>
      <c r="B8" s="1" t="s">
        <v>11</v>
      </c>
      <c r="C8" s="1" t="s">
        <v>12</v>
      </c>
      <c r="D8" s="1" t="s">
        <v>22</v>
      </c>
      <c r="E8" s="1" t="s">
        <v>14</v>
      </c>
      <c r="F8" s="1" t="s">
        <v>15</v>
      </c>
      <c r="G8" s="1" t="s">
        <v>45</v>
      </c>
      <c r="H8" s="1" t="s">
        <v>17</v>
      </c>
      <c r="I8" s="1" t="s">
        <v>36</v>
      </c>
      <c r="J8" s="1" t="s">
        <v>19</v>
      </c>
      <c r="K8" s="1" t="s">
        <v>305</v>
      </c>
    </row>
    <row r="9" spans="1:11" s="18" customFormat="1" ht="15.75" customHeight="1" x14ac:dyDescent="0.15">
      <c r="A9" s="17">
        <v>44615.7359950463</v>
      </c>
      <c r="B9" s="1" t="s">
        <v>38</v>
      </c>
      <c r="C9" s="1" t="s">
        <v>401</v>
      </c>
      <c r="D9" s="1" t="s">
        <v>28</v>
      </c>
      <c r="E9" s="1" t="s">
        <v>14</v>
      </c>
      <c r="F9" s="1" t="s">
        <v>16</v>
      </c>
      <c r="G9" s="1" t="s">
        <v>16</v>
      </c>
      <c r="H9" s="1" t="s">
        <v>17</v>
      </c>
      <c r="I9" s="1" t="s">
        <v>36</v>
      </c>
      <c r="J9" s="1" t="s">
        <v>19</v>
      </c>
      <c r="K9" s="1" t="s">
        <v>305</v>
      </c>
    </row>
    <row r="10" spans="1:11" s="18" customFormat="1" ht="15.75" customHeight="1" x14ac:dyDescent="0.15">
      <c r="A10" s="17">
        <v>44615.764547407409</v>
      </c>
      <c r="B10" s="1" t="s">
        <v>11</v>
      </c>
      <c r="C10" s="1" t="s">
        <v>12</v>
      </c>
      <c r="D10" s="1" t="s">
        <v>22</v>
      </c>
      <c r="E10" s="1" t="s">
        <v>14</v>
      </c>
      <c r="F10" s="1" t="s">
        <v>15</v>
      </c>
      <c r="G10" s="1" t="s">
        <v>45</v>
      </c>
      <c r="H10" s="1" t="s">
        <v>47</v>
      </c>
      <c r="I10" s="1" t="s">
        <v>40</v>
      </c>
      <c r="J10" s="1" t="s">
        <v>19</v>
      </c>
      <c r="K10" s="1" t="s">
        <v>305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28"/>
  <sheetViews>
    <sheetView workbookViewId="0">
      <selection activeCell="A10" sqref="A10:XFD28"/>
    </sheetView>
  </sheetViews>
  <sheetFormatPr baseColWidth="10" defaultColWidth="14.5" defaultRowHeight="15.75" customHeight="1" x14ac:dyDescent="0.15"/>
  <sheetData>
    <row r="1" spans="1:17" ht="15.75" customHeight="1" x14ac:dyDescent="0.15">
      <c r="A1" s="4" t="s">
        <v>0</v>
      </c>
      <c r="B1" s="4" t="s">
        <v>1</v>
      </c>
      <c r="C1" s="4" t="s">
        <v>2</v>
      </c>
      <c r="D1" s="4" t="s">
        <v>3</v>
      </c>
      <c r="E1" s="4" t="s">
        <v>4</v>
      </c>
      <c r="F1" s="4" t="s">
        <v>5</v>
      </c>
      <c r="G1" s="4" t="s">
        <v>6</v>
      </c>
      <c r="H1" s="4" t="s">
        <v>7</v>
      </c>
      <c r="I1" s="4" t="s">
        <v>8</v>
      </c>
      <c r="J1" s="4" t="s">
        <v>9</v>
      </c>
      <c r="K1" s="5" t="s">
        <v>306</v>
      </c>
      <c r="L1" s="6"/>
      <c r="M1" s="6"/>
      <c r="N1" s="6"/>
      <c r="O1" s="6"/>
      <c r="P1" s="6"/>
      <c r="Q1" s="4"/>
    </row>
    <row r="2" spans="1:17" ht="15.75" customHeight="1" x14ac:dyDescent="0.15">
      <c r="A2" s="7">
        <v>44611.476967395836</v>
      </c>
      <c r="B2" s="4" t="s">
        <v>65</v>
      </c>
      <c r="C2" s="4" t="s">
        <v>60</v>
      </c>
      <c r="D2" s="4" t="s">
        <v>52</v>
      </c>
      <c r="E2" s="4" t="s">
        <v>67</v>
      </c>
      <c r="F2" s="4" t="s">
        <v>61</v>
      </c>
      <c r="G2" s="4" t="s">
        <v>15</v>
      </c>
      <c r="H2" s="4" t="s">
        <v>56</v>
      </c>
      <c r="I2" s="4" t="s">
        <v>57</v>
      </c>
      <c r="J2" s="4" t="s">
        <v>58</v>
      </c>
      <c r="K2" s="4" t="s">
        <v>307</v>
      </c>
      <c r="L2" s="4"/>
      <c r="M2" s="4"/>
      <c r="N2" s="4"/>
      <c r="O2" s="4"/>
      <c r="P2" s="4"/>
      <c r="Q2" s="4"/>
    </row>
    <row r="3" spans="1:17" ht="15.75" customHeight="1" x14ac:dyDescent="0.15">
      <c r="A3" s="7">
        <v>44611.477165706019</v>
      </c>
      <c r="B3" s="4" t="s">
        <v>50</v>
      </c>
      <c r="C3" s="4" t="s">
        <v>308</v>
      </c>
      <c r="D3" s="4" t="s">
        <v>72</v>
      </c>
      <c r="E3" s="4" t="s">
        <v>85</v>
      </c>
      <c r="F3" s="4" t="s">
        <v>54</v>
      </c>
      <c r="G3" s="4" t="s">
        <v>15</v>
      </c>
      <c r="H3" s="4" t="s">
        <v>73</v>
      </c>
      <c r="I3" s="4" t="s">
        <v>57</v>
      </c>
      <c r="J3" s="4" t="s">
        <v>58</v>
      </c>
      <c r="K3" s="4" t="s">
        <v>307</v>
      </c>
      <c r="L3" s="4"/>
      <c r="M3" s="4"/>
      <c r="N3" s="4"/>
      <c r="O3" s="4"/>
      <c r="P3" s="4"/>
      <c r="Q3" s="4"/>
    </row>
    <row r="4" spans="1:17" ht="15.75" customHeight="1" x14ac:dyDescent="0.15">
      <c r="A4" s="7">
        <v>44611.481893217591</v>
      </c>
      <c r="B4" s="4" t="s">
        <v>65</v>
      </c>
      <c r="C4" s="4" t="s">
        <v>60</v>
      </c>
      <c r="D4" s="4" t="s">
        <v>52</v>
      </c>
      <c r="E4" s="4" t="s">
        <v>85</v>
      </c>
      <c r="F4" s="4" t="s">
        <v>61</v>
      </c>
      <c r="G4" s="4" t="s">
        <v>55</v>
      </c>
      <c r="H4" s="4" t="s">
        <v>73</v>
      </c>
      <c r="I4" s="4" t="s">
        <v>57</v>
      </c>
      <c r="J4" s="4" t="s">
        <v>75</v>
      </c>
      <c r="K4" s="4" t="s">
        <v>307</v>
      </c>
      <c r="L4" s="4"/>
      <c r="M4" s="4"/>
      <c r="N4" s="4"/>
      <c r="O4" s="4"/>
      <c r="P4" s="4"/>
      <c r="Q4" s="4"/>
    </row>
    <row r="5" spans="1:17" ht="15.75" customHeight="1" x14ac:dyDescent="0.15">
      <c r="A5" s="7">
        <v>44611.4859693287</v>
      </c>
      <c r="B5" s="4" t="s">
        <v>65</v>
      </c>
      <c r="C5" s="4" t="s">
        <v>60</v>
      </c>
      <c r="D5" s="4" t="s">
        <v>72</v>
      </c>
      <c r="E5" s="4" t="s">
        <v>67</v>
      </c>
      <c r="F5" s="4" t="s">
        <v>61</v>
      </c>
      <c r="G5" s="4" t="s">
        <v>15</v>
      </c>
      <c r="H5" s="4" t="s">
        <v>56</v>
      </c>
      <c r="I5" s="4" t="s">
        <v>74</v>
      </c>
      <c r="J5" s="4" t="s">
        <v>75</v>
      </c>
      <c r="K5" s="4" t="s">
        <v>307</v>
      </c>
      <c r="L5" s="4"/>
      <c r="M5" s="4"/>
      <c r="N5" s="4"/>
      <c r="O5" s="4"/>
      <c r="P5" s="4"/>
      <c r="Q5" s="4"/>
    </row>
    <row r="6" spans="1:17" ht="15.75" customHeight="1" x14ac:dyDescent="0.15">
      <c r="A6" s="7">
        <v>44611.487119583333</v>
      </c>
      <c r="B6" s="4" t="s">
        <v>50</v>
      </c>
      <c r="C6" s="4" t="s">
        <v>60</v>
      </c>
      <c r="D6" s="4" t="s">
        <v>52</v>
      </c>
      <c r="E6" s="4" t="s">
        <v>85</v>
      </c>
      <c r="F6" s="4" t="s">
        <v>54</v>
      </c>
      <c r="G6" s="4" t="s">
        <v>15</v>
      </c>
      <c r="H6" s="4" t="s">
        <v>56</v>
      </c>
      <c r="I6" s="4" t="s">
        <v>74</v>
      </c>
      <c r="J6" s="4" t="s">
        <v>58</v>
      </c>
      <c r="K6" s="4" t="s">
        <v>307</v>
      </c>
      <c r="L6" s="4"/>
      <c r="M6" s="4"/>
      <c r="N6" s="4"/>
      <c r="O6" s="4"/>
      <c r="P6" s="4"/>
      <c r="Q6" s="4"/>
    </row>
    <row r="7" spans="1:17" ht="15.75" customHeight="1" x14ac:dyDescent="0.15">
      <c r="A7" s="7">
        <v>44611.505955081018</v>
      </c>
      <c r="B7" s="4" t="s">
        <v>65</v>
      </c>
      <c r="C7" s="4" t="s">
        <v>60</v>
      </c>
      <c r="D7" s="4" t="s">
        <v>52</v>
      </c>
      <c r="E7" s="4" t="s">
        <v>67</v>
      </c>
      <c r="F7" s="4" t="s">
        <v>61</v>
      </c>
      <c r="G7" s="4" t="s">
        <v>55</v>
      </c>
      <c r="H7" s="4" t="s">
        <v>56</v>
      </c>
      <c r="I7" s="4" t="s">
        <v>74</v>
      </c>
      <c r="J7" s="4" t="s">
        <v>75</v>
      </c>
      <c r="K7" s="4" t="s">
        <v>307</v>
      </c>
      <c r="L7" s="4"/>
      <c r="M7" s="4"/>
      <c r="N7" s="4"/>
      <c r="O7" s="4"/>
      <c r="P7" s="4"/>
      <c r="Q7" s="4"/>
    </row>
    <row r="8" spans="1:17" ht="15.75" customHeight="1" x14ac:dyDescent="0.15">
      <c r="A8" s="7">
        <v>44611.53804782407</v>
      </c>
      <c r="B8" s="4" t="s">
        <v>50</v>
      </c>
      <c r="C8" s="4" t="s">
        <v>60</v>
      </c>
      <c r="D8" s="4" t="s">
        <v>72</v>
      </c>
      <c r="E8" s="4" t="s">
        <v>85</v>
      </c>
      <c r="F8" s="4" t="s">
        <v>61</v>
      </c>
      <c r="G8" s="4" t="s">
        <v>55</v>
      </c>
      <c r="H8" s="4" t="s">
        <v>56</v>
      </c>
      <c r="I8" s="4" t="s">
        <v>57</v>
      </c>
      <c r="J8" s="4" t="s">
        <v>75</v>
      </c>
      <c r="K8" s="5" t="s">
        <v>309</v>
      </c>
      <c r="L8" s="4"/>
      <c r="M8" s="4"/>
      <c r="N8" s="4"/>
      <c r="O8" s="4"/>
      <c r="P8" s="4"/>
      <c r="Q8" s="4"/>
    </row>
    <row r="9" spans="1:17" ht="15.75" customHeight="1" x14ac:dyDescent="0.15">
      <c r="A9" s="7">
        <v>44611.539037268521</v>
      </c>
      <c r="B9" s="4" t="s">
        <v>50</v>
      </c>
      <c r="C9" s="4" t="s">
        <v>308</v>
      </c>
      <c r="D9" s="4" t="s">
        <v>52</v>
      </c>
      <c r="E9" s="4" t="s">
        <v>67</v>
      </c>
      <c r="F9" s="4" t="s">
        <v>54</v>
      </c>
      <c r="G9" s="4" t="s">
        <v>55</v>
      </c>
      <c r="H9" s="4" t="s">
        <v>56</v>
      </c>
      <c r="I9" s="4" t="s">
        <v>57</v>
      </c>
      <c r="J9" s="4" t="s">
        <v>75</v>
      </c>
      <c r="K9" s="5" t="s">
        <v>310</v>
      </c>
      <c r="L9" s="4"/>
      <c r="M9" s="4"/>
      <c r="N9" s="4"/>
      <c r="O9" s="4"/>
      <c r="P9" s="4"/>
      <c r="Q9" s="4"/>
    </row>
    <row r="10" spans="1:17" s="18" customFormat="1" ht="15.75" customHeight="1" x14ac:dyDescent="0.15">
      <c r="A10" s="17">
        <v>44615.628501018524</v>
      </c>
      <c r="B10" s="1" t="s">
        <v>65</v>
      </c>
      <c r="C10" s="1" t="s">
        <v>60</v>
      </c>
      <c r="D10" s="1" t="s">
        <v>72</v>
      </c>
      <c r="E10" s="1" t="s">
        <v>85</v>
      </c>
      <c r="F10" s="1" t="s">
        <v>61</v>
      </c>
      <c r="G10" s="1" t="s">
        <v>15</v>
      </c>
      <c r="H10" s="1" t="s">
        <v>73</v>
      </c>
      <c r="I10" s="1" t="s">
        <v>74</v>
      </c>
      <c r="J10" s="1" t="s">
        <v>75</v>
      </c>
      <c r="K10" s="1" t="s">
        <v>307</v>
      </c>
    </row>
    <row r="11" spans="1:17" s="18" customFormat="1" ht="15.75" customHeight="1" x14ac:dyDescent="0.15">
      <c r="A11" s="17">
        <v>44615.664903113429</v>
      </c>
      <c r="B11" s="1" t="s">
        <v>50</v>
      </c>
      <c r="C11" s="1" t="s">
        <v>308</v>
      </c>
      <c r="D11" s="1" t="s">
        <v>52</v>
      </c>
      <c r="E11" s="1" t="s">
        <v>67</v>
      </c>
      <c r="F11" s="1" t="s">
        <v>54</v>
      </c>
      <c r="G11" s="1" t="s">
        <v>55</v>
      </c>
      <c r="H11" s="1" t="s">
        <v>56</v>
      </c>
      <c r="I11" s="1" t="s">
        <v>57</v>
      </c>
      <c r="J11" s="1" t="s">
        <v>58</v>
      </c>
      <c r="K11" s="1" t="s">
        <v>307</v>
      </c>
    </row>
    <row r="12" spans="1:17" s="18" customFormat="1" ht="15.75" customHeight="1" x14ac:dyDescent="0.15">
      <c r="A12" s="17">
        <v>44615.666116354172</v>
      </c>
      <c r="B12" s="1" t="s">
        <v>50</v>
      </c>
      <c r="C12" s="1" t="s">
        <v>60</v>
      </c>
      <c r="D12" s="1" t="s">
        <v>72</v>
      </c>
      <c r="E12" s="1" t="s">
        <v>67</v>
      </c>
      <c r="F12" s="1" t="s">
        <v>54</v>
      </c>
      <c r="G12" s="1" t="s">
        <v>15</v>
      </c>
      <c r="H12" s="1" t="s">
        <v>56</v>
      </c>
      <c r="I12" s="1" t="s">
        <v>57</v>
      </c>
      <c r="J12" s="1" t="s">
        <v>58</v>
      </c>
      <c r="K12" s="1" t="s">
        <v>307</v>
      </c>
    </row>
    <row r="13" spans="1:17" s="18" customFormat="1" ht="15.75" customHeight="1" x14ac:dyDescent="0.15">
      <c r="A13" s="17">
        <v>44615.670908564818</v>
      </c>
      <c r="B13" s="1" t="s">
        <v>50</v>
      </c>
      <c r="C13" s="1" t="s">
        <v>308</v>
      </c>
      <c r="D13" s="1" t="s">
        <v>72</v>
      </c>
      <c r="E13" s="1" t="s">
        <v>85</v>
      </c>
      <c r="F13" s="1" t="s">
        <v>54</v>
      </c>
      <c r="G13" s="1" t="s">
        <v>55</v>
      </c>
      <c r="H13" s="1" t="s">
        <v>73</v>
      </c>
      <c r="I13" s="1" t="s">
        <v>57</v>
      </c>
      <c r="J13" s="1" t="s">
        <v>58</v>
      </c>
      <c r="K13" s="1" t="s">
        <v>307</v>
      </c>
    </row>
    <row r="14" spans="1:17" s="18" customFormat="1" ht="15.75" customHeight="1" x14ac:dyDescent="0.15">
      <c r="A14" s="17">
        <v>44615.671061284724</v>
      </c>
      <c r="B14" s="1" t="s">
        <v>65</v>
      </c>
      <c r="C14" s="1" t="s">
        <v>60</v>
      </c>
      <c r="D14" s="1" t="s">
        <v>52</v>
      </c>
      <c r="E14" s="1" t="s">
        <v>67</v>
      </c>
      <c r="F14" s="1" t="s">
        <v>61</v>
      </c>
      <c r="G14" s="1" t="s">
        <v>55</v>
      </c>
      <c r="H14" s="1" t="s">
        <v>73</v>
      </c>
      <c r="I14" s="1" t="s">
        <v>74</v>
      </c>
      <c r="J14" s="1" t="s">
        <v>75</v>
      </c>
      <c r="K14" s="1" t="s">
        <v>307</v>
      </c>
    </row>
    <row r="15" spans="1:17" s="18" customFormat="1" ht="15.75" customHeight="1" x14ac:dyDescent="0.15">
      <c r="A15" s="17">
        <v>44615.672076030096</v>
      </c>
      <c r="B15" s="1" t="s">
        <v>50</v>
      </c>
      <c r="C15" s="1" t="s">
        <v>308</v>
      </c>
      <c r="D15" s="1" t="s">
        <v>72</v>
      </c>
      <c r="E15" s="1" t="s">
        <v>85</v>
      </c>
      <c r="F15" s="1" t="s">
        <v>61</v>
      </c>
      <c r="G15" s="1" t="s">
        <v>55</v>
      </c>
      <c r="H15" s="1" t="s">
        <v>56</v>
      </c>
      <c r="I15" s="1" t="s">
        <v>74</v>
      </c>
      <c r="J15" s="1" t="s">
        <v>58</v>
      </c>
      <c r="K15" s="1" t="s">
        <v>402</v>
      </c>
    </row>
    <row r="16" spans="1:17" s="18" customFormat="1" ht="15.75" customHeight="1" x14ac:dyDescent="0.15">
      <c r="A16" s="17">
        <v>44615.678958356482</v>
      </c>
      <c r="B16" s="1" t="s">
        <v>65</v>
      </c>
      <c r="C16" s="1" t="s">
        <v>308</v>
      </c>
      <c r="D16" s="1" t="s">
        <v>52</v>
      </c>
      <c r="E16" s="1" t="s">
        <v>67</v>
      </c>
      <c r="F16" s="1" t="s">
        <v>54</v>
      </c>
      <c r="G16" s="1" t="s">
        <v>55</v>
      </c>
      <c r="H16" s="1" t="s">
        <v>56</v>
      </c>
      <c r="I16" s="1" t="s">
        <v>57</v>
      </c>
      <c r="J16" s="1" t="s">
        <v>58</v>
      </c>
      <c r="K16" s="1" t="s">
        <v>307</v>
      </c>
    </row>
    <row r="17" spans="1:11" s="18" customFormat="1" ht="15.75" customHeight="1" x14ac:dyDescent="0.15">
      <c r="A17" s="17">
        <v>44615.681581157405</v>
      </c>
      <c r="B17" s="1" t="s">
        <v>50</v>
      </c>
      <c r="C17" s="1" t="s">
        <v>60</v>
      </c>
      <c r="D17" s="1" t="s">
        <v>52</v>
      </c>
      <c r="E17" s="1" t="s">
        <v>67</v>
      </c>
      <c r="F17" s="1" t="s">
        <v>61</v>
      </c>
      <c r="G17" s="1" t="s">
        <v>15</v>
      </c>
      <c r="H17" s="1" t="s">
        <v>56</v>
      </c>
      <c r="I17" s="1" t="s">
        <v>74</v>
      </c>
      <c r="J17" s="1" t="s">
        <v>58</v>
      </c>
      <c r="K17" s="1" t="s">
        <v>307</v>
      </c>
    </row>
    <row r="18" spans="1:11" s="18" customFormat="1" ht="15.75" customHeight="1" x14ac:dyDescent="0.15">
      <c r="A18" s="17">
        <v>44615.682153715279</v>
      </c>
      <c r="B18" s="1" t="s">
        <v>65</v>
      </c>
      <c r="C18" s="1" t="s">
        <v>308</v>
      </c>
      <c r="D18" s="1" t="s">
        <v>52</v>
      </c>
      <c r="E18" s="1" t="s">
        <v>67</v>
      </c>
      <c r="F18" s="1" t="s">
        <v>54</v>
      </c>
      <c r="G18" s="1" t="s">
        <v>55</v>
      </c>
      <c r="H18" s="1" t="s">
        <v>56</v>
      </c>
      <c r="I18" s="1" t="s">
        <v>57</v>
      </c>
      <c r="J18" s="1" t="s">
        <v>58</v>
      </c>
      <c r="K18" s="1" t="s">
        <v>307</v>
      </c>
    </row>
    <row r="19" spans="1:11" s="18" customFormat="1" ht="15.75" customHeight="1" x14ac:dyDescent="0.15">
      <c r="A19" s="17">
        <v>44615.682613657409</v>
      </c>
      <c r="B19" s="1" t="s">
        <v>65</v>
      </c>
      <c r="C19" s="1" t="s">
        <v>60</v>
      </c>
      <c r="D19" s="1" t="s">
        <v>52</v>
      </c>
      <c r="E19" s="1" t="s">
        <v>67</v>
      </c>
      <c r="F19" s="1" t="s">
        <v>61</v>
      </c>
      <c r="G19" s="1" t="s">
        <v>55</v>
      </c>
      <c r="H19" s="1" t="s">
        <v>56</v>
      </c>
      <c r="I19" s="1" t="s">
        <v>74</v>
      </c>
      <c r="J19" s="1" t="s">
        <v>75</v>
      </c>
      <c r="K19" s="1" t="s">
        <v>307</v>
      </c>
    </row>
    <row r="20" spans="1:11" s="18" customFormat="1" ht="15.75" customHeight="1" x14ac:dyDescent="0.15">
      <c r="A20" s="17">
        <v>44615.682989490742</v>
      </c>
      <c r="B20" s="1" t="s">
        <v>65</v>
      </c>
      <c r="C20" s="1" t="s">
        <v>60</v>
      </c>
      <c r="D20" s="1" t="s">
        <v>52</v>
      </c>
      <c r="E20" s="1" t="s">
        <v>67</v>
      </c>
      <c r="F20" s="1" t="s">
        <v>54</v>
      </c>
      <c r="G20" s="1" t="s">
        <v>55</v>
      </c>
      <c r="H20" s="1" t="s">
        <v>56</v>
      </c>
      <c r="I20" s="1" t="s">
        <v>74</v>
      </c>
      <c r="J20" s="1" t="s">
        <v>75</v>
      </c>
      <c r="K20" s="1" t="s">
        <v>307</v>
      </c>
    </row>
    <row r="21" spans="1:11" s="18" customFormat="1" ht="15.75" customHeight="1" x14ac:dyDescent="0.15">
      <c r="A21" s="17">
        <v>44615.687602337959</v>
      </c>
      <c r="B21" s="1" t="s">
        <v>50</v>
      </c>
      <c r="C21" s="1" t="s">
        <v>60</v>
      </c>
      <c r="D21" s="1" t="s">
        <v>52</v>
      </c>
      <c r="E21" s="1" t="s">
        <v>67</v>
      </c>
      <c r="F21" s="1" t="s">
        <v>54</v>
      </c>
      <c r="G21" s="1" t="s">
        <v>55</v>
      </c>
      <c r="H21" s="1" t="s">
        <v>56</v>
      </c>
      <c r="I21" s="1" t="s">
        <v>57</v>
      </c>
      <c r="J21" s="1" t="s">
        <v>58</v>
      </c>
      <c r="K21" s="1" t="s">
        <v>307</v>
      </c>
    </row>
    <row r="22" spans="1:11" s="18" customFormat="1" ht="15.75" customHeight="1" x14ac:dyDescent="0.15">
      <c r="A22" s="17">
        <v>44615.689811215278</v>
      </c>
      <c r="B22" s="1" t="s">
        <v>50</v>
      </c>
      <c r="C22" s="1" t="s">
        <v>60</v>
      </c>
      <c r="D22" s="1" t="s">
        <v>72</v>
      </c>
      <c r="E22" s="1" t="s">
        <v>85</v>
      </c>
      <c r="F22" s="1" t="s">
        <v>61</v>
      </c>
      <c r="G22" s="1" t="s">
        <v>15</v>
      </c>
      <c r="H22" s="1" t="s">
        <v>73</v>
      </c>
      <c r="I22" s="1" t="s">
        <v>74</v>
      </c>
      <c r="J22" s="1" t="s">
        <v>75</v>
      </c>
      <c r="K22" s="1" t="s">
        <v>403</v>
      </c>
    </row>
    <row r="23" spans="1:11" s="18" customFormat="1" ht="15.75" customHeight="1" x14ac:dyDescent="0.15">
      <c r="A23" s="17">
        <v>44615.697230277779</v>
      </c>
      <c r="B23" s="1" t="s">
        <v>50</v>
      </c>
      <c r="C23" s="1" t="s">
        <v>60</v>
      </c>
      <c r="D23" s="1" t="s">
        <v>72</v>
      </c>
      <c r="E23" s="1" t="s">
        <v>85</v>
      </c>
      <c r="F23" s="1" t="s">
        <v>54</v>
      </c>
      <c r="G23" s="1" t="s">
        <v>15</v>
      </c>
      <c r="H23" s="1" t="s">
        <v>73</v>
      </c>
      <c r="I23" s="1" t="s">
        <v>57</v>
      </c>
      <c r="J23" s="1" t="s">
        <v>58</v>
      </c>
      <c r="K23" s="1" t="s">
        <v>307</v>
      </c>
    </row>
    <row r="24" spans="1:11" s="18" customFormat="1" ht="15.75" customHeight="1" x14ac:dyDescent="0.15">
      <c r="A24" s="17">
        <v>44615.698773842596</v>
      </c>
      <c r="B24" s="1" t="s">
        <v>50</v>
      </c>
      <c r="C24" s="1" t="s">
        <v>308</v>
      </c>
      <c r="D24" s="1" t="s">
        <v>72</v>
      </c>
      <c r="E24" s="1" t="s">
        <v>67</v>
      </c>
      <c r="F24" s="1" t="s">
        <v>61</v>
      </c>
      <c r="G24" s="1" t="s">
        <v>55</v>
      </c>
      <c r="H24" s="1" t="s">
        <v>56</v>
      </c>
      <c r="I24" s="1" t="s">
        <v>74</v>
      </c>
      <c r="J24" s="1" t="s">
        <v>58</v>
      </c>
      <c r="K24" s="1" t="s">
        <v>404</v>
      </c>
    </row>
    <row r="25" spans="1:11" s="18" customFormat="1" ht="15.75" customHeight="1" x14ac:dyDescent="0.15">
      <c r="A25" s="17">
        <v>44615.7066925463</v>
      </c>
      <c r="B25" s="1" t="s">
        <v>65</v>
      </c>
      <c r="C25" s="1" t="s">
        <v>60</v>
      </c>
      <c r="D25" s="1" t="s">
        <v>72</v>
      </c>
      <c r="E25" s="1" t="s">
        <v>67</v>
      </c>
      <c r="F25" s="1" t="s">
        <v>61</v>
      </c>
      <c r="G25" s="1" t="s">
        <v>55</v>
      </c>
      <c r="H25" s="1" t="s">
        <v>73</v>
      </c>
      <c r="I25" s="1" t="s">
        <v>57</v>
      </c>
      <c r="J25" s="1" t="s">
        <v>75</v>
      </c>
      <c r="K25" s="1" t="s">
        <v>35</v>
      </c>
    </row>
    <row r="26" spans="1:11" s="18" customFormat="1" ht="15.75" customHeight="1" x14ac:dyDescent="0.15">
      <c r="A26" s="17">
        <v>44615.707324351853</v>
      </c>
      <c r="B26" s="1" t="s">
        <v>65</v>
      </c>
      <c r="C26" s="1" t="s">
        <v>308</v>
      </c>
      <c r="D26" s="1" t="s">
        <v>52</v>
      </c>
      <c r="E26" s="1" t="s">
        <v>85</v>
      </c>
      <c r="F26" s="1" t="s">
        <v>54</v>
      </c>
      <c r="G26" s="1" t="s">
        <v>15</v>
      </c>
      <c r="H26" s="1" t="s">
        <v>56</v>
      </c>
      <c r="I26" s="1" t="s">
        <v>74</v>
      </c>
      <c r="J26" s="1" t="s">
        <v>58</v>
      </c>
      <c r="K26" s="1" t="s">
        <v>35</v>
      </c>
    </row>
    <row r="27" spans="1:11" s="18" customFormat="1" ht="15.75" customHeight="1" x14ac:dyDescent="0.15">
      <c r="A27" s="17">
        <v>44615.708223483802</v>
      </c>
      <c r="B27" s="1" t="s">
        <v>50</v>
      </c>
      <c r="C27" s="1" t="s">
        <v>60</v>
      </c>
      <c r="D27" s="1" t="s">
        <v>72</v>
      </c>
      <c r="E27" s="1" t="s">
        <v>85</v>
      </c>
      <c r="F27" s="1" t="s">
        <v>61</v>
      </c>
      <c r="G27" s="1" t="s">
        <v>15</v>
      </c>
      <c r="H27" s="1" t="s">
        <v>73</v>
      </c>
      <c r="I27" s="1" t="s">
        <v>74</v>
      </c>
      <c r="J27" s="1" t="s">
        <v>75</v>
      </c>
      <c r="K27" s="1" t="s">
        <v>307</v>
      </c>
    </row>
    <row r="28" spans="1:11" s="18" customFormat="1" ht="15.75" customHeight="1" x14ac:dyDescent="0.15">
      <c r="A28" s="17">
        <v>44615.72274326389</v>
      </c>
      <c r="B28" s="1" t="s">
        <v>50</v>
      </c>
      <c r="C28" s="1" t="s">
        <v>60</v>
      </c>
      <c r="D28" s="1" t="s">
        <v>52</v>
      </c>
      <c r="E28" s="1" t="s">
        <v>85</v>
      </c>
      <c r="F28" s="1" t="s">
        <v>61</v>
      </c>
      <c r="G28" s="1" t="s">
        <v>15</v>
      </c>
      <c r="H28" s="1" t="s">
        <v>73</v>
      </c>
      <c r="I28" s="1" t="s">
        <v>57</v>
      </c>
      <c r="J28" s="1" t="s">
        <v>58</v>
      </c>
      <c r="K28" s="1" t="s">
        <v>307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311</v>
      </c>
    </row>
    <row r="2" spans="1:11" ht="15.75" customHeight="1" x14ac:dyDescent="0.15">
      <c r="A2" s="2">
        <v>44611.476662847221</v>
      </c>
      <c r="B2" s="3" t="s">
        <v>79</v>
      </c>
      <c r="C2" s="3" t="s">
        <v>120</v>
      </c>
      <c r="D2" s="3" t="s">
        <v>103</v>
      </c>
      <c r="E2" s="3" t="s">
        <v>97</v>
      </c>
      <c r="F2" s="3" t="s">
        <v>98</v>
      </c>
      <c r="G2" s="3" t="s">
        <v>118</v>
      </c>
      <c r="H2" s="3" t="s">
        <v>106</v>
      </c>
      <c r="I2" s="3" t="s">
        <v>312</v>
      </c>
      <c r="J2" s="3" t="s">
        <v>101</v>
      </c>
      <c r="K2" s="3" t="s">
        <v>313</v>
      </c>
    </row>
    <row r="3" spans="1:11" ht="15.75" customHeight="1" x14ac:dyDescent="0.15">
      <c r="A3" s="2">
        <v>44611.476748912042</v>
      </c>
      <c r="B3" s="3" t="s">
        <v>77</v>
      </c>
      <c r="C3" s="3" t="s">
        <v>120</v>
      </c>
      <c r="D3" s="3" t="s">
        <v>103</v>
      </c>
      <c r="E3" s="3" t="s">
        <v>72</v>
      </c>
      <c r="F3" s="3" t="s">
        <v>314</v>
      </c>
      <c r="G3" s="3" t="s">
        <v>118</v>
      </c>
      <c r="H3" s="3" t="s">
        <v>99</v>
      </c>
      <c r="I3" s="3" t="s">
        <v>107</v>
      </c>
      <c r="J3" s="3" t="s">
        <v>101</v>
      </c>
      <c r="K3" s="3" t="s">
        <v>313</v>
      </c>
    </row>
    <row r="4" spans="1:11" ht="15.75" customHeight="1" x14ac:dyDescent="0.15">
      <c r="A4" s="2">
        <v>44611.477414409717</v>
      </c>
      <c r="B4" s="3" t="s">
        <v>77</v>
      </c>
      <c r="C4" s="3" t="s">
        <v>120</v>
      </c>
      <c r="D4" s="3" t="s">
        <v>315</v>
      </c>
      <c r="E4" s="3" t="s">
        <v>97</v>
      </c>
      <c r="F4" s="3" t="s">
        <v>98</v>
      </c>
      <c r="G4" s="3" t="s">
        <v>118</v>
      </c>
      <c r="H4" s="3" t="s">
        <v>99</v>
      </c>
      <c r="I4" s="3" t="s">
        <v>312</v>
      </c>
      <c r="J4" s="3" t="s">
        <v>101</v>
      </c>
      <c r="K4" s="3" t="s">
        <v>313</v>
      </c>
    </row>
    <row r="5" spans="1:11" ht="15.75" customHeight="1" x14ac:dyDescent="0.15">
      <c r="A5" s="2">
        <v>44611.478265358797</v>
      </c>
      <c r="B5" s="3" t="s">
        <v>79</v>
      </c>
      <c r="C5" s="3" t="s">
        <v>77</v>
      </c>
      <c r="D5" s="3" t="s">
        <v>103</v>
      </c>
      <c r="E5" s="3" t="s">
        <v>97</v>
      </c>
      <c r="F5" s="3" t="s">
        <v>98</v>
      </c>
      <c r="G5" s="3" t="s">
        <v>105</v>
      </c>
      <c r="H5" s="3" t="s">
        <v>106</v>
      </c>
      <c r="I5" s="3" t="s">
        <v>107</v>
      </c>
      <c r="J5" s="3" t="s">
        <v>108</v>
      </c>
      <c r="K5" s="3" t="s">
        <v>313</v>
      </c>
    </row>
    <row r="6" spans="1:11" ht="15.75" customHeight="1" x14ac:dyDescent="0.15">
      <c r="A6" s="2">
        <v>44611.47847829861</v>
      </c>
      <c r="B6" s="3" t="s">
        <v>77</v>
      </c>
      <c r="C6" s="3" t="s">
        <v>77</v>
      </c>
      <c r="D6" s="3" t="s">
        <v>315</v>
      </c>
      <c r="E6" s="3" t="s">
        <v>97</v>
      </c>
      <c r="F6" s="3" t="s">
        <v>98</v>
      </c>
      <c r="G6" s="3" t="s">
        <v>105</v>
      </c>
      <c r="H6" s="3" t="s">
        <v>99</v>
      </c>
      <c r="I6" s="3" t="s">
        <v>312</v>
      </c>
      <c r="J6" s="3" t="s">
        <v>108</v>
      </c>
      <c r="K6" s="3" t="s">
        <v>313</v>
      </c>
    </row>
    <row r="7" spans="1:11" ht="15.75" customHeight="1" x14ac:dyDescent="0.15">
      <c r="A7" s="2">
        <v>44611.478938958331</v>
      </c>
      <c r="B7" s="3" t="s">
        <v>77</v>
      </c>
      <c r="C7" s="3" t="s">
        <v>120</v>
      </c>
      <c r="D7" s="3" t="s">
        <v>315</v>
      </c>
      <c r="E7" s="3" t="s">
        <v>72</v>
      </c>
      <c r="F7" s="3" t="s">
        <v>314</v>
      </c>
      <c r="G7" s="3" t="s">
        <v>118</v>
      </c>
      <c r="H7" s="3" t="s">
        <v>106</v>
      </c>
      <c r="I7" s="3" t="s">
        <v>107</v>
      </c>
      <c r="J7" s="3" t="s">
        <v>101</v>
      </c>
      <c r="K7" s="3" t="s">
        <v>313</v>
      </c>
    </row>
    <row r="8" spans="1:11" ht="15.75" customHeight="1" x14ac:dyDescent="0.15">
      <c r="A8" s="2">
        <v>44611.479857071754</v>
      </c>
      <c r="B8" s="3" t="s">
        <v>77</v>
      </c>
      <c r="C8" s="3" t="s">
        <v>77</v>
      </c>
      <c r="D8" s="3" t="s">
        <v>315</v>
      </c>
      <c r="E8" s="3" t="s">
        <v>97</v>
      </c>
      <c r="F8" s="3" t="s">
        <v>98</v>
      </c>
      <c r="G8" s="3" t="s">
        <v>105</v>
      </c>
      <c r="H8" s="3" t="s">
        <v>99</v>
      </c>
      <c r="I8" s="3" t="s">
        <v>107</v>
      </c>
      <c r="J8" s="3" t="s">
        <v>101</v>
      </c>
      <c r="K8" s="3" t="s">
        <v>313</v>
      </c>
    </row>
    <row r="9" spans="1:11" ht="15.75" customHeight="1" x14ac:dyDescent="0.15">
      <c r="A9" s="2">
        <v>44611.481405937498</v>
      </c>
      <c r="B9" s="3" t="s">
        <v>77</v>
      </c>
      <c r="C9" s="3" t="s">
        <v>77</v>
      </c>
      <c r="D9" s="3" t="s">
        <v>103</v>
      </c>
      <c r="E9" s="3" t="s">
        <v>97</v>
      </c>
      <c r="F9" s="3" t="s">
        <v>98</v>
      </c>
      <c r="G9" s="3" t="s">
        <v>105</v>
      </c>
      <c r="H9" s="3" t="s">
        <v>106</v>
      </c>
      <c r="I9" s="3" t="s">
        <v>312</v>
      </c>
      <c r="J9" s="3" t="s">
        <v>101</v>
      </c>
      <c r="K9" s="3" t="s">
        <v>313</v>
      </c>
    </row>
    <row r="10" spans="1:11" ht="15.75" customHeight="1" x14ac:dyDescent="0.15">
      <c r="A10" s="2">
        <v>44611.484965613425</v>
      </c>
      <c r="B10" s="3" t="s">
        <v>77</v>
      </c>
      <c r="C10" s="3" t="s">
        <v>120</v>
      </c>
      <c r="D10" s="3" t="s">
        <v>315</v>
      </c>
      <c r="E10" s="3" t="s">
        <v>97</v>
      </c>
      <c r="F10" s="3" t="s">
        <v>314</v>
      </c>
      <c r="G10" s="3" t="s">
        <v>105</v>
      </c>
      <c r="H10" s="3" t="s">
        <v>106</v>
      </c>
      <c r="I10" s="3" t="s">
        <v>107</v>
      </c>
      <c r="J10" s="3" t="s">
        <v>108</v>
      </c>
      <c r="K10" s="3" t="s">
        <v>313</v>
      </c>
    </row>
    <row r="11" spans="1:11" ht="15.75" customHeight="1" x14ac:dyDescent="0.15">
      <c r="A11" s="2">
        <v>44611.494384375001</v>
      </c>
      <c r="B11" s="3" t="s">
        <v>77</v>
      </c>
      <c r="C11" s="3" t="s">
        <v>120</v>
      </c>
      <c r="D11" s="3" t="s">
        <v>103</v>
      </c>
      <c r="E11" s="3" t="s">
        <v>72</v>
      </c>
      <c r="F11" s="3" t="s">
        <v>98</v>
      </c>
      <c r="G11" s="3" t="s">
        <v>118</v>
      </c>
      <c r="H11" s="3" t="s">
        <v>99</v>
      </c>
      <c r="I11" s="3" t="s">
        <v>312</v>
      </c>
      <c r="J11" s="3" t="s">
        <v>101</v>
      </c>
      <c r="K11" s="3" t="s">
        <v>316</v>
      </c>
    </row>
    <row r="12" spans="1:11" ht="15.75" customHeight="1" x14ac:dyDescent="0.15">
      <c r="A12" s="2">
        <v>44611.521023483801</v>
      </c>
      <c r="B12" s="3" t="s">
        <v>77</v>
      </c>
      <c r="C12" s="3" t="s">
        <v>77</v>
      </c>
      <c r="D12" s="3" t="s">
        <v>103</v>
      </c>
      <c r="E12" s="3" t="s">
        <v>97</v>
      </c>
      <c r="F12" s="3" t="s">
        <v>314</v>
      </c>
      <c r="G12" s="3" t="s">
        <v>105</v>
      </c>
      <c r="H12" s="3" t="s">
        <v>106</v>
      </c>
      <c r="I12" s="3" t="s">
        <v>107</v>
      </c>
      <c r="J12" s="3" t="s">
        <v>108</v>
      </c>
      <c r="K12" s="3" t="s">
        <v>313</v>
      </c>
    </row>
    <row r="13" spans="1:11" ht="15.75" customHeight="1" x14ac:dyDescent="0.15">
      <c r="A13" s="2">
        <v>44611.521991076384</v>
      </c>
      <c r="B13" s="3" t="s">
        <v>77</v>
      </c>
      <c r="C13" s="3" t="s">
        <v>120</v>
      </c>
      <c r="D13" s="3" t="s">
        <v>103</v>
      </c>
      <c r="E13" s="3" t="s">
        <v>72</v>
      </c>
      <c r="F13" s="3" t="s">
        <v>314</v>
      </c>
      <c r="G13" s="3" t="s">
        <v>118</v>
      </c>
      <c r="H13" s="3" t="s">
        <v>106</v>
      </c>
      <c r="I13" s="3" t="s">
        <v>312</v>
      </c>
      <c r="J13" s="3" t="s">
        <v>108</v>
      </c>
      <c r="K13" s="3" t="s">
        <v>313</v>
      </c>
    </row>
    <row r="14" spans="1:11" ht="15.75" customHeight="1" x14ac:dyDescent="0.15">
      <c r="A14" s="2">
        <v>44611.54306517361</v>
      </c>
      <c r="B14" s="3" t="s">
        <v>77</v>
      </c>
      <c r="C14" s="3" t="s">
        <v>120</v>
      </c>
      <c r="D14" s="3" t="s">
        <v>315</v>
      </c>
      <c r="E14" s="3" t="s">
        <v>97</v>
      </c>
      <c r="F14" s="3" t="s">
        <v>314</v>
      </c>
      <c r="G14" s="3" t="s">
        <v>118</v>
      </c>
      <c r="H14" s="3" t="s">
        <v>99</v>
      </c>
      <c r="I14" s="3" t="s">
        <v>312</v>
      </c>
      <c r="J14" s="3" t="s">
        <v>108</v>
      </c>
      <c r="K14" s="3" t="s">
        <v>313</v>
      </c>
    </row>
    <row r="15" spans="1:11" ht="15.75" customHeight="1" x14ac:dyDescent="0.15">
      <c r="A15" s="2">
        <v>44611.582924641203</v>
      </c>
      <c r="B15" s="3" t="s">
        <v>77</v>
      </c>
      <c r="C15" s="3" t="s">
        <v>120</v>
      </c>
      <c r="D15" s="3" t="s">
        <v>315</v>
      </c>
      <c r="E15" s="3" t="s">
        <v>97</v>
      </c>
      <c r="F15" s="3" t="s">
        <v>314</v>
      </c>
      <c r="G15" s="3" t="s">
        <v>105</v>
      </c>
      <c r="H15" s="3" t="s">
        <v>106</v>
      </c>
      <c r="I15" s="3" t="s">
        <v>107</v>
      </c>
      <c r="J15" s="3" t="s">
        <v>108</v>
      </c>
      <c r="K15" s="3" t="s">
        <v>313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6"/>
  <sheetViews>
    <sheetView workbookViewId="0">
      <pane ySplit="1" topLeftCell="A2" activePane="bottomLeft" state="frozen"/>
      <selection pane="bottomLeft" activeCell="A9" sqref="A9:XFD16"/>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317</v>
      </c>
    </row>
    <row r="2" spans="1:11" ht="15.75" customHeight="1" x14ac:dyDescent="0.15">
      <c r="A2" s="2">
        <v>44611.477312291667</v>
      </c>
      <c r="B2" s="3" t="s">
        <v>77</v>
      </c>
      <c r="C2" s="3" t="s">
        <v>146</v>
      </c>
      <c r="D2" s="3" t="s">
        <v>140</v>
      </c>
      <c r="E2" s="3" t="s">
        <v>141</v>
      </c>
      <c r="F2" s="3" t="s">
        <v>132</v>
      </c>
      <c r="G2" s="3" t="s">
        <v>143</v>
      </c>
      <c r="H2" s="3" t="s">
        <v>151</v>
      </c>
      <c r="I2" s="3" t="s">
        <v>99</v>
      </c>
      <c r="J2" s="3" t="s">
        <v>153</v>
      </c>
      <c r="K2" s="3" t="s">
        <v>35</v>
      </c>
    </row>
    <row r="3" spans="1:11" ht="15.75" customHeight="1" x14ac:dyDescent="0.15">
      <c r="A3" s="2">
        <v>44611.478015150467</v>
      </c>
      <c r="B3" s="3" t="s">
        <v>77</v>
      </c>
      <c r="C3" s="3" t="s">
        <v>318</v>
      </c>
      <c r="D3" s="3" t="s">
        <v>148</v>
      </c>
      <c r="E3" s="3" t="s">
        <v>141</v>
      </c>
      <c r="F3" s="3" t="s">
        <v>132</v>
      </c>
      <c r="G3" s="3" t="s">
        <v>143</v>
      </c>
      <c r="H3" s="3" t="s">
        <v>144</v>
      </c>
      <c r="I3" s="3" t="s">
        <v>99</v>
      </c>
      <c r="J3" s="3" t="s">
        <v>145</v>
      </c>
      <c r="K3" s="3" t="s">
        <v>319</v>
      </c>
    </row>
    <row r="4" spans="1:11" ht="15.75" customHeight="1" x14ac:dyDescent="0.15">
      <c r="A4" s="2">
        <v>44611.480920740738</v>
      </c>
      <c r="B4" s="3" t="s">
        <v>79</v>
      </c>
      <c r="C4" s="3" t="s">
        <v>146</v>
      </c>
      <c r="D4" s="3" t="s">
        <v>148</v>
      </c>
      <c r="E4" s="3" t="s">
        <v>149</v>
      </c>
      <c r="F4" s="3" t="s">
        <v>112</v>
      </c>
      <c r="G4" s="3" t="s">
        <v>150</v>
      </c>
      <c r="H4" s="3" t="s">
        <v>151</v>
      </c>
      <c r="I4" s="3" t="s">
        <v>152</v>
      </c>
      <c r="J4" s="3" t="s">
        <v>145</v>
      </c>
      <c r="K4" s="3" t="s">
        <v>319</v>
      </c>
    </row>
    <row r="5" spans="1:11" ht="15.75" customHeight="1" x14ac:dyDescent="0.15">
      <c r="A5" s="2">
        <v>44611.483596099541</v>
      </c>
      <c r="B5" s="3" t="s">
        <v>77</v>
      </c>
      <c r="C5" s="3" t="s">
        <v>146</v>
      </c>
      <c r="D5" s="3" t="s">
        <v>148</v>
      </c>
      <c r="E5" s="3" t="s">
        <v>141</v>
      </c>
      <c r="F5" s="3" t="s">
        <v>112</v>
      </c>
      <c r="G5" s="3" t="s">
        <v>150</v>
      </c>
      <c r="H5" s="3" t="s">
        <v>144</v>
      </c>
      <c r="I5" s="3" t="s">
        <v>152</v>
      </c>
      <c r="J5" s="3" t="s">
        <v>153</v>
      </c>
      <c r="K5" s="3" t="s">
        <v>319</v>
      </c>
    </row>
    <row r="6" spans="1:11" ht="15.75" customHeight="1" x14ac:dyDescent="0.15">
      <c r="A6" s="2">
        <v>44611.493836458336</v>
      </c>
      <c r="B6" s="3" t="s">
        <v>77</v>
      </c>
      <c r="C6" s="3" t="s">
        <v>146</v>
      </c>
      <c r="D6" s="3" t="s">
        <v>140</v>
      </c>
      <c r="E6" s="3" t="s">
        <v>141</v>
      </c>
      <c r="F6" s="3" t="s">
        <v>112</v>
      </c>
      <c r="G6" s="3" t="s">
        <v>143</v>
      </c>
      <c r="H6" s="3" t="s">
        <v>144</v>
      </c>
      <c r="I6" s="3" t="s">
        <v>99</v>
      </c>
      <c r="J6" s="3" t="s">
        <v>145</v>
      </c>
      <c r="K6" s="3" t="s">
        <v>320</v>
      </c>
    </row>
    <row r="7" spans="1:11" ht="15.75" customHeight="1" x14ac:dyDescent="0.15">
      <c r="A7" s="2">
        <v>44611.494678043979</v>
      </c>
      <c r="B7" s="3" t="s">
        <v>77</v>
      </c>
      <c r="C7" s="3" t="s">
        <v>146</v>
      </c>
      <c r="D7" s="3" t="s">
        <v>140</v>
      </c>
      <c r="E7" s="3" t="s">
        <v>141</v>
      </c>
      <c r="F7" s="3" t="s">
        <v>112</v>
      </c>
      <c r="G7" s="3" t="s">
        <v>143</v>
      </c>
      <c r="H7" s="3" t="s">
        <v>144</v>
      </c>
      <c r="I7" s="3" t="s">
        <v>99</v>
      </c>
      <c r="J7" s="3" t="s">
        <v>145</v>
      </c>
      <c r="K7" s="3" t="s">
        <v>321</v>
      </c>
    </row>
    <row r="8" spans="1:11" ht="15.75" customHeight="1" x14ac:dyDescent="0.15">
      <c r="A8" s="2">
        <v>44611.501629027778</v>
      </c>
      <c r="B8" s="3" t="s">
        <v>77</v>
      </c>
      <c r="C8" s="3" t="s">
        <v>146</v>
      </c>
      <c r="D8" s="3" t="s">
        <v>148</v>
      </c>
      <c r="E8" s="3" t="s">
        <v>149</v>
      </c>
      <c r="F8" s="3" t="s">
        <v>132</v>
      </c>
      <c r="G8" s="3" t="s">
        <v>150</v>
      </c>
      <c r="H8" s="3" t="s">
        <v>144</v>
      </c>
      <c r="I8" s="3" t="s">
        <v>99</v>
      </c>
      <c r="J8" s="3" t="s">
        <v>153</v>
      </c>
      <c r="K8" s="3" t="s">
        <v>319</v>
      </c>
    </row>
    <row r="9" spans="1:11" s="18" customFormat="1" ht="15.75" customHeight="1" x14ac:dyDescent="0.15">
      <c r="A9" s="17">
        <v>44615.669250381943</v>
      </c>
      <c r="B9" s="1" t="s">
        <v>79</v>
      </c>
      <c r="C9" s="1" t="s">
        <v>318</v>
      </c>
      <c r="D9" s="1" t="s">
        <v>148</v>
      </c>
      <c r="E9" s="1" t="s">
        <v>149</v>
      </c>
      <c r="F9" s="1" t="s">
        <v>112</v>
      </c>
      <c r="G9" s="1" t="s">
        <v>150</v>
      </c>
      <c r="H9" s="1" t="s">
        <v>151</v>
      </c>
      <c r="I9" s="1" t="s">
        <v>152</v>
      </c>
      <c r="J9" s="1" t="s">
        <v>153</v>
      </c>
      <c r="K9" s="1" t="s">
        <v>319</v>
      </c>
    </row>
    <row r="10" spans="1:11" s="18" customFormat="1" ht="15.75" customHeight="1" x14ac:dyDescent="0.15">
      <c r="A10" s="17">
        <v>44615.705073263889</v>
      </c>
      <c r="B10" s="1" t="s">
        <v>79</v>
      </c>
      <c r="C10" s="1" t="s">
        <v>318</v>
      </c>
      <c r="D10" s="1" t="s">
        <v>148</v>
      </c>
      <c r="E10" s="1" t="s">
        <v>149</v>
      </c>
      <c r="F10" s="1" t="s">
        <v>132</v>
      </c>
      <c r="G10" s="1" t="s">
        <v>150</v>
      </c>
      <c r="H10" s="1" t="s">
        <v>151</v>
      </c>
      <c r="I10" s="1" t="s">
        <v>152</v>
      </c>
      <c r="J10" s="1" t="s">
        <v>153</v>
      </c>
      <c r="K10" s="1" t="s">
        <v>319</v>
      </c>
    </row>
    <row r="11" spans="1:11" s="18" customFormat="1" ht="15.75" customHeight="1" x14ac:dyDescent="0.15">
      <c r="A11" s="17">
        <v>44615.712890601848</v>
      </c>
      <c r="B11" s="1" t="s">
        <v>77</v>
      </c>
      <c r="C11" s="1" t="s">
        <v>146</v>
      </c>
      <c r="D11" s="1" t="s">
        <v>140</v>
      </c>
      <c r="E11" s="1" t="s">
        <v>149</v>
      </c>
      <c r="F11" s="1" t="s">
        <v>112</v>
      </c>
      <c r="G11" s="1" t="s">
        <v>143</v>
      </c>
      <c r="H11" s="1" t="s">
        <v>144</v>
      </c>
      <c r="I11" s="1" t="s">
        <v>152</v>
      </c>
      <c r="J11" s="1" t="s">
        <v>145</v>
      </c>
      <c r="K11" s="1" t="s">
        <v>319</v>
      </c>
    </row>
    <row r="12" spans="1:11" s="18" customFormat="1" ht="15.75" customHeight="1" x14ac:dyDescent="0.15">
      <c r="A12" s="17">
        <v>44615.713577453702</v>
      </c>
      <c r="B12" s="1" t="s">
        <v>77</v>
      </c>
      <c r="C12" s="1" t="s">
        <v>146</v>
      </c>
      <c r="D12" s="1" t="s">
        <v>140</v>
      </c>
      <c r="E12" s="1" t="s">
        <v>141</v>
      </c>
      <c r="F12" s="1" t="s">
        <v>112</v>
      </c>
      <c r="G12" s="1" t="s">
        <v>143</v>
      </c>
      <c r="H12" s="1" t="s">
        <v>144</v>
      </c>
      <c r="I12" s="1" t="s">
        <v>99</v>
      </c>
      <c r="J12" s="1" t="s">
        <v>145</v>
      </c>
      <c r="K12" s="1" t="s">
        <v>319</v>
      </c>
    </row>
    <row r="13" spans="1:11" s="18" customFormat="1" ht="15.75" customHeight="1" x14ac:dyDescent="0.15">
      <c r="A13" s="17">
        <v>44615.723125983801</v>
      </c>
      <c r="B13" s="1" t="s">
        <v>77</v>
      </c>
      <c r="C13" s="1" t="s">
        <v>318</v>
      </c>
      <c r="D13" s="1" t="s">
        <v>148</v>
      </c>
      <c r="E13" s="1" t="s">
        <v>149</v>
      </c>
      <c r="F13" s="1" t="s">
        <v>112</v>
      </c>
      <c r="G13" s="1" t="s">
        <v>150</v>
      </c>
      <c r="H13" s="1" t="s">
        <v>151</v>
      </c>
      <c r="I13" s="1" t="s">
        <v>152</v>
      </c>
      <c r="J13" s="1" t="s">
        <v>153</v>
      </c>
      <c r="K13" s="1" t="s">
        <v>319</v>
      </c>
    </row>
    <row r="14" spans="1:11" s="18" customFormat="1" ht="15.75" customHeight="1" x14ac:dyDescent="0.15">
      <c r="A14" s="17">
        <v>44615.725198287037</v>
      </c>
      <c r="B14" s="1" t="s">
        <v>77</v>
      </c>
      <c r="C14" s="1" t="s">
        <v>146</v>
      </c>
      <c r="D14" s="1" t="s">
        <v>148</v>
      </c>
      <c r="E14" s="1" t="s">
        <v>141</v>
      </c>
      <c r="F14" s="1" t="s">
        <v>132</v>
      </c>
      <c r="G14" s="1" t="s">
        <v>150</v>
      </c>
      <c r="H14" s="1" t="s">
        <v>151</v>
      </c>
      <c r="I14" s="1" t="s">
        <v>152</v>
      </c>
      <c r="J14" s="1" t="s">
        <v>153</v>
      </c>
      <c r="K14" s="1" t="s">
        <v>405</v>
      </c>
    </row>
    <row r="15" spans="1:11" s="18" customFormat="1" ht="15.75" customHeight="1" x14ac:dyDescent="0.15">
      <c r="A15" s="17">
        <v>44615.771861967594</v>
      </c>
      <c r="B15" s="1" t="s">
        <v>77</v>
      </c>
      <c r="C15" s="1" t="s">
        <v>318</v>
      </c>
      <c r="D15" s="1" t="s">
        <v>140</v>
      </c>
      <c r="E15" s="1" t="s">
        <v>141</v>
      </c>
      <c r="F15" s="1" t="s">
        <v>112</v>
      </c>
      <c r="G15" s="1" t="s">
        <v>150</v>
      </c>
      <c r="H15" s="1" t="s">
        <v>144</v>
      </c>
      <c r="I15" s="1" t="s">
        <v>99</v>
      </c>
      <c r="J15" s="1" t="s">
        <v>153</v>
      </c>
      <c r="K15" s="1" t="s">
        <v>319</v>
      </c>
    </row>
    <row r="16" spans="1:11" s="18" customFormat="1" ht="15.75" customHeight="1" x14ac:dyDescent="0.15">
      <c r="A16" s="17">
        <v>44615.77729993056</v>
      </c>
      <c r="B16" s="1" t="s">
        <v>79</v>
      </c>
      <c r="C16" s="1" t="s">
        <v>318</v>
      </c>
      <c r="D16" s="1" t="s">
        <v>140</v>
      </c>
      <c r="E16" s="1" t="s">
        <v>149</v>
      </c>
      <c r="F16" s="1" t="s">
        <v>132</v>
      </c>
      <c r="G16" s="1" t="s">
        <v>150</v>
      </c>
      <c r="H16" s="1" t="s">
        <v>151</v>
      </c>
      <c r="I16" s="1" t="s">
        <v>99</v>
      </c>
      <c r="J16" s="1" t="s">
        <v>153</v>
      </c>
      <c r="K16" s="1" t="s">
        <v>319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27"/>
  <sheetViews>
    <sheetView workbookViewId="0">
      <pane ySplit="1" topLeftCell="A2" activePane="bottomLeft" state="frozen"/>
      <selection pane="bottomLeft" activeCell="A12" sqref="A12:XFD27"/>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322</v>
      </c>
    </row>
    <row r="2" spans="1:11" ht="15.75" customHeight="1" x14ac:dyDescent="0.15">
      <c r="A2" s="2">
        <v>44611.476600624999</v>
      </c>
      <c r="B2" s="3" t="s">
        <v>323</v>
      </c>
      <c r="C2" s="3" t="s">
        <v>324</v>
      </c>
      <c r="D2" s="3" t="s">
        <v>169</v>
      </c>
      <c r="E2" s="3" t="s">
        <v>158</v>
      </c>
      <c r="F2" s="3" t="s">
        <v>144</v>
      </c>
      <c r="G2" s="3" t="s">
        <v>160</v>
      </c>
      <c r="H2" s="3" t="s">
        <v>143</v>
      </c>
      <c r="I2" s="3" t="s">
        <v>166</v>
      </c>
      <c r="J2" s="3" t="s">
        <v>163</v>
      </c>
      <c r="K2" s="3" t="s">
        <v>233</v>
      </c>
    </row>
    <row r="3" spans="1:11" ht="15.75" customHeight="1" x14ac:dyDescent="0.15">
      <c r="A3" s="2">
        <v>44611.476872997686</v>
      </c>
      <c r="B3" s="3" t="s">
        <v>323</v>
      </c>
      <c r="C3" s="3" t="s">
        <v>324</v>
      </c>
      <c r="D3" s="3" t="s">
        <v>318</v>
      </c>
      <c r="E3" s="3" t="s">
        <v>325</v>
      </c>
      <c r="F3" s="3" t="s">
        <v>144</v>
      </c>
      <c r="G3" s="3" t="s">
        <v>160</v>
      </c>
      <c r="H3" s="3" t="s">
        <v>143</v>
      </c>
      <c r="I3" s="3" t="s">
        <v>162</v>
      </c>
      <c r="J3" s="3" t="s">
        <v>172</v>
      </c>
      <c r="K3" s="3" t="s">
        <v>194</v>
      </c>
    </row>
    <row r="4" spans="1:11" ht="15.75" customHeight="1" x14ac:dyDescent="0.15">
      <c r="A4" s="2">
        <v>44611.477790752309</v>
      </c>
      <c r="B4" s="3" t="s">
        <v>323</v>
      </c>
      <c r="C4" s="3" t="s">
        <v>324</v>
      </c>
      <c r="D4" s="3" t="s">
        <v>318</v>
      </c>
      <c r="E4" s="3" t="s">
        <v>325</v>
      </c>
      <c r="F4" s="3" t="s">
        <v>144</v>
      </c>
      <c r="G4" s="3" t="s">
        <v>160</v>
      </c>
      <c r="H4" s="3" t="s">
        <v>143</v>
      </c>
      <c r="I4" s="3" t="s">
        <v>162</v>
      </c>
      <c r="J4" s="3" t="s">
        <v>172</v>
      </c>
      <c r="K4" s="3" t="s">
        <v>326</v>
      </c>
    </row>
    <row r="5" spans="1:11" ht="15.75" customHeight="1" x14ac:dyDescent="0.15">
      <c r="A5" s="2">
        <v>44611.478653206017</v>
      </c>
      <c r="B5" s="3" t="s">
        <v>155</v>
      </c>
      <c r="C5" s="3" t="s">
        <v>324</v>
      </c>
      <c r="D5" s="3" t="s">
        <v>318</v>
      </c>
      <c r="E5" s="3" t="s">
        <v>158</v>
      </c>
      <c r="F5" s="3" t="s">
        <v>159</v>
      </c>
      <c r="G5" s="3" t="s">
        <v>160</v>
      </c>
      <c r="H5" s="3" t="s">
        <v>161</v>
      </c>
      <c r="I5" s="3" t="s">
        <v>162</v>
      </c>
      <c r="J5" s="3" t="s">
        <v>163</v>
      </c>
      <c r="K5" s="3" t="s">
        <v>326</v>
      </c>
    </row>
    <row r="6" spans="1:11" ht="15.75" customHeight="1" x14ac:dyDescent="0.15">
      <c r="A6" s="2">
        <v>44611.478710057869</v>
      </c>
      <c r="B6" s="3" t="s">
        <v>323</v>
      </c>
      <c r="C6" s="3" t="s">
        <v>324</v>
      </c>
      <c r="D6" s="3" t="s">
        <v>318</v>
      </c>
      <c r="E6" s="3" t="s">
        <v>158</v>
      </c>
      <c r="F6" s="3" t="s">
        <v>159</v>
      </c>
      <c r="G6" s="3" t="s">
        <v>160</v>
      </c>
      <c r="H6" s="3" t="s">
        <v>161</v>
      </c>
      <c r="I6" s="3" t="s">
        <v>162</v>
      </c>
      <c r="J6" s="3" t="s">
        <v>163</v>
      </c>
      <c r="K6" s="3" t="s">
        <v>326</v>
      </c>
    </row>
    <row r="7" spans="1:11" ht="15.75" customHeight="1" x14ac:dyDescent="0.15">
      <c r="A7" s="2">
        <v>44611.485584583337</v>
      </c>
      <c r="B7" s="3" t="s">
        <v>155</v>
      </c>
      <c r="C7" s="3" t="s">
        <v>327</v>
      </c>
      <c r="D7" s="3" t="s">
        <v>169</v>
      </c>
      <c r="E7" s="3" t="s">
        <v>158</v>
      </c>
      <c r="F7" s="3" t="s">
        <v>144</v>
      </c>
      <c r="G7" s="3" t="s">
        <v>160</v>
      </c>
      <c r="H7" s="3" t="s">
        <v>161</v>
      </c>
      <c r="I7" s="3" t="s">
        <v>162</v>
      </c>
      <c r="J7" s="3" t="s">
        <v>163</v>
      </c>
      <c r="K7" s="3" t="s">
        <v>326</v>
      </c>
    </row>
    <row r="8" spans="1:11" ht="15.75" customHeight="1" x14ac:dyDescent="0.15">
      <c r="A8" s="2">
        <v>44611.497088749995</v>
      </c>
      <c r="B8" s="3" t="s">
        <v>323</v>
      </c>
      <c r="C8" s="3" t="s">
        <v>324</v>
      </c>
      <c r="D8" s="3" t="s">
        <v>169</v>
      </c>
      <c r="E8" s="3" t="s">
        <v>325</v>
      </c>
      <c r="F8" s="3" t="s">
        <v>144</v>
      </c>
      <c r="G8" s="3" t="s">
        <v>328</v>
      </c>
      <c r="H8" s="3" t="s">
        <v>161</v>
      </c>
      <c r="I8" s="3" t="s">
        <v>166</v>
      </c>
      <c r="J8" s="3" t="s">
        <v>163</v>
      </c>
      <c r="K8" s="3" t="s">
        <v>326</v>
      </c>
    </row>
    <row r="9" spans="1:11" ht="15.75" customHeight="1" x14ac:dyDescent="0.15">
      <c r="A9" s="2">
        <v>44611.508881574075</v>
      </c>
      <c r="B9" s="3" t="s">
        <v>155</v>
      </c>
      <c r="C9" s="3" t="s">
        <v>324</v>
      </c>
      <c r="D9" s="3" t="s">
        <v>318</v>
      </c>
      <c r="E9" s="3" t="s">
        <v>325</v>
      </c>
      <c r="F9" s="3" t="s">
        <v>159</v>
      </c>
      <c r="G9" s="3" t="s">
        <v>160</v>
      </c>
      <c r="H9" s="3" t="s">
        <v>161</v>
      </c>
      <c r="I9" s="3" t="s">
        <v>166</v>
      </c>
      <c r="J9" s="3" t="s">
        <v>172</v>
      </c>
      <c r="K9" s="3" t="s">
        <v>326</v>
      </c>
    </row>
    <row r="10" spans="1:11" ht="15.75" customHeight="1" x14ac:dyDescent="0.15">
      <c r="A10" s="2">
        <v>44611.523994745367</v>
      </c>
      <c r="B10" s="3" t="s">
        <v>323</v>
      </c>
      <c r="C10" s="3" t="s">
        <v>327</v>
      </c>
      <c r="D10" s="3" t="s">
        <v>318</v>
      </c>
      <c r="E10" s="3" t="s">
        <v>325</v>
      </c>
      <c r="F10" s="3" t="s">
        <v>144</v>
      </c>
      <c r="G10" s="3" t="s">
        <v>160</v>
      </c>
      <c r="H10" s="3" t="s">
        <v>161</v>
      </c>
      <c r="I10" s="3" t="s">
        <v>166</v>
      </c>
      <c r="J10" s="3" t="s">
        <v>163</v>
      </c>
      <c r="K10" s="3" t="s">
        <v>326</v>
      </c>
    </row>
    <row r="11" spans="1:11" ht="15.75" customHeight="1" x14ac:dyDescent="0.15">
      <c r="A11" s="2">
        <v>44611.604690960652</v>
      </c>
      <c r="B11" s="3" t="s">
        <v>155</v>
      </c>
      <c r="C11" s="3" t="s">
        <v>327</v>
      </c>
      <c r="D11" s="3" t="s">
        <v>318</v>
      </c>
      <c r="E11" s="3" t="s">
        <v>158</v>
      </c>
      <c r="F11" s="3" t="s">
        <v>159</v>
      </c>
      <c r="G11" s="3" t="s">
        <v>160</v>
      </c>
      <c r="H11" s="3" t="s">
        <v>161</v>
      </c>
      <c r="I11" s="3" t="s">
        <v>162</v>
      </c>
      <c r="J11" s="3" t="s">
        <v>163</v>
      </c>
      <c r="K11" s="3" t="s">
        <v>326</v>
      </c>
    </row>
    <row r="12" spans="1:11" s="18" customFormat="1" ht="15.75" customHeight="1" x14ac:dyDescent="0.15">
      <c r="A12" s="17">
        <v>44615.666148090277</v>
      </c>
      <c r="B12" s="1" t="s">
        <v>155</v>
      </c>
      <c r="C12" s="1" t="s">
        <v>327</v>
      </c>
      <c r="D12" s="1" t="s">
        <v>318</v>
      </c>
      <c r="E12" s="1" t="s">
        <v>158</v>
      </c>
      <c r="F12" s="1" t="s">
        <v>159</v>
      </c>
      <c r="G12" s="1" t="s">
        <v>160</v>
      </c>
      <c r="H12" s="1" t="s">
        <v>161</v>
      </c>
      <c r="I12" s="1" t="s">
        <v>162</v>
      </c>
      <c r="J12" s="1" t="s">
        <v>172</v>
      </c>
      <c r="K12" s="1" t="s">
        <v>326</v>
      </c>
    </row>
    <row r="13" spans="1:11" s="18" customFormat="1" ht="15.75" customHeight="1" x14ac:dyDescent="0.15">
      <c r="A13" s="17">
        <v>44615.669787662038</v>
      </c>
      <c r="B13" s="1" t="s">
        <v>155</v>
      </c>
      <c r="C13" s="1" t="s">
        <v>327</v>
      </c>
      <c r="D13" s="1" t="s">
        <v>318</v>
      </c>
      <c r="E13" s="1" t="s">
        <v>158</v>
      </c>
      <c r="F13" s="1" t="s">
        <v>159</v>
      </c>
      <c r="G13" s="1" t="s">
        <v>160</v>
      </c>
      <c r="H13" s="1" t="s">
        <v>161</v>
      </c>
      <c r="I13" s="1" t="s">
        <v>162</v>
      </c>
      <c r="J13" s="1" t="s">
        <v>163</v>
      </c>
      <c r="K13" s="1" t="s">
        <v>326</v>
      </c>
    </row>
    <row r="14" spans="1:11" s="18" customFormat="1" ht="15.75" customHeight="1" x14ac:dyDescent="0.15">
      <c r="A14" s="17">
        <v>44615.671456099539</v>
      </c>
      <c r="B14" s="1" t="s">
        <v>155</v>
      </c>
      <c r="C14" s="1" t="s">
        <v>327</v>
      </c>
      <c r="D14" s="1" t="s">
        <v>318</v>
      </c>
      <c r="E14" s="1" t="s">
        <v>158</v>
      </c>
      <c r="F14" s="1" t="s">
        <v>159</v>
      </c>
      <c r="G14" s="1" t="s">
        <v>160</v>
      </c>
      <c r="H14" s="1" t="s">
        <v>161</v>
      </c>
      <c r="I14" s="1" t="s">
        <v>162</v>
      </c>
      <c r="J14" s="1" t="s">
        <v>163</v>
      </c>
      <c r="K14" s="1" t="s">
        <v>326</v>
      </c>
    </row>
    <row r="15" spans="1:11" s="18" customFormat="1" ht="15.75" customHeight="1" x14ac:dyDescent="0.15">
      <c r="A15" s="17">
        <v>44615.673715520832</v>
      </c>
      <c r="B15" s="1" t="s">
        <v>155</v>
      </c>
      <c r="C15" s="1" t="s">
        <v>324</v>
      </c>
      <c r="D15" s="1" t="s">
        <v>169</v>
      </c>
      <c r="E15" s="1" t="s">
        <v>325</v>
      </c>
      <c r="F15" s="1" t="s">
        <v>159</v>
      </c>
      <c r="G15" s="1" t="s">
        <v>328</v>
      </c>
      <c r="H15" s="1" t="s">
        <v>161</v>
      </c>
      <c r="I15" s="1" t="s">
        <v>166</v>
      </c>
      <c r="J15" s="1" t="s">
        <v>172</v>
      </c>
      <c r="K15" s="1" t="s">
        <v>326</v>
      </c>
    </row>
    <row r="16" spans="1:11" s="18" customFormat="1" ht="15.75" customHeight="1" x14ac:dyDescent="0.15">
      <c r="A16" s="17">
        <v>44615.677154375</v>
      </c>
      <c r="B16" s="1" t="s">
        <v>323</v>
      </c>
      <c r="C16" s="1" t="s">
        <v>327</v>
      </c>
      <c r="D16" s="1" t="s">
        <v>169</v>
      </c>
      <c r="E16" s="1" t="s">
        <v>325</v>
      </c>
      <c r="F16" s="1" t="s">
        <v>159</v>
      </c>
      <c r="G16" s="1" t="s">
        <v>328</v>
      </c>
      <c r="H16" s="1" t="s">
        <v>161</v>
      </c>
      <c r="I16" s="1" t="s">
        <v>166</v>
      </c>
      <c r="J16" s="1" t="s">
        <v>172</v>
      </c>
      <c r="K16" s="1" t="s">
        <v>406</v>
      </c>
    </row>
    <row r="17" spans="1:11" s="18" customFormat="1" ht="15.75" customHeight="1" x14ac:dyDescent="0.15">
      <c r="A17" s="17">
        <v>44615.684510081017</v>
      </c>
      <c r="B17" s="1" t="s">
        <v>155</v>
      </c>
      <c r="C17" s="1" t="s">
        <v>324</v>
      </c>
      <c r="D17" s="1" t="s">
        <v>169</v>
      </c>
      <c r="E17" s="1" t="s">
        <v>325</v>
      </c>
      <c r="F17" s="1" t="s">
        <v>144</v>
      </c>
      <c r="G17" s="1" t="s">
        <v>328</v>
      </c>
      <c r="H17" s="1" t="s">
        <v>143</v>
      </c>
      <c r="I17" s="1" t="s">
        <v>166</v>
      </c>
      <c r="J17" s="1" t="s">
        <v>172</v>
      </c>
      <c r="K17" s="1" t="s">
        <v>326</v>
      </c>
    </row>
    <row r="18" spans="1:11" s="18" customFormat="1" ht="15.75" customHeight="1" x14ac:dyDescent="0.15">
      <c r="A18" s="17">
        <v>44615.689519363426</v>
      </c>
      <c r="B18" s="1" t="s">
        <v>323</v>
      </c>
      <c r="C18" s="1" t="s">
        <v>327</v>
      </c>
      <c r="D18" s="1" t="s">
        <v>169</v>
      </c>
      <c r="E18" s="1" t="s">
        <v>158</v>
      </c>
      <c r="F18" s="1" t="s">
        <v>144</v>
      </c>
      <c r="G18" s="1" t="s">
        <v>160</v>
      </c>
      <c r="H18" s="1" t="s">
        <v>143</v>
      </c>
      <c r="I18" s="1" t="s">
        <v>166</v>
      </c>
      <c r="J18" s="1" t="s">
        <v>163</v>
      </c>
      <c r="K18" s="1" t="s">
        <v>326</v>
      </c>
    </row>
    <row r="19" spans="1:11" s="18" customFormat="1" ht="15.75" customHeight="1" x14ac:dyDescent="0.15">
      <c r="A19" s="17">
        <v>44615.691348692126</v>
      </c>
      <c r="B19" s="1" t="s">
        <v>323</v>
      </c>
      <c r="C19" s="1" t="s">
        <v>327</v>
      </c>
      <c r="D19" s="1" t="s">
        <v>169</v>
      </c>
      <c r="E19" s="1" t="s">
        <v>158</v>
      </c>
      <c r="F19" s="1" t="s">
        <v>144</v>
      </c>
      <c r="G19" s="1" t="s">
        <v>160</v>
      </c>
      <c r="H19" s="1" t="s">
        <v>143</v>
      </c>
      <c r="I19" s="1" t="s">
        <v>162</v>
      </c>
      <c r="J19" s="1" t="s">
        <v>163</v>
      </c>
      <c r="K19" s="1" t="s">
        <v>407</v>
      </c>
    </row>
    <row r="20" spans="1:11" s="18" customFormat="1" ht="15.75" customHeight="1" x14ac:dyDescent="0.15">
      <c r="A20" s="17">
        <v>44615.692797442127</v>
      </c>
      <c r="B20" s="1" t="s">
        <v>323</v>
      </c>
      <c r="C20" s="1" t="s">
        <v>327</v>
      </c>
      <c r="D20" s="1" t="s">
        <v>318</v>
      </c>
      <c r="E20" s="1" t="s">
        <v>158</v>
      </c>
      <c r="F20" s="1" t="s">
        <v>144</v>
      </c>
      <c r="G20" s="1" t="s">
        <v>160</v>
      </c>
      <c r="H20" s="1" t="s">
        <v>161</v>
      </c>
      <c r="I20" s="1" t="s">
        <v>162</v>
      </c>
      <c r="J20" s="1" t="s">
        <v>163</v>
      </c>
      <c r="K20" s="1" t="s">
        <v>326</v>
      </c>
    </row>
    <row r="21" spans="1:11" s="18" customFormat="1" ht="15.75" customHeight="1" x14ac:dyDescent="0.15">
      <c r="A21" s="17">
        <v>44615.70235255787</v>
      </c>
      <c r="B21" s="1" t="s">
        <v>323</v>
      </c>
      <c r="C21" s="1" t="s">
        <v>324</v>
      </c>
      <c r="D21" s="1" t="s">
        <v>318</v>
      </c>
      <c r="E21" s="1" t="s">
        <v>325</v>
      </c>
      <c r="F21" s="1" t="s">
        <v>144</v>
      </c>
      <c r="G21" s="1" t="s">
        <v>328</v>
      </c>
      <c r="H21" s="1" t="s">
        <v>143</v>
      </c>
      <c r="I21" s="1" t="s">
        <v>162</v>
      </c>
      <c r="J21" s="1" t="s">
        <v>172</v>
      </c>
      <c r="K21" s="1" t="s">
        <v>326</v>
      </c>
    </row>
    <row r="22" spans="1:11" s="18" customFormat="1" ht="15.75" customHeight="1" x14ac:dyDescent="0.15">
      <c r="A22" s="17">
        <v>44615.702827233792</v>
      </c>
      <c r="B22" s="1" t="s">
        <v>155</v>
      </c>
      <c r="C22" s="1" t="s">
        <v>327</v>
      </c>
      <c r="D22" s="1" t="s">
        <v>169</v>
      </c>
      <c r="E22" s="1" t="s">
        <v>158</v>
      </c>
      <c r="F22" s="1" t="s">
        <v>159</v>
      </c>
      <c r="G22" s="1" t="s">
        <v>160</v>
      </c>
      <c r="H22" s="1" t="s">
        <v>161</v>
      </c>
      <c r="I22" s="1" t="s">
        <v>162</v>
      </c>
      <c r="J22" s="1" t="s">
        <v>163</v>
      </c>
      <c r="K22" s="1" t="s">
        <v>326</v>
      </c>
    </row>
    <row r="23" spans="1:11" s="18" customFormat="1" ht="15.75" customHeight="1" x14ac:dyDescent="0.15">
      <c r="A23" s="17">
        <v>44615.713229247689</v>
      </c>
      <c r="B23" s="1" t="s">
        <v>155</v>
      </c>
      <c r="C23" s="1" t="s">
        <v>327</v>
      </c>
      <c r="D23" s="1" t="s">
        <v>169</v>
      </c>
      <c r="E23" s="1" t="s">
        <v>158</v>
      </c>
      <c r="F23" s="1" t="s">
        <v>144</v>
      </c>
      <c r="G23" s="1" t="s">
        <v>328</v>
      </c>
      <c r="H23" s="1" t="s">
        <v>143</v>
      </c>
      <c r="I23" s="1" t="s">
        <v>162</v>
      </c>
      <c r="J23" s="1" t="s">
        <v>172</v>
      </c>
      <c r="K23" s="1" t="s">
        <v>326</v>
      </c>
    </row>
    <row r="24" spans="1:11" s="18" customFormat="1" ht="15.75" customHeight="1" x14ac:dyDescent="0.15">
      <c r="A24" s="17">
        <v>44615.751921701391</v>
      </c>
      <c r="B24" s="1" t="s">
        <v>323</v>
      </c>
      <c r="C24" s="1" t="s">
        <v>324</v>
      </c>
      <c r="D24" s="1" t="s">
        <v>318</v>
      </c>
      <c r="E24" s="1" t="s">
        <v>158</v>
      </c>
      <c r="F24" s="1" t="s">
        <v>159</v>
      </c>
      <c r="G24" s="1" t="s">
        <v>328</v>
      </c>
      <c r="H24" s="1" t="s">
        <v>143</v>
      </c>
      <c r="I24" s="1" t="s">
        <v>162</v>
      </c>
      <c r="J24" s="1" t="s">
        <v>172</v>
      </c>
      <c r="K24" s="1" t="s">
        <v>326</v>
      </c>
    </row>
    <row r="25" spans="1:11" s="18" customFormat="1" ht="15.75" customHeight="1" x14ac:dyDescent="0.15">
      <c r="A25" s="17">
        <v>44615.765028194444</v>
      </c>
      <c r="B25" s="1" t="s">
        <v>323</v>
      </c>
      <c r="C25" s="1" t="s">
        <v>327</v>
      </c>
      <c r="D25" s="1" t="s">
        <v>169</v>
      </c>
      <c r="E25" s="1" t="s">
        <v>158</v>
      </c>
      <c r="F25" s="1" t="s">
        <v>144</v>
      </c>
      <c r="G25" s="1" t="s">
        <v>160</v>
      </c>
      <c r="H25" s="1" t="s">
        <v>143</v>
      </c>
      <c r="I25" s="1" t="s">
        <v>162</v>
      </c>
      <c r="J25" s="1" t="s">
        <v>172</v>
      </c>
      <c r="K25" s="19" t="s">
        <v>356</v>
      </c>
    </row>
    <row r="26" spans="1:11" s="18" customFormat="1" ht="15.75" customHeight="1" x14ac:dyDescent="0.15">
      <c r="A26" s="17">
        <v>44615.781468263885</v>
      </c>
      <c r="B26" s="1" t="s">
        <v>323</v>
      </c>
      <c r="C26" s="1" t="s">
        <v>324</v>
      </c>
      <c r="D26" s="1" t="s">
        <v>169</v>
      </c>
      <c r="E26" s="1" t="s">
        <v>325</v>
      </c>
      <c r="F26" s="1" t="s">
        <v>144</v>
      </c>
      <c r="G26" s="1" t="s">
        <v>328</v>
      </c>
      <c r="H26" s="1" t="s">
        <v>143</v>
      </c>
      <c r="I26" s="1" t="s">
        <v>166</v>
      </c>
      <c r="J26" s="1" t="s">
        <v>172</v>
      </c>
      <c r="K26" s="1" t="s">
        <v>408</v>
      </c>
    </row>
    <row r="27" spans="1:11" s="18" customFormat="1" ht="15.75" customHeight="1" x14ac:dyDescent="0.15">
      <c r="A27" s="17">
        <v>44615.782346585649</v>
      </c>
      <c r="B27" s="1" t="s">
        <v>323</v>
      </c>
      <c r="C27" s="1" t="s">
        <v>324</v>
      </c>
      <c r="D27" s="1" t="s">
        <v>169</v>
      </c>
      <c r="E27" s="1" t="s">
        <v>325</v>
      </c>
      <c r="F27" s="1" t="s">
        <v>144</v>
      </c>
      <c r="G27" s="1" t="s">
        <v>328</v>
      </c>
      <c r="H27" s="1" t="s">
        <v>143</v>
      </c>
      <c r="I27" s="1" t="s">
        <v>166</v>
      </c>
      <c r="J27" s="1" t="s">
        <v>172</v>
      </c>
      <c r="K27" s="1" t="s">
        <v>408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K17"/>
  <sheetViews>
    <sheetView workbookViewId="0">
      <pane ySplit="1" topLeftCell="A2" activePane="bottomLeft" state="frozen"/>
      <selection pane="bottomLeft" activeCell="A9" sqref="A9:XFD17"/>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329</v>
      </c>
    </row>
    <row r="2" spans="1:11" ht="15.75" customHeight="1" x14ac:dyDescent="0.15">
      <c r="A2" s="2">
        <v>44611.476992465279</v>
      </c>
      <c r="B2" s="3" t="s">
        <v>79</v>
      </c>
      <c r="C2" s="3" t="s">
        <v>204</v>
      </c>
      <c r="D2" s="3" t="s">
        <v>227</v>
      </c>
      <c r="E2" s="3" t="s">
        <v>200</v>
      </c>
      <c r="F2" s="3" t="s">
        <v>181</v>
      </c>
      <c r="G2" s="3" t="s">
        <v>144</v>
      </c>
      <c r="H2" s="3" t="s">
        <v>188</v>
      </c>
      <c r="I2" s="3" t="s">
        <v>189</v>
      </c>
      <c r="J2" s="3" t="s">
        <v>185</v>
      </c>
      <c r="K2" s="3" t="s">
        <v>330</v>
      </c>
    </row>
    <row r="3" spans="1:11" ht="15.75" customHeight="1" x14ac:dyDescent="0.15">
      <c r="A3" s="2">
        <v>44611.477711967593</v>
      </c>
      <c r="B3" s="3" t="s">
        <v>191</v>
      </c>
      <c r="C3" s="3" t="s">
        <v>227</v>
      </c>
      <c r="D3" s="3" t="s">
        <v>205</v>
      </c>
      <c r="E3" s="3" t="s">
        <v>200</v>
      </c>
      <c r="F3" s="3" t="s">
        <v>181</v>
      </c>
      <c r="G3" s="3" t="s">
        <v>182</v>
      </c>
      <c r="H3" s="3" t="s">
        <v>188</v>
      </c>
      <c r="I3" s="3" t="s">
        <v>184</v>
      </c>
      <c r="J3" s="3" t="s">
        <v>331</v>
      </c>
      <c r="K3" s="3" t="s">
        <v>194</v>
      </c>
    </row>
    <row r="4" spans="1:11" ht="15.75" customHeight="1" x14ac:dyDescent="0.15">
      <c r="A4" s="2">
        <v>44611.478786874999</v>
      </c>
      <c r="B4" s="3" t="s">
        <v>191</v>
      </c>
      <c r="C4" s="3" t="s">
        <v>227</v>
      </c>
      <c r="D4" s="3" t="s">
        <v>205</v>
      </c>
      <c r="E4" s="3" t="s">
        <v>206</v>
      </c>
      <c r="F4" s="3" t="s">
        <v>181</v>
      </c>
      <c r="G4" s="3" t="s">
        <v>144</v>
      </c>
      <c r="H4" s="3" t="s">
        <v>188</v>
      </c>
      <c r="I4" s="3" t="s">
        <v>184</v>
      </c>
      <c r="J4" s="3" t="s">
        <v>331</v>
      </c>
      <c r="K4" s="3" t="s">
        <v>330</v>
      </c>
    </row>
    <row r="5" spans="1:11" ht="15.75" customHeight="1" x14ac:dyDescent="0.15">
      <c r="A5" s="2">
        <v>44611.482569282409</v>
      </c>
      <c r="B5" s="3" t="s">
        <v>191</v>
      </c>
      <c r="C5" s="3" t="s">
        <v>204</v>
      </c>
      <c r="D5" s="3" t="s">
        <v>227</v>
      </c>
      <c r="E5" s="3" t="s">
        <v>206</v>
      </c>
      <c r="F5" s="3" t="s">
        <v>199</v>
      </c>
      <c r="G5" s="3" t="s">
        <v>144</v>
      </c>
      <c r="H5" s="3" t="s">
        <v>188</v>
      </c>
      <c r="I5" s="3" t="s">
        <v>184</v>
      </c>
      <c r="J5" s="3" t="s">
        <v>185</v>
      </c>
      <c r="K5" s="3" t="s">
        <v>330</v>
      </c>
    </row>
    <row r="6" spans="1:11" ht="15.75" customHeight="1" x14ac:dyDescent="0.15">
      <c r="A6" s="2">
        <v>44611.526985300923</v>
      </c>
      <c r="B6" s="3" t="s">
        <v>191</v>
      </c>
      <c r="C6" s="3" t="s">
        <v>204</v>
      </c>
      <c r="D6" s="3" t="s">
        <v>205</v>
      </c>
      <c r="E6" s="3" t="s">
        <v>206</v>
      </c>
      <c r="F6" s="3" t="s">
        <v>181</v>
      </c>
      <c r="G6" s="3" t="s">
        <v>182</v>
      </c>
      <c r="H6" s="3" t="s">
        <v>188</v>
      </c>
      <c r="I6" s="3" t="s">
        <v>189</v>
      </c>
      <c r="J6" s="3" t="s">
        <v>331</v>
      </c>
      <c r="K6" s="3" t="s">
        <v>330</v>
      </c>
    </row>
    <row r="7" spans="1:11" ht="15.75" customHeight="1" x14ac:dyDescent="0.15">
      <c r="A7" s="2">
        <v>44611.54868472222</v>
      </c>
      <c r="B7" s="3" t="s">
        <v>191</v>
      </c>
      <c r="C7" s="3" t="s">
        <v>227</v>
      </c>
      <c r="D7" s="3" t="s">
        <v>205</v>
      </c>
      <c r="E7" s="3" t="s">
        <v>206</v>
      </c>
      <c r="F7" s="3" t="s">
        <v>199</v>
      </c>
      <c r="G7" s="3" t="s">
        <v>144</v>
      </c>
      <c r="H7" s="3" t="s">
        <v>188</v>
      </c>
      <c r="I7" s="3" t="s">
        <v>189</v>
      </c>
      <c r="J7" s="3" t="s">
        <v>185</v>
      </c>
      <c r="K7" s="3" t="s">
        <v>330</v>
      </c>
    </row>
    <row r="8" spans="1:11" ht="15.75" customHeight="1" x14ac:dyDescent="0.15">
      <c r="A8" s="2">
        <v>44611.551662650461</v>
      </c>
      <c r="B8" s="3" t="s">
        <v>79</v>
      </c>
      <c r="C8" s="3" t="s">
        <v>227</v>
      </c>
      <c r="D8" s="3" t="s">
        <v>227</v>
      </c>
      <c r="E8" s="3" t="s">
        <v>206</v>
      </c>
      <c r="F8" s="3" t="s">
        <v>181</v>
      </c>
      <c r="G8" s="3" t="s">
        <v>182</v>
      </c>
      <c r="H8" s="3" t="s">
        <v>188</v>
      </c>
      <c r="I8" s="3" t="s">
        <v>189</v>
      </c>
      <c r="J8" s="3" t="s">
        <v>331</v>
      </c>
      <c r="K8" s="3" t="s">
        <v>330</v>
      </c>
    </row>
    <row r="9" spans="1:11" s="18" customFormat="1" ht="15.75" customHeight="1" x14ac:dyDescent="0.15">
      <c r="A9" s="17">
        <v>44615.633561469906</v>
      </c>
      <c r="B9" s="1" t="s">
        <v>191</v>
      </c>
      <c r="C9" s="1" t="s">
        <v>227</v>
      </c>
      <c r="D9" s="1" t="s">
        <v>205</v>
      </c>
      <c r="E9" s="1" t="s">
        <v>206</v>
      </c>
      <c r="F9" s="1" t="s">
        <v>199</v>
      </c>
      <c r="G9" s="1" t="s">
        <v>144</v>
      </c>
      <c r="H9" s="1" t="s">
        <v>188</v>
      </c>
      <c r="I9" s="1" t="s">
        <v>184</v>
      </c>
      <c r="J9" s="1" t="s">
        <v>185</v>
      </c>
      <c r="K9" s="1" t="s">
        <v>330</v>
      </c>
    </row>
    <row r="10" spans="1:11" s="18" customFormat="1" ht="15.75" customHeight="1" x14ac:dyDescent="0.15">
      <c r="A10" s="17">
        <v>44615.635238136572</v>
      </c>
      <c r="B10" s="1" t="s">
        <v>191</v>
      </c>
      <c r="C10" s="1" t="s">
        <v>204</v>
      </c>
      <c r="D10" s="1" t="s">
        <v>227</v>
      </c>
      <c r="E10" s="1" t="s">
        <v>200</v>
      </c>
      <c r="F10" s="1" t="s">
        <v>199</v>
      </c>
      <c r="G10" s="1" t="s">
        <v>144</v>
      </c>
      <c r="H10" s="1" t="s">
        <v>183</v>
      </c>
      <c r="I10" s="1" t="s">
        <v>184</v>
      </c>
      <c r="J10" s="1" t="s">
        <v>185</v>
      </c>
      <c r="K10" s="1" t="s">
        <v>330</v>
      </c>
    </row>
    <row r="11" spans="1:11" s="18" customFormat="1" ht="15.75" customHeight="1" x14ac:dyDescent="0.15">
      <c r="A11" s="17">
        <v>44615.665962268518</v>
      </c>
      <c r="B11" s="1" t="s">
        <v>191</v>
      </c>
      <c r="C11" s="1" t="s">
        <v>204</v>
      </c>
      <c r="D11" s="1" t="s">
        <v>227</v>
      </c>
      <c r="E11" s="1" t="s">
        <v>206</v>
      </c>
      <c r="F11" s="1" t="s">
        <v>181</v>
      </c>
      <c r="G11" s="1" t="s">
        <v>182</v>
      </c>
      <c r="H11" s="1" t="s">
        <v>188</v>
      </c>
      <c r="I11" s="1" t="s">
        <v>189</v>
      </c>
      <c r="J11" s="1" t="s">
        <v>331</v>
      </c>
      <c r="K11" s="1" t="s">
        <v>330</v>
      </c>
    </row>
    <row r="12" spans="1:11" s="18" customFormat="1" ht="15.75" customHeight="1" x14ac:dyDescent="0.15">
      <c r="A12" s="17">
        <v>44615.675049155092</v>
      </c>
      <c r="B12" s="1" t="s">
        <v>191</v>
      </c>
      <c r="C12" s="1" t="s">
        <v>204</v>
      </c>
      <c r="D12" s="1" t="s">
        <v>205</v>
      </c>
      <c r="E12" s="1" t="s">
        <v>200</v>
      </c>
      <c r="F12" s="1" t="s">
        <v>181</v>
      </c>
      <c r="G12" s="1" t="s">
        <v>144</v>
      </c>
      <c r="H12" s="1" t="s">
        <v>188</v>
      </c>
      <c r="I12" s="1" t="s">
        <v>184</v>
      </c>
      <c r="J12" s="1" t="s">
        <v>331</v>
      </c>
      <c r="K12" s="1" t="s">
        <v>409</v>
      </c>
    </row>
    <row r="13" spans="1:11" s="18" customFormat="1" ht="15.75" customHeight="1" x14ac:dyDescent="0.15">
      <c r="A13" s="17">
        <v>44615.675520428238</v>
      </c>
      <c r="B13" s="1" t="s">
        <v>79</v>
      </c>
      <c r="C13" s="1" t="s">
        <v>204</v>
      </c>
      <c r="D13" s="1" t="s">
        <v>227</v>
      </c>
      <c r="E13" s="1" t="s">
        <v>200</v>
      </c>
      <c r="F13" s="1" t="s">
        <v>199</v>
      </c>
      <c r="G13" s="1" t="s">
        <v>182</v>
      </c>
      <c r="H13" s="1" t="s">
        <v>183</v>
      </c>
      <c r="I13" s="1" t="s">
        <v>184</v>
      </c>
      <c r="J13" s="1" t="s">
        <v>185</v>
      </c>
      <c r="K13" s="1" t="s">
        <v>35</v>
      </c>
    </row>
    <row r="14" spans="1:11" s="18" customFormat="1" ht="15.75" customHeight="1" x14ac:dyDescent="0.15">
      <c r="A14" s="17">
        <v>44615.689394930552</v>
      </c>
      <c r="B14" s="1" t="s">
        <v>79</v>
      </c>
      <c r="C14" s="1" t="s">
        <v>204</v>
      </c>
      <c r="D14" s="1" t="s">
        <v>205</v>
      </c>
      <c r="E14" s="1" t="s">
        <v>200</v>
      </c>
      <c r="F14" s="1" t="s">
        <v>199</v>
      </c>
      <c r="G14" s="1" t="s">
        <v>144</v>
      </c>
      <c r="H14" s="1" t="s">
        <v>183</v>
      </c>
      <c r="I14" s="1" t="s">
        <v>184</v>
      </c>
      <c r="J14" s="1" t="s">
        <v>185</v>
      </c>
      <c r="K14" s="1" t="s">
        <v>330</v>
      </c>
    </row>
    <row r="15" spans="1:11" s="18" customFormat="1" ht="15.75" customHeight="1" x14ac:dyDescent="0.15">
      <c r="A15" s="17">
        <v>44615.701944247689</v>
      </c>
      <c r="B15" s="1" t="s">
        <v>191</v>
      </c>
      <c r="C15" s="1" t="s">
        <v>204</v>
      </c>
      <c r="D15" s="1" t="s">
        <v>227</v>
      </c>
      <c r="E15" s="1" t="s">
        <v>206</v>
      </c>
      <c r="F15" s="1" t="s">
        <v>181</v>
      </c>
      <c r="G15" s="1" t="s">
        <v>182</v>
      </c>
      <c r="H15" s="1" t="s">
        <v>188</v>
      </c>
      <c r="I15" s="1" t="s">
        <v>189</v>
      </c>
      <c r="J15" s="1" t="s">
        <v>331</v>
      </c>
      <c r="K15" s="1" t="s">
        <v>330</v>
      </c>
    </row>
    <row r="16" spans="1:11" s="18" customFormat="1" ht="15.75" customHeight="1" x14ac:dyDescent="0.15">
      <c r="A16" s="17">
        <v>44615.707078981482</v>
      </c>
      <c r="B16" s="1" t="s">
        <v>79</v>
      </c>
      <c r="C16" s="1" t="s">
        <v>204</v>
      </c>
      <c r="D16" s="1" t="s">
        <v>227</v>
      </c>
      <c r="E16" s="1" t="s">
        <v>206</v>
      </c>
      <c r="F16" s="1" t="s">
        <v>181</v>
      </c>
      <c r="G16" s="1" t="s">
        <v>144</v>
      </c>
      <c r="H16" s="1" t="s">
        <v>188</v>
      </c>
      <c r="I16" s="1" t="s">
        <v>189</v>
      </c>
      <c r="J16" s="1" t="s">
        <v>331</v>
      </c>
      <c r="K16" s="1" t="s">
        <v>330</v>
      </c>
    </row>
    <row r="17" spans="1:11" s="18" customFormat="1" ht="15.75" customHeight="1" x14ac:dyDescent="0.15">
      <c r="A17" s="17">
        <v>44615.714047268513</v>
      </c>
      <c r="B17" s="1" t="s">
        <v>191</v>
      </c>
      <c r="C17" s="1" t="s">
        <v>204</v>
      </c>
      <c r="D17" s="1" t="s">
        <v>205</v>
      </c>
      <c r="E17" s="1" t="s">
        <v>200</v>
      </c>
      <c r="F17" s="1" t="s">
        <v>199</v>
      </c>
      <c r="G17" s="1" t="s">
        <v>144</v>
      </c>
      <c r="H17" s="1" t="s">
        <v>188</v>
      </c>
      <c r="I17" s="1" t="s">
        <v>189</v>
      </c>
      <c r="J17" s="1" t="s">
        <v>331</v>
      </c>
      <c r="K17" s="1" t="s">
        <v>330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21"/>
  <sheetViews>
    <sheetView workbookViewId="0">
      <pane ySplit="1" topLeftCell="A2" activePane="bottomLeft" state="frozen"/>
      <selection pane="bottomLeft" activeCell="A21" sqref="A21:XFD21"/>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332</v>
      </c>
    </row>
    <row r="2" spans="1:11" ht="15.75" customHeight="1" x14ac:dyDescent="0.15">
      <c r="A2" s="2">
        <v>44611.477312766205</v>
      </c>
      <c r="B2" s="3" t="s">
        <v>77</v>
      </c>
      <c r="C2" s="3" t="s">
        <v>230</v>
      </c>
      <c r="D2" s="3" t="s">
        <v>132</v>
      </c>
      <c r="E2" s="3" t="s">
        <v>333</v>
      </c>
      <c r="F2" s="3" t="s">
        <v>200</v>
      </c>
      <c r="G2" s="3" t="s">
        <v>81</v>
      </c>
      <c r="H2" s="3" t="s">
        <v>228</v>
      </c>
      <c r="I2" s="3" t="s">
        <v>213</v>
      </c>
      <c r="J2" s="3" t="s">
        <v>334</v>
      </c>
      <c r="K2" s="3" t="s">
        <v>335</v>
      </c>
    </row>
    <row r="3" spans="1:11" ht="15.75" customHeight="1" x14ac:dyDescent="0.15">
      <c r="A3" s="2">
        <v>44611.477622245366</v>
      </c>
      <c r="B3" s="3" t="s">
        <v>209</v>
      </c>
      <c r="C3" s="3" t="s">
        <v>230</v>
      </c>
      <c r="D3" s="3" t="s">
        <v>132</v>
      </c>
      <c r="E3" s="3" t="s">
        <v>333</v>
      </c>
      <c r="F3" s="3" t="s">
        <v>200</v>
      </c>
      <c r="G3" s="3" t="s">
        <v>212</v>
      </c>
      <c r="H3" s="3" t="s">
        <v>228</v>
      </c>
      <c r="I3" s="3" t="s">
        <v>225</v>
      </c>
      <c r="J3" s="3" t="s">
        <v>334</v>
      </c>
      <c r="K3" s="3" t="s">
        <v>194</v>
      </c>
    </row>
    <row r="4" spans="1:11" ht="15.75" customHeight="1" x14ac:dyDescent="0.15">
      <c r="A4" s="2">
        <v>44611.478634074076</v>
      </c>
      <c r="B4" s="3" t="s">
        <v>77</v>
      </c>
      <c r="C4" s="3" t="s">
        <v>230</v>
      </c>
      <c r="D4" s="3" t="s">
        <v>132</v>
      </c>
      <c r="E4" s="3" t="s">
        <v>333</v>
      </c>
      <c r="F4" s="3" t="s">
        <v>200</v>
      </c>
      <c r="G4" s="3" t="s">
        <v>81</v>
      </c>
      <c r="H4" s="3" t="s">
        <v>228</v>
      </c>
      <c r="I4" s="3" t="s">
        <v>213</v>
      </c>
      <c r="J4" s="3" t="s">
        <v>241</v>
      </c>
      <c r="K4" s="3" t="s">
        <v>335</v>
      </c>
    </row>
    <row r="5" spans="1:11" ht="15.75" customHeight="1" x14ac:dyDescent="0.15">
      <c r="A5" s="2">
        <v>44611.479983124998</v>
      </c>
      <c r="B5" s="3" t="s">
        <v>209</v>
      </c>
      <c r="C5" s="3" t="s">
        <v>210</v>
      </c>
      <c r="D5" s="3" t="s">
        <v>132</v>
      </c>
      <c r="E5" s="3" t="s">
        <v>224</v>
      </c>
      <c r="F5" s="3" t="s">
        <v>200</v>
      </c>
      <c r="G5" s="3" t="s">
        <v>212</v>
      </c>
      <c r="H5" s="3" t="s">
        <v>220</v>
      </c>
      <c r="I5" s="3" t="s">
        <v>225</v>
      </c>
      <c r="J5" s="3" t="s">
        <v>334</v>
      </c>
      <c r="K5" s="3" t="s">
        <v>335</v>
      </c>
    </row>
    <row r="6" spans="1:11" ht="15.75" customHeight="1" x14ac:dyDescent="0.15">
      <c r="A6" s="2">
        <v>44611.485090254631</v>
      </c>
      <c r="B6" s="3" t="s">
        <v>209</v>
      </c>
      <c r="C6" s="3" t="s">
        <v>210</v>
      </c>
      <c r="D6" s="3" t="s">
        <v>132</v>
      </c>
      <c r="E6" s="3" t="s">
        <v>224</v>
      </c>
      <c r="F6" s="3" t="s">
        <v>200</v>
      </c>
      <c r="G6" s="3" t="s">
        <v>81</v>
      </c>
      <c r="H6" s="3" t="s">
        <v>220</v>
      </c>
      <c r="I6" s="3" t="s">
        <v>225</v>
      </c>
      <c r="J6" s="3" t="s">
        <v>334</v>
      </c>
      <c r="K6" s="3" t="s">
        <v>335</v>
      </c>
    </row>
    <row r="7" spans="1:11" ht="15.75" customHeight="1" x14ac:dyDescent="0.15">
      <c r="A7" s="2">
        <v>44611.48714675926</v>
      </c>
      <c r="B7" s="3" t="s">
        <v>209</v>
      </c>
      <c r="C7" s="3" t="s">
        <v>210</v>
      </c>
      <c r="D7" s="3" t="s">
        <v>132</v>
      </c>
      <c r="E7" s="3" t="s">
        <v>224</v>
      </c>
      <c r="F7" s="3" t="s">
        <v>200</v>
      </c>
      <c r="G7" s="3" t="s">
        <v>81</v>
      </c>
      <c r="H7" s="3" t="s">
        <v>220</v>
      </c>
      <c r="I7" s="3" t="s">
        <v>225</v>
      </c>
      <c r="J7" s="3" t="s">
        <v>241</v>
      </c>
      <c r="K7" s="3" t="s">
        <v>335</v>
      </c>
    </row>
    <row r="8" spans="1:11" ht="15.75" customHeight="1" x14ac:dyDescent="0.15">
      <c r="A8" s="2">
        <v>44611.489682037034</v>
      </c>
      <c r="B8" s="3" t="s">
        <v>209</v>
      </c>
      <c r="C8" s="3" t="s">
        <v>230</v>
      </c>
      <c r="D8" s="3" t="s">
        <v>132</v>
      </c>
      <c r="E8" s="3" t="s">
        <v>224</v>
      </c>
      <c r="F8" s="3" t="s">
        <v>200</v>
      </c>
      <c r="G8" s="3" t="s">
        <v>81</v>
      </c>
      <c r="H8" s="3" t="s">
        <v>220</v>
      </c>
      <c r="I8" s="3" t="s">
        <v>225</v>
      </c>
      <c r="J8" s="3" t="s">
        <v>241</v>
      </c>
      <c r="K8" s="3" t="s">
        <v>335</v>
      </c>
    </row>
    <row r="9" spans="1:11" ht="15.75" customHeight="1" x14ac:dyDescent="0.15">
      <c r="A9" s="2">
        <v>44611.494909085653</v>
      </c>
      <c r="B9" s="3" t="s">
        <v>209</v>
      </c>
      <c r="C9" s="3" t="s">
        <v>230</v>
      </c>
      <c r="D9" s="3" t="s">
        <v>237</v>
      </c>
      <c r="E9" s="3" t="s">
        <v>333</v>
      </c>
      <c r="F9" s="3" t="s">
        <v>200</v>
      </c>
      <c r="G9" s="3" t="s">
        <v>212</v>
      </c>
      <c r="H9" s="3" t="s">
        <v>228</v>
      </c>
      <c r="I9" s="3" t="s">
        <v>225</v>
      </c>
      <c r="J9" s="3" t="s">
        <v>334</v>
      </c>
      <c r="K9" s="3" t="s">
        <v>335</v>
      </c>
    </row>
    <row r="10" spans="1:11" ht="15.75" customHeight="1" x14ac:dyDescent="0.15">
      <c r="A10" s="2">
        <v>44611.500755659727</v>
      </c>
      <c r="B10" s="3" t="s">
        <v>209</v>
      </c>
      <c r="C10" s="3" t="s">
        <v>210</v>
      </c>
      <c r="D10" s="3" t="s">
        <v>237</v>
      </c>
      <c r="E10" s="3" t="s">
        <v>333</v>
      </c>
      <c r="F10" s="3" t="s">
        <v>226</v>
      </c>
      <c r="G10" s="3" t="s">
        <v>81</v>
      </c>
      <c r="H10" s="3" t="s">
        <v>220</v>
      </c>
      <c r="I10" s="3" t="s">
        <v>213</v>
      </c>
      <c r="J10" s="3" t="s">
        <v>241</v>
      </c>
      <c r="K10" s="3" t="s">
        <v>35</v>
      </c>
    </row>
    <row r="11" spans="1:11" ht="15.75" customHeight="1" x14ac:dyDescent="0.15">
      <c r="A11" s="2">
        <v>44611.502558136577</v>
      </c>
      <c r="B11" s="3" t="s">
        <v>209</v>
      </c>
      <c r="C11" s="3" t="s">
        <v>210</v>
      </c>
      <c r="D11" s="3" t="s">
        <v>132</v>
      </c>
      <c r="E11" s="3" t="s">
        <v>224</v>
      </c>
      <c r="F11" s="3" t="s">
        <v>200</v>
      </c>
      <c r="G11" s="3" t="s">
        <v>212</v>
      </c>
      <c r="H11" s="3" t="s">
        <v>228</v>
      </c>
      <c r="I11" s="3" t="s">
        <v>213</v>
      </c>
      <c r="J11" s="3" t="s">
        <v>241</v>
      </c>
      <c r="K11" s="3" t="s">
        <v>335</v>
      </c>
    </row>
    <row r="12" spans="1:11" ht="15.75" customHeight="1" x14ac:dyDescent="0.15">
      <c r="A12" s="2">
        <v>44611.503932256943</v>
      </c>
      <c r="B12" s="3" t="s">
        <v>209</v>
      </c>
      <c r="C12" s="3" t="s">
        <v>230</v>
      </c>
      <c r="D12" s="3" t="s">
        <v>237</v>
      </c>
      <c r="E12" s="3" t="s">
        <v>333</v>
      </c>
      <c r="F12" s="3" t="s">
        <v>200</v>
      </c>
      <c r="G12" s="3" t="s">
        <v>81</v>
      </c>
      <c r="H12" s="3" t="s">
        <v>228</v>
      </c>
      <c r="I12" s="3" t="s">
        <v>225</v>
      </c>
      <c r="J12" s="3" t="s">
        <v>241</v>
      </c>
      <c r="K12" s="3" t="s">
        <v>335</v>
      </c>
    </row>
    <row r="13" spans="1:11" ht="15.75" customHeight="1" x14ac:dyDescent="0.15">
      <c r="A13" s="2">
        <v>44611.50817818287</v>
      </c>
      <c r="B13" s="3" t="s">
        <v>77</v>
      </c>
      <c r="C13" s="3" t="s">
        <v>230</v>
      </c>
      <c r="D13" s="3" t="s">
        <v>132</v>
      </c>
      <c r="E13" s="3" t="s">
        <v>224</v>
      </c>
      <c r="F13" s="3" t="s">
        <v>226</v>
      </c>
      <c r="G13" s="3" t="s">
        <v>212</v>
      </c>
      <c r="H13" s="3" t="s">
        <v>220</v>
      </c>
      <c r="I13" s="3" t="s">
        <v>213</v>
      </c>
      <c r="J13" s="3" t="s">
        <v>334</v>
      </c>
      <c r="K13" s="3" t="s">
        <v>335</v>
      </c>
    </row>
    <row r="14" spans="1:11" ht="15.75" customHeight="1" x14ac:dyDescent="0.15">
      <c r="A14" s="2">
        <v>44611.519838541666</v>
      </c>
      <c r="B14" s="3" t="s">
        <v>77</v>
      </c>
      <c r="C14" s="3" t="s">
        <v>210</v>
      </c>
      <c r="D14" s="3" t="s">
        <v>237</v>
      </c>
      <c r="E14" s="3" t="s">
        <v>224</v>
      </c>
      <c r="F14" s="3" t="s">
        <v>226</v>
      </c>
      <c r="G14" s="3" t="s">
        <v>212</v>
      </c>
      <c r="H14" s="3" t="s">
        <v>220</v>
      </c>
      <c r="I14" s="3" t="s">
        <v>213</v>
      </c>
      <c r="J14" s="3" t="s">
        <v>334</v>
      </c>
      <c r="K14" s="3" t="s">
        <v>335</v>
      </c>
    </row>
    <row r="15" spans="1:11" ht="15.75" customHeight="1" x14ac:dyDescent="0.15">
      <c r="A15" s="2">
        <v>44611.523905740745</v>
      </c>
      <c r="B15" s="3" t="s">
        <v>209</v>
      </c>
      <c r="C15" s="3" t="s">
        <v>230</v>
      </c>
      <c r="D15" s="3" t="s">
        <v>132</v>
      </c>
      <c r="E15" s="3" t="s">
        <v>224</v>
      </c>
      <c r="F15" s="3" t="s">
        <v>200</v>
      </c>
      <c r="G15" s="3" t="s">
        <v>212</v>
      </c>
      <c r="H15" s="3" t="s">
        <v>220</v>
      </c>
      <c r="I15" s="3" t="s">
        <v>225</v>
      </c>
      <c r="J15" s="3" t="s">
        <v>241</v>
      </c>
      <c r="K15" s="3" t="s">
        <v>35</v>
      </c>
    </row>
    <row r="16" spans="1:11" ht="15.75" customHeight="1" x14ac:dyDescent="0.15">
      <c r="A16" s="2">
        <v>44611.527302222225</v>
      </c>
      <c r="B16" s="3" t="s">
        <v>77</v>
      </c>
      <c r="C16" s="3" t="s">
        <v>210</v>
      </c>
      <c r="D16" s="3" t="s">
        <v>132</v>
      </c>
      <c r="E16" s="3" t="s">
        <v>224</v>
      </c>
      <c r="F16" s="3" t="s">
        <v>226</v>
      </c>
      <c r="G16" s="3" t="s">
        <v>212</v>
      </c>
      <c r="H16" s="3" t="s">
        <v>228</v>
      </c>
      <c r="I16" s="3" t="s">
        <v>213</v>
      </c>
      <c r="J16" s="3" t="s">
        <v>241</v>
      </c>
      <c r="K16" s="3" t="s">
        <v>335</v>
      </c>
    </row>
    <row r="17" spans="1:11" ht="15.75" customHeight="1" x14ac:dyDescent="0.15">
      <c r="A17" s="2">
        <v>44611.530481863425</v>
      </c>
      <c r="B17" s="3" t="s">
        <v>77</v>
      </c>
      <c r="C17" s="3" t="s">
        <v>230</v>
      </c>
      <c r="D17" s="3" t="s">
        <v>237</v>
      </c>
      <c r="E17" s="3" t="s">
        <v>333</v>
      </c>
      <c r="F17" s="3" t="s">
        <v>226</v>
      </c>
      <c r="G17" s="3" t="s">
        <v>81</v>
      </c>
      <c r="H17" s="3" t="s">
        <v>220</v>
      </c>
      <c r="I17" s="3" t="s">
        <v>225</v>
      </c>
      <c r="J17" s="3" t="s">
        <v>334</v>
      </c>
      <c r="K17" s="3" t="s">
        <v>335</v>
      </c>
    </row>
    <row r="18" spans="1:11" ht="15.75" customHeight="1" x14ac:dyDescent="0.15">
      <c r="A18" s="2">
        <v>44611.532135567133</v>
      </c>
      <c r="B18" s="3" t="s">
        <v>209</v>
      </c>
      <c r="C18" s="3" t="s">
        <v>230</v>
      </c>
      <c r="D18" s="3" t="s">
        <v>237</v>
      </c>
      <c r="E18" s="3" t="s">
        <v>333</v>
      </c>
      <c r="F18" s="3" t="s">
        <v>226</v>
      </c>
      <c r="G18" s="3" t="s">
        <v>81</v>
      </c>
      <c r="H18" s="3" t="s">
        <v>220</v>
      </c>
      <c r="I18" s="3" t="s">
        <v>225</v>
      </c>
      <c r="J18" s="3" t="s">
        <v>241</v>
      </c>
      <c r="K18" s="3" t="s">
        <v>336</v>
      </c>
    </row>
    <row r="19" spans="1:11" ht="15.75" customHeight="1" x14ac:dyDescent="0.15">
      <c r="A19" s="2">
        <v>44611.541723101851</v>
      </c>
      <c r="B19" s="3" t="s">
        <v>77</v>
      </c>
      <c r="C19" s="3" t="s">
        <v>210</v>
      </c>
      <c r="D19" s="3" t="s">
        <v>132</v>
      </c>
      <c r="E19" s="3" t="s">
        <v>224</v>
      </c>
      <c r="F19" s="3" t="s">
        <v>226</v>
      </c>
      <c r="G19" s="3" t="s">
        <v>212</v>
      </c>
      <c r="H19" s="3" t="s">
        <v>220</v>
      </c>
      <c r="I19" s="3" t="s">
        <v>213</v>
      </c>
      <c r="J19" s="3" t="s">
        <v>334</v>
      </c>
      <c r="K19" s="3" t="s">
        <v>335</v>
      </c>
    </row>
    <row r="20" spans="1:11" ht="15.75" customHeight="1" x14ac:dyDescent="0.15">
      <c r="A20" s="2">
        <v>44611.557313460653</v>
      </c>
      <c r="B20" s="3" t="s">
        <v>209</v>
      </c>
      <c r="C20" s="3" t="s">
        <v>210</v>
      </c>
      <c r="D20" s="3" t="s">
        <v>132</v>
      </c>
      <c r="E20" s="3" t="s">
        <v>224</v>
      </c>
      <c r="F20" s="3" t="s">
        <v>200</v>
      </c>
      <c r="G20" s="3" t="s">
        <v>212</v>
      </c>
      <c r="H20" s="3" t="s">
        <v>228</v>
      </c>
      <c r="I20" s="3" t="s">
        <v>213</v>
      </c>
      <c r="J20" s="3" t="s">
        <v>241</v>
      </c>
      <c r="K20" s="3" t="s">
        <v>335</v>
      </c>
    </row>
    <row r="21" spans="1:11" s="18" customFormat="1" ht="15.75" customHeight="1" x14ac:dyDescent="0.15">
      <c r="A21" s="17">
        <v>44615.63283008102</v>
      </c>
      <c r="B21" s="1" t="s">
        <v>209</v>
      </c>
      <c r="C21" s="1" t="s">
        <v>210</v>
      </c>
      <c r="D21" s="1" t="s">
        <v>132</v>
      </c>
      <c r="E21" s="1" t="s">
        <v>224</v>
      </c>
      <c r="F21" s="1" t="s">
        <v>200</v>
      </c>
      <c r="G21" s="1" t="s">
        <v>212</v>
      </c>
      <c r="H21" s="1" t="s">
        <v>228</v>
      </c>
      <c r="I21" s="1" t="s">
        <v>213</v>
      </c>
      <c r="J21" s="1" t="s">
        <v>334</v>
      </c>
      <c r="K21" s="1"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E840-58B3-E346-B462-7ED49AA2C9FE}">
  <dimension ref="A1:CO125"/>
  <sheetViews>
    <sheetView workbookViewId="0">
      <pane ySplit="1" topLeftCell="A2" activePane="bottomLeft" state="frozen"/>
      <selection pane="bottomLeft" activeCell="B2" sqref="B2"/>
    </sheetView>
  </sheetViews>
  <sheetFormatPr baseColWidth="10" defaultRowHeight="13" x14ac:dyDescent="0.15"/>
  <cols>
    <col min="2" max="10" width="2.1640625" bestFit="1" customWidth="1"/>
    <col min="11" max="82" width="3.1640625" bestFit="1" customWidth="1"/>
  </cols>
  <sheetData>
    <row r="1" spans="1:93" x14ac:dyDescent="0.15">
      <c r="B1">
        <v>1</v>
      </c>
      <c r="C1" s="16">
        <f>B1+1</f>
        <v>2</v>
      </c>
      <c r="D1" s="16">
        <f t="shared" ref="D1:BO1" si="0">C1+1</f>
        <v>3</v>
      </c>
      <c r="E1" s="16">
        <f t="shared" si="0"/>
        <v>4</v>
      </c>
      <c r="F1" s="16">
        <f t="shared" si="0"/>
        <v>5</v>
      </c>
      <c r="G1" s="16">
        <f t="shared" si="0"/>
        <v>6</v>
      </c>
      <c r="H1" s="16">
        <f t="shared" si="0"/>
        <v>7</v>
      </c>
      <c r="I1" s="16">
        <f t="shared" si="0"/>
        <v>8</v>
      </c>
      <c r="J1" s="16">
        <f t="shared" si="0"/>
        <v>9</v>
      </c>
      <c r="K1" s="16">
        <f t="shared" si="0"/>
        <v>10</v>
      </c>
      <c r="L1" s="16">
        <f t="shared" si="0"/>
        <v>11</v>
      </c>
      <c r="M1" s="16">
        <f t="shared" si="0"/>
        <v>12</v>
      </c>
      <c r="N1" s="16">
        <f t="shared" si="0"/>
        <v>13</v>
      </c>
      <c r="O1" s="16">
        <f t="shared" si="0"/>
        <v>14</v>
      </c>
      <c r="P1" s="16">
        <f t="shared" si="0"/>
        <v>15</v>
      </c>
      <c r="Q1" s="16">
        <f t="shared" si="0"/>
        <v>16</v>
      </c>
      <c r="R1" s="16">
        <f t="shared" si="0"/>
        <v>17</v>
      </c>
      <c r="S1" s="16">
        <f t="shared" si="0"/>
        <v>18</v>
      </c>
      <c r="T1" s="16">
        <f t="shared" si="0"/>
        <v>19</v>
      </c>
      <c r="U1" s="16">
        <f t="shared" si="0"/>
        <v>20</v>
      </c>
      <c r="V1" s="16">
        <f t="shared" si="0"/>
        <v>21</v>
      </c>
      <c r="W1" s="16">
        <f t="shared" si="0"/>
        <v>22</v>
      </c>
      <c r="X1" s="16">
        <f t="shared" si="0"/>
        <v>23</v>
      </c>
      <c r="Y1" s="16">
        <f t="shared" si="0"/>
        <v>24</v>
      </c>
      <c r="Z1" s="16">
        <f t="shared" si="0"/>
        <v>25</v>
      </c>
      <c r="AA1" s="16">
        <f t="shared" si="0"/>
        <v>26</v>
      </c>
      <c r="AB1" s="16">
        <f t="shared" si="0"/>
        <v>27</v>
      </c>
      <c r="AC1" s="16">
        <f t="shared" si="0"/>
        <v>28</v>
      </c>
      <c r="AD1" s="16">
        <f t="shared" si="0"/>
        <v>29</v>
      </c>
      <c r="AE1" s="16">
        <f t="shared" si="0"/>
        <v>30</v>
      </c>
      <c r="AF1" s="16">
        <f t="shared" si="0"/>
        <v>31</v>
      </c>
      <c r="AG1" s="16">
        <f t="shared" si="0"/>
        <v>32</v>
      </c>
      <c r="AH1" s="16">
        <f t="shared" si="0"/>
        <v>33</v>
      </c>
      <c r="AI1" s="16">
        <f t="shared" si="0"/>
        <v>34</v>
      </c>
      <c r="AJ1" s="16">
        <f t="shared" si="0"/>
        <v>35</v>
      </c>
      <c r="AK1" s="16">
        <f t="shared" si="0"/>
        <v>36</v>
      </c>
      <c r="AL1" s="16">
        <f t="shared" si="0"/>
        <v>37</v>
      </c>
      <c r="AM1" s="16">
        <f t="shared" si="0"/>
        <v>38</v>
      </c>
      <c r="AN1" s="16">
        <f t="shared" si="0"/>
        <v>39</v>
      </c>
      <c r="AO1" s="16">
        <f t="shared" si="0"/>
        <v>40</v>
      </c>
      <c r="AP1" s="16">
        <f t="shared" si="0"/>
        <v>41</v>
      </c>
      <c r="AQ1" s="16">
        <f t="shared" si="0"/>
        <v>42</v>
      </c>
      <c r="AR1" s="16">
        <f t="shared" si="0"/>
        <v>43</v>
      </c>
      <c r="AS1" s="16">
        <f t="shared" si="0"/>
        <v>44</v>
      </c>
      <c r="AT1" s="16">
        <f t="shared" si="0"/>
        <v>45</v>
      </c>
      <c r="AU1" s="16">
        <f t="shared" si="0"/>
        <v>46</v>
      </c>
      <c r="AV1" s="16">
        <f t="shared" si="0"/>
        <v>47</v>
      </c>
      <c r="AW1" s="16">
        <f t="shared" si="0"/>
        <v>48</v>
      </c>
      <c r="AX1" s="16">
        <f t="shared" si="0"/>
        <v>49</v>
      </c>
      <c r="AY1" s="16">
        <f t="shared" si="0"/>
        <v>50</v>
      </c>
      <c r="AZ1" s="16">
        <f t="shared" si="0"/>
        <v>51</v>
      </c>
      <c r="BA1" s="16">
        <f t="shared" si="0"/>
        <v>52</v>
      </c>
      <c r="BB1" s="16">
        <f t="shared" si="0"/>
        <v>53</v>
      </c>
      <c r="BC1" s="16">
        <f t="shared" si="0"/>
        <v>54</v>
      </c>
      <c r="BD1" s="16">
        <f t="shared" si="0"/>
        <v>55</v>
      </c>
      <c r="BE1" s="16">
        <f t="shared" si="0"/>
        <v>56</v>
      </c>
      <c r="BF1" s="16">
        <f t="shared" si="0"/>
        <v>57</v>
      </c>
      <c r="BG1" s="16">
        <f t="shared" si="0"/>
        <v>58</v>
      </c>
      <c r="BH1" s="16">
        <f t="shared" si="0"/>
        <v>59</v>
      </c>
      <c r="BI1" s="16">
        <f t="shared" si="0"/>
        <v>60</v>
      </c>
      <c r="BJ1" s="16">
        <f t="shared" si="0"/>
        <v>61</v>
      </c>
      <c r="BK1" s="16">
        <f t="shared" si="0"/>
        <v>62</v>
      </c>
      <c r="BL1" s="16">
        <f t="shared" si="0"/>
        <v>63</v>
      </c>
      <c r="BM1" s="16">
        <f t="shared" si="0"/>
        <v>64</v>
      </c>
      <c r="BN1" s="16">
        <f t="shared" si="0"/>
        <v>65</v>
      </c>
      <c r="BO1" s="16">
        <f t="shared" si="0"/>
        <v>66</v>
      </c>
      <c r="BP1" s="16">
        <f t="shared" ref="BP1:CD1" si="1">BO1+1</f>
        <v>67</v>
      </c>
      <c r="BQ1" s="16">
        <f t="shared" si="1"/>
        <v>68</v>
      </c>
      <c r="BR1" s="16">
        <f t="shared" si="1"/>
        <v>69</v>
      </c>
      <c r="BS1" s="16">
        <f t="shared" si="1"/>
        <v>70</v>
      </c>
      <c r="BT1" s="16">
        <f t="shared" si="1"/>
        <v>71</v>
      </c>
      <c r="BU1" s="16">
        <f t="shared" si="1"/>
        <v>72</v>
      </c>
      <c r="BV1" s="16">
        <f t="shared" si="1"/>
        <v>73</v>
      </c>
      <c r="BW1" s="16">
        <f t="shared" si="1"/>
        <v>74</v>
      </c>
      <c r="BX1" s="16">
        <f t="shared" si="1"/>
        <v>75</v>
      </c>
      <c r="BY1" s="16">
        <f t="shared" si="1"/>
        <v>76</v>
      </c>
      <c r="BZ1" s="16">
        <f t="shared" si="1"/>
        <v>77</v>
      </c>
      <c r="CA1" s="16">
        <f t="shared" si="1"/>
        <v>78</v>
      </c>
      <c r="CB1" s="16">
        <f t="shared" si="1"/>
        <v>79</v>
      </c>
      <c r="CC1" s="16">
        <f t="shared" si="1"/>
        <v>80</v>
      </c>
      <c r="CD1" s="16">
        <f t="shared" si="1"/>
        <v>81</v>
      </c>
      <c r="CE1" s="16"/>
      <c r="CF1" s="16"/>
      <c r="CG1" s="16"/>
      <c r="CH1" s="16"/>
      <c r="CI1" s="16"/>
      <c r="CJ1" s="16"/>
      <c r="CK1" s="16"/>
      <c r="CL1" s="16"/>
      <c r="CM1" s="16"/>
      <c r="CN1" s="16"/>
      <c r="CO1" s="16"/>
    </row>
    <row r="2" spans="1:93" x14ac:dyDescent="0.15">
      <c r="A2" s="16" t="s">
        <v>20</v>
      </c>
      <c r="B2" t="str">
        <f>MID('Survey 1-1'!B2,FIND(" ",'Survey 1-1'!B2)+1,1)</f>
        <v>3</v>
      </c>
      <c r="C2" t="str">
        <f>MID('Survey 1-1'!C2,FIND(" ",'Survey 1-1'!C2)+1,1)</f>
        <v>2</v>
      </c>
      <c r="D2" t="str">
        <f>MID('Survey 1-1'!D2,FIND(" ",'Survey 1-1'!D2)+1,1)</f>
        <v>3</v>
      </c>
      <c r="E2" t="str">
        <f>MID('Survey 1-1'!E2,FIND(" ",'Survey 1-1'!E2)+1,1)</f>
        <v>2</v>
      </c>
      <c r="F2" t="str">
        <f>MID('Survey 1-1'!F2,FIND(" ",'Survey 1-1'!F2)+1,1)</f>
        <v>3</v>
      </c>
      <c r="G2" t="str">
        <f>MID('Survey 1-1'!G2,FIND(" ",'Survey 1-1'!G2)+1,1)</f>
        <v>2</v>
      </c>
      <c r="H2" t="str">
        <f>MID('Survey 1-1'!H2,FIND(" ",'Survey 1-1'!H2)+1,1)</f>
        <v>2</v>
      </c>
      <c r="I2" t="str">
        <f>MID('Survey 1-1'!I2,FIND(" ",'Survey 1-1'!I2)+1,1)</f>
        <v>1</v>
      </c>
      <c r="J2" t="str">
        <f>MID('Survey 1-1'!J2,FIND(" ",'Survey 1-1'!J2)+1,1)</f>
        <v>3</v>
      </c>
    </row>
    <row r="3" spans="1:93" x14ac:dyDescent="0.15">
      <c r="A3" s="16" t="s">
        <v>20</v>
      </c>
      <c r="B3" t="str">
        <f>MID('Survey 1-1'!B3,FIND(" ",'Survey 1-1'!B3)+1,1)</f>
        <v>2</v>
      </c>
      <c r="C3" t="str">
        <f>MID('Survey 1-1'!C3,FIND(" ",'Survey 1-1'!C3)+1,1)</f>
        <v>2</v>
      </c>
      <c r="D3" t="str">
        <f>MID('Survey 1-1'!D3,FIND(" ",'Survey 1-1'!D3)+1,1)</f>
        <v>5</v>
      </c>
      <c r="E3" t="str">
        <f>MID('Survey 1-1'!E3,FIND(" ",'Survey 1-1'!E3)+1,1)</f>
        <v>1</v>
      </c>
      <c r="F3" t="str">
        <f>MID('Survey 1-1'!F3,FIND(" ",'Survey 1-1'!F3)+1,1)</f>
        <v>2</v>
      </c>
      <c r="G3" t="str">
        <f>MID('Survey 1-1'!G3,FIND(" ",'Survey 1-1'!G3)+1,1)</f>
        <v>5</v>
      </c>
      <c r="H3" t="str">
        <f>MID('Survey 1-1'!H3,FIND(" ",'Survey 1-1'!H3)+1,1)</f>
        <v>1</v>
      </c>
      <c r="I3" t="str">
        <f>MID('Survey 1-1'!I3,FIND(" ",'Survey 1-1'!I3)+1,1)</f>
        <v>5</v>
      </c>
      <c r="J3" t="str">
        <f>MID('Survey 1-1'!J3,FIND(" ",'Survey 1-1'!J3)+1,1)</f>
        <v>3</v>
      </c>
    </row>
    <row r="4" spans="1:93" x14ac:dyDescent="0.15">
      <c r="A4" s="16" t="s">
        <v>20</v>
      </c>
      <c r="B4" t="str">
        <f>MID('Survey 1-1'!B4,FIND(" ",'Survey 1-1'!B4)+1,1)</f>
        <v>2</v>
      </c>
      <c r="C4" t="str">
        <f>MID('Survey 1-1'!C4,FIND(" ",'Survey 1-1'!C4)+1,1)</f>
        <v>2</v>
      </c>
      <c r="D4" t="str">
        <f>MID('Survey 1-1'!D4,FIND(" ",'Survey 1-1'!D4)+1,1)</f>
        <v>2</v>
      </c>
      <c r="E4" t="str">
        <f>MID('Survey 1-1'!E4,FIND(" ",'Survey 1-1'!E4)+1,1)</f>
        <v>5</v>
      </c>
      <c r="F4" t="str">
        <f>MID('Survey 1-1'!F4,FIND(" ",'Survey 1-1'!F4)+1,1)</f>
        <v>1</v>
      </c>
      <c r="G4" t="str">
        <f>MID('Survey 1-1'!G4,FIND(" ",'Survey 1-1'!G4)+1,1)</f>
        <v>1</v>
      </c>
      <c r="H4" t="str">
        <f>MID('Survey 1-1'!H4,FIND(" ",'Survey 1-1'!H4)+1,1)</f>
        <v>2</v>
      </c>
      <c r="I4" t="str">
        <f>MID('Survey 1-1'!I4,FIND(" ",'Survey 1-1'!I4)+1,1)</f>
        <v>6</v>
      </c>
      <c r="J4" t="str">
        <f>MID('Survey 1-1'!J4,FIND(" ",'Survey 1-1'!J4)+1,1)</f>
        <v>5</v>
      </c>
    </row>
    <row r="5" spans="1:93" x14ac:dyDescent="0.15">
      <c r="A5" s="16" t="s">
        <v>20</v>
      </c>
      <c r="B5" t="str">
        <f>MID('Survey 1-1'!B5,FIND(" ",'Survey 1-1'!B5)+1,1)</f>
        <v>2</v>
      </c>
      <c r="C5" t="str">
        <f>MID('Survey 1-1'!C5,FIND(" ",'Survey 1-1'!C5)+1,1)</f>
        <v>2</v>
      </c>
      <c r="D5" t="str">
        <f>MID('Survey 1-1'!D5,FIND(" ",'Survey 1-1'!D5)+1,1)</f>
        <v>1</v>
      </c>
      <c r="E5" t="str">
        <f>MID('Survey 1-1'!E5,FIND(" ",'Survey 1-1'!E5)+1,1)</f>
        <v>2</v>
      </c>
      <c r="F5" t="str">
        <f>MID('Survey 1-1'!F5,FIND(" ",'Survey 1-1'!F5)+1,1)</f>
        <v>1</v>
      </c>
      <c r="G5" t="str">
        <f>MID('Survey 1-1'!G5,FIND(" ",'Survey 1-1'!G5)+1,1)</f>
        <v>1</v>
      </c>
      <c r="H5" t="str">
        <f>MID('Survey 1-1'!H5,FIND(" ",'Survey 1-1'!H5)+1,1)</f>
        <v>5</v>
      </c>
      <c r="I5" t="str">
        <f>MID('Survey 1-1'!I5,FIND(" ",'Survey 1-1'!I5)+1,1)</f>
        <v>1</v>
      </c>
      <c r="J5" t="str">
        <f>MID('Survey 1-1'!J5,FIND(" ",'Survey 1-1'!J5)+1,1)</f>
        <v>5</v>
      </c>
    </row>
    <row r="6" spans="1:93" x14ac:dyDescent="0.15">
      <c r="A6" s="16" t="s">
        <v>20</v>
      </c>
      <c r="B6" t="str">
        <f>MID('Survey 1-1'!B6,FIND(" ",'Survey 1-1'!B6)+1,1)</f>
        <v>2</v>
      </c>
      <c r="C6" t="str">
        <f>MID('Survey 1-1'!C6,FIND(" ",'Survey 1-1'!C6)+1,1)</f>
        <v>2</v>
      </c>
      <c r="D6" t="str">
        <f>MID('Survey 1-1'!D6,FIND(" ",'Survey 1-1'!D6)+1,1)</f>
        <v>1</v>
      </c>
      <c r="E6" t="str">
        <f>MID('Survey 1-1'!E6,FIND(" ",'Survey 1-1'!E6)+1,1)</f>
        <v>2</v>
      </c>
      <c r="F6" t="str">
        <f>MID('Survey 1-1'!F6,FIND(" ",'Survey 1-1'!F6)+1,1)</f>
        <v>3</v>
      </c>
      <c r="G6" t="str">
        <f>MID('Survey 1-1'!G6,FIND(" ",'Survey 1-1'!G6)+1,1)</f>
        <v>1</v>
      </c>
      <c r="H6" t="str">
        <f>MID('Survey 1-1'!H6,FIND(" ",'Survey 1-1'!H6)+1,1)</f>
        <v>1</v>
      </c>
      <c r="I6" t="str">
        <f>MID('Survey 1-1'!I6,FIND(" ",'Survey 1-1'!I6)+1,1)</f>
        <v>3</v>
      </c>
      <c r="J6" t="str">
        <f>MID('Survey 1-1'!J6,FIND(" ",'Survey 1-1'!J6)+1,1)</f>
        <v>1</v>
      </c>
    </row>
    <row r="7" spans="1:93" x14ac:dyDescent="0.15">
      <c r="A7" s="16" t="s">
        <v>20</v>
      </c>
      <c r="B7" t="str">
        <f>MID('Survey 1-1'!B7,FIND(" ",'Survey 1-1'!B7)+1,1)</f>
        <v>6</v>
      </c>
      <c r="C7" t="str">
        <f>MID('Survey 1-1'!C7,FIND(" ",'Survey 1-1'!C7)+1,1)</f>
        <v>3</v>
      </c>
      <c r="D7" t="str">
        <f>MID('Survey 1-1'!D7,FIND(" ",'Survey 1-1'!D7)+1,1)</f>
        <v>3</v>
      </c>
      <c r="E7" t="str">
        <f>MID('Survey 1-1'!E7,FIND(" ",'Survey 1-1'!E7)+1,1)</f>
        <v>2</v>
      </c>
      <c r="F7" t="str">
        <f>MID('Survey 1-1'!F7,FIND(" ",'Survey 1-1'!F7)+1,1)</f>
        <v>2</v>
      </c>
      <c r="G7" t="str">
        <f>MID('Survey 1-1'!G7,FIND(" ",'Survey 1-1'!G7)+1,1)</f>
        <v>2</v>
      </c>
      <c r="H7" t="str">
        <f>MID('Survey 1-1'!H7,FIND(" ",'Survey 1-1'!H7)+1,1)</f>
        <v>2</v>
      </c>
      <c r="I7" t="str">
        <f>MID('Survey 1-1'!I7,FIND(" ",'Survey 1-1'!I7)+1,1)</f>
        <v>2</v>
      </c>
      <c r="J7" t="str">
        <f>MID('Survey 1-1'!J7,FIND(" ",'Survey 1-1'!J7)+1,1)</f>
        <v>3</v>
      </c>
    </row>
    <row r="8" spans="1:93" x14ac:dyDescent="0.15">
      <c r="A8" s="16" t="s">
        <v>20</v>
      </c>
      <c r="B8" t="str">
        <f>MID('Survey 1-1'!B8,FIND(" ",'Survey 1-1'!B8)+1,1)</f>
        <v>6</v>
      </c>
      <c r="C8" t="str">
        <f>MID('Survey 1-1'!C8,FIND(" ",'Survey 1-1'!C8)+1,1)</f>
        <v>1</v>
      </c>
      <c r="D8" t="str">
        <f>MID('Survey 1-1'!D8,FIND(" ",'Survey 1-1'!D8)+1,1)</f>
        <v>1</v>
      </c>
      <c r="E8" t="str">
        <f>MID('Survey 1-1'!E8,FIND(" ",'Survey 1-1'!E8)+1,1)</f>
        <v>2</v>
      </c>
      <c r="F8" t="str">
        <f>MID('Survey 1-1'!F8,FIND(" ",'Survey 1-1'!F8)+1,1)</f>
        <v>2</v>
      </c>
      <c r="G8" t="str">
        <f>MID('Survey 1-1'!G8,FIND(" ",'Survey 1-1'!G8)+1,1)</f>
        <v>6</v>
      </c>
      <c r="H8" t="str">
        <f>MID('Survey 1-1'!H8,FIND(" ",'Survey 1-1'!H8)+1,1)</f>
        <v>6</v>
      </c>
      <c r="I8" t="str">
        <f>MID('Survey 1-1'!I8,FIND(" ",'Survey 1-1'!I8)+1,1)</f>
        <v>6</v>
      </c>
      <c r="J8" t="str">
        <f>MID('Survey 1-1'!J8,FIND(" ",'Survey 1-1'!J8)+1,1)</f>
        <v>5</v>
      </c>
    </row>
    <row r="9" spans="1:93" x14ac:dyDescent="0.15">
      <c r="A9" s="16" t="s">
        <v>20</v>
      </c>
      <c r="B9" t="str">
        <f>MID('Survey 1-1'!B9,FIND(" ",'Survey 1-1'!B9)+1,1)</f>
        <v>6</v>
      </c>
      <c r="C9" t="str">
        <f>MID('Survey 1-1'!C9,FIND(" ",'Survey 1-1'!C9)+1,1)</f>
        <v>3</v>
      </c>
      <c r="D9" t="str">
        <f>MID('Survey 1-1'!D9,FIND(" ",'Survey 1-1'!D9)+1,1)</f>
        <v>3</v>
      </c>
      <c r="E9" t="str">
        <f>MID('Survey 1-1'!E9,FIND(" ",'Survey 1-1'!E9)+1,1)</f>
        <v>2</v>
      </c>
      <c r="F9" t="str">
        <f>MID('Survey 1-1'!F9,FIND(" ",'Survey 1-1'!F9)+1,1)</f>
        <v>2</v>
      </c>
      <c r="G9" t="str">
        <f>MID('Survey 1-1'!G9,FIND(" ",'Survey 1-1'!G9)+1,1)</f>
        <v>2</v>
      </c>
      <c r="H9" t="str">
        <f>MID('Survey 1-1'!H9,FIND(" ",'Survey 1-1'!H9)+1,1)</f>
        <v>2</v>
      </c>
      <c r="I9" t="str">
        <f>MID('Survey 1-1'!I9,FIND(" ",'Survey 1-1'!I9)+1,1)</f>
        <v>2</v>
      </c>
      <c r="J9" t="str">
        <f>MID('Survey 1-1'!J9,FIND(" ",'Survey 1-1'!J9)+1,1)</f>
        <v>1</v>
      </c>
    </row>
    <row r="10" spans="1:93" x14ac:dyDescent="0.15">
      <c r="A10" s="16" t="s">
        <v>20</v>
      </c>
      <c r="B10" t="str">
        <f>MID('Survey 1-1'!B10,FIND(" ",'Survey 1-1'!B10)+1,1)</f>
        <v>2</v>
      </c>
      <c r="C10" t="str">
        <f>MID('Survey 1-1'!C10,FIND(" ",'Survey 1-1'!C10)+1,1)</f>
        <v>3</v>
      </c>
      <c r="D10" t="str">
        <f>MID('Survey 1-1'!D10,FIND(" ",'Survey 1-1'!D10)+1,1)</f>
        <v>1</v>
      </c>
      <c r="E10" t="str">
        <f>MID('Survey 1-1'!E10,FIND(" ",'Survey 1-1'!E10)+1,1)</f>
        <v>2</v>
      </c>
      <c r="F10" t="str">
        <f>MID('Survey 1-1'!F10,FIND(" ",'Survey 1-1'!F10)+1,1)</f>
        <v>5</v>
      </c>
      <c r="G10" t="str">
        <f>MID('Survey 1-1'!G10,FIND(" ",'Survey 1-1'!G10)+1,1)</f>
        <v>3</v>
      </c>
      <c r="H10" t="str">
        <f>MID('Survey 1-1'!H10,FIND(" ",'Survey 1-1'!H10)+1,1)</f>
        <v>1</v>
      </c>
      <c r="I10" t="str">
        <f>MID('Survey 1-1'!I10,FIND(" ",'Survey 1-1'!I10)+1,1)</f>
        <v>5</v>
      </c>
      <c r="J10" t="str">
        <f>MID('Survey 1-1'!J10,FIND(" ",'Survey 1-1'!J10)+1,1)</f>
        <v>5</v>
      </c>
    </row>
    <row r="11" spans="1:93" x14ac:dyDescent="0.15">
      <c r="A11" s="16" t="s">
        <v>20</v>
      </c>
      <c r="B11" t="str">
        <f>MID('Survey 1-1'!B11,FIND(" ",'Survey 1-1'!B11)+1,1)</f>
        <v>6</v>
      </c>
      <c r="C11" t="str">
        <f>MID('Survey 1-1'!C11,FIND(" ",'Survey 1-1'!C11)+1,1)</f>
        <v>3</v>
      </c>
      <c r="D11" t="str">
        <f>MID('Survey 1-1'!D11,FIND(" ",'Survey 1-1'!D11)+1,1)</f>
        <v>3</v>
      </c>
      <c r="E11" t="str">
        <f>MID('Survey 1-1'!E11,FIND(" ",'Survey 1-1'!E11)+1,1)</f>
        <v>3</v>
      </c>
      <c r="F11" t="str">
        <f>MID('Survey 1-1'!F11,FIND(" ",'Survey 1-1'!F11)+1,1)</f>
        <v>3</v>
      </c>
      <c r="G11" t="str">
        <f>MID('Survey 1-1'!G11,FIND(" ",'Survey 1-1'!G11)+1,1)</f>
        <v>3</v>
      </c>
      <c r="H11" t="str">
        <f>MID('Survey 1-1'!H11,FIND(" ",'Survey 1-1'!H11)+1,1)</f>
        <v>3</v>
      </c>
      <c r="I11" t="str">
        <f>MID('Survey 1-1'!I11,FIND(" ",'Survey 1-1'!I11)+1,1)</f>
        <v>3</v>
      </c>
      <c r="J11" t="str">
        <f>MID('Survey 1-1'!J11,FIND(" ",'Survey 1-1'!J11)+1,1)</f>
        <v>1</v>
      </c>
    </row>
    <row r="12" spans="1:93" x14ac:dyDescent="0.15">
      <c r="A12" s="16" t="s">
        <v>20</v>
      </c>
      <c r="B12" t="str">
        <f>MID('Survey 1-1'!B12,FIND(" ",'Survey 1-1'!B12)+1,1)</f>
        <v>2</v>
      </c>
      <c r="C12" t="str">
        <f>MID('Survey 1-1'!C12,FIND(" ",'Survey 1-1'!C12)+1,1)</f>
        <v>3</v>
      </c>
      <c r="D12" t="str">
        <f>MID('Survey 1-1'!D12,FIND(" ",'Survey 1-1'!D12)+1,1)</f>
        <v>2</v>
      </c>
      <c r="E12" t="str">
        <f>MID('Survey 1-1'!E12,FIND(" ",'Survey 1-1'!E12)+1,1)</f>
        <v>2</v>
      </c>
      <c r="F12" t="str">
        <f>MID('Survey 1-1'!F12,FIND(" ",'Survey 1-1'!F12)+1,1)</f>
        <v>2</v>
      </c>
      <c r="G12" t="str">
        <f>MID('Survey 1-1'!G12,FIND(" ",'Survey 1-1'!G12)+1,1)</f>
        <v>2</v>
      </c>
      <c r="H12" t="str">
        <f>MID('Survey 1-1'!H12,FIND(" ",'Survey 1-1'!H12)+1,1)</f>
        <v>1</v>
      </c>
      <c r="I12" t="str">
        <f>MID('Survey 1-1'!I12,FIND(" ",'Survey 1-1'!I12)+1,1)</f>
        <v>3</v>
      </c>
      <c r="J12" t="str">
        <f>MID('Survey 1-1'!J12,FIND(" ",'Survey 1-1'!J12)+1,1)</f>
        <v>3</v>
      </c>
    </row>
    <row r="13" spans="1:93" x14ac:dyDescent="0.15">
      <c r="A13" s="16" t="s">
        <v>20</v>
      </c>
      <c r="B13" t="str">
        <f>MID('Survey 1-1'!B13,FIND(" ",'Survey 1-1'!B13)+1,1)</f>
        <v>2</v>
      </c>
      <c r="C13" t="str">
        <f>MID('Survey 1-1'!C13,FIND(" ",'Survey 1-1'!C13)+1,1)</f>
        <v>3</v>
      </c>
      <c r="D13" t="str">
        <f>MID('Survey 1-1'!D13,FIND(" ",'Survey 1-1'!D13)+1,1)</f>
        <v>1</v>
      </c>
      <c r="E13" t="str">
        <f>MID('Survey 1-1'!E13,FIND(" ",'Survey 1-1'!E13)+1,1)</f>
        <v>5</v>
      </c>
      <c r="F13" t="str">
        <f>MID('Survey 1-1'!F13,FIND(" ",'Survey 1-1'!F13)+1,1)</f>
        <v>2</v>
      </c>
      <c r="G13" t="str">
        <f>MID('Survey 1-1'!G13,FIND(" ",'Survey 1-1'!G13)+1,1)</f>
        <v>5</v>
      </c>
      <c r="H13" t="str">
        <f>MID('Survey 1-1'!H13,FIND(" ",'Survey 1-1'!H13)+1,1)</f>
        <v>1</v>
      </c>
      <c r="I13" t="str">
        <f>MID('Survey 1-1'!I13,FIND(" ",'Survey 1-1'!I13)+1,1)</f>
        <v>5</v>
      </c>
      <c r="J13" t="str">
        <f>MID('Survey 1-1'!J13,FIND(" ",'Survey 1-1'!J13)+1,1)</f>
        <v>1</v>
      </c>
    </row>
    <row r="14" spans="1:93" x14ac:dyDescent="0.15">
      <c r="A14" s="16" t="s">
        <v>20</v>
      </c>
      <c r="B14" t="str">
        <f>MID('Survey 1-1'!B14,FIND(" ",'Survey 1-1'!B14)+1,1)</f>
        <v>6</v>
      </c>
      <c r="C14" t="str">
        <f>MID('Survey 1-1'!C14,FIND(" ",'Survey 1-1'!C14)+1,1)</f>
        <v>3</v>
      </c>
      <c r="D14" t="str">
        <f>MID('Survey 1-1'!D14,FIND(" ",'Survey 1-1'!D14)+1,1)</f>
        <v>3</v>
      </c>
      <c r="E14" t="str">
        <f>MID('Survey 1-1'!E14,FIND(" ",'Survey 1-1'!E14)+1,1)</f>
        <v>2</v>
      </c>
      <c r="F14" t="str">
        <f>MID('Survey 1-1'!F14,FIND(" ",'Survey 1-1'!F14)+1,1)</f>
        <v>2</v>
      </c>
      <c r="G14" t="str">
        <f>MID('Survey 1-1'!G14,FIND(" ",'Survey 1-1'!G14)+1,1)</f>
        <v>2</v>
      </c>
      <c r="H14" t="str">
        <f>MID('Survey 1-1'!H14,FIND(" ",'Survey 1-1'!H14)+1,1)</f>
        <v>2</v>
      </c>
      <c r="I14" t="str">
        <f>MID('Survey 1-1'!I14,FIND(" ",'Survey 1-1'!I14)+1,1)</f>
        <v>2</v>
      </c>
      <c r="J14" t="str">
        <f>MID('Survey 1-1'!J14,FIND(" ",'Survey 1-1'!J14)+1,1)</f>
        <v>1</v>
      </c>
    </row>
    <row r="15" spans="1:93" x14ac:dyDescent="0.15">
      <c r="A15" s="16" t="s">
        <v>20</v>
      </c>
      <c r="B15" t="str">
        <f>MID('Survey 1-1'!B15,FIND(" ",'Survey 1-1'!B15)+1,1)</f>
        <v>3</v>
      </c>
      <c r="C15" t="str">
        <f>MID('Survey 1-1'!C15,FIND(" ",'Survey 1-1'!C15)+1,1)</f>
        <v>3</v>
      </c>
      <c r="D15" t="str">
        <f>MID('Survey 1-1'!D15,FIND(" ",'Survey 1-1'!D15)+1,1)</f>
        <v>2</v>
      </c>
      <c r="E15" t="str">
        <f>MID('Survey 1-1'!E15,FIND(" ",'Survey 1-1'!E15)+1,1)</f>
        <v>3</v>
      </c>
      <c r="F15" t="str">
        <f>MID('Survey 1-1'!F15,FIND(" ",'Survey 1-1'!F15)+1,1)</f>
        <v>3</v>
      </c>
      <c r="G15" t="str">
        <f>MID('Survey 1-1'!G15,FIND(" ",'Survey 1-1'!G15)+1,1)</f>
        <v>3</v>
      </c>
      <c r="H15" t="str">
        <f>MID('Survey 1-1'!H15,FIND(" ",'Survey 1-1'!H15)+1,1)</f>
        <v>3</v>
      </c>
      <c r="I15" t="str">
        <f>MID('Survey 1-1'!I15,FIND(" ",'Survey 1-1'!I15)+1,1)</f>
        <v>2</v>
      </c>
      <c r="J15" t="str">
        <f>MID('Survey 1-1'!J15,FIND(" ",'Survey 1-1'!J15)+1,1)</f>
        <v>3</v>
      </c>
    </row>
    <row r="16" spans="1:93" x14ac:dyDescent="0.15">
      <c r="A16" t="s">
        <v>59</v>
      </c>
      <c r="B16" t="str">
        <f>MID('Survey 1-1'!B16,FIND(" ",'Survey 1-1'!B16)+1,1)</f>
        <v>2</v>
      </c>
      <c r="C16" t="str">
        <f>MID('Survey 1-1'!C16,FIND(" ",'Survey 1-1'!C16)+1,1)</f>
        <v>1</v>
      </c>
      <c r="D16" t="str">
        <f>MID('Survey 1-1'!D16,FIND(" ",'Survey 1-1'!D16)+1,1)</f>
        <v>1</v>
      </c>
      <c r="E16" t="str">
        <f>MID('Survey 1-1'!E16,FIND(" ",'Survey 1-1'!E16)+1,1)</f>
        <v>6</v>
      </c>
      <c r="F16" t="str">
        <f>MID('Survey 1-1'!F16,FIND(" ",'Survey 1-1'!F16)+1,1)</f>
        <v>6</v>
      </c>
      <c r="G16" t="str">
        <f>MID('Survey 1-1'!G16,FIND(" ",'Survey 1-1'!G16)+1,1)</f>
        <v>6</v>
      </c>
      <c r="H16" t="str">
        <f>MID('Survey 1-1'!H16,FIND(" ",'Survey 1-1'!H16)+1,1)</f>
        <v>6</v>
      </c>
      <c r="I16" t="str">
        <f>MID('Survey 1-1'!I16,FIND(" ",'Survey 1-1'!I16)+1,1)</f>
        <v>6</v>
      </c>
      <c r="J16" t="str">
        <f>MID('Survey 1-1'!J16,FIND(" ",'Survey 1-1'!J16)+1,1)</f>
        <v>5</v>
      </c>
      <c r="K16" t="str">
        <f>MID('Survey 1-2'!B2,FIND(" ",'Survey 1-2'!B2)+1,1)</f>
        <v>3</v>
      </c>
      <c r="L16" t="str">
        <f>MID('Survey 1-2'!C2,FIND(" ",'Survey 1-2'!C2)+1,1)</f>
        <v>3</v>
      </c>
      <c r="M16" t="str">
        <f>MID('Survey 1-2'!D2,FIND(" ",'Survey 1-2'!D2)+1,1)</f>
        <v>1</v>
      </c>
      <c r="N16" t="str">
        <f>MID('Survey 1-2'!E2,FIND(" ",'Survey 1-2'!E2)+1,1)</f>
        <v>4</v>
      </c>
      <c r="O16" t="str">
        <f>MID('Survey 1-2'!F2,FIND(" ",'Survey 1-2'!F2)+1,1)</f>
        <v>2</v>
      </c>
      <c r="P16" t="str">
        <f>MID('Survey 1-2'!G2,FIND(" ",'Survey 1-2'!G2)+1,1)</f>
        <v>2</v>
      </c>
      <c r="Q16" t="str">
        <f>MID('Survey 1-2'!H2,FIND(" ",'Survey 1-2'!H2)+1,1)</f>
        <v>2</v>
      </c>
      <c r="R16" t="str">
        <f>MID('Survey 1-2'!I2,FIND(" ",'Survey 1-2'!I2)+1,1)</f>
        <v>2</v>
      </c>
      <c r="S16" t="str">
        <f>MID('Survey 1-2'!J2,FIND(" ",'Survey 1-2'!J2)+1,1)</f>
        <v>4</v>
      </c>
    </row>
    <row r="17" spans="1:28" x14ac:dyDescent="0.15">
      <c r="A17" t="s">
        <v>59</v>
      </c>
      <c r="K17" t="str">
        <f>MID('Survey 1-2'!B3,FIND(" ",'Survey 1-2'!B3)+1,1)</f>
        <v>3</v>
      </c>
      <c r="L17" t="str">
        <f>MID('Survey 1-2'!C3,FIND(" ",'Survey 1-2'!C3)+1,1)</f>
        <v>6</v>
      </c>
      <c r="M17" t="str">
        <f>MID('Survey 1-2'!D3,FIND(" ",'Survey 1-2'!D3)+1,1)</f>
        <v>1</v>
      </c>
      <c r="N17" t="str">
        <f>MID('Survey 1-2'!E3,FIND(" ",'Survey 1-2'!E3)+1,1)</f>
        <v>4</v>
      </c>
      <c r="O17" t="str">
        <f>MID('Survey 1-2'!F3,FIND(" ",'Survey 1-2'!F3)+1,1)</f>
        <v>3</v>
      </c>
      <c r="P17" t="str">
        <f>MID('Survey 1-2'!G3,FIND(" ",'Survey 1-2'!G3)+1,1)</f>
        <v>2</v>
      </c>
      <c r="Q17" t="str">
        <f>MID('Survey 1-2'!H3,FIND(" ",'Survey 1-2'!H3)+1,1)</f>
        <v>6</v>
      </c>
      <c r="R17" t="str">
        <f>MID('Survey 1-2'!I3,FIND(" ",'Survey 1-2'!I3)+1,1)</f>
        <v>4</v>
      </c>
      <c r="S17" t="str">
        <f>MID('Survey 1-2'!J3,FIND(" ",'Survey 1-2'!J3)+1,1)</f>
        <v>7</v>
      </c>
    </row>
    <row r="18" spans="1:28" x14ac:dyDescent="0.15">
      <c r="A18" t="s">
        <v>59</v>
      </c>
      <c r="K18" t="str">
        <f>MID('Survey 1-2'!B4,FIND(" ",'Survey 1-2'!B4)+1,1)</f>
        <v>6</v>
      </c>
      <c r="L18" t="str">
        <f>MID('Survey 1-2'!C4,FIND(" ",'Survey 1-2'!C4)+1,1)</f>
        <v>3</v>
      </c>
      <c r="M18" t="str">
        <f>MID('Survey 1-2'!D4,FIND(" ",'Survey 1-2'!D4)+1,1)</f>
        <v>4</v>
      </c>
      <c r="N18" t="str">
        <f>MID('Survey 1-2'!E4,FIND(" ",'Survey 1-2'!E4)+1,1)</f>
        <v>1</v>
      </c>
      <c r="O18" t="str">
        <f>MID('Survey 1-2'!F4,FIND(" ",'Survey 1-2'!F4)+1,1)</f>
        <v>4</v>
      </c>
      <c r="P18" t="str">
        <f>MID('Survey 1-2'!G4,FIND(" ",'Survey 1-2'!G4)+1,1)</f>
        <v>1</v>
      </c>
      <c r="Q18" t="str">
        <f>MID('Survey 1-2'!H4,FIND(" ",'Survey 1-2'!H4)+1,1)</f>
        <v>4</v>
      </c>
      <c r="R18" t="str">
        <f>MID('Survey 1-2'!I4,FIND(" ",'Survey 1-2'!I4)+1,1)</f>
        <v>2</v>
      </c>
      <c r="S18" t="str">
        <f>MID('Survey 1-2'!J4,FIND(" ",'Survey 1-2'!J4)+1,1)</f>
        <v>5</v>
      </c>
    </row>
    <row r="19" spans="1:28" x14ac:dyDescent="0.15">
      <c r="A19" t="s">
        <v>59</v>
      </c>
      <c r="K19" t="str">
        <f>MID('Survey 1-2'!B5,FIND(" ",'Survey 1-2'!B5)+1,1)</f>
        <v>6</v>
      </c>
      <c r="L19" t="str">
        <f>MID('Survey 1-2'!C5,FIND(" ",'Survey 1-2'!C5)+1,1)</f>
        <v>3</v>
      </c>
      <c r="M19" t="str">
        <f>MID('Survey 1-2'!D5,FIND(" ",'Survey 1-2'!D5)+1,1)</f>
        <v>3</v>
      </c>
      <c r="N19" t="str">
        <f>MID('Survey 1-2'!E5,FIND(" ",'Survey 1-2'!E5)+1,1)</f>
        <v>1</v>
      </c>
      <c r="O19" t="str">
        <f>MID('Survey 1-2'!F5,FIND(" ",'Survey 1-2'!F5)+1,1)</f>
        <v>3</v>
      </c>
      <c r="P19" t="str">
        <f>MID('Survey 1-2'!G5,FIND(" ",'Survey 1-2'!G5)+1,1)</f>
        <v>2</v>
      </c>
      <c r="Q19" t="str">
        <f>MID('Survey 1-2'!H5,FIND(" ",'Survey 1-2'!H5)+1,1)</f>
        <v>3</v>
      </c>
      <c r="R19" t="str">
        <f>MID('Survey 1-2'!I5,FIND(" ",'Survey 1-2'!I5)+1,1)</f>
        <v>3</v>
      </c>
      <c r="S19" t="str">
        <f>MID('Survey 1-2'!J5,FIND(" ",'Survey 1-2'!J5)+1,1)</f>
        <v>1</v>
      </c>
    </row>
    <row r="20" spans="1:28" x14ac:dyDescent="0.15">
      <c r="A20" t="s">
        <v>59</v>
      </c>
      <c r="K20" t="str">
        <f>MID('Survey 1-2'!B6,FIND(" ",'Survey 1-2'!B6)+1,1)</f>
        <v>4</v>
      </c>
      <c r="L20" t="str">
        <f>MID('Survey 1-2'!C6,FIND(" ",'Survey 1-2'!C6)+1,1)</f>
        <v>4</v>
      </c>
      <c r="M20" t="str">
        <f>MID('Survey 1-2'!D6,FIND(" ",'Survey 1-2'!D6)+1,1)</f>
        <v>3</v>
      </c>
      <c r="N20" t="str">
        <f>MID('Survey 1-2'!E6,FIND(" ",'Survey 1-2'!E6)+1,1)</f>
        <v>4</v>
      </c>
      <c r="O20" t="str">
        <f>MID('Survey 1-2'!F6,FIND(" ",'Survey 1-2'!F6)+1,1)</f>
        <v>3</v>
      </c>
      <c r="P20" t="str">
        <f>MID('Survey 1-2'!G6,FIND(" ",'Survey 1-2'!G6)+1,1)</f>
        <v>4</v>
      </c>
      <c r="Q20" t="str">
        <f>MID('Survey 1-2'!H6,FIND(" ",'Survey 1-2'!H6)+1,1)</f>
        <v>6</v>
      </c>
      <c r="R20" t="str">
        <f>MID('Survey 1-2'!I6,FIND(" ",'Survey 1-2'!I6)+1,1)</f>
        <v>2</v>
      </c>
      <c r="S20" t="str">
        <f>MID('Survey 1-2'!J6,FIND(" ",'Survey 1-2'!J6)+1,1)</f>
        <v>4</v>
      </c>
    </row>
    <row r="21" spans="1:28" x14ac:dyDescent="0.15">
      <c r="A21" t="s">
        <v>59</v>
      </c>
      <c r="K21" t="str">
        <f>MID('Survey 1-2'!B7,FIND(" ",'Survey 1-2'!B7)+1,1)</f>
        <v>8</v>
      </c>
      <c r="L21" t="str">
        <f>MID('Survey 1-2'!C7,FIND(" ",'Survey 1-2'!C7)+1,1)</f>
        <v>3</v>
      </c>
      <c r="M21" t="str">
        <f>MID('Survey 1-2'!D7,FIND(" ",'Survey 1-2'!D7)+1,1)</f>
        <v>1</v>
      </c>
      <c r="N21" t="str">
        <f>MID('Survey 1-2'!E7,FIND(" ",'Survey 1-2'!E7)+1,1)</f>
        <v>6</v>
      </c>
      <c r="O21" t="str">
        <f>MID('Survey 1-2'!F7,FIND(" ",'Survey 1-2'!F7)+1,1)</f>
        <v>3</v>
      </c>
      <c r="P21" t="str">
        <f>MID('Survey 1-2'!G7,FIND(" ",'Survey 1-2'!G7)+1,1)</f>
        <v>5</v>
      </c>
      <c r="Q21" t="str">
        <f>MID('Survey 1-2'!H7,FIND(" ",'Survey 1-2'!H7)+1,1)</f>
        <v>1</v>
      </c>
      <c r="R21" t="str">
        <f>MID('Survey 1-2'!I7,FIND(" ",'Survey 1-2'!I7)+1,1)</f>
        <v>3</v>
      </c>
      <c r="S21" t="str">
        <f>MID('Survey 1-2'!J7,FIND(" ",'Survey 1-2'!J7)+1,1)</f>
        <v>3</v>
      </c>
    </row>
    <row r="22" spans="1:28" x14ac:dyDescent="0.15">
      <c r="A22" t="s">
        <v>59</v>
      </c>
      <c r="K22" t="str">
        <f>MID('Survey 1-2'!B8,FIND(" ",'Survey 1-2'!B8)+1,1)</f>
        <v>2</v>
      </c>
      <c r="L22" t="str">
        <f>MID('Survey 1-2'!C8,FIND(" ",'Survey 1-2'!C8)+1,1)</f>
        <v>3</v>
      </c>
      <c r="M22" t="str">
        <f>MID('Survey 1-2'!D8,FIND(" ",'Survey 1-2'!D8)+1,1)</f>
        <v>3</v>
      </c>
      <c r="N22" t="str">
        <f>MID('Survey 1-2'!E8,FIND(" ",'Survey 1-2'!E8)+1,1)</f>
        <v>5</v>
      </c>
      <c r="O22" t="str">
        <f>MID('Survey 1-2'!F8,FIND(" ",'Survey 1-2'!F8)+1,1)</f>
        <v>3</v>
      </c>
      <c r="P22" t="str">
        <f>MID('Survey 1-2'!G8,FIND(" ",'Survey 1-2'!G8)+1,1)</f>
        <v>2</v>
      </c>
      <c r="Q22" t="str">
        <f>MID('Survey 1-2'!H8,FIND(" ",'Survey 1-2'!H8)+1,1)</f>
        <v>3</v>
      </c>
      <c r="R22" t="str">
        <f>MID('Survey 1-2'!I8,FIND(" ",'Survey 1-2'!I8)+1,1)</f>
        <v>3</v>
      </c>
      <c r="S22" t="str">
        <f>MID('Survey 1-2'!J8,FIND(" ",'Survey 1-2'!J8)+1,1)</f>
        <v>1</v>
      </c>
    </row>
    <row r="23" spans="1:28" x14ac:dyDescent="0.15">
      <c r="A23" t="s">
        <v>59</v>
      </c>
      <c r="K23" t="str">
        <f>MID('Survey 1-2'!B9,FIND(" ",'Survey 1-2'!B9)+1,1)</f>
        <v>6</v>
      </c>
      <c r="L23" t="str">
        <f>MID('Survey 1-2'!C9,FIND(" ",'Survey 1-2'!C9)+1,1)</f>
        <v>3</v>
      </c>
      <c r="M23" t="str">
        <f>MID('Survey 1-2'!D9,FIND(" ",'Survey 1-2'!D9)+1,1)</f>
        <v>1</v>
      </c>
      <c r="N23" t="str">
        <f>MID('Survey 1-2'!E9,FIND(" ",'Survey 1-2'!E9)+1,1)</f>
        <v>3</v>
      </c>
      <c r="O23" t="str">
        <f>MID('Survey 1-2'!F9,FIND(" ",'Survey 1-2'!F9)+1,1)</f>
        <v>3</v>
      </c>
      <c r="P23" t="str">
        <f>MID('Survey 1-2'!G9,FIND(" ",'Survey 1-2'!G9)+1,1)</f>
        <v>2</v>
      </c>
      <c r="Q23" t="str">
        <f>MID('Survey 1-2'!H9,FIND(" ",'Survey 1-2'!H9)+1,1)</f>
        <v>3</v>
      </c>
      <c r="R23" t="str">
        <f>MID('Survey 1-2'!I9,FIND(" ",'Survey 1-2'!I9)+1,1)</f>
        <v>3</v>
      </c>
      <c r="S23" t="str">
        <f>MID('Survey 1-2'!J9,FIND(" ",'Survey 1-2'!J9)+1,1)</f>
        <v>3</v>
      </c>
    </row>
    <row r="24" spans="1:28" x14ac:dyDescent="0.15">
      <c r="A24" t="s">
        <v>59</v>
      </c>
      <c r="K24" t="str">
        <f>MID('Survey 1-2'!B10,FIND(" ",'Survey 1-2'!B10)+1,1)</f>
        <v>3</v>
      </c>
      <c r="L24" t="str">
        <f>MID('Survey 1-2'!C10,FIND(" ",'Survey 1-2'!C10)+1,1)</f>
        <v>3</v>
      </c>
      <c r="M24" t="str">
        <f>MID('Survey 1-2'!D10,FIND(" ",'Survey 1-2'!D10)+1,1)</f>
        <v>3</v>
      </c>
      <c r="N24" t="str">
        <f>MID('Survey 1-2'!E10,FIND(" ",'Survey 1-2'!E10)+1,1)</f>
        <v>5</v>
      </c>
      <c r="O24" t="str">
        <f>MID('Survey 1-2'!F10,FIND(" ",'Survey 1-2'!F10)+1,1)</f>
        <v>4</v>
      </c>
      <c r="P24" t="str">
        <f>MID('Survey 1-2'!G10,FIND(" ",'Survey 1-2'!G10)+1,1)</f>
        <v>6</v>
      </c>
      <c r="Q24" t="str">
        <f>MID('Survey 1-2'!H10,FIND(" ",'Survey 1-2'!H10)+1,1)</f>
        <v>3</v>
      </c>
      <c r="R24" t="str">
        <f>MID('Survey 1-2'!I10,FIND(" ",'Survey 1-2'!I10)+1,1)</f>
        <v>4</v>
      </c>
      <c r="S24" t="str">
        <f>MID('Survey 1-2'!J10,FIND(" ",'Survey 1-2'!J10)+1,1)</f>
        <v>4</v>
      </c>
    </row>
    <row r="25" spans="1:28" x14ac:dyDescent="0.15">
      <c r="A25" t="s">
        <v>59</v>
      </c>
      <c r="K25" t="str">
        <f>MID('Survey 1-2'!B11,FIND(" ",'Survey 1-2'!B11)+1,1)</f>
        <v>6</v>
      </c>
      <c r="L25" t="str">
        <f>MID('Survey 1-2'!C11,FIND(" ",'Survey 1-2'!C11)+1,1)</f>
        <v>3</v>
      </c>
      <c r="M25" t="str">
        <f>MID('Survey 1-2'!D11,FIND(" ",'Survey 1-2'!D11)+1,1)</f>
        <v>1</v>
      </c>
      <c r="N25" t="str">
        <f>MID('Survey 1-2'!E11,FIND(" ",'Survey 1-2'!E11)+1,1)</f>
        <v>1</v>
      </c>
      <c r="O25" t="str">
        <f>MID('Survey 1-2'!F11,FIND(" ",'Survey 1-2'!F11)+1,1)</f>
        <v>8</v>
      </c>
      <c r="P25" t="str">
        <f>MID('Survey 1-2'!G11,FIND(" ",'Survey 1-2'!G11)+1,1)</f>
        <v>2</v>
      </c>
      <c r="Q25" t="str">
        <f>MID('Survey 1-2'!H11,FIND(" ",'Survey 1-2'!H11)+1,1)</f>
        <v>2</v>
      </c>
      <c r="R25" t="str">
        <f>MID('Survey 1-2'!I11,FIND(" ",'Survey 1-2'!I11)+1,1)</f>
        <v>2</v>
      </c>
      <c r="S25" t="str">
        <f>MID('Survey 1-2'!J11,FIND(" ",'Survey 1-2'!J11)+1,1)</f>
        <v>4</v>
      </c>
    </row>
    <row r="26" spans="1:28" x14ac:dyDescent="0.15">
      <c r="A26" t="s">
        <v>59</v>
      </c>
      <c r="K26" t="str">
        <f>MID('Survey 1-2'!B12,FIND(" ",'Survey 1-2'!B12)+1,1)</f>
        <v>4</v>
      </c>
      <c r="L26" t="str">
        <f>MID('Survey 1-2'!C12,FIND(" ",'Survey 1-2'!C12)+1,1)</f>
        <v>1</v>
      </c>
      <c r="M26" t="str">
        <f>MID('Survey 1-2'!D12,FIND(" ",'Survey 1-2'!D12)+1,1)</f>
        <v>3</v>
      </c>
      <c r="N26" t="str">
        <f>MID('Survey 1-2'!E12,FIND(" ",'Survey 1-2'!E12)+1,1)</f>
        <v>7</v>
      </c>
      <c r="O26" t="str">
        <f>MID('Survey 1-2'!F12,FIND(" ",'Survey 1-2'!F12)+1,1)</f>
        <v>8</v>
      </c>
      <c r="P26" t="str">
        <f>MID('Survey 1-2'!G12,FIND(" ",'Survey 1-2'!G12)+1,1)</f>
        <v>3</v>
      </c>
      <c r="Q26" t="str">
        <f>MID('Survey 1-2'!H12,FIND(" ",'Survey 1-2'!H12)+1,1)</f>
        <v>5</v>
      </c>
      <c r="R26" t="str">
        <f>MID('Survey 1-2'!I12,FIND(" ",'Survey 1-2'!I12)+1,1)</f>
        <v>6</v>
      </c>
      <c r="S26" t="str">
        <f>MID('Survey 1-2'!J12,FIND(" ",'Survey 1-2'!J12)+1,1)</f>
        <v>3</v>
      </c>
    </row>
    <row r="27" spans="1:28" x14ac:dyDescent="0.15">
      <c r="A27" s="16" t="s">
        <v>102</v>
      </c>
      <c r="K27" t="str">
        <f>MID('Survey 1-2'!B13,FIND(" ",'Survey 1-2'!B13)+1,1)</f>
        <v>6</v>
      </c>
      <c r="L27" t="str">
        <f>MID('Survey 1-2'!C13,FIND(" ",'Survey 1-2'!C13)+1,1)</f>
        <v>5</v>
      </c>
      <c r="M27" t="str">
        <f>MID('Survey 1-2'!D13,FIND(" ",'Survey 1-2'!D13)+1,1)</f>
        <v>3</v>
      </c>
      <c r="N27" t="str">
        <f>MID('Survey 1-2'!E13,FIND(" ",'Survey 1-2'!E13)+1,1)</f>
        <v>7</v>
      </c>
      <c r="O27" t="str">
        <f>MID('Survey 1-2'!F13,FIND(" ",'Survey 1-2'!F13)+1,1)</f>
        <v>5</v>
      </c>
      <c r="P27" t="str">
        <f>MID('Survey 1-2'!G13,FIND(" ",'Survey 1-2'!G13)+1,1)</f>
        <v>5</v>
      </c>
      <c r="Q27" t="str">
        <f>MID('Survey 1-2'!H13,FIND(" ",'Survey 1-2'!H13)+1,1)</f>
        <v>1</v>
      </c>
      <c r="R27" t="str">
        <f>MID('Survey 1-2'!I13,FIND(" ",'Survey 1-2'!I13)+1,1)</f>
        <v>3</v>
      </c>
      <c r="S27" t="str">
        <f>MID('Survey 1-2'!J13,FIND(" ",'Survey 1-2'!J13)+1,1)</f>
        <v>5</v>
      </c>
      <c r="T27" t="str">
        <f>MID('Survey 1-3'!B2,FIND(" ",'Survey 1-3'!B2)+1,1)</f>
        <v>3</v>
      </c>
      <c r="U27" t="str">
        <f>MID('Survey 1-3'!C2,FIND(" ",'Survey 1-3'!C2)+1,1)</f>
        <v>3</v>
      </c>
      <c r="V27" t="str">
        <f>MID('Survey 1-3'!D2,FIND(" ",'Survey 1-3'!D2)+1,1)</f>
        <v>2</v>
      </c>
      <c r="W27" t="str">
        <f>MID('Survey 1-3'!E2,FIND(" ",'Survey 1-3'!E2)+1,1)</f>
        <v>6</v>
      </c>
      <c r="X27" t="str">
        <f>MID('Survey 1-3'!F2,FIND(" ",'Survey 1-3'!F2)+1,1)</f>
        <v>5</v>
      </c>
      <c r="Y27" t="str">
        <f>MID('Survey 1-3'!G2,FIND(" ",'Survey 1-3'!G2)+1,1)</f>
        <v>7</v>
      </c>
      <c r="Z27" t="str">
        <f>MID('Survey 1-3'!H2,FIND(" ",'Survey 1-3'!H2)+1,1)</f>
        <v>5</v>
      </c>
      <c r="AA27" t="str">
        <f>MID('Survey 1-3'!I2,FIND(" ",'Survey 1-3'!I2)+1,1)</f>
        <v>3</v>
      </c>
      <c r="AB27" t="str">
        <f>MID('Survey 1-3'!J2,FIND(" ",'Survey 1-3'!J2)+1,1)</f>
        <v>1</v>
      </c>
    </row>
    <row r="28" spans="1:28" x14ac:dyDescent="0.15">
      <c r="A28" s="16" t="s">
        <v>102</v>
      </c>
      <c r="T28" t="str">
        <f>MID('Survey 1-3'!B3,FIND(" ",'Survey 1-3'!B3)+1,1)</f>
        <v>3</v>
      </c>
      <c r="U28" t="str">
        <f>MID('Survey 1-3'!C3,FIND(" ",'Survey 1-3'!C3)+1,1)</f>
        <v>3</v>
      </c>
      <c r="V28" t="str">
        <f>MID('Survey 1-3'!D3,FIND(" ",'Survey 1-3'!D3)+1,1)</f>
        <v>1</v>
      </c>
      <c r="W28" t="str">
        <f>MID('Survey 1-3'!E3,FIND(" ",'Survey 1-3'!E3)+1,1)</f>
        <v>6</v>
      </c>
      <c r="X28" t="str">
        <f>MID('Survey 1-3'!F3,FIND(" ",'Survey 1-3'!F3)+1,1)</f>
        <v>3</v>
      </c>
      <c r="Y28" t="str">
        <f>MID('Survey 1-3'!G3,FIND(" ",'Survey 1-3'!G3)+1,1)</f>
        <v>2</v>
      </c>
      <c r="Z28" t="str">
        <f>MID('Survey 1-3'!H3,FIND(" ",'Survey 1-3'!H3)+1,1)</f>
        <v>2</v>
      </c>
      <c r="AA28" t="str">
        <f>MID('Survey 1-3'!I3,FIND(" ",'Survey 1-3'!I3)+1,1)</f>
        <v>2</v>
      </c>
      <c r="AB28" t="str">
        <f>MID('Survey 1-3'!J3,FIND(" ",'Survey 1-3'!J3)+1,1)</f>
        <v>3</v>
      </c>
    </row>
    <row r="29" spans="1:28" x14ac:dyDescent="0.15">
      <c r="A29" s="16" t="s">
        <v>102</v>
      </c>
      <c r="T29" t="str">
        <f>MID('Survey 1-3'!B4,FIND(" ",'Survey 1-3'!B4)+1,1)</f>
        <v>6</v>
      </c>
      <c r="U29" t="str">
        <f>MID('Survey 1-3'!C4,FIND(" ",'Survey 1-3'!C4)+1,1)</f>
        <v>3</v>
      </c>
      <c r="V29" t="str">
        <f>MID('Survey 1-3'!D4,FIND(" ",'Survey 1-3'!D4)+1,1)</f>
        <v>5</v>
      </c>
      <c r="W29" t="str">
        <f>MID('Survey 1-3'!E4,FIND(" ",'Survey 1-3'!E4)+1,1)</f>
        <v>1</v>
      </c>
      <c r="X29" t="str">
        <f>MID('Survey 1-3'!F4,FIND(" ",'Survey 1-3'!F4)+1,1)</f>
        <v>5</v>
      </c>
      <c r="Y29" t="str">
        <f>MID('Survey 1-3'!G4,FIND(" ",'Survey 1-3'!G4)+1,1)</f>
        <v>5</v>
      </c>
      <c r="Z29" t="str">
        <f>MID('Survey 1-3'!H4,FIND(" ",'Survey 1-3'!H4)+1,1)</f>
        <v>3</v>
      </c>
      <c r="AA29" t="str">
        <f>MID('Survey 1-3'!I4,FIND(" ",'Survey 1-3'!I4)+1,1)</f>
        <v>3</v>
      </c>
      <c r="AB29" t="str">
        <f>MID('Survey 1-3'!J4,FIND(" ",'Survey 1-3'!J4)+1,1)</f>
        <v>1</v>
      </c>
    </row>
    <row r="30" spans="1:28" x14ac:dyDescent="0.15">
      <c r="A30" s="16" t="s">
        <v>102</v>
      </c>
      <c r="T30" t="str">
        <f>MID('Survey 1-3'!B5,FIND(" ",'Survey 1-3'!B5)+1,1)</f>
        <v>3</v>
      </c>
      <c r="U30" t="str">
        <f>MID('Survey 1-3'!C5,FIND(" ",'Survey 1-3'!C5)+1,1)</f>
        <v>3</v>
      </c>
      <c r="V30" t="str">
        <f>MID('Survey 1-3'!D5,FIND(" ",'Survey 1-3'!D5)+1,1)</f>
        <v>1</v>
      </c>
      <c r="W30" t="str">
        <f>MID('Survey 1-3'!E5,FIND(" ",'Survey 1-3'!E5)+1,1)</f>
        <v>6</v>
      </c>
      <c r="X30" t="str">
        <f>MID('Survey 1-3'!F5,FIND(" ",'Survey 1-3'!F5)+1,1)</f>
        <v>3</v>
      </c>
      <c r="Y30" t="str">
        <f>MID('Survey 1-3'!G5,FIND(" ",'Survey 1-3'!G5)+1,1)</f>
        <v>2</v>
      </c>
      <c r="Z30" t="str">
        <f>MID('Survey 1-3'!H5,FIND(" ",'Survey 1-3'!H5)+1,1)</f>
        <v>2</v>
      </c>
      <c r="AA30" t="str">
        <f>MID('Survey 1-3'!I5,FIND(" ",'Survey 1-3'!I5)+1,1)</f>
        <v>3</v>
      </c>
      <c r="AB30" t="str">
        <f>MID('Survey 1-3'!J5,FIND(" ",'Survey 1-3'!J5)+1,1)</f>
        <v>3</v>
      </c>
    </row>
    <row r="31" spans="1:28" x14ac:dyDescent="0.15">
      <c r="A31" s="16" t="s">
        <v>102</v>
      </c>
      <c r="T31" t="str">
        <f>MID('Survey 1-3'!B6,FIND(" ",'Survey 1-3'!B6)+1,1)</f>
        <v>3</v>
      </c>
      <c r="U31" t="str">
        <f>MID('Survey 1-3'!C6,FIND(" ",'Survey 1-3'!C6)+1,1)</f>
        <v>1</v>
      </c>
      <c r="V31" t="str">
        <f>MID('Survey 1-3'!D6,FIND(" ",'Survey 1-3'!D6)+1,1)</f>
        <v>3</v>
      </c>
      <c r="W31" t="str">
        <f>MID('Survey 1-3'!E6,FIND(" ",'Survey 1-3'!E6)+1,1)</f>
        <v>2</v>
      </c>
      <c r="X31" t="str">
        <f>MID('Survey 1-3'!F6,FIND(" ",'Survey 1-3'!F6)+1,1)</f>
        <v>1</v>
      </c>
      <c r="Y31" t="str">
        <f>MID('Survey 1-3'!G6,FIND(" ",'Survey 1-3'!G6)+1,1)</f>
        <v>3</v>
      </c>
      <c r="Z31" t="str">
        <f>MID('Survey 1-3'!H6,FIND(" ",'Survey 1-3'!H6)+1,1)</f>
        <v>2</v>
      </c>
      <c r="AA31" t="str">
        <f>MID('Survey 1-3'!I6,FIND(" ",'Survey 1-3'!I6)+1,1)</f>
        <v>3</v>
      </c>
      <c r="AB31" t="str">
        <f>MID('Survey 1-3'!J6,FIND(" ",'Survey 1-3'!J6)+1,1)</f>
        <v>3</v>
      </c>
    </row>
    <row r="32" spans="1:28" x14ac:dyDescent="0.15">
      <c r="A32" s="16" t="s">
        <v>102</v>
      </c>
      <c r="T32" t="str">
        <f>MID('Survey 1-3'!B7,FIND(" ",'Survey 1-3'!B7)+1,1)</f>
        <v>3</v>
      </c>
      <c r="U32" t="str">
        <f>MID('Survey 1-3'!C7,FIND(" ",'Survey 1-3'!C7)+1,1)</f>
        <v>5</v>
      </c>
      <c r="V32" t="str">
        <f>MID('Survey 1-3'!D7,FIND(" ",'Survey 1-3'!D7)+1,1)</f>
        <v>6</v>
      </c>
      <c r="W32" t="str">
        <f>MID('Survey 1-3'!E7,FIND(" ",'Survey 1-3'!E7)+1,1)</f>
        <v>4</v>
      </c>
      <c r="X32" t="str">
        <f>MID('Survey 1-3'!F7,FIND(" ",'Survey 1-3'!F7)+1,1)</f>
        <v>7</v>
      </c>
      <c r="Y32" t="str">
        <f>MID('Survey 1-3'!G7,FIND(" ",'Survey 1-3'!G7)+1,1)</f>
        <v>1</v>
      </c>
      <c r="Z32" t="str">
        <f>MID('Survey 1-3'!H7,FIND(" ",'Survey 1-3'!H7)+1,1)</f>
        <v>4</v>
      </c>
      <c r="AA32" t="str">
        <f>MID('Survey 1-3'!I7,FIND(" ",'Survey 1-3'!I7)+1,1)</f>
        <v>6</v>
      </c>
      <c r="AB32" t="str">
        <f>MID('Survey 1-3'!J7,FIND(" ",'Survey 1-3'!J7)+1,1)</f>
        <v>7</v>
      </c>
    </row>
    <row r="33" spans="1:55" x14ac:dyDescent="0.15">
      <c r="A33" s="16" t="s">
        <v>102</v>
      </c>
      <c r="T33" t="str">
        <f>MID('Survey 1-3'!B8,FIND(" ",'Survey 1-3'!B8)+1,1)</f>
        <v>3</v>
      </c>
      <c r="U33" t="str">
        <f>MID('Survey 1-3'!C8,FIND(" ",'Survey 1-3'!C8)+1,1)</f>
        <v>3</v>
      </c>
      <c r="V33" t="str">
        <f>MID('Survey 1-3'!D8,FIND(" ",'Survey 1-3'!D8)+1,1)</f>
        <v>3</v>
      </c>
      <c r="W33" t="str">
        <f>MID('Survey 1-3'!E8,FIND(" ",'Survey 1-3'!E8)+1,1)</f>
        <v>3</v>
      </c>
      <c r="X33" t="str">
        <f>MID('Survey 1-3'!F8,FIND(" ",'Survey 1-3'!F8)+1,1)</f>
        <v>3</v>
      </c>
      <c r="Y33" t="str">
        <f>MID('Survey 1-3'!G8,FIND(" ",'Survey 1-3'!G8)+1,1)</f>
        <v>3</v>
      </c>
      <c r="Z33" t="str">
        <f>MID('Survey 1-3'!H8,FIND(" ",'Survey 1-3'!H8)+1,1)</f>
        <v>3</v>
      </c>
      <c r="AA33" t="str">
        <f>MID('Survey 1-3'!I8,FIND(" ",'Survey 1-3'!I8)+1,1)</f>
        <v>4</v>
      </c>
      <c r="AB33" t="str">
        <f>MID('Survey 1-3'!J8,FIND(" ",'Survey 1-3'!J8)+1,1)</f>
        <v>3</v>
      </c>
    </row>
    <row r="34" spans="1:55" x14ac:dyDescent="0.15">
      <c r="A34" s="16" t="s">
        <v>102</v>
      </c>
      <c r="T34" t="str">
        <f>MID('Survey 1-3'!B9,FIND(" ",'Survey 1-3'!B9)+1,1)</f>
        <v>4</v>
      </c>
      <c r="U34" t="str">
        <f>MID('Survey 1-3'!C9,FIND(" ",'Survey 1-3'!C9)+1,1)</f>
        <v>6</v>
      </c>
      <c r="V34" t="str">
        <f>MID('Survey 1-3'!D9,FIND(" ",'Survey 1-3'!D9)+1,1)</f>
        <v>1</v>
      </c>
      <c r="W34" t="str">
        <f>MID('Survey 1-3'!E9,FIND(" ",'Survey 1-3'!E9)+1,1)</f>
        <v>6</v>
      </c>
      <c r="X34" t="str">
        <f>MID('Survey 1-3'!F9,FIND(" ",'Survey 1-3'!F9)+1,1)</f>
        <v>2</v>
      </c>
      <c r="Y34" t="str">
        <f>MID('Survey 1-3'!G9,FIND(" ",'Survey 1-3'!G9)+1,1)</f>
        <v>4</v>
      </c>
      <c r="Z34" t="str">
        <f>MID('Survey 1-3'!H9,FIND(" ",'Survey 1-3'!H9)+1,1)</f>
        <v>2</v>
      </c>
      <c r="AA34" t="str">
        <f>MID('Survey 1-3'!I9,FIND(" ",'Survey 1-3'!I9)+1,1)</f>
        <v>6</v>
      </c>
      <c r="AB34" t="str">
        <f>MID('Survey 1-3'!J9,FIND(" ",'Survey 1-3'!J9)+1,1)</f>
        <v>4</v>
      </c>
    </row>
    <row r="35" spans="1:55" x14ac:dyDescent="0.15">
      <c r="A35" s="16" t="s">
        <v>137</v>
      </c>
      <c r="T35" t="str">
        <f>MID('Survey 1-3'!B10,FIND(" ",'Survey 1-3'!B10)+1,1)</f>
        <v>4</v>
      </c>
      <c r="U35" t="str">
        <f>MID('Survey 1-3'!C10,FIND(" ",'Survey 1-3'!C10)+1,1)</f>
        <v>5</v>
      </c>
      <c r="V35" t="str">
        <f>MID('Survey 1-3'!D10,FIND(" ",'Survey 1-3'!D10)+1,1)</f>
        <v>3</v>
      </c>
      <c r="W35" t="str">
        <f>MID('Survey 1-3'!E10,FIND(" ",'Survey 1-3'!E10)+1,1)</f>
        <v>4</v>
      </c>
      <c r="X35" t="str">
        <f>MID('Survey 1-3'!F10,FIND(" ",'Survey 1-3'!F10)+1,1)</f>
        <v>3</v>
      </c>
      <c r="Y35" t="str">
        <f>MID('Survey 1-3'!G10,FIND(" ",'Survey 1-3'!G10)+1,1)</f>
        <v>3</v>
      </c>
      <c r="Z35" t="str">
        <f>MID('Survey 1-3'!H10,FIND(" ",'Survey 1-3'!H10)+1,1)</f>
        <v>5</v>
      </c>
      <c r="AA35" t="str">
        <f>MID('Survey 1-3'!I10,FIND(" ",'Survey 1-3'!I10)+1,1)</f>
        <v>5</v>
      </c>
      <c r="AB35" t="str">
        <f>MID('Survey 1-3'!J10,FIND(" ",'Survey 1-3'!J10)+1,1)</f>
        <v>4</v>
      </c>
      <c r="AC35" t="str">
        <f>MID('Survey 1-4'!B2,FIND(" ",'Survey 1-4'!B2)+1,1)</f>
        <v>4</v>
      </c>
      <c r="AD35" t="str">
        <f>MID('Survey 1-4'!C2,FIND(" ",'Survey 1-4'!C2)+1,1)</f>
        <v>4</v>
      </c>
      <c r="AE35" t="str">
        <f>MID('Survey 1-4'!D2,FIND(" ",'Survey 1-4'!D2)+1,1)</f>
        <v>8</v>
      </c>
      <c r="AF35" t="str">
        <f>MID('Survey 1-4'!E2,FIND(" ",'Survey 1-4'!E2)+1,1)</f>
        <v>7</v>
      </c>
      <c r="AG35" t="str">
        <f>MID('Survey 1-4'!F2,FIND(" ",'Survey 1-4'!F2)+1,1)</f>
        <v>2</v>
      </c>
      <c r="AH35" t="str">
        <f>MID('Survey 1-4'!G2,FIND(" ",'Survey 1-4'!G2)+1,1)</f>
        <v>3</v>
      </c>
      <c r="AI35" t="str">
        <f>MID('Survey 1-4'!H2,FIND(" ",'Survey 1-4'!H2)+1,1)</f>
        <v>1</v>
      </c>
      <c r="AJ35" t="str">
        <f>MID('Survey 1-4'!I2,FIND(" ",'Survey 1-4'!I2)+1,1)</f>
        <v>1</v>
      </c>
      <c r="AK35" t="str">
        <f>MID('Survey 1-4'!J2,FIND(" ",'Survey 1-4'!J2)+1,1)</f>
        <v>4</v>
      </c>
    </row>
    <row r="36" spans="1:55" x14ac:dyDescent="0.15">
      <c r="A36" s="16" t="s">
        <v>137</v>
      </c>
      <c r="T36" t="str">
        <f>MID('Survey 1-3'!B11,FIND(" ",'Survey 1-3'!B11)+1,1)</f>
        <v>3</v>
      </c>
      <c r="U36" t="str">
        <f>MID('Survey 1-3'!C11,FIND(" ",'Survey 1-3'!C11)+1,1)</f>
        <v>3</v>
      </c>
      <c r="V36" t="str">
        <f>MID('Survey 1-3'!D11,FIND(" ",'Survey 1-3'!D11)+1,1)</f>
        <v>1</v>
      </c>
      <c r="W36" t="str">
        <f>MID('Survey 1-3'!E11,FIND(" ",'Survey 1-3'!E11)+1,1)</f>
        <v>6</v>
      </c>
      <c r="X36" t="str">
        <f>MID('Survey 1-3'!F11,FIND(" ",'Survey 1-3'!F11)+1,1)</f>
        <v>3</v>
      </c>
      <c r="Y36" t="str">
        <f>MID('Survey 1-3'!G11,FIND(" ",'Survey 1-3'!G11)+1,1)</f>
        <v>2</v>
      </c>
      <c r="Z36" t="str">
        <f>MID('Survey 1-3'!H11,FIND(" ",'Survey 1-3'!H11)+1,1)</f>
        <v>2</v>
      </c>
      <c r="AA36" t="str">
        <f>MID('Survey 1-3'!I11,FIND(" ",'Survey 1-3'!I11)+1,1)</f>
        <v>2</v>
      </c>
      <c r="AB36" t="str">
        <f>MID('Survey 1-3'!J11,FIND(" ",'Survey 1-3'!J11)+1,1)</f>
        <v>3</v>
      </c>
      <c r="AC36" t="str">
        <f>MID('Survey 1-4'!B3,FIND(" ",'Survey 1-4'!B3)+1,1)</f>
        <v>3</v>
      </c>
      <c r="AD36" t="str">
        <f>MID('Survey 1-4'!C3,FIND(" ",'Survey 1-4'!C3)+1,1)</f>
        <v>3</v>
      </c>
      <c r="AE36" t="str">
        <f>MID('Survey 1-4'!D3,FIND(" ",'Survey 1-4'!D3)+1,1)</f>
        <v>3</v>
      </c>
      <c r="AF36" t="str">
        <f>MID('Survey 1-4'!E3,FIND(" ",'Survey 1-4'!E3)+1,1)</f>
        <v>3</v>
      </c>
      <c r="AG36" t="str">
        <f>MID('Survey 1-4'!F3,FIND(" ",'Survey 1-4'!F3)+1,1)</f>
        <v>3</v>
      </c>
      <c r="AH36" t="str">
        <f>MID('Survey 1-4'!G3,FIND(" ",'Survey 1-4'!G3)+1,1)</f>
        <v>5</v>
      </c>
      <c r="AI36" t="str">
        <f>MID('Survey 1-4'!H3,FIND(" ",'Survey 1-4'!H3)+1,1)</f>
        <v>5</v>
      </c>
      <c r="AJ36" t="str">
        <f>MID('Survey 1-4'!I3,FIND(" ",'Survey 1-4'!I3)+1,1)</f>
        <v>5</v>
      </c>
      <c r="AK36" t="str">
        <f>MID('Survey 1-4'!J3,FIND(" ",'Survey 1-4'!J3)+1,1)</f>
        <v>1</v>
      </c>
    </row>
    <row r="37" spans="1:55" x14ac:dyDescent="0.15">
      <c r="A37" s="16" t="s">
        <v>137</v>
      </c>
      <c r="T37" t="str">
        <f>MID('Survey 1-3'!B12,FIND(" ",'Survey 1-3'!B12)+1,1)</f>
        <v>4</v>
      </c>
      <c r="U37" t="str">
        <f>MID('Survey 1-3'!C12,FIND(" ",'Survey 1-3'!C12)+1,1)</f>
        <v>4</v>
      </c>
      <c r="V37" t="str">
        <f>MID('Survey 1-3'!D12,FIND(" ",'Survey 1-3'!D12)+1,1)</f>
        <v>4</v>
      </c>
      <c r="W37" t="str">
        <f>MID('Survey 1-3'!E12,FIND(" ",'Survey 1-3'!E12)+1,1)</f>
        <v>4</v>
      </c>
      <c r="X37" t="str">
        <f>MID('Survey 1-3'!F12,FIND(" ",'Survey 1-3'!F12)+1,1)</f>
        <v>4</v>
      </c>
      <c r="Y37" t="str">
        <f>MID('Survey 1-3'!G12,FIND(" ",'Survey 1-3'!G12)+1,1)</f>
        <v>7</v>
      </c>
      <c r="Z37" t="str">
        <f>MID('Survey 1-3'!H12,FIND(" ",'Survey 1-3'!H12)+1,1)</f>
        <v>7</v>
      </c>
      <c r="AA37" t="str">
        <f>MID('Survey 1-3'!I12,FIND(" ",'Survey 1-3'!I12)+1,1)</f>
        <v>7</v>
      </c>
      <c r="AB37" t="str">
        <f>MID('Survey 1-3'!J12,FIND(" ",'Survey 1-3'!J12)+1,1)</f>
        <v>7</v>
      </c>
      <c r="AC37" t="str">
        <f>MID('Survey 1-4'!B4,FIND(" ",'Survey 1-4'!B4)+1,1)</f>
        <v>3</v>
      </c>
      <c r="AD37" t="str">
        <f>MID('Survey 1-4'!C4,FIND(" ",'Survey 1-4'!C4)+1,1)</f>
        <v>6</v>
      </c>
      <c r="AE37" t="str">
        <f>MID('Survey 1-4'!D4,FIND(" ",'Survey 1-4'!D4)+1,1)</f>
        <v>3</v>
      </c>
      <c r="AF37" t="str">
        <f>MID('Survey 1-4'!E4,FIND(" ",'Survey 1-4'!E4)+1,1)</f>
        <v>3</v>
      </c>
      <c r="AG37" t="str">
        <f>MID('Survey 1-4'!F4,FIND(" ",'Survey 1-4'!F4)+1,1)</f>
        <v>3</v>
      </c>
      <c r="AH37" t="str">
        <f>MID('Survey 1-4'!G4,FIND(" ",'Survey 1-4'!G4)+1,1)</f>
        <v>4</v>
      </c>
      <c r="AI37" t="str">
        <f>MID('Survey 1-4'!H4,FIND(" ",'Survey 1-4'!H4)+1,1)</f>
        <v>8</v>
      </c>
      <c r="AJ37" t="str">
        <f>MID('Survey 1-4'!I4,FIND(" ",'Survey 1-4'!I4)+1,1)</f>
        <v>5</v>
      </c>
      <c r="AK37" t="str">
        <f>MID('Survey 1-4'!J4,FIND(" ",'Survey 1-4'!J4)+1,1)</f>
        <v>5</v>
      </c>
    </row>
    <row r="38" spans="1:55" x14ac:dyDescent="0.15">
      <c r="A38" s="16" t="s">
        <v>137</v>
      </c>
      <c r="T38" t="str">
        <f>MID('Survey 1-3'!B13,FIND(" ",'Survey 1-3'!B13)+1,1)</f>
        <v>2</v>
      </c>
      <c r="U38" t="str">
        <f>MID('Survey 1-3'!C13,FIND(" ",'Survey 1-3'!C13)+1,1)</f>
        <v>2</v>
      </c>
      <c r="V38" t="str">
        <f>MID('Survey 1-3'!D13,FIND(" ",'Survey 1-3'!D13)+1,1)</f>
        <v>5</v>
      </c>
      <c r="W38" t="str">
        <f>MID('Survey 1-3'!E13,FIND(" ",'Survey 1-3'!E13)+1,1)</f>
        <v>3</v>
      </c>
      <c r="X38" t="str">
        <f>MID('Survey 1-3'!F13,FIND(" ",'Survey 1-3'!F13)+1,1)</f>
        <v>4</v>
      </c>
      <c r="Y38" t="str">
        <f>MID('Survey 1-3'!G13,FIND(" ",'Survey 1-3'!G13)+1,1)</f>
        <v>7</v>
      </c>
      <c r="Z38" t="str">
        <f>MID('Survey 1-3'!H13,FIND(" ",'Survey 1-3'!H13)+1,1)</f>
        <v>2</v>
      </c>
      <c r="AA38" t="str">
        <f>MID('Survey 1-3'!I13,FIND(" ",'Survey 1-3'!I13)+1,1)</f>
        <v>4</v>
      </c>
      <c r="AB38" t="str">
        <f>MID('Survey 1-3'!J13,FIND(" ",'Survey 1-3'!J13)+1,1)</f>
        <v>1</v>
      </c>
      <c r="AC38" t="str">
        <f>MID('Survey 1-4'!B5,FIND(" ",'Survey 1-4'!B5)+1,1)</f>
        <v>3</v>
      </c>
      <c r="AD38" t="str">
        <f>MID('Survey 1-4'!C5,FIND(" ",'Survey 1-4'!C5)+1,1)</f>
        <v>3</v>
      </c>
      <c r="AE38" t="str">
        <f>MID('Survey 1-4'!D5,FIND(" ",'Survey 1-4'!D5)+1,1)</f>
        <v>1</v>
      </c>
      <c r="AF38" t="str">
        <f>MID('Survey 1-4'!E5,FIND(" ",'Survey 1-4'!E5)+1,1)</f>
        <v>1</v>
      </c>
      <c r="AG38" t="str">
        <f>MID('Survey 1-4'!F5,FIND(" ",'Survey 1-4'!F5)+1,1)</f>
        <v>3</v>
      </c>
      <c r="AH38" t="str">
        <f>MID('Survey 1-4'!G5,FIND(" ",'Survey 1-4'!G5)+1,1)</f>
        <v>1</v>
      </c>
      <c r="AI38" t="str">
        <f>MID('Survey 1-4'!H5,FIND(" ",'Survey 1-4'!H5)+1,1)</f>
        <v>2</v>
      </c>
      <c r="AJ38" t="str">
        <f>MID('Survey 1-4'!I5,FIND(" ",'Survey 1-4'!I5)+1,1)</f>
        <v>3</v>
      </c>
      <c r="AK38" t="str">
        <f>MID('Survey 1-4'!J5,FIND(" ",'Survey 1-4'!J5)+1,1)</f>
        <v>3</v>
      </c>
    </row>
    <row r="39" spans="1:55" x14ac:dyDescent="0.15">
      <c r="A39" s="16" t="s">
        <v>164</v>
      </c>
      <c r="T39" t="str">
        <f>MID('Survey 1-3'!B14,FIND(" ",'Survey 1-3'!B14)+1,1)</f>
        <v>6</v>
      </c>
      <c r="U39" t="str">
        <f>MID('Survey 1-3'!C14,FIND(" ",'Survey 1-3'!C14)+1,1)</f>
        <v>1</v>
      </c>
      <c r="V39" t="str">
        <f>MID('Survey 1-3'!D14,FIND(" ",'Survey 1-3'!D14)+1,1)</f>
        <v>5</v>
      </c>
      <c r="W39" t="str">
        <f>MID('Survey 1-3'!E14,FIND(" ",'Survey 1-3'!E14)+1,1)</f>
        <v>3</v>
      </c>
      <c r="X39" t="str">
        <f>MID('Survey 1-3'!F14,FIND(" ",'Survey 1-3'!F14)+1,1)</f>
        <v>7</v>
      </c>
      <c r="Y39" t="str">
        <f>MID('Survey 1-3'!G14,FIND(" ",'Survey 1-3'!G14)+1,1)</f>
        <v>4</v>
      </c>
      <c r="Z39" t="str">
        <f>MID('Survey 1-3'!H14,FIND(" ",'Survey 1-3'!H14)+1,1)</f>
        <v>6</v>
      </c>
      <c r="AA39" t="str">
        <f>MID('Survey 1-3'!I14,FIND(" ",'Survey 1-3'!I14)+1,1)</f>
        <v>2</v>
      </c>
      <c r="AB39" t="str">
        <f>MID('Survey 1-3'!J14,FIND(" ",'Survey 1-3'!J14)+1,1)</f>
        <v>7</v>
      </c>
      <c r="AC39" t="str">
        <f>MID('Survey 1-4'!B6,FIND(" ",'Survey 1-4'!B6)+1,1)</f>
        <v>6</v>
      </c>
      <c r="AD39" t="str">
        <f>MID('Survey 1-4'!C6,FIND(" ",'Survey 1-4'!C6)+1,1)</f>
        <v>2</v>
      </c>
      <c r="AE39" t="str">
        <f>MID('Survey 1-4'!D6,FIND(" ",'Survey 1-4'!D6)+1,1)</f>
        <v>5</v>
      </c>
      <c r="AF39" t="str">
        <f>MID('Survey 1-4'!E6,FIND(" ",'Survey 1-4'!E6)+1,1)</f>
        <v>4</v>
      </c>
      <c r="AG39" t="str">
        <f>MID('Survey 1-4'!F6,FIND(" ",'Survey 1-4'!F6)+1,1)</f>
        <v>6</v>
      </c>
      <c r="AH39" t="str">
        <f>MID('Survey 1-4'!G6,FIND(" ",'Survey 1-4'!G6)+1,1)</f>
        <v>7</v>
      </c>
      <c r="AI39" t="str">
        <f>MID('Survey 1-4'!H6,FIND(" ",'Survey 1-4'!H6)+1,1)</f>
        <v>2</v>
      </c>
      <c r="AJ39" t="str">
        <f>MID('Survey 1-4'!I6,FIND(" ",'Survey 1-4'!I6)+1,1)</f>
        <v>6</v>
      </c>
      <c r="AK39" t="str">
        <f>MID('Survey 1-4'!J6,FIND(" ",'Survey 1-4'!J6)+1,1)</f>
        <v>5</v>
      </c>
      <c r="AL39" t="str">
        <f>MID('Survey 1-5'!B2,FIND(" ",'Survey 1-5'!B2)+1,1)</f>
        <v>3</v>
      </c>
      <c r="AM39" t="str">
        <f>MID('Survey 1-5'!C2,FIND(" ",'Survey 1-5'!C2)+1,1)</f>
        <v>3</v>
      </c>
      <c r="AN39" t="str">
        <f>MID('Survey 1-5'!D2,FIND(" ",'Survey 1-5'!D2)+1,1)</f>
        <v>3</v>
      </c>
      <c r="AO39" t="str">
        <f>MID('Survey 1-5'!E2,FIND(" ",'Survey 1-5'!E2)+1,1)</f>
        <v>6</v>
      </c>
      <c r="AP39" t="str">
        <f>MID('Survey 1-5'!F2,FIND(" ",'Survey 1-5'!F2)+1,1)</f>
        <v>3</v>
      </c>
      <c r="AQ39" t="str">
        <f>MID('Survey 1-5'!G2,FIND(" ",'Survey 1-5'!G2)+1,1)</f>
        <v>3</v>
      </c>
      <c r="AR39" t="str">
        <f>MID('Survey 1-5'!H2,FIND(" ",'Survey 1-5'!H2)+1,1)</f>
        <v>3</v>
      </c>
      <c r="AS39" t="str">
        <f>MID('Survey 1-5'!I2,FIND(" ",'Survey 1-5'!I2)+1,1)</f>
        <v>3</v>
      </c>
      <c r="AT39" t="str">
        <f>MID('Survey 1-5'!J2,FIND(" ",'Survey 1-5'!J2)+1,1)</f>
        <v>3</v>
      </c>
    </row>
    <row r="40" spans="1:55" x14ac:dyDescent="0.15">
      <c r="A40" s="16" t="s">
        <v>164</v>
      </c>
      <c r="T40" t="str">
        <f>MID('Survey 1-3'!B15,FIND(" ",'Survey 1-3'!B15)+1,1)</f>
        <v>3</v>
      </c>
      <c r="U40" t="str">
        <f>MID('Survey 1-3'!C15,FIND(" ",'Survey 1-3'!C15)+1,1)</f>
        <v>3</v>
      </c>
      <c r="V40" t="str">
        <f>MID('Survey 1-3'!D15,FIND(" ",'Survey 1-3'!D15)+1,1)</f>
        <v>1</v>
      </c>
      <c r="W40" t="str">
        <f>MID('Survey 1-3'!E15,FIND(" ",'Survey 1-3'!E15)+1,1)</f>
        <v>6</v>
      </c>
      <c r="X40" t="str">
        <f>MID('Survey 1-3'!F15,FIND(" ",'Survey 1-3'!F15)+1,1)</f>
        <v>3</v>
      </c>
      <c r="Y40" t="str">
        <f>MID('Survey 1-3'!G15,FIND(" ",'Survey 1-3'!G15)+1,1)</f>
        <v>2</v>
      </c>
      <c r="Z40" t="str">
        <f>MID('Survey 1-3'!H15,FIND(" ",'Survey 1-3'!H15)+1,1)</f>
        <v>2</v>
      </c>
      <c r="AA40" t="str">
        <f>MID('Survey 1-3'!I15,FIND(" ",'Survey 1-3'!I15)+1,1)</f>
        <v>2</v>
      </c>
      <c r="AB40" t="str">
        <f>MID('Survey 1-3'!J15,FIND(" ",'Survey 1-3'!J15)+1,1)</f>
        <v>3</v>
      </c>
      <c r="AC40" t="str">
        <f>MID('Survey 1-4'!B7,FIND(" ",'Survey 1-4'!B7)+1,1)</f>
        <v>3</v>
      </c>
      <c r="AD40" t="str">
        <f>MID('Survey 1-4'!C7,FIND(" ",'Survey 1-4'!C7)+1,1)</f>
        <v>4</v>
      </c>
      <c r="AE40" t="str">
        <f>MID('Survey 1-4'!D7,FIND(" ",'Survey 1-4'!D7)+1,1)</f>
        <v>5</v>
      </c>
      <c r="AF40" t="str">
        <f>MID('Survey 1-4'!E7,FIND(" ",'Survey 1-4'!E7)+1,1)</f>
        <v>6</v>
      </c>
      <c r="AG40" t="str">
        <f>MID('Survey 1-4'!F7,FIND(" ",'Survey 1-4'!F7)+1,1)</f>
        <v>2</v>
      </c>
      <c r="AH40" t="str">
        <f>MID('Survey 1-4'!G7,FIND(" ",'Survey 1-4'!G7)+1,1)</f>
        <v>5</v>
      </c>
      <c r="AI40" t="str">
        <f>MID('Survey 1-4'!H7,FIND(" ",'Survey 1-4'!H7)+1,1)</f>
        <v>6</v>
      </c>
      <c r="AJ40" t="str">
        <f>MID('Survey 1-4'!I7,FIND(" ",'Survey 1-4'!I7)+1,1)</f>
        <v>4</v>
      </c>
      <c r="AK40" t="str">
        <f>MID('Survey 1-4'!J7,FIND(" ",'Survey 1-4'!J7)+1,1)</f>
        <v>3</v>
      </c>
      <c r="AL40" t="str">
        <f>MID('Survey 1-5'!B3,FIND(" ",'Survey 1-5'!B3)+1,1)</f>
        <v>2</v>
      </c>
      <c r="AM40" t="str">
        <f>MID('Survey 1-5'!C3,FIND(" ",'Survey 1-5'!C3)+1,1)</f>
        <v>7</v>
      </c>
      <c r="AN40" t="str">
        <f>MID('Survey 1-5'!D3,FIND(" ",'Survey 1-5'!D3)+1,1)</f>
        <v>3</v>
      </c>
      <c r="AO40" t="str">
        <f>MID('Survey 1-5'!E3,FIND(" ",'Survey 1-5'!E3)+1,1)</f>
        <v>5</v>
      </c>
      <c r="AP40" t="str">
        <f>MID('Survey 1-5'!F3,FIND(" ",'Survey 1-5'!F3)+1,1)</f>
        <v>1</v>
      </c>
      <c r="AQ40" t="str">
        <f>MID('Survey 1-5'!G3,FIND(" ",'Survey 1-5'!G3)+1,1)</f>
        <v>4</v>
      </c>
      <c r="AR40" t="str">
        <f>MID('Survey 1-5'!H3,FIND(" ",'Survey 1-5'!H3)+1,1)</f>
        <v>3</v>
      </c>
      <c r="AS40" t="str">
        <f>MID('Survey 1-5'!I3,FIND(" ",'Survey 1-5'!I3)+1,1)</f>
        <v>1</v>
      </c>
      <c r="AT40" t="str">
        <f>MID('Survey 1-5'!J3,FIND(" ",'Survey 1-5'!J3)+1,1)</f>
        <v>3</v>
      </c>
    </row>
    <row r="41" spans="1:55" x14ac:dyDescent="0.15">
      <c r="A41" s="16" t="s">
        <v>164</v>
      </c>
      <c r="T41" t="str">
        <f>MID('Survey 1-3'!B16,FIND(" ",'Survey 1-3'!B16)+1,1)</f>
        <v>3</v>
      </c>
      <c r="U41" t="str">
        <f>MID('Survey 1-3'!C16,FIND(" ",'Survey 1-3'!C16)+1,1)</f>
        <v>3</v>
      </c>
      <c r="V41" t="str">
        <f>MID('Survey 1-3'!D16,FIND(" ",'Survey 1-3'!D16)+1,1)</f>
        <v>1</v>
      </c>
      <c r="W41" t="str">
        <f>MID('Survey 1-3'!E16,FIND(" ",'Survey 1-3'!E16)+1,1)</f>
        <v>6</v>
      </c>
      <c r="X41" t="str">
        <f>MID('Survey 1-3'!F16,FIND(" ",'Survey 1-3'!F16)+1,1)</f>
        <v>5</v>
      </c>
      <c r="Y41" t="str">
        <f>MID('Survey 1-3'!G16,FIND(" ",'Survey 1-3'!G16)+1,1)</f>
        <v>5</v>
      </c>
      <c r="Z41" t="str">
        <f>MID('Survey 1-3'!H16,FIND(" ",'Survey 1-3'!H16)+1,1)</f>
        <v>3</v>
      </c>
      <c r="AA41" t="str">
        <f>MID('Survey 1-3'!I16,FIND(" ",'Survey 1-3'!I16)+1,1)</f>
        <v>3</v>
      </c>
      <c r="AB41" t="str">
        <f>MID('Survey 1-3'!J16,FIND(" ",'Survey 1-3'!J16)+1,1)</f>
        <v>4</v>
      </c>
      <c r="AC41" t="str">
        <f>MID('Survey 1-4'!B8,FIND(" ",'Survey 1-4'!B8)+1,1)</f>
        <v>4</v>
      </c>
      <c r="AD41" t="str">
        <f>MID('Survey 1-4'!C8,FIND(" ",'Survey 1-4'!C8)+1,1)</f>
        <v>6</v>
      </c>
      <c r="AE41" t="str">
        <f>MID('Survey 1-4'!D8,FIND(" ",'Survey 1-4'!D8)+1,1)</f>
        <v>5</v>
      </c>
      <c r="AF41" t="str">
        <f>MID('Survey 1-4'!E8,FIND(" ",'Survey 1-4'!E8)+1,1)</f>
        <v>4</v>
      </c>
      <c r="AG41" t="str">
        <f>MID('Survey 1-4'!F8,FIND(" ",'Survey 1-4'!F8)+1,1)</f>
        <v>5</v>
      </c>
      <c r="AH41" t="str">
        <f>MID('Survey 1-4'!G8,FIND(" ",'Survey 1-4'!G8)+1,1)</f>
        <v>7</v>
      </c>
      <c r="AI41" t="str">
        <f>MID('Survey 1-4'!H8,FIND(" ",'Survey 1-4'!H8)+1,1)</f>
        <v>4</v>
      </c>
      <c r="AJ41" t="str">
        <f>MID('Survey 1-4'!I8,FIND(" ",'Survey 1-4'!I8)+1,1)</f>
        <v>4</v>
      </c>
      <c r="AK41" t="str">
        <f>MID('Survey 1-4'!J8,FIND(" ",'Survey 1-4'!J8)+1,1)</f>
        <v>5</v>
      </c>
      <c r="AL41" t="str">
        <f>MID('Survey 1-5'!B4,FIND(" ",'Survey 1-5'!B4)+1,1)</f>
        <v>3</v>
      </c>
      <c r="AM41" t="str">
        <f>MID('Survey 1-5'!C4,FIND(" ",'Survey 1-5'!C4)+1,1)</f>
        <v>3</v>
      </c>
      <c r="AN41" t="str">
        <f>MID('Survey 1-5'!D4,FIND(" ",'Survey 1-5'!D4)+1,1)</f>
        <v>3</v>
      </c>
      <c r="AO41" t="str">
        <f>MID('Survey 1-5'!E4,FIND(" ",'Survey 1-5'!E4)+1,1)</f>
        <v>6</v>
      </c>
      <c r="AP41" t="str">
        <f>MID('Survey 1-5'!F4,FIND(" ",'Survey 1-5'!F4)+1,1)</f>
        <v>3</v>
      </c>
      <c r="AQ41" t="str">
        <f>MID('Survey 1-5'!G4,FIND(" ",'Survey 1-5'!G4)+1,1)</f>
        <v>3</v>
      </c>
      <c r="AR41" t="str">
        <f>MID('Survey 1-5'!H4,FIND(" ",'Survey 1-5'!H4)+1,1)</f>
        <v>3</v>
      </c>
      <c r="AS41" t="str">
        <f>MID('Survey 1-5'!I4,FIND(" ",'Survey 1-5'!I4)+1,1)</f>
        <v>3</v>
      </c>
      <c r="AT41" t="str">
        <f>MID('Survey 1-5'!J4,FIND(" ",'Survey 1-5'!J4)+1,1)</f>
        <v>3</v>
      </c>
    </row>
    <row r="42" spans="1:55" x14ac:dyDescent="0.15">
      <c r="A42" s="16" t="s">
        <v>164</v>
      </c>
      <c r="T42" t="str">
        <f>MID('Survey 1-3'!B17,FIND(" ",'Survey 1-3'!B17)+1,1)</f>
        <v>2</v>
      </c>
      <c r="U42" t="str">
        <f>MID('Survey 1-3'!C17,FIND(" ",'Survey 1-3'!C17)+1,1)</f>
        <v>2</v>
      </c>
      <c r="V42" t="str">
        <f>MID('Survey 1-3'!D17,FIND(" ",'Survey 1-3'!D17)+1,1)</f>
        <v>5</v>
      </c>
      <c r="W42" t="str">
        <f>MID('Survey 1-3'!E17,FIND(" ",'Survey 1-3'!E17)+1,1)</f>
        <v>5</v>
      </c>
      <c r="X42" t="str">
        <f>MID('Survey 1-3'!F17,FIND(" ",'Survey 1-3'!F17)+1,1)</f>
        <v>5</v>
      </c>
      <c r="Y42" t="str">
        <f>MID('Survey 1-3'!G17,FIND(" ",'Survey 1-3'!G17)+1,1)</f>
        <v>4</v>
      </c>
      <c r="Z42" t="str">
        <f>MID('Survey 1-3'!H17,FIND(" ",'Survey 1-3'!H17)+1,1)</f>
        <v>4</v>
      </c>
      <c r="AA42" t="str">
        <f>MID('Survey 1-3'!I17,FIND(" ",'Survey 1-3'!I17)+1,1)</f>
        <v>4</v>
      </c>
      <c r="AB42" t="str">
        <f>MID('Survey 1-3'!J17,FIND(" ",'Survey 1-3'!J17)+1,1)</f>
        <v>7</v>
      </c>
      <c r="AC42" t="str">
        <f>MID('Survey 1-4'!B9,FIND(" ",'Survey 1-4'!B9)+1,1)</f>
        <v>3</v>
      </c>
      <c r="AD42" t="str">
        <f>MID('Survey 1-4'!C9,FIND(" ",'Survey 1-4'!C9)+1,1)</f>
        <v>3</v>
      </c>
      <c r="AE42" t="str">
        <f>MID('Survey 1-4'!D9,FIND(" ",'Survey 1-4'!D9)+1,1)</f>
        <v>1</v>
      </c>
      <c r="AF42" t="str">
        <f>MID('Survey 1-4'!E9,FIND(" ",'Survey 1-4'!E9)+1,1)</f>
        <v>1</v>
      </c>
      <c r="AG42" t="str">
        <f>MID('Survey 1-4'!F9,FIND(" ",'Survey 1-4'!F9)+1,1)</f>
        <v>3</v>
      </c>
      <c r="AH42" t="str">
        <f>MID('Survey 1-4'!G9,FIND(" ",'Survey 1-4'!G9)+1,1)</f>
        <v>1</v>
      </c>
      <c r="AI42" t="str">
        <f>MID('Survey 1-4'!H9,FIND(" ",'Survey 1-4'!H9)+1,1)</f>
        <v>2</v>
      </c>
      <c r="AJ42" t="str">
        <f>MID('Survey 1-4'!I9,FIND(" ",'Survey 1-4'!I9)+1,1)</f>
        <v>3</v>
      </c>
      <c r="AK42" t="str">
        <f>MID('Survey 1-4'!J9,FIND(" ",'Survey 1-4'!J9)+1,1)</f>
        <v>3</v>
      </c>
      <c r="AL42" t="str">
        <f>MID('Survey 1-5'!B5,FIND(" ",'Survey 1-5'!B5)+1,1)</f>
        <v>4</v>
      </c>
      <c r="AM42" t="str">
        <f>MID('Survey 1-5'!C5,FIND(" ",'Survey 1-5'!C5)+1,1)</f>
        <v>3</v>
      </c>
      <c r="AN42" t="str">
        <f>MID('Survey 1-5'!D5,FIND(" ",'Survey 1-5'!D5)+1,1)</f>
        <v>5</v>
      </c>
      <c r="AO42" t="str">
        <f>MID('Survey 1-5'!E5,FIND(" ",'Survey 1-5'!E5)+1,1)</f>
        <v>5</v>
      </c>
      <c r="AP42" t="str">
        <f>MID('Survey 1-5'!F5,FIND(" ",'Survey 1-5'!F5)+1,1)</f>
        <v>3</v>
      </c>
      <c r="AQ42" t="str">
        <f>MID('Survey 1-5'!G5,FIND(" ",'Survey 1-5'!G5)+1,1)</f>
        <v>6</v>
      </c>
      <c r="AR42" t="str">
        <f>MID('Survey 1-5'!H5,FIND(" ",'Survey 1-5'!H5)+1,1)</f>
        <v>8</v>
      </c>
      <c r="AS42" t="str">
        <f>MID('Survey 1-5'!I5,FIND(" ",'Survey 1-5'!I5)+1,1)</f>
        <v>7</v>
      </c>
      <c r="AT42" t="str">
        <f>MID('Survey 1-5'!J5,FIND(" ",'Survey 1-5'!J5)+1,1)</f>
        <v>1</v>
      </c>
    </row>
    <row r="43" spans="1:55" x14ac:dyDescent="0.15">
      <c r="A43" s="16" t="s">
        <v>164</v>
      </c>
      <c r="T43" t="str">
        <f>MID('Survey 1-3'!B18,FIND(" ",'Survey 1-3'!B18)+1,1)</f>
        <v>6</v>
      </c>
      <c r="U43" t="str">
        <f>MID('Survey 1-3'!C18,FIND(" ",'Survey 1-3'!C18)+1,1)</f>
        <v>6</v>
      </c>
      <c r="V43" t="str">
        <f>MID('Survey 1-3'!D18,FIND(" ",'Survey 1-3'!D18)+1,1)</f>
        <v>3</v>
      </c>
      <c r="W43" t="str">
        <f>MID('Survey 1-3'!E18,FIND(" ",'Survey 1-3'!E18)+1,1)</f>
        <v>5</v>
      </c>
      <c r="X43" t="str">
        <f>MID('Survey 1-3'!F18,FIND(" ",'Survey 1-3'!F18)+1,1)</f>
        <v>5</v>
      </c>
      <c r="Y43" t="str">
        <f>MID('Survey 1-3'!G18,FIND(" ",'Survey 1-3'!G18)+1,1)</f>
        <v>3</v>
      </c>
      <c r="Z43" t="str">
        <f>MID('Survey 1-3'!H18,FIND(" ",'Survey 1-3'!H18)+1,1)</f>
        <v>3</v>
      </c>
      <c r="AA43" t="str">
        <f>MID('Survey 1-3'!I18,FIND(" ",'Survey 1-3'!I18)+1,1)</f>
        <v>3</v>
      </c>
      <c r="AB43" t="str">
        <f>MID('Survey 1-3'!J18,FIND(" ",'Survey 1-3'!J18)+1,1)</f>
        <v>3</v>
      </c>
      <c r="AC43" t="str">
        <f>MID('Survey 1-4'!B10,FIND(" ",'Survey 1-4'!B10)+1,1)</f>
        <v>3</v>
      </c>
      <c r="AD43" t="str">
        <f>MID('Survey 1-4'!C10,FIND(" ",'Survey 1-4'!C10)+1,1)</f>
        <v>3</v>
      </c>
      <c r="AE43" t="str">
        <f>MID('Survey 1-4'!D10,FIND(" ",'Survey 1-4'!D10)+1,1)</f>
        <v>4</v>
      </c>
      <c r="AF43" t="str">
        <f>MID('Survey 1-4'!E10,FIND(" ",'Survey 1-4'!E10)+1,1)</f>
        <v>2</v>
      </c>
      <c r="AG43" t="str">
        <f>MID('Survey 1-4'!F10,FIND(" ",'Survey 1-4'!F10)+1,1)</f>
        <v>7</v>
      </c>
      <c r="AH43" t="str">
        <f>MID('Survey 1-4'!G10,FIND(" ",'Survey 1-4'!G10)+1,1)</f>
        <v>3</v>
      </c>
      <c r="AI43" t="str">
        <f>MID('Survey 1-4'!H10,FIND(" ",'Survey 1-4'!H10)+1,1)</f>
        <v>3</v>
      </c>
      <c r="AJ43" t="str">
        <f>MID('Survey 1-4'!I10,FIND(" ",'Survey 1-4'!I10)+1,1)</f>
        <v>4</v>
      </c>
      <c r="AK43" t="str">
        <f>MID('Survey 1-4'!J10,FIND(" ",'Survey 1-4'!J10)+1,1)</f>
        <v>3</v>
      </c>
      <c r="AL43" t="str">
        <f>MID('Survey 1-5'!B6,FIND(" ",'Survey 1-5'!B6)+1,1)</f>
        <v>3</v>
      </c>
      <c r="AM43" t="str">
        <f>MID('Survey 1-5'!C6,FIND(" ",'Survey 1-5'!C6)+1,1)</f>
        <v>3</v>
      </c>
      <c r="AN43" t="str">
        <f>MID('Survey 1-5'!D6,FIND(" ",'Survey 1-5'!D6)+1,1)</f>
        <v>3</v>
      </c>
      <c r="AO43" t="str">
        <f>MID('Survey 1-5'!E6,FIND(" ",'Survey 1-5'!E6)+1,1)</f>
        <v>6</v>
      </c>
      <c r="AP43" t="str">
        <f>MID('Survey 1-5'!F6,FIND(" ",'Survey 1-5'!F6)+1,1)</f>
        <v>3</v>
      </c>
      <c r="AQ43" t="str">
        <f>MID('Survey 1-5'!G6,FIND(" ",'Survey 1-5'!G6)+1,1)</f>
        <v>3</v>
      </c>
      <c r="AR43" t="str">
        <f>MID('Survey 1-5'!H6,FIND(" ",'Survey 1-5'!H6)+1,1)</f>
        <v>3</v>
      </c>
      <c r="AS43" t="str">
        <f>MID('Survey 1-5'!I6,FIND(" ",'Survey 1-5'!I6)+1,1)</f>
        <v>3</v>
      </c>
      <c r="AT43" t="str">
        <f>MID('Survey 1-5'!J6,FIND(" ",'Survey 1-5'!J6)+1,1)</f>
        <v>3</v>
      </c>
    </row>
    <row r="44" spans="1:55" x14ac:dyDescent="0.15">
      <c r="A44" s="16" t="s">
        <v>164</v>
      </c>
      <c r="T44" t="str">
        <f>MID('Survey 1-3'!B19,FIND(" ",'Survey 1-3'!B19)+1,1)</f>
        <v>2</v>
      </c>
      <c r="U44" t="str">
        <f>MID('Survey 1-3'!C19,FIND(" ",'Survey 1-3'!C19)+1,1)</f>
        <v>1</v>
      </c>
      <c r="V44" t="str">
        <f>MID('Survey 1-3'!D19,FIND(" ",'Survey 1-3'!D19)+1,1)</f>
        <v>1</v>
      </c>
      <c r="W44" t="str">
        <f>MID('Survey 1-3'!E19,FIND(" ",'Survey 1-3'!E19)+1,1)</f>
        <v>6</v>
      </c>
      <c r="X44" t="str">
        <f>MID('Survey 1-3'!F19,FIND(" ",'Survey 1-3'!F19)+1,1)</f>
        <v>6</v>
      </c>
      <c r="Y44" t="str">
        <f>MID('Survey 1-3'!G19,FIND(" ",'Survey 1-3'!G19)+1,1)</f>
        <v>8</v>
      </c>
      <c r="Z44" t="str">
        <f>MID('Survey 1-3'!H19,FIND(" ",'Survey 1-3'!H19)+1,1)</f>
        <v>1</v>
      </c>
      <c r="AA44" t="str">
        <f>MID('Survey 1-3'!I19,FIND(" ",'Survey 1-3'!I19)+1,1)</f>
        <v>2</v>
      </c>
      <c r="AB44" t="str">
        <f>MID('Survey 1-3'!J19,FIND(" ",'Survey 1-3'!J19)+1,1)</f>
        <v>3</v>
      </c>
      <c r="AC44" t="str">
        <f>MID('Survey 1-4'!B11,FIND(" ",'Survey 1-4'!B11)+1,1)</f>
        <v>6</v>
      </c>
      <c r="AD44" t="str">
        <f>MID('Survey 1-4'!C11,FIND(" ",'Survey 1-4'!C11)+1,1)</f>
        <v>3</v>
      </c>
      <c r="AE44" t="str">
        <f>MID('Survey 1-4'!D11,FIND(" ",'Survey 1-4'!D11)+1,1)</f>
        <v>1</v>
      </c>
      <c r="AF44" t="str">
        <f>MID('Survey 1-4'!E11,FIND(" ",'Survey 1-4'!E11)+1,1)</f>
        <v>1</v>
      </c>
      <c r="AG44" t="str">
        <f>MID('Survey 1-4'!F11,FIND(" ",'Survey 1-4'!F11)+1,1)</f>
        <v>3</v>
      </c>
      <c r="AH44" t="str">
        <f>MID('Survey 1-4'!G11,FIND(" ",'Survey 1-4'!G11)+1,1)</f>
        <v>1</v>
      </c>
      <c r="AI44" t="str">
        <f>MID('Survey 1-4'!H11,FIND(" ",'Survey 1-4'!H11)+1,1)</f>
        <v>6</v>
      </c>
      <c r="AJ44" t="str">
        <f>MID('Survey 1-4'!I11,FIND(" ",'Survey 1-4'!I11)+1,1)</f>
        <v>2</v>
      </c>
      <c r="AK44" t="str">
        <f>MID('Survey 1-4'!J11,FIND(" ",'Survey 1-4'!J11)+1,1)</f>
        <v>4</v>
      </c>
      <c r="AL44" t="str">
        <f>MID('Survey 1-5'!B7,FIND(" ",'Survey 1-5'!B7)+1,1)</f>
        <v>4</v>
      </c>
      <c r="AM44" t="str">
        <f>MID('Survey 1-5'!C7,FIND(" ",'Survey 1-5'!C7)+1,1)</f>
        <v>3</v>
      </c>
      <c r="AN44" t="str">
        <f>MID('Survey 1-5'!D7,FIND(" ",'Survey 1-5'!D7)+1,1)</f>
        <v>4</v>
      </c>
      <c r="AO44" t="str">
        <f>MID('Survey 1-5'!E7,FIND(" ",'Survey 1-5'!E7)+1,1)</f>
        <v>7</v>
      </c>
      <c r="AP44" t="str">
        <f>MID('Survey 1-5'!F7,FIND(" ",'Survey 1-5'!F7)+1,1)</f>
        <v>5</v>
      </c>
      <c r="AQ44" t="str">
        <f>MID('Survey 1-5'!G7,FIND(" ",'Survey 1-5'!G7)+1,1)</f>
        <v>4</v>
      </c>
      <c r="AR44" t="str">
        <f>MID('Survey 1-5'!H7,FIND(" ",'Survey 1-5'!H7)+1,1)</f>
        <v>6</v>
      </c>
      <c r="AS44" t="str">
        <f>MID('Survey 1-5'!I7,FIND(" ",'Survey 1-5'!I7)+1,1)</f>
        <v>4</v>
      </c>
      <c r="AT44" t="str">
        <f>MID('Survey 1-5'!J7,FIND(" ",'Survey 1-5'!J7)+1,1)</f>
        <v>4</v>
      </c>
    </row>
    <row r="45" spans="1:55" x14ac:dyDescent="0.15">
      <c r="A45" s="16" t="s">
        <v>186</v>
      </c>
      <c r="T45" t="str">
        <f>MID('Survey 1-3'!B20,FIND(" ",'Survey 1-3'!B20)+1,1)</f>
        <v>4</v>
      </c>
      <c r="U45" t="str">
        <f>MID('Survey 1-3'!C20,FIND(" ",'Survey 1-3'!C20)+1,1)</f>
        <v>4</v>
      </c>
      <c r="V45" t="str">
        <f>MID('Survey 1-3'!D20,FIND(" ",'Survey 1-3'!D20)+1,1)</f>
        <v>4</v>
      </c>
      <c r="W45" t="str">
        <f>MID('Survey 1-3'!E20,FIND(" ",'Survey 1-3'!E20)+1,1)</f>
        <v>3</v>
      </c>
      <c r="X45" t="str">
        <f>MID('Survey 1-3'!F20,FIND(" ",'Survey 1-3'!F20)+1,1)</f>
        <v>2</v>
      </c>
      <c r="Y45" t="str">
        <f>MID('Survey 1-3'!G20,FIND(" ",'Survey 1-3'!G20)+1,1)</f>
        <v>3</v>
      </c>
      <c r="Z45" t="str">
        <f>MID('Survey 1-3'!H20,FIND(" ",'Survey 1-3'!H20)+1,1)</f>
        <v>6</v>
      </c>
      <c r="AA45" t="str">
        <f>MID('Survey 1-3'!I20,FIND(" ",'Survey 1-3'!I20)+1,1)</f>
        <v>3</v>
      </c>
      <c r="AB45" t="str">
        <f>MID('Survey 1-3'!J20,FIND(" ",'Survey 1-3'!J20)+1,1)</f>
        <v>1</v>
      </c>
      <c r="AC45" t="str">
        <f>MID('Survey 1-4'!B12,FIND(" ",'Survey 1-4'!B12)+1,1)</f>
        <v>3</v>
      </c>
      <c r="AD45" t="str">
        <f>MID('Survey 1-4'!C12,FIND(" ",'Survey 1-4'!C12)+1,1)</f>
        <v>3</v>
      </c>
      <c r="AE45" t="str">
        <f>MID('Survey 1-4'!D12,FIND(" ",'Survey 1-4'!D12)+1,1)</f>
        <v>1</v>
      </c>
      <c r="AF45" t="str">
        <f>MID('Survey 1-4'!E12,FIND(" ",'Survey 1-4'!E12)+1,1)</f>
        <v>1</v>
      </c>
      <c r="AG45" t="str">
        <f>MID('Survey 1-4'!F12,FIND(" ",'Survey 1-4'!F12)+1,1)</f>
        <v>3</v>
      </c>
      <c r="AH45" t="str">
        <f>MID('Survey 1-4'!G12,FIND(" ",'Survey 1-4'!G12)+1,1)</f>
        <v>1</v>
      </c>
      <c r="AI45" t="str">
        <f>MID('Survey 1-4'!H12,FIND(" ",'Survey 1-4'!H12)+1,1)</f>
        <v>2</v>
      </c>
      <c r="AJ45" t="str">
        <f>MID('Survey 1-4'!I12,FIND(" ",'Survey 1-4'!I12)+1,1)</f>
        <v>2</v>
      </c>
      <c r="AK45" t="str">
        <f>MID('Survey 1-4'!J12,FIND(" ",'Survey 1-4'!J12)+1,1)</f>
        <v>3</v>
      </c>
      <c r="AL45" t="str">
        <f>MID('Survey 1-5'!B8,FIND(" ",'Survey 1-5'!B8)+1,1)</f>
        <v>3</v>
      </c>
      <c r="AM45" t="str">
        <f>MID('Survey 1-5'!C8,FIND(" ",'Survey 1-5'!C8)+1,1)</f>
        <v>3</v>
      </c>
      <c r="AN45" t="str">
        <f>MID('Survey 1-5'!D8,FIND(" ",'Survey 1-5'!D8)+1,1)</f>
        <v>3</v>
      </c>
      <c r="AO45" t="str">
        <f>MID('Survey 1-5'!E8,FIND(" ",'Survey 1-5'!E8)+1,1)</f>
        <v>6</v>
      </c>
      <c r="AP45" t="str">
        <f>MID('Survey 1-5'!F8,FIND(" ",'Survey 1-5'!F8)+1,1)</f>
        <v>3</v>
      </c>
      <c r="AQ45" t="str">
        <f>MID('Survey 1-5'!G8,FIND(" ",'Survey 1-5'!G8)+1,1)</f>
        <v>3</v>
      </c>
      <c r="AR45" t="str">
        <f>MID('Survey 1-5'!H8,FIND(" ",'Survey 1-5'!H8)+1,1)</f>
        <v>3</v>
      </c>
      <c r="AS45" t="str">
        <f>MID('Survey 1-5'!I8,FIND(" ",'Survey 1-5'!I8)+1,1)</f>
        <v>3</v>
      </c>
      <c r="AT45" t="str">
        <f>MID('Survey 1-5'!J8,FIND(" ",'Survey 1-5'!J8)+1,1)</f>
        <v>3</v>
      </c>
      <c r="AU45" t="str">
        <f>MID('Survey 1-6'!B2,FIND(" ",'Survey 1-6'!B2)+1,1)</f>
        <v>6</v>
      </c>
      <c r="AV45" t="str">
        <f>MID('Survey 1-6'!C2,FIND(" ",'Survey 1-6'!C2)+1,1)</f>
        <v>3</v>
      </c>
      <c r="AW45" t="str">
        <f>MID('Survey 1-6'!D2,FIND(" ",'Survey 1-6'!D2)+1,1)</f>
        <v>3</v>
      </c>
      <c r="AX45" t="str">
        <f>MID('Survey 1-6'!E2,FIND(" ",'Survey 1-6'!E2)+1,1)</f>
        <v>3</v>
      </c>
      <c r="AY45" t="str">
        <f>MID('Survey 1-6'!F2,FIND(" ",'Survey 1-6'!F2)+1,1)</f>
        <v>3</v>
      </c>
      <c r="AZ45" t="str">
        <f>MID('Survey 1-6'!G2,FIND(" ",'Survey 1-6'!G2)+1,1)</f>
        <v>1</v>
      </c>
      <c r="BA45" t="str">
        <f>MID('Survey 1-6'!H2,FIND(" ",'Survey 1-6'!H2)+1,1)</f>
        <v>1</v>
      </c>
      <c r="BB45" t="str">
        <f>MID('Survey 1-6'!I2,FIND(" ",'Survey 1-6'!I2)+1,1)</f>
        <v>1</v>
      </c>
      <c r="BC45" t="str">
        <f>MID('Survey 1-6'!J2,FIND(" ",'Survey 1-6'!J2)+1,1)</f>
        <v>1</v>
      </c>
    </row>
    <row r="46" spans="1:55" x14ac:dyDescent="0.15">
      <c r="A46" s="16" t="s">
        <v>186</v>
      </c>
      <c r="T46" t="str">
        <f>MID('Survey 1-3'!B21,FIND(" ",'Survey 1-3'!B21)+1,1)</f>
        <v>3</v>
      </c>
      <c r="U46" t="str">
        <f>MID('Survey 1-3'!C21,FIND(" ",'Survey 1-3'!C21)+1,1)</f>
        <v>3</v>
      </c>
      <c r="V46" t="str">
        <f>MID('Survey 1-3'!D21,FIND(" ",'Survey 1-3'!D21)+1,1)</f>
        <v>1</v>
      </c>
      <c r="W46" t="str">
        <f>MID('Survey 1-3'!E21,FIND(" ",'Survey 1-3'!E21)+1,1)</f>
        <v>6</v>
      </c>
      <c r="X46" t="str">
        <f>MID('Survey 1-3'!F21,FIND(" ",'Survey 1-3'!F21)+1,1)</f>
        <v>3</v>
      </c>
      <c r="Y46" t="str">
        <f>MID('Survey 1-3'!G21,FIND(" ",'Survey 1-3'!G21)+1,1)</f>
        <v>2</v>
      </c>
      <c r="Z46" t="str">
        <f>MID('Survey 1-3'!H21,FIND(" ",'Survey 1-3'!H21)+1,1)</f>
        <v>2</v>
      </c>
      <c r="AA46" t="str">
        <f>MID('Survey 1-3'!I21,FIND(" ",'Survey 1-3'!I21)+1,1)</f>
        <v>3</v>
      </c>
      <c r="AB46" t="str">
        <f>MID('Survey 1-3'!J21,FIND(" ",'Survey 1-3'!J21)+1,1)</f>
        <v>3</v>
      </c>
      <c r="AC46" t="str">
        <f>MID('Survey 1-4'!B13,FIND(" ",'Survey 1-4'!B13)+1,1)</f>
        <v>6</v>
      </c>
      <c r="AD46" t="str">
        <f>MID('Survey 1-4'!C13,FIND(" ",'Survey 1-4'!C13)+1,1)</f>
        <v>7</v>
      </c>
      <c r="AE46" t="str">
        <f>MID('Survey 1-4'!D13,FIND(" ",'Survey 1-4'!D13)+1,1)</f>
        <v>4</v>
      </c>
      <c r="AF46" t="str">
        <f>MID('Survey 1-4'!E13,FIND(" ",'Survey 1-4'!E13)+1,1)</f>
        <v>2</v>
      </c>
      <c r="AG46" t="str">
        <f>MID('Survey 1-4'!F13,FIND(" ",'Survey 1-4'!F13)+1,1)</f>
        <v>6</v>
      </c>
      <c r="AH46" t="str">
        <f>MID('Survey 1-4'!G13,FIND(" ",'Survey 1-4'!G13)+1,1)</f>
        <v>6</v>
      </c>
      <c r="AI46" t="str">
        <f>MID('Survey 1-4'!H13,FIND(" ",'Survey 1-4'!H13)+1,1)</f>
        <v>4</v>
      </c>
      <c r="AJ46" t="str">
        <f>MID('Survey 1-4'!I13,FIND(" ",'Survey 1-4'!I13)+1,1)</f>
        <v>7</v>
      </c>
      <c r="AK46" t="str">
        <f>MID('Survey 1-4'!J13,FIND(" ",'Survey 1-4'!J13)+1,1)</f>
        <v>7</v>
      </c>
      <c r="AL46" t="str">
        <f>MID('Survey 1-5'!B9,FIND(" ",'Survey 1-5'!B9)+1,1)</f>
        <v>3</v>
      </c>
      <c r="AM46" t="str">
        <f>MID('Survey 1-5'!C9,FIND(" ",'Survey 1-5'!C9)+1,1)</f>
        <v>6</v>
      </c>
      <c r="AN46" t="str">
        <f>MID('Survey 1-5'!D9,FIND(" ",'Survey 1-5'!D9)+1,1)</f>
        <v>3</v>
      </c>
      <c r="AO46" t="str">
        <f>MID('Survey 1-5'!E9,FIND(" ",'Survey 1-5'!E9)+1,1)</f>
        <v>6</v>
      </c>
      <c r="AP46" t="str">
        <f>MID('Survey 1-5'!F9,FIND(" ",'Survey 1-5'!F9)+1,1)</f>
        <v>3</v>
      </c>
      <c r="AQ46" t="str">
        <f>MID('Survey 1-5'!G9,FIND(" ",'Survey 1-5'!G9)+1,1)</f>
        <v>3</v>
      </c>
      <c r="AR46" t="str">
        <f>MID('Survey 1-5'!H9,FIND(" ",'Survey 1-5'!H9)+1,1)</f>
        <v>3</v>
      </c>
      <c r="AS46" t="str">
        <f>MID('Survey 1-5'!I9,FIND(" ",'Survey 1-5'!I9)+1,1)</f>
        <v>3</v>
      </c>
      <c r="AT46" t="str">
        <f>MID('Survey 1-5'!J9,FIND(" ",'Survey 1-5'!J9)+1,1)</f>
        <v>1</v>
      </c>
      <c r="AU46" t="str">
        <f>MID('Survey 1-6'!B3,FIND(" ",'Survey 1-6'!B3)+1,1)</f>
        <v>3</v>
      </c>
      <c r="AV46" t="str">
        <f>MID('Survey 1-6'!C3,FIND(" ",'Survey 1-6'!C3)+1,1)</f>
        <v>3</v>
      </c>
      <c r="AW46" t="str">
        <f>MID('Survey 1-6'!D3,FIND(" ",'Survey 1-6'!D3)+1,1)</f>
        <v>3</v>
      </c>
      <c r="AX46" t="str">
        <f>MID('Survey 1-6'!E3,FIND(" ",'Survey 1-6'!E3)+1,1)</f>
        <v>3</v>
      </c>
      <c r="AY46" t="str">
        <f>MID('Survey 1-6'!F3,FIND(" ",'Survey 1-6'!F3)+1,1)</f>
        <v>3</v>
      </c>
      <c r="AZ46" t="str">
        <f>MID('Survey 1-6'!G3,FIND(" ",'Survey 1-6'!G3)+1,1)</f>
        <v>1</v>
      </c>
      <c r="BA46" t="str">
        <f>MID('Survey 1-6'!H3,FIND(" ",'Survey 1-6'!H3)+1,1)</f>
        <v>3</v>
      </c>
      <c r="BB46" t="str">
        <f>MID('Survey 1-6'!I3,FIND(" ",'Survey 1-6'!I3)+1,1)</f>
        <v>3</v>
      </c>
      <c r="BC46" t="str">
        <f>MID('Survey 1-6'!J3,FIND(" ",'Survey 1-6'!J3)+1,1)</f>
        <v>2</v>
      </c>
    </row>
    <row r="47" spans="1:55" x14ac:dyDescent="0.15">
      <c r="A47" s="16" t="s">
        <v>186</v>
      </c>
      <c r="T47" t="str">
        <f>MID('Survey 1-3'!B22,FIND(" ",'Survey 1-3'!B22)+1,1)</f>
        <v>3</v>
      </c>
      <c r="U47" t="str">
        <f>MID('Survey 1-3'!C22,FIND(" ",'Survey 1-3'!C22)+1,1)</f>
        <v>6</v>
      </c>
      <c r="V47" t="str">
        <f>MID('Survey 1-3'!D22,FIND(" ",'Survey 1-3'!D22)+1,1)</f>
        <v>4</v>
      </c>
      <c r="W47" t="str">
        <f>MID('Survey 1-3'!E22,FIND(" ",'Survey 1-3'!E22)+1,1)</f>
        <v>6</v>
      </c>
      <c r="X47" t="str">
        <f>MID('Survey 1-3'!F22,FIND(" ",'Survey 1-3'!F22)+1,1)</f>
        <v>3</v>
      </c>
      <c r="Y47" t="str">
        <f>MID('Survey 1-3'!G22,FIND(" ",'Survey 1-3'!G22)+1,1)</f>
        <v>6</v>
      </c>
      <c r="Z47" t="str">
        <f>MID('Survey 1-3'!H22,FIND(" ",'Survey 1-3'!H22)+1,1)</f>
        <v>4</v>
      </c>
      <c r="AA47" t="str">
        <f>MID('Survey 1-3'!I22,FIND(" ",'Survey 1-3'!I22)+1,1)</f>
        <v>7</v>
      </c>
      <c r="AB47" t="str">
        <f>MID('Survey 1-3'!J22,FIND(" ",'Survey 1-3'!J22)+1,1)</f>
        <v>3</v>
      </c>
      <c r="AC47" t="str">
        <f>MID('Survey 1-4'!B14,FIND(" ",'Survey 1-4'!B14)+1,1)</f>
        <v>3</v>
      </c>
      <c r="AD47" t="str">
        <f>MID('Survey 1-4'!C14,FIND(" ",'Survey 1-4'!C14)+1,1)</f>
        <v>3</v>
      </c>
      <c r="AE47" t="str">
        <f>MID('Survey 1-4'!D14,FIND(" ",'Survey 1-4'!D14)+1,1)</f>
        <v>1</v>
      </c>
      <c r="AF47" t="str">
        <f>MID('Survey 1-4'!E14,FIND(" ",'Survey 1-4'!E14)+1,1)</f>
        <v>1</v>
      </c>
      <c r="AG47" t="str">
        <f>MID('Survey 1-4'!F14,FIND(" ",'Survey 1-4'!F14)+1,1)</f>
        <v>3</v>
      </c>
      <c r="AH47" t="str">
        <f>MID('Survey 1-4'!G14,FIND(" ",'Survey 1-4'!G14)+1,1)</f>
        <v>1</v>
      </c>
      <c r="AI47" t="str">
        <f>MID('Survey 1-4'!H14,FIND(" ",'Survey 1-4'!H14)+1,1)</f>
        <v>2</v>
      </c>
      <c r="AJ47" t="str">
        <f>MID('Survey 1-4'!I14,FIND(" ",'Survey 1-4'!I14)+1,1)</f>
        <v>3</v>
      </c>
      <c r="AK47" t="str">
        <f>MID('Survey 1-4'!J14,FIND(" ",'Survey 1-4'!J14)+1,1)</f>
        <v>3</v>
      </c>
      <c r="AL47" t="str">
        <f>MID('Survey 1-5'!B10,FIND(" ",'Survey 1-5'!B10)+1,1)</f>
        <v>3</v>
      </c>
      <c r="AM47" t="str">
        <f>MID('Survey 1-5'!C10,FIND(" ",'Survey 1-5'!C10)+1,1)</f>
        <v>3</v>
      </c>
      <c r="AN47" t="str">
        <f>MID('Survey 1-5'!D10,FIND(" ",'Survey 1-5'!D10)+1,1)</f>
        <v>1</v>
      </c>
      <c r="AO47" t="str">
        <f>MID('Survey 1-5'!E10,FIND(" ",'Survey 1-5'!E10)+1,1)</f>
        <v>6</v>
      </c>
      <c r="AP47" t="str">
        <f>MID('Survey 1-5'!F10,FIND(" ",'Survey 1-5'!F10)+1,1)</f>
        <v>3</v>
      </c>
      <c r="AQ47" t="str">
        <f>MID('Survey 1-5'!G10,FIND(" ",'Survey 1-5'!G10)+1,1)</f>
        <v>6</v>
      </c>
      <c r="AR47" t="str">
        <f>MID('Survey 1-5'!H10,FIND(" ",'Survey 1-5'!H10)+1,1)</f>
        <v>6</v>
      </c>
      <c r="AS47" t="str">
        <f>MID('Survey 1-5'!I10,FIND(" ",'Survey 1-5'!I10)+1,1)</f>
        <v>2</v>
      </c>
      <c r="AT47" t="str">
        <f>MID('Survey 1-5'!J10,FIND(" ",'Survey 1-5'!J10)+1,1)</f>
        <v>4</v>
      </c>
      <c r="AU47" t="str">
        <f>MID('Survey 1-6'!B4,FIND(" ",'Survey 1-6'!B4)+1,1)</f>
        <v>2</v>
      </c>
      <c r="AV47" t="str">
        <f>MID('Survey 1-6'!C4,FIND(" ",'Survey 1-6'!C4)+1,1)</f>
        <v>2</v>
      </c>
      <c r="AW47" t="str">
        <f>MID('Survey 1-6'!D4,FIND(" ",'Survey 1-6'!D4)+1,1)</f>
        <v>3</v>
      </c>
      <c r="AX47" t="str">
        <f>MID('Survey 1-6'!E4,FIND(" ",'Survey 1-6'!E4)+1,1)</f>
        <v>4</v>
      </c>
      <c r="AY47" t="str">
        <f>MID('Survey 1-6'!F4,FIND(" ",'Survey 1-6'!F4)+1,1)</f>
        <v>2</v>
      </c>
      <c r="AZ47" t="str">
        <f>MID('Survey 1-6'!G4,FIND(" ",'Survey 1-6'!G4)+1,1)</f>
        <v>6</v>
      </c>
      <c r="BA47" t="str">
        <f>MID('Survey 1-6'!H4,FIND(" ",'Survey 1-6'!H4)+1,1)</f>
        <v>7</v>
      </c>
      <c r="BB47" t="str">
        <f>MID('Survey 1-6'!I4,FIND(" ",'Survey 1-6'!I4)+1,1)</f>
        <v>8</v>
      </c>
      <c r="BC47" t="str">
        <f>MID('Survey 1-6'!J4,FIND(" ",'Survey 1-6'!J4)+1,1)</f>
        <v>4</v>
      </c>
    </row>
    <row r="48" spans="1:55" x14ac:dyDescent="0.15">
      <c r="A48" s="16" t="s">
        <v>186</v>
      </c>
      <c r="AC48" t="str">
        <f>MID('Survey 1-4'!B15,FIND(" ",'Survey 1-4'!B15)+1,1)</f>
        <v>3</v>
      </c>
      <c r="AD48" t="str">
        <f>MID('Survey 1-4'!C15,FIND(" ",'Survey 1-4'!C15)+1,1)</f>
        <v>7</v>
      </c>
      <c r="AE48" t="str">
        <f>MID('Survey 1-4'!D15,FIND(" ",'Survey 1-4'!D15)+1,1)</f>
        <v>5</v>
      </c>
      <c r="AF48" t="str">
        <f>MID('Survey 1-4'!E15,FIND(" ",'Survey 1-4'!E15)+1,1)</f>
        <v>2</v>
      </c>
      <c r="AG48" t="str">
        <f>MID('Survey 1-4'!F15,FIND(" ",'Survey 1-4'!F15)+1,1)</f>
        <v>4</v>
      </c>
      <c r="AH48" t="str">
        <f>MID('Survey 1-4'!G15,FIND(" ",'Survey 1-4'!G15)+1,1)</f>
        <v>6</v>
      </c>
      <c r="AI48" t="str">
        <f>MID('Survey 1-4'!H15,FIND(" ",'Survey 1-4'!H15)+1,1)</f>
        <v>1</v>
      </c>
      <c r="AJ48" t="str">
        <f>MID('Survey 1-4'!I15,FIND(" ",'Survey 1-4'!I15)+1,1)</f>
        <v>4</v>
      </c>
      <c r="AK48" t="str">
        <f>MID('Survey 1-4'!J15,FIND(" ",'Survey 1-4'!J15)+1,1)</f>
        <v>3</v>
      </c>
      <c r="AL48" t="str">
        <f>MID('Survey 1-5'!B11,FIND(" ",'Survey 1-5'!B11)+1,1)</f>
        <v>3</v>
      </c>
      <c r="AM48" t="str">
        <f>MID('Survey 1-5'!C11,FIND(" ",'Survey 1-5'!C11)+1,1)</f>
        <v>3</v>
      </c>
      <c r="AN48" t="str">
        <f>MID('Survey 1-5'!D11,FIND(" ",'Survey 1-5'!D11)+1,1)</f>
        <v>3</v>
      </c>
      <c r="AO48" t="str">
        <f>MID('Survey 1-5'!E11,FIND(" ",'Survey 1-5'!E11)+1,1)</f>
        <v>6</v>
      </c>
      <c r="AP48" t="str">
        <f>MID('Survey 1-5'!F11,FIND(" ",'Survey 1-5'!F11)+1,1)</f>
        <v>3</v>
      </c>
      <c r="AQ48" t="str">
        <f>MID('Survey 1-5'!G11,FIND(" ",'Survey 1-5'!G11)+1,1)</f>
        <v>3</v>
      </c>
      <c r="AR48" t="str">
        <f>MID('Survey 1-5'!H11,FIND(" ",'Survey 1-5'!H11)+1,1)</f>
        <v>3</v>
      </c>
      <c r="AS48" t="str">
        <f>MID('Survey 1-5'!I11,FIND(" ",'Survey 1-5'!I11)+1,1)</f>
        <v>3</v>
      </c>
      <c r="AT48" t="str">
        <f>MID('Survey 1-5'!J11,FIND(" ",'Survey 1-5'!J11)+1,1)</f>
        <v>3</v>
      </c>
      <c r="AU48" t="str">
        <f>MID('Survey 1-6'!B5,FIND(" ",'Survey 1-6'!B5)+1,1)</f>
        <v>2</v>
      </c>
      <c r="AV48" t="str">
        <f>MID('Survey 1-6'!C5,FIND(" ",'Survey 1-6'!C5)+1,1)</f>
        <v>2</v>
      </c>
      <c r="AW48" t="str">
        <f>MID('Survey 1-6'!D5,FIND(" ",'Survey 1-6'!D5)+1,1)</f>
        <v>6</v>
      </c>
      <c r="AX48" t="str">
        <f>MID('Survey 1-6'!E5,FIND(" ",'Survey 1-6'!E5)+1,1)</f>
        <v>2</v>
      </c>
      <c r="AY48" t="str">
        <f>MID('Survey 1-6'!F5,FIND(" ",'Survey 1-6'!F5)+1,1)</f>
        <v>7</v>
      </c>
      <c r="AZ48" t="str">
        <f>MID('Survey 1-6'!G5,FIND(" ",'Survey 1-6'!G5)+1,1)</f>
        <v>4</v>
      </c>
      <c r="BA48" t="str">
        <f>MID('Survey 1-6'!H5,FIND(" ",'Survey 1-6'!H5)+1,1)</f>
        <v>2</v>
      </c>
      <c r="BB48" t="str">
        <f>MID('Survey 1-6'!I5,FIND(" ",'Survey 1-6'!I5)+1,1)</f>
        <v>7</v>
      </c>
      <c r="BC48" t="str">
        <f>MID('Survey 1-6'!J5,FIND(" ",'Survey 1-6'!J5)+1,1)</f>
        <v>4</v>
      </c>
    </row>
    <row r="49" spans="1:64" x14ac:dyDescent="0.15">
      <c r="A49" s="16" t="s">
        <v>186</v>
      </c>
      <c r="AC49" t="str">
        <f>MID('Survey 1-4'!B16,FIND(" ",'Survey 1-4'!B16)+1,1)</f>
        <v>6</v>
      </c>
      <c r="AD49" t="str">
        <f>MID('Survey 1-4'!C16,FIND(" ",'Survey 1-4'!C16)+1,1)</f>
        <v>5</v>
      </c>
      <c r="AE49" t="str">
        <f>MID('Survey 1-4'!D16,FIND(" ",'Survey 1-4'!D16)+1,1)</f>
        <v>1</v>
      </c>
      <c r="AF49" t="str">
        <f>MID('Survey 1-4'!E16,FIND(" ",'Survey 1-4'!E16)+1,1)</f>
        <v>6</v>
      </c>
      <c r="AG49" t="str">
        <f>MID('Survey 1-4'!F16,FIND(" ",'Survey 1-4'!F16)+1,1)</f>
        <v>5</v>
      </c>
      <c r="AH49" t="str">
        <f>MID('Survey 1-4'!G16,FIND(" ",'Survey 1-4'!G16)+1,1)</f>
        <v>3</v>
      </c>
      <c r="AI49" t="str">
        <f>MID('Survey 1-4'!H16,FIND(" ",'Survey 1-4'!H16)+1,1)</f>
        <v>6</v>
      </c>
      <c r="AJ49" t="str">
        <f>MID('Survey 1-4'!I16,FIND(" ",'Survey 1-4'!I16)+1,1)</f>
        <v>3</v>
      </c>
      <c r="AK49" t="str">
        <f>MID('Survey 1-4'!J16,FIND(" ",'Survey 1-4'!J16)+1,1)</f>
        <v>1</v>
      </c>
      <c r="AL49" t="str">
        <f>MID('Survey 1-5'!B12,FIND(" ",'Survey 1-5'!B12)+1,1)</f>
        <v>3</v>
      </c>
      <c r="AM49" t="str">
        <f>MID('Survey 1-5'!C12,FIND(" ",'Survey 1-5'!C12)+1,1)</f>
        <v>3</v>
      </c>
      <c r="AN49" t="str">
        <f>MID('Survey 1-5'!D12,FIND(" ",'Survey 1-5'!D12)+1,1)</f>
        <v>3</v>
      </c>
      <c r="AO49" t="str">
        <f>MID('Survey 1-5'!E12,FIND(" ",'Survey 1-5'!E12)+1,1)</f>
        <v>6</v>
      </c>
      <c r="AP49" t="str">
        <f>MID('Survey 1-5'!F12,FIND(" ",'Survey 1-5'!F12)+1,1)</f>
        <v>3</v>
      </c>
      <c r="AQ49" t="str">
        <f>MID('Survey 1-5'!G12,FIND(" ",'Survey 1-5'!G12)+1,1)</f>
        <v>3</v>
      </c>
      <c r="AR49" t="str">
        <f>MID('Survey 1-5'!H12,FIND(" ",'Survey 1-5'!H12)+1,1)</f>
        <v>3</v>
      </c>
      <c r="AS49" t="str">
        <f>MID('Survey 1-5'!I12,FIND(" ",'Survey 1-5'!I12)+1,1)</f>
        <v>3</v>
      </c>
      <c r="AT49" t="str">
        <f>MID('Survey 1-5'!J12,FIND(" ",'Survey 1-5'!J12)+1,1)</f>
        <v>3</v>
      </c>
      <c r="AU49" t="str">
        <f>MID('Survey 1-6'!B6,FIND(" ",'Survey 1-6'!B6)+1,1)</f>
        <v>6</v>
      </c>
      <c r="AV49" t="str">
        <f>MID('Survey 1-6'!C6,FIND(" ",'Survey 1-6'!C6)+1,1)</f>
        <v>6</v>
      </c>
      <c r="AW49" t="str">
        <f>MID('Survey 1-6'!D6,FIND(" ",'Survey 1-6'!D6)+1,1)</f>
        <v>3</v>
      </c>
      <c r="AX49" t="str">
        <f>MID('Survey 1-6'!E6,FIND(" ",'Survey 1-6'!E6)+1,1)</f>
        <v>3</v>
      </c>
      <c r="AY49" t="str">
        <f>MID('Survey 1-6'!F6,FIND(" ",'Survey 1-6'!F6)+1,1)</f>
        <v>5</v>
      </c>
      <c r="AZ49" t="str">
        <f>MID('Survey 1-6'!G6,FIND(" ",'Survey 1-6'!G6)+1,1)</f>
        <v>1</v>
      </c>
      <c r="BA49" t="str">
        <f>MID('Survey 1-6'!H6,FIND(" ",'Survey 1-6'!H6)+1,1)</f>
        <v>1</v>
      </c>
      <c r="BB49" t="str">
        <f>MID('Survey 1-6'!I6,FIND(" ",'Survey 1-6'!I6)+1,1)</f>
        <v>1</v>
      </c>
      <c r="BC49" t="str">
        <f>MID('Survey 1-6'!J6,FIND(" ",'Survey 1-6'!J6)+1,1)</f>
        <v>1</v>
      </c>
    </row>
    <row r="50" spans="1:64" x14ac:dyDescent="0.15">
      <c r="A50" s="16" t="s">
        <v>186</v>
      </c>
      <c r="AL50" t="str">
        <f>MID('Survey 1-5'!B13,FIND(" ",'Survey 1-5'!B13)+1,1)</f>
        <v>3</v>
      </c>
      <c r="AM50" t="str">
        <f>MID('Survey 1-5'!C13,FIND(" ",'Survey 1-5'!C13)+1,1)</f>
        <v>3</v>
      </c>
      <c r="AN50" t="str">
        <f>MID('Survey 1-5'!D13,FIND(" ",'Survey 1-5'!D13)+1,1)</f>
        <v>1</v>
      </c>
      <c r="AO50" t="str">
        <f>MID('Survey 1-5'!E13,FIND(" ",'Survey 1-5'!E13)+1,1)</f>
        <v>6</v>
      </c>
      <c r="AP50" t="str">
        <f>MID('Survey 1-5'!F13,FIND(" ",'Survey 1-5'!F13)+1,1)</f>
        <v>3</v>
      </c>
      <c r="AQ50" t="str">
        <f>MID('Survey 1-5'!G13,FIND(" ",'Survey 1-5'!G13)+1,1)</f>
        <v>1</v>
      </c>
      <c r="AR50" t="str">
        <f>MID('Survey 1-5'!H13,FIND(" ",'Survey 1-5'!H13)+1,1)</f>
        <v>3</v>
      </c>
      <c r="AS50" t="str">
        <f>MID('Survey 1-5'!I13,FIND(" ",'Survey 1-5'!I13)+1,1)</f>
        <v>2</v>
      </c>
      <c r="AT50" t="str">
        <f>MID('Survey 1-5'!J13,FIND(" ",'Survey 1-5'!J13)+1,1)</f>
        <v>3</v>
      </c>
      <c r="AU50" t="str">
        <f>MID('Survey 1-6'!B7,FIND(" ",'Survey 1-6'!B7)+1,1)</f>
        <v>6</v>
      </c>
      <c r="AV50" t="str">
        <f>MID('Survey 1-6'!C7,FIND(" ",'Survey 1-6'!C7)+1,1)</f>
        <v>3</v>
      </c>
      <c r="AW50" t="str">
        <f>MID('Survey 1-6'!D7,FIND(" ",'Survey 1-6'!D7)+1,1)</f>
        <v>3</v>
      </c>
      <c r="AX50" t="str">
        <f>MID('Survey 1-6'!E7,FIND(" ",'Survey 1-6'!E7)+1,1)</f>
        <v>3</v>
      </c>
      <c r="AY50" t="str">
        <f>MID('Survey 1-6'!F7,FIND(" ",'Survey 1-6'!F7)+1,1)</f>
        <v>3</v>
      </c>
      <c r="AZ50" t="str">
        <f>MID('Survey 1-6'!G7,FIND(" ",'Survey 1-6'!G7)+1,1)</f>
        <v>1</v>
      </c>
      <c r="BA50" t="str">
        <f>MID('Survey 1-6'!H7,FIND(" ",'Survey 1-6'!H7)+1,1)</f>
        <v>3</v>
      </c>
      <c r="BB50" t="str">
        <f>MID('Survey 1-6'!I7,FIND(" ",'Survey 1-6'!I7)+1,1)</f>
        <v>3</v>
      </c>
      <c r="BC50" t="str">
        <f>MID('Survey 1-6'!J7,FIND(" ",'Survey 1-6'!J7)+1,1)</f>
        <v>2</v>
      </c>
    </row>
    <row r="51" spans="1:64" x14ac:dyDescent="0.15">
      <c r="A51" s="16" t="s">
        <v>186</v>
      </c>
      <c r="AL51" t="str">
        <f>MID('Survey 1-5'!B14,FIND(" ",'Survey 1-5'!B14)+1,1)</f>
        <v>3</v>
      </c>
      <c r="AM51" t="str">
        <f>MID('Survey 1-5'!C14,FIND(" ",'Survey 1-5'!C14)+1,1)</f>
        <v>3</v>
      </c>
      <c r="AN51" t="str">
        <f>MID('Survey 1-5'!D14,FIND(" ",'Survey 1-5'!D14)+1,1)</f>
        <v>3</v>
      </c>
      <c r="AO51" t="str">
        <f>MID('Survey 1-5'!E14,FIND(" ",'Survey 1-5'!E14)+1,1)</f>
        <v>6</v>
      </c>
      <c r="AP51" t="str">
        <f>MID('Survey 1-5'!F14,FIND(" ",'Survey 1-5'!F14)+1,1)</f>
        <v>3</v>
      </c>
      <c r="AQ51" t="str">
        <f>MID('Survey 1-5'!G14,FIND(" ",'Survey 1-5'!G14)+1,1)</f>
        <v>3</v>
      </c>
      <c r="AR51" t="str">
        <f>MID('Survey 1-5'!H14,FIND(" ",'Survey 1-5'!H14)+1,1)</f>
        <v>3</v>
      </c>
      <c r="AS51" t="str">
        <f>MID('Survey 1-5'!I14,FIND(" ",'Survey 1-5'!I14)+1,1)</f>
        <v>3</v>
      </c>
      <c r="AT51" t="str">
        <f>MID('Survey 1-5'!J14,FIND(" ",'Survey 1-5'!J14)+1,1)</f>
        <v>3</v>
      </c>
      <c r="AU51" t="str">
        <f>MID('Survey 1-6'!B8,FIND(" ",'Survey 1-6'!B8)+1,1)</f>
        <v>6</v>
      </c>
      <c r="AV51" t="str">
        <f>MID('Survey 1-6'!C8,FIND(" ",'Survey 1-6'!C8)+1,1)</f>
        <v>3</v>
      </c>
      <c r="AW51" t="str">
        <f>MID('Survey 1-6'!D8,FIND(" ",'Survey 1-6'!D8)+1,1)</f>
        <v>3</v>
      </c>
      <c r="AX51" t="str">
        <f>MID('Survey 1-6'!E8,FIND(" ",'Survey 1-6'!E8)+1,1)</f>
        <v>5</v>
      </c>
      <c r="AY51" t="str">
        <f>MID('Survey 1-6'!F8,FIND(" ",'Survey 1-6'!F8)+1,1)</f>
        <v>3</v>
      </c>
      <c r="AZ51" t="str">
        <f>MID('Survey 1-6'!G8,FIND(" ",'Survey 1-6'!G8)+1,1)</f>
        <v>1</v>
      </c>
      <c r="BA51" t="str">
        <f>MID('Survey 1-6'!H8,FIND(" ",'Survey 1-6'!H8)+1,1)</f>
        <v>1</v>
      </c>
      <c r="BB51" t="str">
        <f>MID('Survey 1-6'!I8,FIND(" ",'Survey 1-6'!I8)+1,1)</f>
        <v>6</v>
      </c>
      <c r="BC51" t="str">
        <f>MID('Survey 1-6'!J8,FIND(" ",'Survey 1-6'!J8)+1,1)</f>
        <v>2</v>
      </c>
    </row>
    <row r="52" spans="1:64" x14ac:dyDescent="0.15">
      <c r="A52" s="16" t="s">
        <v>186</v>
      </c>
      <c r="AL52" t="str">
        <f>MID('Survey 1-5'!B15,FIND(" ",'Survey 1-5'!B15)+1,1)</f>
        <v>4</v>
      </c>
      <c r="AM52" t="str">
        <f>MID('Survey 1-5'!C15,FIND(" ",'Survey 1-5'!C15)+1,1)</f>
        <v>1</v>
      </c>
      <c r="AN52" t="str">
        <f>MID('Survey 1-5'!D15,FIND(" ",'Survey 1-5'!D15)+1,1)</f>
        <v>3</v>
      </c>
      <c r="AO52" t="str">
        <f>MID('Survey 1-5'!E15,FIND(" ",'Survey 1-5'!E15)+1,1)</f>
        <v>3</v>
      </c>
      <c r="AP52" t="str">
        <f>MID('Survey 1-5'!F15,FIND(" ",'Survey 1-5'!F15)+1,1)</f>
        <v>6</v>
      </c>
      <c r="AQ52" t="str">
        <f>MID('Survey 1-5'!G15,FIND(" ",'Survey 1-5'!G15)+1,1)</f>
        <v>4</v>
      </c>
      <c r="AR52" t="str">
        <f>MID('Survey 1-5'!H15,FIND(" ",'Survey 1-5'!H15)+1,1)</f>
        <v>2</v>
      </c>
      <c r="AS52" t="str">
        <f>MID('Survey 1-5'!I15,FIND(" ",'Survey 1-5'!I15)+1,1)</f>
        <v>8</v>
      </c>
      <c r="AT52" t="str">
        <f>MID('Survey 1-5'!J15,FIND(" ",'Survey 1-5'!J15)+1,1)</f>
        <v>4</v>
      </c>
      <c r="AU52" t="str">
        <f>MID('Survey 1-6'!B9,FIND(" ",'Survey 1-6'!B9)+1,1)</f>
        <v>2</v>
      </c>
      <c r="AV52" t="str">
        <f>MID('Survey 1-6'!C9,FIND(" ",'Survey 1-6'!C9)+1,1)</f>
        <v>3</v>
      </c>
      <c r="AW52" t="str">
        <f>MID('Survey 1-6'!D9,FIND(" ",'Survey 1-6'!D9)+1,1)</f>
        <v>3</v>
      </c>
      <c r="AX52" t="str">
        <f>MID('Survey 1-6'!E9,FIND(" ",'Survey 1-6'!E9)+1,1)</f>
        <v>3</v>
      </c>
      <c r="AY52" t="str">
        <f>MID('Survey 1-6'!F9,FIND(" ",'Survey 1-6'!F9)+1,1)</f>
        <v>3</v>
      </c>
      <c r="AZ52" t="str">
        <f>MID('Survey 1-6'!G9,FIND(" ",'Survey 1-6'!G9)+1,1)</f>
        <v>1</v>
      </c>
      <c r="BA52" t="str">
        <f>MID('Survey 1-6'!H9,FIND(" ",'Survey 1-6'!H9)+1,1)</f>
        <v>3</v>
      </c>
      <c r="BB52" t="str">
        <f>MID('Survey 1-6'!I9,FIND(" ",'Survey 1-6'!I9)+1,1)</f>
        <v>3</v>
      </c>
      <c r="BC52" t="str">
        <f>MID('Survey 1-6'!J9,FIND(" ",'Survey 1-6'!J9)+1,1)</f>
        <v>2</v>
      </c>
    </row>
    <row r="53" spans="1:64" x14ac:dyDescent="0.15">
      <c r="A53" s="16" t="s">
        <v>186</v>
      </c>
      <c r="AL53" t="str">
        <f>MID('Survey 1-5'!B16,FIND(" ",'Survey 1-5'!B16)+1,1)</f>
        <v>4</v>
      </c>
      <c r="AM53" t="str">
        <f>MID('Survey 1-5'!C16,FIND(" ",'Survey 1-5'!C16)+1,1)</f>
        <v>1</v>
      </c>
      <c r="AN53" t="str">
        <f>MID('Survey 1-5'!D16,FIND(" ",'Survey 1-5'!D16)+1,1)</f>
        <v>4</v>
      </c>
      <c r="AO53" t="str">
        <f>MID('Survey 1-5'!E16,FIND(" ",'Survey 1-5'!E16)+1,1)</f>
        <v>2</v>
      </c>
      <c r="AP53" t="str">
        <f>MID('Survey 1-5'!F16,FIND(" ",'Survey 1-5'!F16)+1,1)</f>
        <v>2</v>
      </c>
      <c r="AQ53" t="str">
        <f>MID('Survey 1-5'!G16,FIND(" ",'Survey 1-5'!G16)+1,1)</f>
        <v>2</v>
      </c>
      <c r="AR53" t="str">
        <f>MID('Survey 1-5'!H16,FIND(" ",'Survey 1-5'!H16)+1,1)</f>
        <v>2</v>
      </c>
      <c r="AS53" t="str">
        <f>MID('Survey 1-5'!I16,FIND(" ",'Survey 1-5'!I16)+1,1)</f>
        <v>2</v>
      </c>
      <c r="AT53" t="str">
        <f>MID('Survey 1-5'!J16,FIND(" ",'Survey 1-5'!J16)+1,1)</f>
        <v>4</v>
      </c>
      <c r="AU53" t="str">
        <f>MID('Survey 1-6'!B10,FIND(" ",'Survey 1-6'!B10)+1,1)</f>
        <v>4</v>
      </c>
      <c r="AV53" t="str">
        <f>MID('Survey 1-6'!C10,FIND(" ",'Survey 1-6'!C10)+1,1)</f>
        <v>5</v>
      </c>
      <c r="AW53" t="str">
        <f>MID('Survey 1-6'!D10,FIND(" ",'Survey 1-6'!D10)+1,1)</f>
        <v>5</v>
      </c>
      <c r="AX53" t="str">
        <f>MID('Survey 1-6'!E10,FIND(" ",'Survey 1-6'!E10)+1,1)</f>
        <v>5</v>
      </c>
      <c r="AY53" t="str">
        <f>MID('Survey 1-6'!F10,FIND(" ",'Survey 1-6'!F10)+1,1)</f>
        <v>4</v>
      </c>
      <c r="AZ53" t="str">
        <f>MID('Survey 1-6'!G10,FIND(" ",'Survey 1-6'!G10)+1,1)</f>
        <v>4</v>
      </c>
      <c r="BA53" t="str">
        <f>MID('Survey 1-6'!H10,FIND(" ",'Survey 1-6'!H10)+1,1)</f>
        <v>4</v>
      </c>
      <c r="BB53" t="str">
        <f>MID('Survey 1-6'!I10,FIND(" ",'Survey 1-6'!I10)+1,1)</f>
        <v>6</v>
      </c>
      <c r="BC53" t="str">
        <f>MID('Survey 1-6'!J10,FIND(" ",'Survey 1-6'!J10)+1,1)</f>
        <v>4</v>
      </c>
    </row>
    <row r="54" spans="1:64" x14ac:dyDescent="0.15">
      <c r="A54" s="16" t="s">
        <v>186</v>
      </c>
      <c r="AU54" t="str">
        <f>MID('Survey 1-6'!B11,FIND(" ",'Survey 1-6'!B11)+1,1)</f>
        <v>2</v>
      </c>
      <c r="AV54" t="str">
        <f>MID('Survey 1-6'!C11,FIND(" ",'Survey 1-6'!C11)+1,1)</f>
        <v>2</v>
      </c>
      <c r="AW54" t="str">
        <f>MID('Survey 1-6'!D11,FIND(" ",'Survey 1-6'!D11)+1,1)</f>
        <v>3</v>
      </c>
      <c r="AX54" t="str">
        <f>MID('Survey 1-6'!E11,FIND(" ",'Survey 1-6'!E11)+1,1)</f>
        <v>1</v>
      </c>
      <c r="AY54" t="str">
        <f>MID('Survey 1-6'!F11,FIND(" ",'Survey 1-6'!F11)+1,1)</f>
        <v>5</v>
      </c>
      <c r="AZ54" t="str">
        <f>MID('Survey 1-6'!G11,FIND(" ",'Survey 1-6'!G11)+1,1)</f>
        <v>3</v>
      </c>
      <c r="BA54" t="str">
        <f>MID('Survey 1-6'!H11,FIND(" ",'Survey 1-6'!H11)+1,1)</f>
        <v>2</v>
      </c>
      <c r="BB54" t="str">
        <f>MID('Survey 1-6'!I11,FIND(" ",'Survey 1-6'!I11)+1,1)</f>
        <v>4</v>
      </c>
      <c r="BC54" t="str">
        <f>MID('Survey 1-6'!J11,FIND(" ",'Survey 1-6'!J11)+1,1)</f>
        <v>2</v>
      </c>
    </row>
    <row r="55" spans="1:64" x14ac:dyDescent="0.15">
      <c r="A55" s="16" t="s">
        <v>186</v>
      </c>
      <c r="AU55" t="str">
        <f>MID('Survey 1-6'!B12,FIND(" ",'Survey 1-6'!B12)+1,1)</f>
        <v>3</v>
      </c>
      <c r="AV55" t="str">
        <f>MID('Survey 1-6'!C12,FIND(" ",'Survey 1-6'!C12)+1,1)</f>
        <v>4</v>
      </c>
      <c r="AW55" t="str">
        <f>MID('Survey 1-6'!D12,FIND(" ",'Survey 1-6'!D12)+1,1)</f>
        <v>5</v>
      </c>
      <c r="AX55" t="str">
        <f>MID('Survey 1-6'!E12,FIND(" ",'Survey 1-6'!E12)+1,1)</f>
        <v>4</v>
      </c>
      <c r="AY55" t="str">
        <f>MID('Survey 1-6'!F12,FIND(" ",'Survey 1-6'!F12)+1,1)</f>
        <v>4</v>
      </c>
      <c r="AZ55" t="str">
        <f>MID('Survey 1-6'!G12,FIND(" ",'Survey 1-6'!G12)+1,1)</f>
        <v>5</v>
      </c>
      <c r="BA55" t="str">
        <f>MID('Survey 1-6'!H12,FIND(" ",'Survey 1-6'!H12)+1,1)</f>
        <v>4</v>
      </c>
      <c r="BB55" t="str">
        <f>MID('Survey 1-6'!I12,FIND(" ",'Survey 1-6'!I12)+1,1)</f>
        <v>4</v>
      </c>
      <c r="BC55" t="str">
        <f>MID('Survey 1-6'!J12,FIND(" ",'Survey 1-6'!J12)+1,1)</f>
        <v>4</v>
      </c>
    </row>
    <row r="56" spans="1:64" x14ac:dyDescent="0.15">
      <c r="A56" s="16" t="s">
        <v>186</v>
      </c>
      <c r="AU56" t="str">
        <f>MID('Survey 1-6'!B13,FIND(" ",'Survey 1-6'!B13)+1,1)</f>
        <v>3</v>
      </c>
      <c r="AV56" t="str">
        <f>MID('Survey 1-6'!C13,FIND(" ",'Survey 1-6'!C13)+1,1)</f>
        <v>4</v>
      </c>
      <c r="AW56" t="str">
        <f>MID('Survey 1-6'!D13,FIND(" ",'Survey 1-6'!D13)+1,1)</f>
        <v>6</v>
      </c>
      <c r="AX56" t="str">
        <f>MID('Survey 1-6'!E13,FIND(" ",'Survey 1-6'!E13)+1,1)</f>
        <v>3</v>
      </c>
      <c r="AY56" t="str">
        <f>MID('Survey 1-6'!F13,FIND(" ",'Survey 1-6'!F13)+1,1)</f>
        <v>5</v>
      </c>
      <c r="AZ56" t="str">
        <f>MID('Survey 1-6'!G13,FIND(" ",'Survey 1-6'!G13)+1,1)</f>
        <v>2</v>
      </c>
      <c r="BA56" t="str">
        <f>MID('Survey 1-6'!H13,FIND(" ",'Survey 1-6'!H13)+1,1)</f>
        <v>4</v>
      </c>
      <c r="BB56" t="str">
        <f>MID('Survey 1-6'!I13,FIND(" ",'Survey 1-6'!I13)+1,1)</f>
        <v>8</v>
      </c>
      <c r="BC56" t="str">
        <f>MID('Survey 1-6'!J13,FIND(" ",'Survey 1-6'!J13)+1,1)</f>
        <v>4</v>
      </c>
    </row>
    <row r="57" spans="1:64" x14ac:dyDescent="0.15">
      <c r="A57" s="16" t="s">
        <v>215</v>
      </c>
      <c r="AU57" t="str">
        <f>MID('Survey 1-6'!B14,FIND(" ",'Survey 1-6'!B14)+1,1)</f>
        <v>8</v>
      </c>
      <c r="AV57" t="str">
        <f>MID('Survey 1-6'!C14,FIND(" ",'Survey 1-6'!C14)+1,1)</f>
        <v>2</v>
      </c>
      <c r="AW57" t="str">
        <f>MID('Survey 1-6'!D14,FIND(" ",'Survey 1-6'!D14)+1,1)</f>
        <v>5</v>
      </c>
      <c r="AX57" t="str">
        <f>MID('Survey 1-6'!E14,FIND(" ",'Survey 1-6'!E14)+1,1)</f>
        <v>2</v>
      </c>
      <c r="AY57" t="str">
        <f>MID('Survey 1-6'!F14,FIND(" ",'Survey 1-6'!F14)+1,1)</f>
        <v>7</v>
      </c>
      <c r="AZ57" t="str">
        <f>MID('Survey 1-6'!G14,FIND(" ",'Survey 1-6'!G14)+1,1)</f>
        <v>4</v>
      </c>
      <c r="BA57" t="str">
        <f>MID('Survey 1-6'!H14,FIND(" ",'Survey 1-6'!H14)+1,1)</f>
        <v>2</v>
      </c>
      <c r="BB57" t="str">
        <f>MID('Survey 1-6'!I14,FIND(" ",'Survey 1-6'!I14)+1,1)</f>
        <v>1</v>
      </c>
      <c r="BC57" t="str">
        <f>MID('Survey 1-6'!J14,FIND(" ",'Survey 1-6'!J14)+1,1)</f>
        <v>5</v>
      </c>
      <c r="BD57" t="str">
        <f>MID('Survey 1-7'!B2,FIND(" ",'Survey 1-7'!B2)+1,1)</f>
        <v>3</v>
      </c>
      <c r="BE57" t="str">
        <f>MID('Survey 1-7'!C2,FIND(" ",'Survey 1-7'!C2)+1,1)</f>
        <v>2</v>
      </c>
      <c r="BF57" t="str">
        <f>MID('Survey 1-7'!D2,FIND(" ",'Survey 1-7'!D2)+1,1)</f>
        <v>2</v>
      </c>
      <c r="BG57" t="str">
        <f>MID('Survey 1-7'!E2,FIND(" ",'Survey 1-7'!E2)+1,1)</f>
        <v>3</v>
      </c>
      <c r="BH57" t="str">
        <f>MID('Survey 1-7'!F2,FIND(" ",'Survey 1-7'!F2)+1,1)</f>
        <v>2</v>
      </c>
      <c r="BI57" t="str">
        <f>MID('Survey 1-7'!G2,FIND(" ",'Survey 1-7'!G2)+1,1)</f>
        <v>3</v>
      </c>
      <c r="BJ57" t="str">
        <f>MID('Survey 1-7'!H2,FIND(" ",'Survey 1-7'!H2)+1,1)</f>
        <v>2</v>
      </c>
      <c r="BK57" t="str">
        <f>MID('Survey 1-7'!I2,FIND(" ",'Survey 1-7'!I2)+1,1)</f>
        <v>3</v>
      </c>
      <c r="BL57" t="str">
        <f>MID('Survey 1-7'!J2,FIND(" ",'Survey 1-7'!J2)+1,1)</f>
        <v>2</v>
      </c>
    </row>
    <row r="58" spans="1:64" x14ac:dyDescent="0.15">
      <c r="A58" s="16" t="s">
        <v>215</v>
      </c>
      <c r="AU58" t="str">
        <f>MID('Survey 1-6'!B15,FIND(" ",'Survey 1-6'!B15)+1,1)</f>
        <v>8</v>
      </c>
      <c r="AV58" t="str">
        <f>MID('Survey 1-6'!C15,FIND(" ",'Survey 1-6'!C15)+1,1)</f>
        <v>2</v>
      </c>
      <c r="AW58" t="str">
        <f>MID('Survey 1-6'!D15,FIND(" ",'Survey 1-6'!D15)+1,1)</f>
        <v>2</v>
      </c>
      <c r="AX58" t="str">
        <f>MID('Survey 1-6'!E15,FIND(" ",'Survey 1-6'!E15)+1,1)</f>
        <v>4</v>
      </c>
      <c r="AY58" t="str">
        <f>MID('Survey 1-6'!F15,FIND(" ",'Survey 1-6'!F15)+1,1)</f>
        <v>4</v>
      </c>
      <c r="AZ58" t="str">
        <f>MID('Survey 1-6'!G15,FIND(" ",'Survey 1-6'!G15)+1,1)</f>
        <v>8</v>
      </c>
      <c r="BA58" t="str">
        <f>MID('Survey 1-6'!H15,FIND(" ",'Survey 1-6'!H15)+1,1)</f>
        <v>4</v>
      </c>
      <c r="BB58" t="str">
        <f>MID('Survey 1-6'!I15,FIND(" ",'Survey 1-6'!I15)+1,1)</f>
        <v>7</v>
      </c>
      <c r="BC58" t="str">
        <f>MID('Survey 1-6'!J15,FIND(" ",'Survey 1-6'!J15)+1,1)</f>
        <v>5</v>
      </c>
      <c r="BD58" t="str">
        <f>MID('Survey 1-7'!B3,FIND(" ",'Survey 1-7'!B3)+1,1)</f>
        <v>1</v>
      </c>
      <c r="BE58" t="str">
        <f>MID('Survey 1-7'!C3,FIND(" ",'Survey 1-7'!C3)+1,1)</f>
        <v>6</v>
      </c>
      <c r="BF58" t="str">
        <f>MID('Survey 1-7'!D3,FIND(" ",'Survey 1-7'!D3)+1,1)</f>
        <v>3</v>
      </c>
      <c r="BG58" t="str">
        <f>MID('Survey 1-7'!E3,FIND(" ",'Survey 1-7'!E3)+1,1)</f>
        <v>3</v>
      </c>
      <c r="BH58" t="str">
        <f>MID('Survey 1-7'!F3,FIND(" ",'Survey 1-7'!F3)+1,1)</f>
        <v>1</v>
      </c>
      <c r="BI58" t="str">
        <f>MID('Survey 1-7'!G3,FIND(" ",'Survey 1-7'!G3)+1,1)</f>
        <v>3</v>
      </c>
      <c r="BJ58" t="str">
        <f>MID('Survey 1-7'!H3,FIND(" ",'Survey 1-7'!H3)+1,1)</f>
        <v>3</v>
      </c>
      <c r="BK58" t="str">
        <f>MID('Survey 1-7'!I3,FIND(" ",'Survey 1-7'!I3)+1,1)</f>
        <v>3</v>
      </c>
      <c r="BL58" t="str">
        <f>MID('Survey 1-7'!J3,FIND(" ",'Survey 1-7'!J3)+1,1)</f>
        <v>1</v>
      </c>
    </row>
    <row r="59" spans="1:64" x14ac:dyDescent="0.15">
      <c r="A59" s="16" t="s">
        <v>215</v>
      </c>
      <c r="BD59" t="str">
        <f>MID('Survey 1-7'!B4,FIND(" ",'Survey 1-7'!B4)+1,1)</f>
        <v>4</v>
      </c>
      <c r="BE59" t="str">
        <f>MID('Survey 1-7'!C4,FIND(" ",'Survey 1-7'!C4)+1,1)</f>
        <v>4</v>
      </c>
      <c r="BF59" t="str">
        <f>MID('Survey 1-7'!D4,FIND(" ",'Survey 1-7'!D4)+1,1)</f>
        <v>4</v>
      </c>
      <c r="BG59" t="str">
        <f>MID('Survey 1-7'!E4,FIND(" ",'Survey 1-7'!E4)+1,1)</f>
        <v>4</v>
      </c>
      <c r="BH59" t="str">
        <f>MID('Survey 1-7'!F4,FIND(" ",'Survey 1-7'!F4)+1,1)</f>
        <v>2</v>
      </c>
      <c r="BI59" t="str">
        <f>MID('Survey 1-7'!G4,FIND(" ",'Survey 1-7'!G4)+1,1)</f>
        <v>2</v>
      </c>
      <c r="BJ59" t="str">
        <f>MID('Survey 1-7'!H4,FIND(" ",'Survey 1-7'!H4)+1,1)</f>
        <v>2</v>
      </c>
      <c r="BK59" t="str">
        <f>MID('Survey 1-7'!I4,FIND(" ",'Survey 1-7'!I4)+1,1)</f>
        <v>6</v>
      </c>
      <c r="BL59" t="str">
        <f>MID('Survey 1-7'!J4,FIND(" ",'Survey 1-7'!J4)+1,1)</f>
        <v>4</v>
      </c>
    </row>
    <row r="60" spans="1:64" x14ac:dyDescent="0.15">
      <c r="A60" s="16" t="s">
        <v>215</v>
      </c>
      <c r="BD60" t="str">
        <f>MID('Survey 1-7'!B5,FIND(" ",'Survey 1-7'!B5)+1,1)</f>
        <v>1</v>
      </c>
      <c r="BE60" t="str">
        <f>MID('Survey 1-7'!C5,FIND(" ",'Survey 1-7'!C5)+1,1)</f>
        <v>2</v>
      </c>
      <c r="BF60" t="str">
        <f>MID('Survey 1-7'!D5,FIND(" ",'Survey 1-7'!D5)+1,1)</f>
        <v>2</v>
      </c>
      <c r="BG60" t="str">
        <f>MID('Survey 1-7'!E5,FIND(" ",'Survey 1-7'!E5)+1,1)</f>
        <v>1</v>
      </c>
      <c r="BH60" t="str">
        <f>MID('Survey 1-7'!F5,FIND(" ",'Survey 1-7'!F5)+1,1)</f>
        <v>2</v>
      </c>
      <c r="BI60" t="str">
        <f>MID('Survey 1-7'!G5,FIND(" ",'Survey 1-7'!G5)+1,1)</f>
        <v>4</v>
      </c>
      <c r="BJ60" t="str">
        <f>MID('Survey 1-7'!H5,FIND(" ",'Survey 1-7'!H5)+1,1)</f>
        <v>2</v>
      </c>
      <c r="BK60" t="str">
        <f>MID('Survey 1-7'!I5,FIND(" ",'Survey 1-7'!I5)+1,1)</f>
        <v>1</v>
      </c>
      <c r="BL60" t="str">
        <f>MID('Survey 1-7'!J5,FIND(" ",'Survey 1-7'!J5)+1,1)</f>
        <v>2</v>
      </c>
    </row>
    <row r="61" spans="1:64" x14ac:dyDescent="0.15">
      <c r="A61" s="16" t="s">
        <v>215</v>
      </c>
      <c r="BD61" t="str">
        <f>MID('Survey 1-7'!B6,FIND(" ",'Survey 1-7'!B6)+1,1)</f>
        <v>4</v>
      </c>
      <c r="BE61" t="str">
        <f>MID('Survey 1-7'!C6,FIND(" ",'Survey 1-7'!C6)+1,1)</f>
        <v>2</v>
      </c>
      <c r="BF61" t="str">
        <f>MID('Survey 1-7'!D6,FIND(" ",'Survey 1-7'!D6)+1,1)</f>
        <v>3</v>
      </c>
      <c r="BG61" t="str">
        <f>MID('Survey 1-7'!E6,FIND(" ",'Survey 1-7'!E6)+1,1)</f>
        <v>2</v>
      </c>
      <c r="BH61" t="str">
        <f>MID('Survey 1-7'!F6,FIND(" ",'Survey 1-7'!F6)+1,1)</f>
        <v>3</v>
      </c>
      <c r="BI61" t="str">
        <f>MID('Survey 1-7'!G6,FIND(" ",'Survey 1-7'!G6)+1,1)</f>
        <v>2</v>
      </c>
      <c r="BJ61" t="str">
        <f>MID('Survey 1-7'!H6,FIND(" ",'Survey 1-7'!H6)+1,1)</f>
        <v>3</v>
      </c>
      <c r="BK61" t="str">
        <f>MID('Survey 1-7'!I6,FIND(" ",'Survey 1-7'!I6)+1,1)</f>
        <v>3</v>
      </c>
      <c r="BL61" t="str">
        <f>MID('Survey 1-7'!J6,FIND(" ",'Survey 1-7'!J6)+1,1)</f>
        <v>1</v>
      </c>
    </row>
    <row r="62" spans="1:64" x14ac:dyDescent="0.15">
      <c r="A62" s="16" t="s">
        <v>215</v>
      </c>
      <c r="BD62" t="str">
        <f>MID('Survey 1-7'!B7,FIND(" ",'Survey 1-7'!B7)+1,1)</f>
        <v>3</v>
      </c>
      <c r="BE62" t="str">
        <f>MID('Survey 1-7'!C7,FIND(" ",'Survey 1-7'!C7)+1,1)</f>
        <v>1</v>
      </c>
      <c r="BF62" t="str">
        <f>MID('Survey 1-7'!D7,FIND(" ",'Survey 1-7'!D7)+1,1)</f>
        <v>1</v>
      </c>
      <c r="BG62" t="str">
        <f>MID('Survey 1-7'!E7,FIND(" ",'Survey 1-7'!E7)+1,1)</f>
        <v>3</v>
      </c>
      <c r="BH62" t="str">
        <f>MID('Survey 1-7'!F7,FIND(" ",'Survey 1-7'!F7)+1,1)</f>
        <v>2</v>
      </c>
      <c r="BI62" t="str">
        <f>MID('Survey 1-7'!G7,FIND(" ",'Survey 1-7'!G7)+1,1)</f>
        <v>2</v>
      </c>
      <c r="BJ62" t="str">
        <f>MID('Survey 1-7'!H7,FIND(" ",'Survey 1-7'!H7)+1,1)</f>
        <v>1</v>
      </c>
      <c r="BK62" t="str">
        <f>MID('Survey 1-7'!I7,FIND(" ",'Survey 1-7'!I7)+1,1)</f>
        <v>3</v>
      </c>
      <c r="BL62" t="str">
        <f>MID('Survey 1-7'!J7,FIND(" ",'Survey 1-7'!J7)+1,1)</f>
        <v>1</v>
      </c>
    </row>
    <row r="63" spans="1:64" x14ac:dyDescent="0.15">
      <c r="A63" s="16" t="s">
        <v>215</v>
      </c>
      <c r="BD63" t="str">
        <f>MID('Survey 1-7'!B8,FIND(" ",'Survey 1-7'!B8)+1,1)</f>
        <v>3</v>
      </c>
      <c r="BE63" t="str">
        <f>MID('Survey 1-7'!C8,FIND(" ",'Survey 1-7'!C8)+1,1)</f>
        <v>1</v>
      </c>
      <c r="BF63" t="str">
        <f>MID('Survey 1-7'!D8,FIND(" ",'Survey 1-7'!D8)+1,1)</f>
        <v>1</v>
      </c>
      <c r="BG63" t="str">
        <f>MID('Survey 1-7'!E8,FIND(" ",'Survey 1-7'!E8)+1,1)</f>
        <v>1</v>
      </c>
      <c r="BH63" t="str">
        <f>MID('Survey 1-7'!F8,FIND(" ",'Survey 1-7'!F8)+1,1)</f>
        <v>3</v>
      </c>
      <c r="BI63" t="str">
        <f>MID('Survey 1-7'!G8,FIND(" ",'Survey 1-7'!G8)+1,1)</f>
        <v>1</v>
      </c>
      <c r="BJ63" t="str">
        <f>MID('Survey 1-7'!H8,FIND(" ",'Survey 1-7'!H8)+1,1)</f>
        <v>2</v>
      </c>
      <c r="BK63" t="str">
        <f>MID('Survey 1-7'!I8,FIND(" ",'Survey 1-7'!I8)+1,1)</f>
        <v>1</v>
      </c>
      <c r="BL63" t="str">
        <f>MID('Survey 1-7'!J8,FIND(" ",'Survey 1-7'!J8)+1,1)</f>
        <v>2</v>
      </c>
    </row>
    <row r="64" spans="1:64" x14ac:dyDescent="0.15">
      <c r="A64" s="16" t="s">
        <v>215</v>
      </c>
      <c r="BD64" t="str">
        <f>MID('Survey 1-7'!B9,FIND(" ",'Survey 1-7'!B9)+1,1)</f>
        <v>1</v>
      </c>
      <c r="BE64" t="str">
        <f>MID('Survey 1-7'!C9,FIND(" ",'Survey 1-7'!C9)+1,1)</f>
        <v>2</v>
      </c>
      <c r="BF64" t="str">
        <f>MID('Survey 1-7'!D9,FIND(" ",'Survey 1-7'!D9)+1,1)</f>
        <v>2</v>
      </c>
      <c r="BG64" t="str">
        <f>MID('Survey 1-7'!E9,FIND(" ",'Survey 1-7'!E9)+1,1)</f>
        <v>3</v>
      </c>
      <c r="BH64" t="str">
        <f>MID('Survey 1-7'!F9,FIND(" ",'Survey 1-7'!F9)+1,1)</f>
        <v>2</v>
      </c>
      <c r="BI64" t="str">
        <f>MID('Survey 1-7'!G9,FIND(" ",'Survey 1-7'!G9)+1,1)</f>
        <v>4</v>
      </c>
      <c r="BJ64" t="str">
        <f>MID('Survey 1-7'!H9,FIND(" ",'Survey 1-7'!H9)+1,1)</f>
        <v>3</v>
      </c>
      <c r="BK64" t="str">
        <f>MID('Survey 1-7'!I9,FIND(" ",'Survey 1-7'!I9)+1,1)</f>
        <v>5</v>
      </c>
      <c r="BL64" t="str">
        <f>MID('Survey 1-7'!J9,FIND(" ",'Survey 1-7'!J9)+1,1)</f>
        <v>2</v>
      </c>
    </row>
    <row r="65" spans="1:64" x14ac:dyDescent="0.15">
      <c r="A65" s="16" t="s">
        <v>215</v>
      </c>
      <c r="BD65" t="str">
        <f>MID('Survey 1-7'!B10,FIND(" ",'Survey 1-7'!B10)+1,1)</f>
        <v>3</v>
      </c>
      <c r="BE65" t="str">
        <f>MID('Survey 1-7'!C10,FIND(" ",'Survey 1-7'!C10)+1,1)</f>
        <v>3</v>
      </c>
      <c r="BF65" t="str">
        <f>MID('Survey 1-7'!D10,FIND(" ",'Survey 1-7'!D10)+1,1)</f>
        <v>1</v>
      </c>
      <c r="BG65" t="str">
        <f>MID('Survey 1-7'!E10,FIND(" ",'Survey 1-7'!E10)+1,1)</f>
        <v>3</v>
      </c>
      <c r="BH65" t="str">
        <f>MID('Survey 1-7'!F10,FIND(" ",'Survey 1-7'!F10)+1,1)</f>
        <v>1</v>
      </c>
      <c r="BI65" t="str">
        <f>MID('Survey 1-7'!G10,FIND(" ",'Survey 1-7'!G10)+1,1)</f>
        <v>3</v>
      </c>
      <c r="BJ65" t="str">
        <f>MID('Survey 1-7'!H10,FIND(" ",'Survey 1-7'!H10)+1,1)</f>
        <v>2</v>
      </c>
      <c r="BK65" t="str">
        <f>MID('Survey 1-7'!I10,FIND(" ",'Survey 1-7'!I10)+1,1)</f>
        <v>2</v>
      </c>
      <c r="BL65" t="str">
        <f>MID('Survey 1-7'!J10,FIND(" ",'Survey 1-7'!J10)+1,1)</f>
        <v>2</v>
      </c>
    </row>
    <row r="66" spans="1:64" x14ac:dyDescent="0.15">
      <c r="A66" s="16" t="s">
        <v>215</v>
      </c>
      <c r="BD66" t="str">
        <f>MID('Survey 1-7'!B11,FIND(" ",'Survey 1-7'!B11)+1,1)</f>
        <v>3</v>
      </c>
      <c r="BE66" t="str">
        <f>MID('Survey 1-7'!C11,FIND(" ",'Survey 1-7'!C11)+1,1)</f>
        <v>2</v>
      </c>
      <c r="BF66" t="str">
        <f>MID('Survey 1-7'!D11,FIND(" ",'Survey 1-7'!D11)+1,1)</f>
        <v>2</v>
      </c>
      <c r="BG66" t="str">
        <f>MID('Survey 1-7'!E11,FIND(" ",'Survey 1-7'!E11)+1,1)</f>
        <v>2</v>
      </c>
      <c r="BH66" t="str">
        <f>MID('Survey 1-7'!F11,FIND(" ",'Survey 1-7'!F11)+1,1)</f>
        <v>3</v>
      </c>
      <c r="BI66" t="str">
        <f>MID('Survey 1-7'!G11,FIND(" ",'Survey 1-7'!G11)+1,1)</f>
        <v>4</v>
      </c>
      <c r="BJ66" t="str">
        <f>MID('Survey 1-7'!H11,FIND(" ",'Survey 1-7'!H11)+1,1)</f>
        <v>2</v>
      </c>
      <c r="BK66" t="str">
        <f>MID('Survey 1-7'!I11,FIND(" ",'Survey 1-7'!I11)+1,1)</f>
        <v>4</v>
      </c>
      <c r="BL66" t="str">
        <f>MID('Survey 1-7'!J11,FIND(" ",'Survey 1-7'!J11)+1,1)</f>
        <v>1</v>
      </c>
    </row>
    <row r="67" spans="1:64" x14ac:dyDescent="0.15">
      <c r="A67" s="16" t="s">
        <v>215</v>
      </c>
      <c r="BD67" t="str">
        <f>MID('Survey 1-7'!B12,FIND(" ",'Survey 1-7'!B12)+1,1)</f>
        <v>1</v>
      </c>
      <c r="BE67" t="str">
        <f>MID('Survey 1-7'!C12,FIND(" ",'Survey 1-7'!C12)+1,1)</f>
        <v>3</v>
      </c>
      <c r="BF67" t="str">
        <f>MID('Survey 1-7'!D12,FIND(" ",'Survey 1-7'!D12)+1,1)</f>
        <v>1</v>
      </c>
      <c r="BG67" t="str">
        <f>MID('Survey 1-7'!E12,FIND(" ",'Survey 1-7'!E12)+1,1)</f>
        <v>2</v>
      </c>
      <c r="BH67" t="str">
        <f>MID('Survey 1-7'!F12,FIND(" ",'Survey 1-7'!F12)+1,1)</f>
        <v>1</v>
      </c>
      <c r="BI67" t="str">
        <f>MID('Survey 1-7'!G12,FIND(" ",'Survey 1-7'!G12)+1,1)</f>
        <v>3</v>
      </c>
      <c r="BJ67" t="str">
        <f>MID('Survey 1-7'!H12,FIND(" ",'Survey 1-7'!H12)+1,1)</f>
        <v>2</v>
      </c>
      <c r="BK67" t="str">
        <f>MID('Survey 1-7'!I12,FIND(" ",'Survey 1-7'!I12)+1,1)</f>
        <v>3</v>
      </c>
      <c r="BL67" t="str">
        <f>MID('Survey 1-7'!J12,FIND(" ",'Survey 1-7'!J12)+1,1)</f>
        <v>2</v>
      </c>
    </row>
    <row r="68" spans="1:64" x14ac:dyDescent="0.15">
      <c r="A68" s="16" t="s">
        <v>215</v>
      </c>
      <c r="BD68" t="str">
        <f>MID('Survey 1-7'!B13,FIND(" ",'Survey 1-7'!B13)+1,1)</f>
        <v>3</v>
      </c>
      <c r="BE68" t="str">
        <f>MID('Survey 1-7'!C13,FIND(" ",'Survey 1-7'!C13)+1,1)</f>
        <v>1</v>
      </c>
      <c r="BF68" t="str">
        <f>MID('Survey 1-7'!D13,FIND(" ",'Survey 1-7'!D13)+1,1)</f>
        <v>2</v>
      </c>
      <c r="BG68" t="str">
        <f>MID('Survey 1-7'!E13,FIND(" ",'Survey 1-7'!E13)+1,1)</f>
        <v>1</v>
      </c>
      <c r="BH68" t="str">
        <f>MID('Survey 1-7'!F13,FIND(" ",'Survey 1-7'!F13)+1,1)</f>
        <v>2</v>
      </c>
      <c r="BI68" t="str">
        <f>MID('Survey 1-7'!G13,FIND(" ",'Survey 1-7'!G13)+1,1)</f>
        <v>1</v>
      </c>
      <c r="BJ68" t="str">
        <f>MID('Survey 1-7'!H13,FIND(" ",'Survey 1-7'!H13)+1,1)</f>
        <v>3</v>
      </c>
      <c r="BK68" t="str">
        <f>MID('Survey 1-7'!I13,FIND(" ",'Survey 1-7'!I13)+1,1)</f>
        <v>1</v>
      </c>
      <c r="BL68" t="str">
        <f>MID('Survey 1-7'!J13,FIND(" ",'Survey 1-7'!J13)+1,1)</f>
        <v>2</v>
      </c>
    </row>
    <row r="69" spans="1:64" x14ac:dyDescent="0.15">
      <c r="A69" s="16" t="s">
        <v>215</v>
      </c>
      <c r="BD69" t="str">
        <f>MID('Survey 1-7'!B14,FIND(" ",'Survey 1-7'!B14)+1,1)</f>
        <v>1</v>
      </c>
      <c r="BE69" t="str">
        <f>MID('Survey 1-7'!C14,FIND(" ",'Survey 1-7'!C14)+1,1)</f>
        <v>2</v>
      </c>
      <c r="BF69" t="str">
        <f>MID('Survey 1-7'!D14,FIND(" ",'Survey 1-7'!D14)+1,1)</f>
        <v>3</v>
      </c>
      <c r="BG69" t="str">
        <f>MID('Survey 1-7'!E14,FIND(" ",'Survey 1-7'!E14)+1,1)</f>
        <v>2</v>
      </c>
      <c r="BH69" t="str">
        <f>MID('Survey 1-7'!F14,FIND(" ",'Survey 1-7'!F14)+1,1)</f>
        <v>3</v>
      </c>
      <c r="BI69" t="str">
        <f>MID('Survey 1-7'!G14,FIND(" ",'Survey 1-7'!G14)+1,1)</f>
        <v>3</v>
      </c>
      <c r="BJ69" t="str">
        <f>MID('Survey 1-7'!H14,FIND(" ",'Survey 1-7'!H14)+1,1)</f>
        <v>3</v>
      </c>
      <c r="BK69" t="str">
        <f>MID('Survey 1-7'!I14,FIND(" ",'Survey 1-7'!I14)+1,1)</f>
        <v>2</v>
      </c>
      <c r="BL69" t="str">
        <f>MID('Survey 1-7'!J14,FIND(" ",'Survey 1-7'!J14)+1,1)</f>
        <v>1</v>
      </c>
    </row>
    <row r="70" spans="1:64" x14ac:dyDescent="0.15">
      <c r="A70" s="16" t="s">
        <v>215</v>
      </c>
      <c r="BD70" t="str">
        <f>MID('Survey 1-7'!B15,FIND(" ",'Survey 1-7'!B15)+1,1)</f>
        <v>1</v>
      </c>
      <c r="BE70" t="str">
        <f>MID('Survey 1-7'!C15,FIND(" ",'Survey 1-7'!C15)+1,1)</f>
        <v>4</v>
      </c>
      <c r="BF70" t="str">
        <f>MID('Survey 1-7'!D15,FIND(" ",'Survey 1-7'!D15)+1,1)</f>
        <v>2</v>
      </c>
      <c r="BG70" t="str">
        <f>MID('Survey 1-7'!E15,FIND(" ",'Survey 1-7'!E15)+1,1)</f>
        <v>2</v>
      </c>
      <c r="BH70" t="str">
        <f>MID('Survey 1-7'!F15,FIND(" ",'Survey 1-7'!F15)+1,1)</f>
        <v>2</v>
      </c>
      <c r="BI70" t="str">
        <f>MID('Survey 1-7'!G15,FIND(" ",'Survey 1-7'!G15)+1,1)</f>
        <v>5</v>
      </c>
      <c r="BJ70" t="str">
        <f>MID('Survey 1-7'!H15,FIND(" ",'Survey 1-7'!H15)+1,1)</f>
        <v>3</v>
      </c>
      <c r="BK70" t="str">
        <f>MID('Survey 1-7'!I15,FIND(" ",'Survey 1-7'!I15)+1,1)</f>
        <v>5</v>
      </c>
      <c r="BL70" t="str">
        <f>MID('Survey 1-7'!J15,FIND(" ",'Survey 1-7'!J15)+1,1)</f>
        <v>4</v>
      </c>
    </row>
    <row r="71" spans="1:64" x14ac:dyDescent="0.15">
      <c r="A71" s="16" t="s">
        <v>215</v>
      </c>
      <c r="BD71" t="str">
        <f>MID('Survey 1-7'!B16,FIND(" ",'Survey 1-7'!B16)+1,1)</f>
        <v>4</v>
      </c>
      <c r="BE71" t="str">
        <f>MID('Survey 1-7'!C16,FIND(" ",'Survey 1-7'!C16)+1,1)</f>
        <v>3</v>
      </c>
      <c r="BF71" t="str">
        <f>MID('Survey 1-7'!D16,FIND(" ",'Survey 1-7'!D16)+1,1)</f>
        <v>3</v>
      </c>
      <c r="BG71" t="str">
        <f>MID('Survey 1-7'!E16,FIND(" ",'Survey 1-7'!E16)+1,1)</f>
        <v>3</v>
      </c>
      <c r="BH71" t="str">
        <f>MID('Survey 1-7'!F16,FIND(" ",'Survey 1-7'!F16)+1,1)</f>
        <v>5</v>
      </c>
      <c r="BI71" t="str">
        <f>MID('Survey 1-7'!G16,FIND(" ",'Survey 1-7'!G16)+1,1)</f>
        <v>4</v>
      </c>
      <c r="BJ71" t="str">
        <f>MID('Survey 1-7'!H16,FIND(" ",'Survey 1-7'!H16)+1,1)</f>
        <v>4</v>
      </c>
      <c r="BK71" t="str">
        <f>MID('Survey 1-7'!I16,FIND(" ",'Survey 1-7'!I16)+1,1)</f>
        <v>6</v>
      </c>
      <c r="BL71" t="str">
        <f>MID('Survey 1-7'!J16,FIND(" ",'Survey 1-7'!J16)+1,1)</f>
        <v>2</v>
      </c>
    </row>
    <row r="72" spans="1:64" x14ac:dyDescent="0.15">
      <c r="A72" s="16" t="s">
        <v>215</v>
      </c>
      <c r="BD72" t="str">
        <f>MID('Survey 1-7'!B17,FIND(" ",'Survey 1-7'!B17)+1,1)</f>
        <v>3</v>
      </c>
      <c r="BE72" t="str">
        <f>MID('Survey 1-7'!C17,FIND(" ",'Survey 1-7'!C17)+1,1)</f>
        <v>2</v>
      </c>
      <c r="BF72" t="str">
        <f>MID('Survey 1-7'!D17,FIND(" ",'Survey 1-7'!D17)+1,1)</f>
        <v>2</v>
      </c>
      <c r="BG72" t="str">
        <f>MID('Survey 1-7'!E17,FIND(" ",'Survey 1-7'!E17)+1,1)</f>
        <v>3</v>
      </c>
      <c r="BH72" t="str">
        <f>MID('Survey 1-7'!F17,FIND(" ",'Survey 1-7'!F17)+1,1)</f>
        <v>3</v>
      </c>
      <c r="BI72" t="str">
        <f>MID('Survey 1-7'!G17,FIND(" ",'Survey 1-7'!G17)+1,1)</f>
        <v>2</v>
      </c>
      <c r="BJ72" t="str">
        <f>MID('Survey 1-7'!H17,FIND(" ",'Survey 1-7'!H17)+1,1)</f>
        <v>3</v>
      </c>
      <c r="BK72" t="str">
        <f>MID('Survey 1-7'!I17,FIND(" ",'Survey 1-7'!I17)+1,1)</f>
        <v>2</v>
      </c>
      <c r="BL72" t="str">
        <f>MID('Survey 1-7'!J17,FIND(" ",'Survey 1-7'!J17)+1,1)</f>
        <v>4</v>
      </c>
    </row>
    <row r="73" spans="1:64" x14ac:dyDescent="0.15">
      <c r="A73" s="16" t="s">
        <v>215</v>
      </c>
      <c r="BD73" t="str">
        <f>MID('Survey 1-7'!B18,FIND(" ",'Survey 1-7'!B18)+1,1)</f>
        <v>1</v>
      </c>
      <c r="BE73" t="str">
        <f>MID('Survey 1-7'!C18,FIND(" ",'Survey 1-7'!C18)+1,1)</f>
        <v>2</v>
      </c>
      <c r="BF73" t="str">
        <f>MID('Survey 1-7'!D18,FIND(" ",'Survey 1-7'!D18)+1,1)</f>
        <v>2</v>
      </c>
      <c r="BG73" t="str">
        <f>MID('Survey 1-7'!E18,FIND(" ",'Survey 1-7'!E18)+1,1)</f>
        <v>2</v>
      </c>
      <c r="BH73" t="str">
        <f>MID('Survey 1-7'!F18,FIND(" ",'Survey 1-7'!F18)+1,1)</f>
        <v>3</v>
      </c>
      <c r="BI73" t="str">
        <f>MID('Survey 1-7'!G18,FIND(" ",'Survey 1-7'!G18)+1,1)</f>
        <v>2</v>
      </c>
      <c r="BJ73" t="str">
        <f>MID('Survey 1-7'!H18,FIND(" ",'Survey 1-7'!H18)+1,1)</f>
        <v>4</v>
      </c>
      <c r="BK73" t="str">
        <f>MID('Survey 1-7'!I18,FIND(" ",'Survey 1-7'!I18)+1,1)</f>
        <v>2</v>
      </c>
      <c r="BL73" t="str">
        <f>MID('Survey 1-7'!J18,FIND(" ",'Survey 1-7'!J18)+1,1)</f>
        <v>4</v>
      </c>
    </row>
    <row r="74" spans="1:64" x14ac:dyDescent="0.15">
      <c r="A74" s="16" t="s">
        <v>215</v>
      </c>
      <c r="BD74" t="str">
        <f>MID('Survey 1-7'!B19,FIND(" ",'Survey 1-7'!B19)+1,1)</f>
        <v>3</v>
      </c>
      <c r="BE74" t="str">
        <f>MID('Survey 1-7'!C19,FIND(" ",'Survey 1-7'!C19)+1,1)</f>
        <v>3</v>
      </c>
      <c r="BF74" t="str">
        <f>MID('Survey 1-7'!D19,FIND(" ",'Survey 1-7'!D19)+1,1)</f>
        <v>4</v>
      </c>
      <c r="BG74" t="str">
        <f>MID('Survey 1-7'!E19,FIND(" ",'Survey 1-7'!E19)+1,1)</f>
        <v>2</v>
      </c>
      <c r="BH74" t="str">
        <f>MID('Survey 1-7'!F19,FIND(" ",'Survey 1-7'!F19)+1,1)</f>
        <v>2</v>
      </c>
      <c r="BI74" t="str">
        <f>MID('Survey 1-7'!G19,FIND(" ",'Survey 1-7'!G19)+1,1)</f>
        <v>2</v>
      </c>
      <c r="BJ74" t="str">
        <f>MID('Survey 1-7'!H19,FIND(" ",'Survey 1-7'!H19)+1,1)</f>
        <v>2</v>
      </c>
      <c r="BK74" t="str">
        <f>MID('Survey 1-7'!I19,FIND(" ",'Survey 1-7'!I19)+1,1)</f>
        <v>4</v>
      </c>
      <c r="BL74" t="str">
        <f>MID('Survey 1-7'!J19,FIND(" ",'Survey 1-7'!J19)+1,1)</f>
        <v>1</v>
      </c>
    </row>
    <row r="75" spans="1:64" x14ac:dyDescent="0.15">
      <c r="A75" s="16" t="s">
        <v>215</v>
      </c>
      <c r="BD75" t="str">
        <f>MID('Survey 1-7'!B20,FIND(" ",'Survey 1-7'!B20)+1,1)</f>
        <v>3</v>
      </c>
      <c r="BE75" t="str">
        <f>MID('Survey 1-7'!C20,FIND(" ",'Survey 1-7'!C20)+1,1)</f>
        <v>1</v>
      </c>
      <c r="BF75" t="str">
        <f>MID('Survey 1-7'!D20,FIND(" ",'Survey 1-7'!D20)+1,1)</f>
        <v>2</v>
      </c>
      <c r="BG75" t="str">
        <f>MID('Survey 1-7'!E20,FIND(" ",'Survey 1-7'!E20)+1,1)</f>
        <v>2</v>
      </c>
      <c r="BH75" t="str">
        <f>MID('Survey 1-7'!F20,FIND(" ",'Survey 1-7'!F20)+1,1)</f>
        <v>2</v>
      </c>
      <c r="BI75" t="str">
        <f>MID('Survey 1-7'!G20,FIND(" ",'Survey 1-7'!G20)+1,1)</f>
        <v>3</v>
      </c>
      <c r="BJ75" t="str">
        <f>MID('Survey 1-7'!H20,FIND(" ",'Survey 1-7'!H20)+1,1)</f>
        <v>2</v>
      </c>
      <c r="BK75" t="str">
        <f>MID('Survey 1-7'!I20,FIND(" ",'Survey 1-7'!I20)+1,1)</f>
        <v>2</v>
      </c>
      <c r="BL75" t="str">
        <f>MID('Survey 1-7'!J20,FIND(" ",'Survey 1-7'!J20)+1,1)</f>
        <v>4</v>
      </c>
    </row>
    <row r="76" spans="1:64" x14ac:dyDescent="0.15">
      <c r="A76" s="16" t="s">
        <v>215</v>
      </c>
      <c r="BD76" t="str">
        <f>MID('Survey 1-7'!B21,FIND(" ",'Survey 1-7'!B21)+1,1)</f>
        <v>3</v>
      </c>
      <c r="BE76" t="str">
        <f>MID('Survey 1-7'!C21,FIND(" ",'Survey 1-7'!C21)+1,1)</f>
        <v>3</v>
      </c>
      <c r="BF76" t="str">
        <f>MID('Survey 1-7'!D21,FIND(" ",'Survey 1-7'!D21)+1,1)</f>
        <v>2</v>
      </c>
      <c r="BG76" t="str">
        <f>MID('Survey 1-7'!E21,FIND(" ",'Survey 1-7'!E21)+1,1)</f>
        <v>3</v>
      </c>
      <c r="BH76" t="str">
        <f>MID('Survey 1-7'!F21,FIND(" ",'Survey 1-7'!F21)+1,1)</f>
        <v>2</v>
      </c>
      <c r="BI76" t="str">
        <f>MID('Survey 1-7'!G21,FIND(" ",'Survey 1-7'!G21)+1,1)</f>
        <v>2</v>
      </c>
      <c r="BJ76" t="str">
        <f>MID('Survey 1-7'!H21,FIND(" ",'Survey 1-7'!H21)+1,1)</f>
        <v>4</v>
      </c>
      <c r="BK76" t="str">
        <f>MID('Survey 1-7'!I21,FIND(" ",'Survey 1-7'!I21)+1,1)</f>
        <v>3</v>
      </c>
      <c r="BL76" t="str">
        <f>MID('Survey 1-7'!J21,FIND(" ",'Survey 1-7'!J21)+1,1)</f>
        <v>4</v>
      </c>
    </row>
    <row r="77" spans="1:64" x14ac:dyDescent="0.15">
      <c r="A77" s="16" t="s">
        <v>215</v>
      </c>
      <c r="BD77" t="str">
        <f>MID('Survey 1-7'!B22,FIND(" ",'Survey 1-7'!B22)+1,1)</f>
        <v>4</v>
      </c>
      <c r="BE77" t="str">
        <f>MID('Survey 1-7'!C22,FIND(" ",'Survey 1-7'!C22)+1,1)</f>
        <v>5</v>
      </c>
      <c r="BF77" t="str">
        <f>MID('Survey 1-7'!D22,FIND(" ",'Survey 1-7'!D22)+1,1)</f>
        <v>4</v>
      </c>
      <c r="BG77" t="str">
        <f>MID('Survey 1-7'!E22,FIND(" ",'Survey 1-7'!E22)+1,1)</f>
        <v>2</v>
      </c>
      <c r="BH77" t="str">
        <f>MID('Survey 1-7'!F22,FIND(" ",'Survey 1-7'!F22)+1,1)</f>
        <v>5</v>
      </c>
      <c r="BI77" t="str">
        <f>MID('Survey 1-7'!G22,FIND(" ",'Survey 1-7'!G22)+1,1)</f>
        <v>7</v>
      </c>
      <c r="BJ77" t="str">
        <f>MID('Survey 1-7'!H22,FIND(" ",'Survey 1-7'!H22)+1,1)</f>
        <v>5</v>
      </c>
      <c r="BK77" t="str">
        <f>MID('Survey 1-7'!I22,FIND(" ",'Survey 1-7'!I22)+1,1)</f>
        <v>3</v>
      </c>
      <c r="BL77" t="str">
        <f>MID('Survey 1-7'!J22,FIND(" ",'Survey 1-7'!J22)+1,1)</f>
        <v>4</v>
      </c>
    </row>
    <row r="78" spans="1:64" x14ac:dyDescent="0.15">
      <c r="A78" s="16" t="s">
        <v>215</v>
      </c>
      <c r="BD78" t="str">
        <f>MID('Survey 1-7'!B23,FIND(" ",'Survey 1-7'!B23)+1,1)</f>
        <v>8</v>
      </c>
      <c r="BE78" t="str">
        <f>MID('Survey 1-7'!C23,FIND(" ",'Survey 1-7'!C23)+1,1)</f>
        <v>1</v>
      </c>
      <c r="BF78" t="str">
        <f>MID('Survey 1-7'!D23,FIND(" ",'Survey 1-7'!D23)+1,1)</f>
        <v>1</v>
      </c>
      <c r="BG78" t="str">
        <f>MID('Survey 1-7'!E23,FIND(" ",'Survey 1-7'!E23)+1,1)</f>
        <v>2</v>
      </c>
      <c r="BH78" t="str">
        <f>MID('Survey 1-7'!F23,FIND(" ",'Survey 1-7'!F23)+1,1)</f>
        <v>2</v>
      </c>
      <c r="BI78" t="str">
        <f>MID('Survey 1-7'!G23,FIND(" ",'Survey 1-7'!G23)+1,1)</f>
        <v>2</v>
      </c>
      <c r="BJ78" t="str">
        <f>MID('Survey 1-7'!H23,FIND(" ",'Survey 1-7'!H23)+1,1)</f>
        <v>8</v>
      </c>
      <c r="BK78" t="str">
        <f>MID('Survey 1-7'!I23,FIND(" ",'Survey 1-7'!I23)+1,1)</f>
        <v>8</v>
      </c>
      <c r="BL78" t="str">
        <f>MID('Survey 1-7'!J23,FIND(" ",'Survey 1-7'!J23)+1,1)</f>
        <v>4</v>
      </c>
    </row>
    <row r="79" spans="1:64" x14ac:dyDescent="0.15">
      <c r="A79" s="16" t="s">
        <v>215</v>
      </c>
      <c r="BD79" t="str">
        <f>MID('Survey 1-7'!B24,FIND(" ",'Survey 1-7'!B24)+1,1)</f>
        <v>1</v>
      </c>
      <c r="BE79" t="str">
        <f>MID('Survey 1-7'!C24,FIND(" ",'Survey 1-7'!C24)+1,1)</f>
        <v>1</v>
      </c>
      <c r="BF79" t="str">
        <f>MID('Survey 1-7'!D24,FIND(" ",'Survey 1-7'!D24)+1,1)</f>
        <v>1</v>
      </c>
      <c r="BG79" t="str">
        <f>MID('Survey 1-7'!E24,FIND(" ",'Survey 1-7'!E24)+1,1)</f>
        <v>1</v>
      </c>
      <c r="BH79" t="str">
        <f>MID('Survey 1-7'!F24,FIND(" ",'Survey 1-7'!F24)+1,1)</f>
        <v>1</v>
      </c>
      <c r="BI79" t="str">
        <f>MID('Survey 1-7'!G24,FIND(" ",'Survey 1-7'!G24)+1,1)</f>
        <v>1</v>
      </c>
      <c r="BJ79" t="str">
        <f>MID('Survey 1-7'!H24,FIND(" ",'Survey 1-7'!H24)+1,1)</f>
        <v>1</v>
      </c>
      <c r="BK79" t="str">
        <f>MID('Survey 1-7'!I24,FIND(" ",'Survey 1-7'!I24)+1,1)</f>
        <v>1</v>
      </c>
      <c r="BL79" t="str">
        <f>MID('Survey 1-7'!J24,FIND(" ",'Survey 1-7'!J24)+1,1)</f>
        <v>1</v>
      </c>
    </row>
    <row r="80" spans="1:64" x14ac:dyDescent="0.15">
      <c r="A80" s="16" t="s">
        <v>215</v>
      </c>
      <c r="BD80" t="str">
        <f>MID('Survey 1-7'!B25,FIND(" ",'Survey 1-7'!B25)+1,1)</f>
        <v>1</v>
      </c>
      <c r="BE80" t="str">
        <f>MID('Survey 1-7'!C25,FIND(" ",'Survey 1-7'!C25)+1,1)</f>
        <v>2</v>
      </c>
      <c r="BF80" t="str">
        <f>MID('Survey 1-7'!D25,FIND(" ",'Survey 1-7'!D25)+1,1)</f>
        <v>2</v>
      </c>
      <c r="BG80" t="str">
        <f>MID('Survey 1-7'!E25,FIND(" ",'Survey 1-7'!E25)+1,1)</f>
        <v>3</v>
      </c>
      <c r="BH80" t="str">
        <f>MID('Survey 1-7'!F25,FIND(" ",'Survey 1-7'!F25)+1,1)</f>
        <v>4</v>
      </c>
      <c r="BI80" t="str">
        <f>MID('Survey 1-7'!G25,FIND(" ",'Survey 1-7'!G25)+1,1)</f>
        <v>3</v>
      </c>
      <c r="BJ80" t="str">
        <f>MID('Survey 1-7'!H25,FIND(" ",'Survey 1-7'!H25)+1,1)</f>
        <v>4</v>
      </c>
      <c r="BK80" t="str">
        <f>MID('Survey 1-7'!I25,FIND(" ",'Survey 1-7'!I25)+1,1)</f>
        <v>2</v>
      </c>
      <c r="BL80" t="str">
        <f>MID('Survey 1-7'!J25,FIND(" ",'Survey 1-7'!J25)+1,1)</f>
        <v>2</v>
      </c>
    </row>
    <row r="81" spans="1:73" x14ac:dyDescent="0.15">
      <c r="A81" s="16" t="s">
        <v>215</v>
      </c>
      <c r="BD81" t="str">
        <f>MID('Survey 1-7'!B26,FIND(" ",'Survey 1-7'!B26)+1,1)</f>
        <v>4</v>
      </c>
      <c r="BE81" t="str">
        <f>MID('Survey 1-7'!C26,FIND(" ",'Survey 1-7'!C26)+1,1)</f>
        <v>5</v>
      </c>
      <c r="BF81" t="str">
        <f>MID('Survey 1-7'!D26,FIND(" ",'Survey 1-7'!D26)+1,1)</f>
        <v>4</v>
      </c>
      <c r="BG81" t="str">
        <f>MID('Survey 1-7'!E26,FIND(" ",'Survey 1-7'!E26)+1,1)</f>
        <v>6</v>
      </c>
      <c r="BH81" t="str">
        <f>MID('Survey 1-7'!F26,FIND(" ",'Survey 1-7'!F26)+1,1)</f>
        <v>3</v>
      </c>
      <c r="BI81" t="str">
        <f>MID('Survey 1-7'!G26,FIND(" ",'Survey 1-7'!G26)+1,1)</f>
        <v>7</v>
      </c>
      <c r="BJ81" t="str">
        <f>MID('Survey 1-7'!H26,FIND(" ",'Survey 1-7'!H26)+1,1)</f>
        <v>5</v>
      </c>
      <c r="BK81" t="str">
        <f>MID('Survey 1-7'!I26,FIND(" ",'Survey 1-7'!I26)+1,1)</f>
        <v>3</v>
      </c>
      <c r="BL81" t="str">
        <f>MID('Survey 1-7'!J26,FIND(" ",'Survey 1-7'!J26)+1,1)</f>
        <v>4</v>
      </c>
    </row>
    <row r="82" spans="1:73" x14ac:dyDescent="0.15">
      <c r="A82" s="16" t="s">
        <v>215</v>
      </c>
      <c r="BD82" t="str">
        <f>MID('Survey 1-7'!B27,FIND(" ",'Survey 1-7'!B27)+1,1)</f>
        <v>6</v>
      </c>
      <c r="BE82" t="str">
        <f>MID('Survey 1-7'!C27,FIND(" ",'Survey 1-7'!C27)+1,1)</f>
        <v>3</v>
      </c>
      <c r="BF82" t="str">
        <f>MID('Survey 1-7'!D27,FIND(" ",'Survey 1-7'!D27)+1,1)</f>
        <v>6</v>
      </c>
      <c r="BG82" t="str">
        <f>MID('Survey 1-7'!E27,FIND(" ",'Survey 1-7'!E27)+1,1)</f>
        <v>3</v>
      </c>
      <c r="BH82" t="str">
        <f>MID('Survey 1-7'!F27,FIND(" ",'Survey 1-7'!F27)+1,1)</f>
        <v>6</v>
      </c>
      <c r="BI82" t="str">
        <f>MID('Survey 1-7'!G27,FIND(" ",'Survey 1-7'!G27)+1,1)</f>
        <v>5</v>
      </c>
      <c r="BJ82" t="str">
        <f>MID('Survey 1-7'!H27,FIND(" ",'Survey 1-7'!H27)+1,1)</f>
        <v>2</v>
      </c>
      <c r="BK82" t="str">
        <f>MID('Survey 1-7'!I27,FIND(" ",'Survey 1-7'!I27)+1,1)</f>
        <v>6</v>
      </c>
      <c r="BL82" t="str">
        <f>MID('Survey 1-7'!J27,FIND(" ",'Survey 1-7'!J27)+1,1)</f>
        <v>1</v>
      </c>
    </row>
    <row r="83" spans="1:73" x14ac:dyDescent="0.15">
      <c r="A83" s="16" t="s">
        <v>215</v>
      </c>
      <c r="BD83" t="str">
        <f>MID('Survey 1-7'!B28,FIND(" ",'Survey 1-7'!B28)+1,1)</f>
        <v>1</v>
      </c>
      <c r="BE83" t="str">
        <f>MID('Survey 1-7'!C28,FIND(" ",'Survey 1-7'!C28)+1,1)</f>
        <v>2</v>
      </c>
      <c r="BF83" t="str">
        <f>MID('Survey 1-7'!D28,FIND(" ",'Survey 1-7'!D28)+1,1)</f>
        <v>2</v>
      </c>
      <c r="BG83" t="str">
        <f>MID('Survey 1-7'!E28,FIND(" ",'Survey 1-7'!E28)+1,1)</f>
        <v>1</v>
      </c>
      <c r="BH83" t="str">
        <f>MID('Survey 1-7'!F28,FIND(" ",'Survey 1-7'!F28)+1,1)</f>
        <v>1</v>
      </c>
      <c r="BI83" t="str">
        <f>MID('Survey 1-7'!G28,FIND(" ",'Survey 1-7'!G28)+1,1)</f>
        <v>1</v>
      </c>
      <c r="BJ83" t="str">
        <f>MID('Survey 1-7'!H28,FIND(" ",'Survey 1-7'!H28)+1,1)</f>
        <v>1</v>
      </c>
      <c r="BK83" t="str">
        <f>MID('Survey 1-7'!I28,FIND(" ",'Survey 1-7'!I28)+1,1)</f>
        <v>1</v>
      </c>
      <c r="BL83" t="str">
        <f>MID('Survey 1-7'!J28,FIND(" ",'Survey 1-7'!J28)+1,1)</f>
        <v>2</v>
      </c>
    </row>
    <row r="84" spans="1:73" x14ac:dyDescent="0.15">
      <c r="A84" s="16" t="s">
        <v>215</v>
      </c>
      <c r="BD84" t="str">
        <f>MID('Survey 1-7'!B29,FIND(" ",'Survey 1-7'!B29)+1,1)</f>
        <v>6</v>
      </c>
      <c r="BE84" t="str">
        <f>MID('Survey 1-7'!C29,FIND(" ",'Survey 1-7'!C29)+1,1)</f>
        <v>2</v>
      </c>
      <c r="BF84" t="str">
        <f>MID('Survey 1-7'!D29,FIND(" ",'Survey 1-7'!D29)+1,1)</f>
        <v>2</v>
      </c>
      <c r="BG84" t="str">
        <f>MID('Survey 1-7'!E29,FIND(" ",'Survey 1-7'!E29)+1,1)</f>
        <v>4</v>
      </c>
      <c r="BH84" t="str">
        <f>MID('Survey 1-7'!F29,FIND(" ",'Survey 1-7'!F29)+1,1)</f>
        <v>6</v>
      </c>
      <c r="BI84" t="str">
        <f>MID('Survey 1-7'!G29,FIND(" ",'Survey 1-7'!G29)+1,1)</f>
        <v>5</v>
      </c>
      <c r="BJ84" t="str">
        <f>MID('Survey 1-7'!H29,FIND(" ",'Survey 1-7'!H29)+1,1)</f>
        <v>5</v>
      </c>
      <c r="BK84" t="str">
        <f>MID('Survey 1-7'!I29,FIND(" ",'Survey 1-7'!I29)+1,1)</f>
        <v>5</v>
      </c>
      <c r="BL84" t="str">
        <f>MID('Survey 1-7'!J29,FIND(" ",'Survey 1-7'!J29)+1,1)</f>
        <v>5</v>
      </c>
    </row>
    <row r="85" spans="1:73" x14ac:dyDescent="0.15">
      <c r="A85" s="16" t="s">
        <v>250</v>
      </c>
      <c r="BD85" t="str">
        <f>MID('Survey 1-7'!B30,FIND(" ",'Survey 1-7'!B30)+1,1)</f>
        <v>1</v>
      </c>
      <c r="BE85" t="str">
        <f>MID('Survey 1-7'!C30,FIND(" ",'Survey 1-7'!C30)+1,1)</f>
        <v>6</v>
      </c>
      <c r="BF85" t="str">
        <f>MID('Survey 1-7'!D30,FIND(" ",'Survey 1-7'!D30)+1,1)</f>
        <v>3</v>
      </c>
      <c r="BG85" t="str">
        <f>MID('Survey 1-7'!E30,FIND(" ",'Survey 1-7'!E30)+1,1)</f>
        <v>1</v>
      </c>
      <c r="BH85" t="str">
        <f>MID('Survey 1-7'!F30,FIND(" ",'Survey 1-7'!F30)+1,1)</f>
        <v>1</v>
      </c>
      <c r="BI85" t="str">
        <f>MID('Survey 1-7'!G30,FIND(" ",'Survey 1-7'!G30)+1,1)</f>
        <v>3</v>
      </c>
      <c r="BJ85" t="str">
        <f>MID('Survey 1-7'!H30,FIND(" ",'Survey 1-7'!H30)+1,1)</f>
        <v>3</v>
      </c>
      <c r="BK85" t="str">
        <f>MID('Survey 1-7'!I30,FIND(" ",'Survey 1-7'!I30)+1,1)</f>
        <v>3</v>
      </c>
      <c r="BL85" t="str">
        <f>MID('Survey 1-7'!J30,FIND(" ",'Survey 1-7'!J30)+1,1)</f>
        <v>1</v>
      </c>
      <c r="BM85" t="str">
        <f>MID('Survey 1-8'!B2,FIND(" ",'Survey 1-8'!B2)+1,1)</f>
        <v>1</v>
      </c>
      <c r="BN85" t="str">
        <f>MID('Survey 1-8'!C2,FIND(" ",'Survey 1-8'!C2)+1,1)</f>
        <v>2</v>
      </c>
      <c r="BO85" t="str">
        <f>MID('Survey 1-8'!D2,FIND(" ",'Survey 1-8'!D2)+1,1)</f>
        <v>4</v>
      </c>
      <c r="BP85" t="str">
        <f>MID('Survey 1-8'!E2,FIND(" ",'Survey 1-8'!E2)+1,1)</f>
        <v>3</v>
      </c>
      <c r="BQ85" t="str">
        <f>MID('Survey 1-8'!F2,FIND(" ",'Survey 1-8'!F2)+1,1)</f>
        <v>4</v>
      </c>
      <c r="BR85" t="str">
        <f>MID('Survey 1-8'!G2,FIND(" ",'Survey 1-8'!G2)+1,1)</f>
        <v>1</v>
      </c>
      <c r="BS85" t="str">
        <f>MID('Survey 1-8'!H2,FIND(" ",'Survey 1-8'!H2)+1,1)</f>
        <v>1</v>
      </c>
      <c r="BT85" t="str">
        <f>MID('Survey 1-8'!I2,FIND(" ",'Survey 1-8'!I2)+1,1)</f>
        <v>2</v>
      </c>
      <c r="BU85" t="str">
        <f>MID('Survey 1-8'!J2,FIND(" ",'Survey 1-8'!J2)+1,1)</f>
        <v>5</v>
      </c>
    </row>
    <row r="86" spans="1:73" x14ac:dyDescent="0.15">
      <c r="BD86" t="str">
        <f>MID('Survey 1-7'!B31,FIND(" ",'Survey 1-7'!B31)+1,1)</f>
        <v>6</v>
      </c>
      <c r="BE86" t="str">
        <f>MID('Survey 1-7'!C31,FIND(" ",'Survey 1-7'!C31)+1,1)</f>
        <v>2</v>
      </c>
      <c r="BF86" t="str">
        <f>MID('Survey 1-7'!D31,FIND(" ",'Survey 1-7'!D31)+1,1)</f>
        <v>4</v>
      </c>
      <c r="BG86" t="str">
        <f>MID('Survey 1-7'!E31,FIND(" ",'Survey 1-7'!E31)+1,1)</f>
        <v>3</v>
      </c>
      <c r="BH86" t="str">
        <f>MID('Survey 1-7'!F31,FIND(" ",'Survey 1-7'!F31)+1,1)</f>
        <v>1</v>
      </c>
      <c r="BI86" t="str">
        <f>MID('Survey 1-7'!G31,FIND(" ",'Survey 1-7'!G31)+1,1)</f>
        <v>1</v>
      </c>
      <c r="BJ86" t="str">
        <f>MID('Survey 1-7'!H31,FIND(" ",'Survey 1-7'!H31)+1,1)</f>
        <v>5</v>
      </c>
      <c r="BK86" t="str">
        <f>MID('Survey 1-7'!I31,FIND(" ",'Survey 1-7'!I31)+1,1)</f>
        <v>3</v>
      </c>
      <c r="BL86" t="str">
        <f>MID('Survey 1-7'!J31,FIND(" ",'Survey 1-7'!J31)+1,1)</f>
        <v>2</v>
      </c>
      <c r="BM86" t="str">
        <f>MID('Survey 1-8'!B3,FIND(" ",'Survey 1-8'!B3)+1,1)</f>
        <v>1</v>
      </c>
      <c r="BN86" t="str">
        <f>MID('Survey 1-8'!C3,FIND(" ",'Survey 1-8'!C3)+1,1)</f>
        <v>3</v>
      </c>
      <c r="BO86" t="str">
        <f>MID('Survey 1-8'!D3,FIND(" ",'Survey 1-8'!D3)+1,1)</f>
        <v>2</v>
      </c>
      <c r="BP86" t="str">
        <f>MID('Survey 1-8'!E3,FIND(" ",'Survey 1-8'!E3)+1,1)</f>
        <v>2</v>
      </c>
      <c r="BQ86" t="str">
        <f>MID('Survey 1-8'!F3,FIND(" ",'Survey 1-8'!F3)+1,1)</f>
        <v>3</v>
      </c>
      <c r="BR86" t="str">
        <f>MID('Survey 1-8'!G3,FIND(" ",'Survey 1-8'!G3)+1,1)</f>
        <v>2</v>
      </c>
      <c r="BS86" t="str">
        <f>MID('Survey 1-8'!H3,FIND(" ",'Survey 1-8'!H3)+1,1)</f>
        <v>1</v>
      </c>
      <c r="BT86" t="str">
        <f>MID('Survey 1-8'!I3,FIND(" ",'Survey 1-8'!I3)+1,1)</f>
        <v>5</v>
      </c>
      <c r="BU86" t="str">
        <f>MID('Survey 1-8'!J3,FIND(" ",'Survey 1-8'!J3)+1,1)</f>
        <v>1</v>
      </c>
    </row>
    <row r="87" spans="1:73" x14ac:dyDescent="0.15">
      <c r="BD87" t="str">
        <f>MID('Survey 1-7'!B32,FIND(" ",'Survey 1-7'!B32)+1,1)</f>
        <v>8</v>
      </c>
      <c r="BE87" t="str">
        <f>MID('Survey 1-7'!C32,FIND(" ",'Survey 1-7'!C32)+1,1)</f>
        <v>4</v>
      </c>
      <c r="BF87" t="str">
        <f>MID('Survey 1-7'!D32,FIND(" ",'Survey 1-7'!D32)+1,1)</f>
        <v>6</v>
      </c>
      <c r="BG87" t="str">
        <f>MID('Survey 1-7'!E32,FIND(" ",'Survey 1-7'!E32)+1,1)</f>
        <v>3</v>
      </c>
      <c r="BH87" t="str">
        <f>MID('Survey 1-7'!F32,FIND(" ",'Survey 1-7'!F32)+1,1)</f>
        <v>6</v>
      </c>
      <c r="BI87" t="str">
        <f>MID('Survey 1-7'!G32,FIND(" ",'Survey 1-7'!G32)+1,1)</f>
        <v>1</v>
      </c>
      <c r="BJ87" t="str">
        <f>MID('Survey 1-7'!H32,FIND(" ",'Survey 1-7'!H32)+1,1)</f>
        <v>2</v>
      </c>
      <c r="BK87" t="str">
        <f>MID('Survey 1-7'!I32,FIND(" ",'Survey 1-7'!I32)+1,1)</f>
        <v>4</v>
      </c>
      <c r="BL87" t="str">
        <f>MID('Survey 1-7'!J32,FIND(" ",'Survey 1-7'!J32)+1,1)</f>
        <v>4</v>
      </c>
      <c r="BM87" t="str">
        <f>MID('Survey 1-8'!B4,FIND(" ",'Survey 1-8'!B4)+1,1)</f>
        <v>6</v>
      </c>
      <c r="BN87" t="str">
        <f>MID('Survey 1-8'!C4,FIND(" ",'Survey 1-8'!C4)+1,1)</f>
        <v>3</v>
      </c>
      <c r="BO87" t="str">
        <f>MID('Survey 1-8'!D4,FIND(" ",'Survey 1-8'!D4)+1,1)</f>
        <v>4</v>
      </c>
      <c r="BP87" t="str">
        <f>MID('Survey 1-8'!E4,FIND(" ",'Survey 1-8'!E4)+1,1)</f>
        <v>4</v>
      </c>
      <c r="BQ87" t="str">
        <f>MID('Survey 1-8'!F4,FIND(" ",'Survey 1-8'!F4)+1,1)</f>
        <v>6</v>
      </c>
      <c r="BR87" t="str">
        <f>MID('Survey 1-8'!G4,FIND(" ",'Survey 1-8'!G4)+1,1)</f>
        <v>5</v>
      </c>
      <c r="BS87" t="str">
        <f>MID('Survey 1-8'!H4,FIND(" ",'Survey 1-8'!H4)+1,1)</f>
        <v>4</v>
      </c>
      <c r="BT87" t="str">
        <f>MID('Survey 1-8'!I4,FIND(" ",'Survey 1-8'!I4)+1,1)</f>
        <v>6</v>
      </c>
      <c r="BU87" t="str">
        <f>MID('Survey 1-8'!J4,FIND(" ",'Survey 1-8'!J4)+1,1)</f>
        <v>3</v>
      </c>
    </row>
    <row r="88" spans="1:73" x14ac:dyDescent="0.15">
      <c r="BD88" t="str">
        <f>MID('Survey 1-7'!B33,FIND(" ",'Survey 1-7'!B33)+1,1)</f>
        <v>6</v>
      </c>
      <c r="BE88" t="str">
        <f>MID('Survey 1-7'!C33,FIND(" ",'Survey 1-7'!C33)+1,1)</f>
        <v>3</v>
      </c>
      <c r="BF88" t="str">
        <f>MID('Survey 1-7'!D33,FIND(" ",'Survey 1-7'!D33)+1,1)</f>
        <v>6</v>
      </c>
      <c r="BG88" t="str">
        <f>MID('Survey 1-7'!E33,FIND(" ",'Survey 1-7'!E33)+1,1)</f>
        <v>6</v>
      </c>
      <c r="BH88" t="str">
        <f>MID('Survey 1-7'!F33,FIND(" ",'Survey 1-7'!F33)+1,1)</f>
        <v>3</v>
      </c>
      <c r="BI88" t="str">
        <f>MID('Survey 1-7'!G33,FIND(" ",'Survey 1-7'!G33)+1,1)</f>
        <v>7</v>
      </c>
      <c r="BJ88" t="str">
        <f>MID('Survey 1-7'!H33,FIND(" ",'Survey 1-7'!H33)+1,1)</f>
        <v>7</v>
      </c>
      <c r="BK88" t="str">
        <f>MID('Survey 1-7'!I33,FIND(" ",'Survey 1-7'!I33)+1,1)</f>
        <v>5</v>
      </c>
      <c r="BL88" t="str">
        <f>MID('Survey 1-7'!J33,FIND(" ",'Survey 1-7'!J33)+1,1)</f>
        <v>5</v>
      </c>
      <c r="BM88" t="str">
        <f>MID('Survey 1-8'!B5,FIND(" ",'Survey 1-8'!B5)+1,1)</f>
        <v>3</v>
      </c>
      <c r="BN88" t="str">
        <f>MID('Survey 1-8'!C5,FIND(" ",'Survey 1-8'!C5)+1,1)</f>
        <v>5</v>
      </c>
      <c r="BO88" t="str">
        <f>MID('Survey 1-8'!D5,FIND(" ",'Survey 1-8'!D5)+1,1)</f>
        <v>5</v>
      </c>
      <c r="BP88" t="str">
        <f>MID('Survey 1-8'!E5,FIND(" ",'Survey 1-8'!E5)+1,1)</f>
        <v>3</v>
      </c>
      <c r="BQ88" t="str">
        <f>MID('Survey 1-8'!F5,FIND(" ",'Survey 1-8'!F5)+1,1)</f>
        <v>2</v>
      </c>
      <c r="BR88" t="str">
        <f>MID('Survey 1-8'!G5,FIND(" ",'Survey 1-8'!G5)+1,1)</f>
        <v>4</v>
      </c>
      <c r="BS88" t="str">
        <f>MID('Survey 1-8'!H5,FIND(" ",'Survey 1-8'!H5)+1,1)</f>
        <v>6</v>
      </c>
      <c r="BT88" t="str">
        <f>MID('Survey 1-8'!I5,FIND(" ",'Survey 1-8'!I5)+1,1)</f>
        <v>3</v>
      </c>
      <c r="BU88" t="str">
        <f>MID('Survey 1-8'!J5,FIND(" ",'Survey 1-8'!J5)+1,1)</f>
        <v>3</v>
      </c>
    </row>
    <row r="89" spans="1:73" x14ac:dyDescent="0.15">
      <c r="BD89" t="str">
        <f>MID('Survey 1-7'!B34,FIND(" ",'Survey 1-7'!B34)+1,1)</f>
        <v>3</v>
      </c>
      <c r="BE89" t="str">
        <f>MID('Survey 1-7'!C34,FIND(" ",'Survey 1-7'!C34)+1,1)</f>
        <v>2</v>
      </c>
      <c r="BF89" t="str">
        <f>MID('Survey 1-7'!D34,FIND(" ",'Survey 1-7'!D34)+1,1)</f>
        <v>4</v>
      </c>
      <c r="BG89" t="str">
        <f>MID('Survey 1-7'!E34,FIND(" ",'Survey 1-7'!E34)+1,1)</f>
        <v>3</v>
      </c>
      <c r="BH89" t="str">
        <f>MID('Survey 1-7'!F34,FIND(" ",'Survey 1-7'!F34)+1,1)</f>
        <v>2</v>
      </c>
      <c r="BI89" t="str">
        <f>MID('Survey 1-7'!G34,FIND(" ",'Survey 1-7'!G34)+1,1)</f>
        <v>1</v>
      </c>
      <c r="BJ89" t="str">
        <f>MID('Survey 1-7'!H34,FIND(" ",'Survey 1-7'!H34)+1,1)</f>
        <v>3</v>
      </c>
      <c r="BK89" t="str">
        <f>MID('Survey 1-7'!I34,FIND(" ",'Survey 1-7'!I34)+1,1)</f>
        <v>3</v>
      </c>
      <c r="BL89" t="str">
        <f>MID('Survey 1-7'!J34,FIND(" ",'Survey 1-7'!J34)+1,1)</f>
        <v>2</v>
      </c>
      <c r="BM89" t="str">
        <f>MID('Survey 1-8'!B6,FIND(" ",'Survey 1-8'!B6)+1,1)</f>
        <v>4</v>
      </c>
      <c r="BN89" t="str">
        <f>MID('Survey 1-8'!C6,FIND(" ",'Survey 1-8'!C6)+1,1)</f>
        <v>8</v>
      </c>
      <c r="BO89" t="str">
        <f>MID('Survey 1-8'!D6,FIND(" ",'Survey 1-8'!D6)+1,1)</f>
        <v>8</v>
      </c>
      <c r="BP89" t="str">
        <f>MID('Survey 1-8'!E6,FIND(" ",'Survey 1-8'!E6)+1,1)</f>
        <v>8</v>
      </c>
      <c r="BQ89" t="str">
        <f>MID('Survey 1-8'!F6,FIND(" ",'Survey 1-8'!F6)+1,1)</f>
        <v>8</v>
      </c>
      <c r="BR89" t="str">
        <f>MID('Survey 1-8'!G6,FIND(" ",'Survey 1-8'!G6)+1,1)</f>
        <v>8</v>
      </c>
      <c r="BS89" t="str">
        <f>MID('Survey 1-8'!H6,FIND(" ",'Survey 1-8'!H6)+1,1)</f>
        <v>8</v>
      </c>
      <c r="BT89" t="str">
        <f>MID('Survey 1-8'!I6,FIND(" ",'Survey 1-8'!I6)+1,1)</f>
        <v>2</v>
      </c>
      <c r="BU89" t="str">
        <f>MID('Survey 1-8'!J6,FIND(" ",'Survey 1-8'!J6)+1,1)</f>
        <v>4</v>
      </c>
    </row>
    <row r="90" spans="1:73" x14ac:dyDescent="0.15">
      <c r="BD90" t="str">
        <f>MID('Survey 1-7'!B35,FIND(" ",'Survey 1-7'!B35)+1,1)</f>
        <v>1</v>
      </c>
      <c r="BE90" t="str">
        <f>MID('Survey 1-7'!C35,FIND(" ",'Survey 1-7'!C35)+1,1)</f>
        <v>7</v>
      </c>
      <c r="BF90" t="str">
        <f>MID('Survey 1-7'!D35,FIND(" ",'Survey 1-7'!D35)+1,1)</f>
        <v>4</v>
      </c>
      <c r="BG90" t="str">
        <f>MID('Survey 1-7'!E35,FIND(" ",'Survey 1-7'!E35)+1,1)</f>
        <v>7</v>
      </c>
      <c r="BH90" t="str">
        <f>MID('Survey 1-7'!F35,FIND(" ",'Survey 1-7'!F35)+1,1)</f>
        <v>3</v>
      </c>
      <c r="BI90" t="str">
        <f>MID('Survey 1-7'!G35,FIND(" ",'Survey 1-7'!G35)+1,1)</f>
        <v>1</v>
      </c>
      <c r="BJ90" t="str">
        <f>MID('Survey 1-7'!H35,FIND(" ",'Survey 1-7'!H35)+1,1)</f>
        <v>3</v>
      </c>
      <c r="BK90" t="str">
        <f>MID('Survey 1-7'!I35,FIND(" ",'Survey 1-7'!I35)+1,1)</f>
        <v>3</v>
      </c>
      <c r="BL90" t="str">
        <f>MID('Survey 1-7'!J35,FIND(" ",'Survey 1-7'!J35)+1,1)</f>
        <v>1</v>
      </c>
      <c r="BM90" t="str">
        <f>MID('Survey 1-8'!B7,FIND(" ",'Survey 1-8'!B7)+1,1)</f>
        <v>1</v>
      </c>
      <c r="BN90" t="str">
        <f>MID('Survey 1-8'!C7,FIND(" ",'Survey 1-8'!C7)+1,1)</f>
        <v>2</v>
      </c>
      <c r="BO90" t="str">
        <f>MID('Survey 1-8'!D7,FIND(" ",'Survey 1-8'!D7)+1,1)</f>
        <v>3</v>
      </c>
      <c r="BP90" t="str">
        <f>MID('Survey 1-8'!E7,FIND(" ",'Survey 1-8'!E7)+1,1)</f>
        <v>1</v>
      </c>
      <c r="BQ90" t="str">
        <f>MID('Survey 1-8'!F7,FIND(" ",'Survey 1-8'!F7)+1,1)</f>
        <v>1</v>
      </c>
      <c r="BR90" t="str">
        <f>MID('Survey 1-8'!G7,FIND(" ",'Survey 1-8'!G7)+1,1)</f>
        <v>2</v>
      </c>
      <c r="BS90" t="str">
        <f>MID('Survey 1-8'!H7,FIND(" ",'Survey 1-8'!H7)+1,1)</f>
        <v>1</v>
      </c>
      <c r="BT90" t="str">
        <f>MID('Survey 1-8'!I7,FIND(" ",'Survey 1-8'!I7)+1,1)</f>
        <v>2</v>
      </c>
      <c r="BU90" t="str">
        <f>MID('Survey 1-8'!J7,FIND(" ",'Survey 1-8'!J7)+1,1)</f>
        <v>1</v>
      </c>
    </row>
    <row r="91" spans="1:73" x14ac:dyDescent="0.15">
      <c r="BD91" t="str">
        <f>MID('Survey 1-7'!B36,FIND(" ",'Survey 1-7'!B36)+1,1)</f>
        <v>4</v>
      </c>
      <c r="BE91" t="str">
        <f>MID('Survey 1-7'!C36,FIND(" ",'Survey 1-7'!C36)+1,1)</f>
        <v>6</v>
      </c>
      <c r="BF91" t="str">
        <f>MID('Survey 1-7'!D36,FIND(" ",'Survey 1-7'!D36)+1,1)</f>
        <v>6</v>
      </c>
      <c r="BG91" t="str">
        <f>MID('Survey 1-7'!E36,FIND(" ",'Survey 1-7'!E36)+1,1)</f>
        <v>6</v>
      </c>
      <c r="BH91" t="str">
        <f>MID('Survey 1-7'!F36,FIND(" ",'Survey 1-7'!F36)+1,1)</f>
        <v>5</v>
      </c>
      <c r="BI91" t="str">
        <f>MID('Survey 1-7'!G36,FIND(" ",'Survey 1-7'!G36)+1,1)</f>
        <v>4</v>
      </c>
      <c r="BJ91" t="str">
        <f>MID('Survey 1-7'!H36,FIND(" ",'Survey 1-7'!H36)+1,1)</f>
        <v>5</v>
      </c>
      <c r="BK91" t="str">
        <f>MID('Survey 1-7'!I36,FIND(" ",'Survey 1-7'!I36)+1,1)</f>
        <v>6</v>
      </c>
      <c r="BL91" t="str">
        <f>MID('Survey 1-7'!J36,FIND(" ",'Survey 1-7'!J36)+1,1)</f>
        <v>4</v>
      </c>
      <c r="BM91" t="str">
        <f>MID('Survey 1-8'!B8,FIND(" ",'Survey 1-8'!B8)+1,1)</f>
        <v>1</v>
      </c>
      <c r="BN91" t="str">
        <f>MID('Survey 1-8'!C8,FIND(" ",'Survey 1-8'!C8)+1,1)</f>
        <v>2</v>
      </c>
      <c r="BO91" t="str">
        <f>MID('Survey 1-8'!D8,FIND(" ",'Survey 1-8'!D8)+1,1)</f>
        <v>4</v>
      </c>
      <c r="BP91" t="str">
        <f>MID('Survey 1-8'!E8,FIND(" ",'Survey 1-8'!E8)+1,1)</f>
        <v>1</v>
      </c>
      <c r="BQ91" t="str">
        <f>MID('Survey 1-8'!F8,FIND(" ",'Survey 1-8'!F8)+1,1)</f>
        <v>1</v>
      </c>
      <c r="BR91" t="str">
        <f>MID('Survey 1-8'!G8,FIND(" ",'Survey 1-8'!G8)+1,1)</f>
        <v>1</v>
      </c>
      <c r="BS91" t="str">
        <f>MID('Survey 1-8'!H8,FIND(" ",'Survey 1-8'!H8)+1,1)</f>
        <v>1</v>
      </c>
      <c r="BT91" t="str">
        <f>MID('Survey 1-8'!I8,FIND(" ",'Survey 1-8'!I8)+1,1)</f>
        <v>1</v>
      </c>
      <c r="BU91" t="str">
        <f>MID('Survey 1-8'!J8,FIND(" ",'Survey 1-8'!J8)+1,1)</f>
        <v>1</v>
      </c>
    </row>
    <row r="92" spans="1:73" x14ac:dyDescent="0.15">
      <c r="BD92" t="str">
        <f>MID('Survey 1-7'!B37,FIND(" ",'Survey 1-7'!B37)+1,1)</f>
        <v>6</v>
      </c>
      <c r="BE92" t="str">
        <f>MID('Survey 1-7'!C37,FIND(" ",'Survey 1-7'!C37)+1,1)</f>
        <v>6</v>
      </c>
      <c r="BF92" t="str">
        <f>MID('Survey 1-7'!D37,FIND(" ",'Survey 1-7'!D37)+1,1)</f>
        <v>3</v>
      </c>
      <c r="BG92" t="str">
        <f>MID('Survey 1-7'!E37,FIND(" ",'Survey 1-7'!E37)+1,1)</f>
        <v>3</v>
      </c>
      <c r="BH92" t="str">
        <f>MID('Survey 1-7'!F37,FIND(" ",'Survey 1-7'!F37)+1,1)</f>
        <v>1</v>
      </c>
      <c r="BI92" t="str">
        <f>MID('Survey 1-7'!G37,FIND(" ",'Survey 1-7'!G37)+1,1)</f>
        <v>3</v>
      </c>
      <c r="BJ92" t="str">
        <f>MID('Survey 1-7'!H37,FIND(" ",'Survey 1-7'!H37)+1,1)</f>
        <v>3</v>
      </c>
      <c r="BK92" t="str">
        <f>MID('Survey 1-7'!I37,FIND(" ",'Survey 1-7'!I37)+1,1)</f>
        <v>1</v>
      </c>
      <c r="BL92" t="str">
        <f>MID('Survey 1-7'!J37,FIND(" ",'Survey 1-7'!J37)+1,1)</f>
        <v>2</v>
      </c>
      <c r="BM92" t="str">
        <f>MID('Survey 1-8'!B9,FIND(" ",'Survey 1-8'!B9)+1,1)</f>
        <v>1</v>
      </c>
      <c r="BN92" t="str">
        <f>MID('Survey 1-8'!C9,FIND(" ",'Survey 1-8'!C9)+1,1)</f>
        <v>2</v>
      </c>
      <c r="BO92" t="str">
        <f>MID('Survey 1-8'!D9,FIND(" ",'Survey 1-8'!D9)+1,1)</f>
        <v>1</v>
      </c>
      <c r="BP92" t="str">
        <f>MID('Survey 1-8'!E9,FIND(" ",'Survey 1-8'!E9)+1,1)</f>
        <v>1</v>
      </c>
      <c r="BQ92" t="str">
        <f>MID('Survey 1-8'!F9,FIND(" ",'Survey 1-8'!F9)+1,1)</f>
        <v>1</v>
      </c>
      <c r="BR92" t="str">
        <f>MID('Survey 1-8'!G9,FIND(" ",'Survey 1-8'!G9)+1,1)</f>
        <v>2</v>
      </c>
      <c r="BS92" t="str">
        <f>MID('Survey 1-8'!H9,FIND(" ",'Survey 1-8'!H9)+1,1)</f>
        <v>1</v>
      </c>
      <c r="BT92" t="str">
        <f>MID('Survey 1-8'!I9,FIND(" ",'Survey 1-8'!I9)+1,1)</f>
        <v>1</v>
      </c>
      <c r="BU92" t="str">
        <f>MID('Survey 1-8'!J9,FIND(" ",'Survey 1-8'!J9)+1,1)</f>
        <v>3</v>
      </c>
    </row>
    <row r="93" spans="1:73" x14ac:dyDescent="0.15">
      <c r="BD93" t="str">
        <f>MID('Survey 1-7'!B38,FIND(" ",'Survey 1-7'!B38)+1,1)</f>
        <v>1</v>
      </c>
      <c r="BE93" t="str">
        <f>MID('Survey 1-7'!C38,FIND(" ",'Survey 1-7'!C38)+1,1)</f>
        <v>6</v>
      </c>
      <c r="BF93" t="str">
        <f>MID('Survey 1-7'!D38,FIND(" ",'Survey 1-7'!D38)+1,1)</f>
        <v>3</v>
      </c>
      <c r="BG93" t="str">
        <f>MID('Survey 1-7'!E38,FIND(" ",'Survey 1-7'!E38)+1,1)</f>
        <v>1</v>
      </c>
      <c r="BH93" t="str">
        <f>MID('Survey 1-7'!F38,FIND(" ",'Survey 1-7'!F38)+1,1)</f>
        <v>1</v>
      </c>
      <c r="BI93" t="str">
        <f>MID('Survey 1-7'!G38,FIND(" ",'Survey 1-7'!G38)+1,1)</f>
        <v>1</v>
      </c>
      <c r="BJ93" t="str">
        <f>MID('Survey 1-7'!H38,FIND(" ",'Survey 1-7'!H38)+1,1)</f>
        <v>3</v>
      </c>
      <c r="BK93" t="str">
        <f>MID('Survey 1-7'!I38,FIND(" ",'Survey 1-7'!I38)+1,1)</f>
        <v>3</v>
      </c>
      <c r="BL93" t="str">
        <f>MID('Survey 1-7'!J38,FIND(" ",'Survey 1-7'!J38)+1,1)</f>
        <v>2</v>
      </c>
      <c r="BM93" t="str">
        <f>MID('Survey 1-8'!B10,FIND(" ",'Survey 1-8'!B10)+1,1)</f>
        <v>6</v>
      </c>
      <c r="BN93" t="str">
        <f>MID('Survey 1-8'!C10,FIND(" ",'Survey 1-8'!C10)+1,1)</f>
        <v>5</v>
      </c>
      <c r="BO93" t="str">
        <f>MID('Survey 1-8'!D10,FIND(" ",'Survey 1-8'!D10)+1,1)</f>
        <v>7</v>
      </c>
      <c r="BP93" t="str">
        <f>MID('Survey 1-8'!E10,FIND(" ",'Survey 1-8'!E10)+1,1)</f>
        <v>6</v>
      </c>
      <c r="BQ93" t="str">
        <f>MID('Survey 1-8'!F10,FIND(" ",'Survey 1-8'!F10)+1,1)</f>
        <v>5</v>
      </c>
      <c r="BR93" t="str">
        <f>MID('Survey 1-8'!G10,FIND(" ",'Survey 1-8'!G10)+1,1)</f>
        <v>3</v>
      </c>
      <c r="BS93" t="str">
        <f>MID('Survey 1-8'!H10,FIND(" ",'Survey 1-8'!H10)+1,1)</f>
        <v>3</v>
      </c>
      <c r="BT93" t="str">
        <f>MID('Survey 1-8'!I10,FIND(" ",'Survey 1-8'!I10)+1,1)</f>
        <v>6</v>
      </c>
      <c r="BU93" t="str">
        <f>MID('Survey 1-8'!J10,FIND(" ",'Survey 1-8'!J10)+1,1)</f>
        <v>4</v>
      </c>
    </row>
    <row r="94" spans="1:73" x14ac:dyDescent="0.15">
      <c r="BD94" t="str">
        <f>MID('Survey 1-7'!B39,FIND(" ",'Survey 1-7'!B39)+1,1)</f>
        <v>4</v>
      </c>
      <c r="BE94" t="str">
        <f>MID('Survey 1-7'!C39,FIND(" ",'Survey 1-7'!C39)+1,1)</f>
        <v>4</v>
      </c>
      <c r="BF94" t="str">
        <f>MID('Survey 1-7'!D39,FIND(" ",'Survey 1-7'!D39)+1,1)</f>
        <v>8</v>
      </c>
      <c r="BG94" t="str">
        <f>MID('Survey 1-7'!E39,FIND(" ",'Survey 1-7'!E39)+1,1)</f>
        <v>6</v>
      </c>
      <c r="BH94" t="str">
        <f>MID('Survey 1-7'!F39,FIND(" ",'Survey 1-7'!F39)+1,1)</f>
        <v>6</v>
      </c>
      <c r="BI94" t="str">
        <f>MID('Survey 1-7'!G39,FIND(" ",'Survey 1-7'!G39)+1,1)</f>
        <v>2</v>
      </c>
      <c r="BJ94" t="str">
        <f>MID('Survey 1-7'!H39,FIND(" ",'Survey 1-7'!H39)+1,1)</f>
        <v>8</v>
      </c>
      <c r="BK94" t="str">
        <f>MID('Survey 1-7'!I39,FIND(" ",'Survey 1-7'!I39)+1,1)</f>
        <v>8</v>
      </c>
      <c r="BL94" t="str">
        <f>MID('Survey 1-7'!J39,FIND(" ",'Survey 1-7'!J39)+1,1)</f>
        <v>2</v>
      </c>
      <c r="BM94" t="str">
        <f>MID('Survey 1-8'!B11,FIND(" ",'Survey 1-8'!B11)+1,1)</f>
        <v>1</v>
      </c>
      <c r="BN94" t="str">
        <f>MID('Survey 1-8'!C11,FIND(" ",'Survey 1-8'!C11)+1,1)</f>
        <v>2</v>
      </c>
      <c r="BO94" t="str">
        <f>MID('Survey 1-8'!D11,FIND(" ",'Survey 1-8'!D11)+1,1)</f>
        <v>4</v>
      </c>
      <c r="BP94" t="str">
        <f>MID('Survey 1-8'!E11,FIND(" ",'Survey 1-8'!E11)+1,1)</f>
        <v>1</v>
      </c>
      <c r="BQ94" t="str">
        <f>MID('Survey 1-8'!F11,FIND(" ",'Survey 1-8'!F11)+1,1)</f>
        <v>1</v>
      </c>
      <c r="BR94" t="str">
        <f>MID('Survey 1-8'!G11,FIND(" ",'Survey 1-8'!G11)+1,1)</f>
        <v>1</v>
      </c>
      <c r="BS94" t="str">
        <f>MID('Survey 1-8'!H11,FIND(" ",'Survey 1-8'!H11)+1,1)</f>
        <v>1</v>
      </c>
      <c r="BT94" t="str">
        <f>MID('Survey 1-8'!I11,FIND(" ",'Survey 1-8'!I11)+1,1)</f>
        <v>1</v>
      </c>
      <c r="BU94" t="str">
        <f>MID('Survey 1-8'!J11,FIND(" ",'Survey 1-8'!J11)+1,1)</f>
        <v>1</v>
      </c>
    </row>
    <row r="95" spans="1:73" x14ac:dyDescent="0.15">
      <c r="BD95" t="str">
        <f>MID('Survey 1-7'!B40,FIND(" ",'Survey 1-7'!B40)+1,1)</f>
        <v>1</v>
      </c>
      <c r="BE95" t="str">
        <f>MID('Survey 1-7'!C40,FIND(" ",'Survey 1-7'!C40)+1,1)</f>
        <v>6</v>
      </c>
      <c r="BF95" t="str">
        <f>MID('Survey 1-7'!D40,FIND(" ",'Survey 1-7'!D40)+1,1)</f>
        <v>3</v>
      </c>
      <c r="BG95" t="str">
        <f>MID('Survey 1-7'!E40,FIND(" ",'Survey 1-7'!E40)+1,1)</f>
        <v>1</v>
      </c>
      <c r="BH95" t="str">
        <f>MID('Survey 1-7'!F40,FIND(" ",'Survey 1-7'!F40)+1,1)</f>
        <v>1</v>
      </c>
      <c r="BI95" t="str">
        <f>MID('Survey 1-7'!G40,FIND(" ",'Survey 1-7'!G40)+1,1)</f>
        <v>1</v>
      </c>
      <c r="BJ95" t="str">
        <f>MID('Survey 1-7'!H40,FIND(" ",'Survey 1-7'!H40)+1,1)</f>
        <v>3</v>
      </c>
      <c r="BK95" t="str">
        <f>MID('Survey 1-7'!I40,FIND(" ",'Survey 1-7'!I40)+1,1)</f>
        <v>1</v>
      </c>
      <c r="BL95" t="str">
        <f>MID('Survey 1-7'!J40,FIND(" ",'Survey 1-7'!J40)+1,1)</f>
        <v>1</v>
      </c>
      <c r="BM95" t="str">
        <f>MID('Survey 1-8'!B12,FIND(" ",'Survey 1-8'!B12)+1,1)</f>
        <v>1</v>
      </c>
      <c r="BN95" t="str">
        <f>MID('Survey 1-8'!C12,FIND(" ",'Survey 1-8'!C12)+1,1)</f>
        <v>2</v>
      </c>
      <c r="BO95" t="str">
        <f>MID('Survey 1-8'!D12,FIND(" ",'Survey 1-8'!D12)+1,1)</f>
        <v>1</v>
      </c>
      <c r="BP95" t="str">
        <f>MID('Survey 1-8'!E12,FIND(" ",'Survey 1-8'!E12)+1,1)</f>
        <v>2</v>
      </c>
      <c r="BQ95" t="str">
        <f>MID('Survey 1-8'!F12,FIND(" ",'Survey 1-8'!F12)+1,1)</f>
        <v>2</v>
      </c>
      <c r="BR95" t="str">
        <f>MID('Survey 1-8'!G12,FIND(" ",'Survey 1-8'!G12)+1,1)</f>
        <v>1</v>
      </c>
      <c r="BS95" t="str">
        <f>MID('Survey 1-8'!H12,FIND(" ",'Survey 1-8'!H12)+1,1)</f>
        <v>2</v>
      </c>
      <c r="BT95" t="str">
        <f>MID('Survey 1-8'!I12,FIND(" ",'Survey 1-8'!I12)+1,1)</f>
        <v>2</v>
      </c>
      <c r="BU95" t="str">
        <f>MID('Survey 1-8'!J12,FIND(" ",'Survey 1-8'!J12)+1,1)</f>
        <v>1</v>
      </c>
    </row>
    <row r="96" spans="1:73" x14ac:dyDescent="0.15">
      <c r="BD96" t="str">
        <f>MID('Survey 1-7'!B41,FIND(" ",'Survey 1-7'!B41)+1,1)</f>
        <v>6</v>
      </c>
      <c r="BE96" t="str">
        <f>MID('Survey 1-7'!C41,FIND(" ",'Survey 1-7'!C41)+1,1)</f>
        <v>3</v>
      </c>
      <c r="BF96" t="str">
        <f>MID('Survey 1-7'!D41,FIND(" ",'Survey 1-7'!D41)+1,1)</f>
        <v>3</v>
      </c>
      <c r="BG96" t="str">
        <f>MID('Survey 1-7'!E41,FIND(" ",'Survey 1-7'!E41)+1,1)</f>
        <v>3</v>
      </c>
      <c r="BH96" t="str">
        <f>MID('Survey 1-7'!F41,FIND(" ",'Survey 1-7'!F41)+1,1)</f>
        <v>1</v>
      </c>
      <c r="BI96" t="str">
        <f>MID('Survey 1-7'!G41,FIND(" ",'Survey 1-7'!G41)+1,1)</f>
        <v>1</v>
      </c>
      <c r="BJ96" t="str">
        <f>MID('Survey 1-7'!H41,FIND(" ",'Survey 1-7'!H41)+1,1)</f>
        <v>3</v>
      </c>
      <c r="BK96" t="str">
        <f>MID('Survey 1-7'!I41,FIND(" ",'Survey 1-7'!I41)+1,1)</f>
        <v>3</v>
      </c>
      <c r="BL96" t="str">
        <f>MID('Survey 1-7'!J41,FIND(" ",'Survey 1-7'!J41)+1,1)</f>
        <v>1</v>
      </c>
      <c r="BM96" t="str">
        <f>MID('Survey 1-8'!B13,FIND(" ",'Survey 1-8'!B13)+1,1)</f>
        <v>3</v>
      </c>
      <c r="BN96" t="str">
        <f>MID('Survey 1-8'!C13,FIND(" ",'Survey 1-8'!C13)+1,1)</f>
        <v>2</v>
      </c>
      <c r="BO96" t="str">
        <f>MID('Survey 1-8'!D13,FIND(" ",'Survey 1-8'!D13)+1,1)</f>
        <v>1</v>
      </c>
      <c r="BP96" t="str">
        <f>MID('Survey 1-8'!E13,FIND(" ",'Survey 1-8'!E13)+1,1)</f>
        <v>2</v>
      </c>
      <c r="BQ96" t="str">
        <f>MID('Survey 1-8'!F13,FIND(" ",'Survey 1-8'!F13)+1,1)</f>
        <v>1</v>
      </c>
      <c r="BR96" t="str">
        <f>MID('Survey 1-8'!G13,FIND(" ",'Survey 1-8'!G13)+1,1)</f>
        <v>1</v>
      </c>
      <c r="BS96" t="str">
        <f>MID('Survey 1-8'!H13,FIND(" ",'Survey 1-8'!H13)+1,1)</f>
        <v>2</v>
      </c>
      <c r="BT96" t="str">
        <f>MID('Survey 1-8'!I13,FIND(" ",'Survey 1-8'!I13)+1,1)</f>
        <v>1</v>
      </c>
      <c r="BU96" t="str">
        <f>MID('Survey 1-8'!J13,FIND(" ",'Survey 1-8'!J13)+1,1)</f>
        <v>3</v>
      </c>
    </row>
    <row r="97" spans="56:82" x14ac:dyDescent="0.15">
      <c r="BD97" t="str">
        <f>MID('Survey 1-7'!B42,FIND(" ",'Survey 1-7'!B42)+1,1)</f>
        <v>3</v>
      </c>
      <c r="BE97" t="str">
        <f>MID('Survey 1-7'!C42,FIND(" ",'Survey 1-7'!C42)+1,1)</f>
        <v>2</v>
      </c>
      <c r="BF97" t="str">
        <f>MID('Survey 1-7'!D42,FIND(" ",'Survey 1-7'!D42)+1,1)</f>
        <v>2</v>
      </c>
      <c r="BG97" t="str">
        <f>MID('Survey 1-7'!E42,FIND(" ",'Survey 1-7'!E42)+1,1)</f>
        <v>3</v>
      </c>
      <c r="BH97" t="str">
        <f>MID('Survey 1-7'!F42,FIND(" ",'Survey 1-7'!F42)+1,1)</f>
        <v>3</v>
      </c>
      <c r="BI97" t="str">
        <f>MID('Survey 1-7'!G42,FIND(" ",'Survey 1-7'!G42)+1,1)</f>
        <v>7</v>
      </c>
      <c r="BJ97" t="str">
        <f>MID('Survey 1-7'!H42,FIND(" ",'Survey 1-7'!H42)+1,1)</f>
        <v>4</v>
      </c>
      <c r="BK97" t="str">
        <f>MID('Survey 1-7'!I42,FIND(" ",'Survey 1-7'!I42)+1,1)</f>
        <v>2</v>
      </c>
      <c r="BL97" t="str">
        <f>MID('Survey 1-7'!J42,FIND(" ",'Survey 1-7'!J42)+1,1)</f>
        <v>7</v>
      </c>
      <c r="BM97" t="str">
        <f>MID('Survey 1-8'!B14,FIND(" ",'Survey 1-8'!B14)+1,1)</f>
        <v>1</v>
      </c>
      <c r="BN97" t="str">
        <f>MID('Survey 1-8'!C14,FIND(" ",'Survey 1-8'!C14)+1,1)</f>
        <v>2</v>
      </c>
      <c r="BO97" t="str">
        <f>MID('Survey 1-8'!D14,FIND(" ",'Survey 1-8'!D14)+1,1)</f>
        <v>4</v>
      </c>
      <c r="BP97" t="str">
        <f>MID('Survey 1-8'!E14,FIND(" ",'Survey 1-8'!E14)+1,1)</f>
        <v>1</v>
      </c>
      <c r="BQ97" t="str">
        <f>MID('Survey 1-8'!F14,FIND(" ",'Survey 1-8'!F14)+1,1)</f>
        <v>1</v>
      </c>
      <c r="BR97" t="str">
        <f>MID('Survey 1-8'!G14,FIND(" ",'Survey 1-8'!G14)+1,1)</f>
        <v>1</v>
      </c>
      <c r="BS97" t="str">
        <f>MID('Survey 1-8'!H14,FIND(" ",'Survey 1-8'!H14)+1,1)</f>
        <v>1</v>
      </c>
      <c r="BT97" t="str">
        <f>MID('Survey 1-8'!I14,FIND(" ",'Survey 1-8'!I14)+1,1)</f>
        <v>1</v>
      </c>
      <c r="BU97" t="str">
        <f>MID('Survey 1-8'!J14,FIND(" ",'Survey 1-8'!J14)+1,1)</f>
        <v>1</v>
      </c>
    </row>
    <row r="98" spans="56:82" x14ac:dyDescent="0.15">
      <c r="BD98" t="str">
        <f>MID('Survey 1-7'!B43,FIND(" ",'Survey 1-7'!B43)+1,1)</f>
        <v>4</v>
      </c>
      <c r="BE98" t="str">
        <f>MID('Survey 1-7'!C43,FIND(" ",'Survey 1-7'!C43)+1,1)</f>
        <v>3</v>
      </c>
      <c r="BF98" t="str">
        <f>MID('Survey 1-7'!D43,FIND(" ",'Survey 1-7'!D43)+1,1)</f>
        <v>4</v>
      </c>
      <c r="BG98" t="str">
        <f>MID('Survey 1-7'!E43,FIND(" ",'Survey 1-7'!E43)+1,1)</f>
        <v>4</v>
      </c>
      <c r="BH98" t="str">
        <f>MID('Survey 1-7'!F43,FIND(" ",'Survey 1-7'!F43)+1,1)</f>
        <v>3</v>
      </c>
      <c r="BI98" t="str">
        <f>MID('Survey 1-7'!G43,FIND(" ",'Survey 1-7'!G43)+1,1)</f>
        <v>3</v>
      </c>
      <c r="BJ98" t="str">
        <f>MID('Survey 1-7'!H43,FIND(" ",'Survey 1-7'!H43)+1,1)</f>
        <v>4</v>
      </c>
      <c r="BK98" t="str">
        <f>MID('Survey 1-7'!I43,FIND(" ",'Survey 1-7'!I43)+1,1)</f>
        <v>4</v>
      </c>
      <c r="BL98" t="str">
        <f>MID('Survey 1-7'!J43,FIND(" ",'Survey 1-7'!J43)+1,1)</f>
        <v>2</v>
      </c>
      <c r="BM98" t="str">
        <f>MID('Survey 1-8'!B15,FIND(" ",'Survey 1-8'!B15)+1,1)</f>
        <v>1</v>
      </c>
      <c r="BN98" t="str">
        <f>MID('Survey 1-8'!C15,FIND(" ",'Survey 1-8'!C15)+1,1)</f>
        <v>2</v>
      </c>
      <c r="BO98" t="str">
        <f>MID('Survey 1-8'!D15,FIND(" ",'Survey 1-8'!D15)+1,1)</f>
        <v>1</v>
      </c>
      <c r="BP98" t="str">
        <f>MID('Survey 1-8'!E15,FIND(" ",'Survey 1-8'!E15)+1,1)</f>
        <v>2</v>
      </c>
      <c r="BQ98" t="str">
        <f>MID('Survey 1-8'!F15,FIND(" ",'Survey 1-8'!F15)+1,1)</f>
        <v>1</v>
      </c>
      <c r="BR98" t="str">
        <f>MID('Survey 1-8'!G15,FIND(" ",'Survey 1-8'!G15)+1,1)</f>
        <v>1</v>
      </c>
      <c r="BS98" t="str">
        <f>MID('Survey 1-8'!H15,FIND(" ",'Survey 1-8'!H15)+1,1)</f>
        <v>2</v>
      </c>
      <c r="BT98" t="str">
        <f>MID('Survey 1-8'!I15,FIND(" ",'Survey 1-8'!I15)+1,1)</f>
        <v>1</v>
      </c>
      <c r="BU98" t="str">
        <f>MID('Survey 1-8'!J15,FIND(" ",'Survey 1-8'!J15)+1,1)</f>
        <v>3</v>
      </c>
    </row>
    <row r="99" spans="56:82" x14ac:dyDescent="0.15">
      <c r="BD99" t="str">
        <f>MID('Survey 1-7'!B44,FIND(" ",'Survey 1-7'!B44)+1,1)</f>
        <v>1</v>
      </c>
      <c r="BE99" t="str">
        <f>MID('Survey 1-7'!C44,FIND(" ",'Survey 1-7'!C44)+1,1)</f>
        <v>6</v>
      </c>
      <c r="BF99" t="str">
        <f>MID('Survey 1-7'!D44,FIND(" ",'Survey 1-7'!D44)+1,1)</f>
        <v>3</v>
      </c>
      <c r="BG99" t="str">
        <f>MID('Survey 1-7'!E44,FIND(" ",'Survey 1-7'!E44)+1,1)</f>
        <v>1</v>
      </c>
      <c r="BH99" t="str">
        <f>MID('Survey 1-7'!F44,FIND(" ",'Survey 1-7'!F44)+1,1)</f>
        <v>1</v>
      </c>
      <c r="BI99" t="str">
        <f>MID('Survey 1-7'!G44,FIND(" ",'Survey 1-7'!G44)+1,1)</f>
        <v>1</v>
      </c>
      <c r="BJ99" t="str">
        <f>MID('Survey 1-7'!H44,FIND(" ",'Survey 1-7'!H44)+1,1)</f>
        <v>3</v>
      </c>
      <c r="BK99" t="str">
        <f>MID('Survey 1-7'!I44,FIND(" ",'Survey 1-7'!I44)+1,1)</f>
        <v>3</v>
      </c>
      <c r="BL99" t="str">
        <f>MID('Survey 1-7'!J44,FIND(" ",'Survey 1-7'!J44)+1,1)</f>
        <v>1</v>
      </c>
      <c r="BM99" t="str">
        <f>MID('Survey 1-8'!B16,FIND(" ",'Survey 1-8'!B16)+1,1)</f>
        <v>3</v>
      </c>
      <c r="BN99" t="str">
        <f>MID('Survey 1-8'!C16,FIND(" ",'Survey 1-8'!C16)+1,1)</f>
        <v>2</v>
      </c>
      <c r="BO99" t="str">
        <f>MID('Survey 1-8'!D16,FIND(" ",'Survey 1-8'!D16)+1,1)</f>
        <v>2</v>
      </c>
      <c r="BP99" t="str">
        <f>MID('Survey 1-8'!E16,FIND(" ",'Survey 1-8'!E16)+1,1)</f>
        <v>2</v>
      </c>
      <c r="BQ99" t="str">
        <f>MID('Survey 1-8'!F16,FIND(" ",'Survey 1-8'!F16)+1,1)</f>
        <v>2</v>
      </c>
      <c r="BR99" t="str">
        <f>MID('Survey 1-8'!G16,FIND(" ",'Survey 1-8'!G16)+1,1)</f>
        <v>2</v>
      </c>
      <c r="BS99" t="str">
        <f>MID('Survey 1-8'!H16,FIND(" ",'Survey 1-8'!H16)+1,1)</f>
        <v>2</v>
      </c>
      <c r="BT99" t="str">
        <f>MID('Survey 1-8'!I16,FIND(" ",'Survey 1-8'!I16)+1,1)</f>
        <v>2</v>
      </c>
      <c r="BU99" t="str">
        <f>MID('Survey 1-8'!J16,FIND(" ",'Survey 1-8'!J16)+1,1)</f>
        <v>3</v>
      </c>
    </row>
    <row r="100" spans="56:82" x14ac:dyDescent="0.15">
      <c r="BD100" t="str">
        <f>MID('Survey 1-7'!B45,FIND(" ",'Survey 1-7'!B45)+1,1)</f>
        <v>1</v>
      </c>
      <c r="BE100" t="str">
        <f>MID('Survey 1-7'!C45,FIND(" ",'Survey 1-7'!C45)+1,1)</f>
        <v>6</v>
      </c>
      <c r="BF100" t="str">
        <f>MID('Survey 1-7'!D45,FIND(" ",'Survey 1-7'!D45)+1,1)</f>
        <v>3</v>
      </c>
      <c r="BG100" t="str">
        <f>MID('Survey 1-7'!E45,FIND(" ",'Survey 1-7'!E45)+1,1)</f>
        <v>1</v>
      </c>
      <c r="BH100" t="str">
        <f>MID('Survey 1-7'!F45,FIND(" ",'Survey 1-7'!F45)+1,1)</f>
        <v>3</v>
      </c>
      <c r="BI100" t="str">
        <f>MID('Survey 1-7'!G45,FIND(" ",'Survey 1-7'!G45)+1,1)</f>
        <v>3</v>
      </c>
      <c r="BJ100" t="str">
        <f>MID('Survey 1-7'!H45,FIND(" ",'Survey 1-7'!H45)+1,1)</f>
        <v>3</v>
      </c>
      <c r="BK100" t="str">
        <f>MID('Survey 1-7'!I45,FIND(" ",'Survey 1-7'!I45)+1,1)</f>
        <v>3</v>
      </c>
      <c r="BL100" t="str">
        <f>MID('Survey 1-7'!J45,FIND(" ",'Survey 1-7'!J45)+1,1)</f>
        <v>2</v>
      </c>
      <c r="BM100" t="str">
        <f>MID('Survey 1-8'!B17,FIND(" ",'Survey 1-8'!B17)+1,1)</f>
        <v>1</v>
      </c>
      <c r="BN100" t="str">
        <f>MID('Survey 1-8'!C17,FIND(" ",'Survey 1-8'!C17)+1,1)</f>
        <v>1</v>
      </c>
      <c r="BO100" t="str">
        <f>MID('Survey 1-8'!D17,FIND(" ",'Survey 1-8'!D17)+1,1)</f>
        <v>1</v>
      </c>
      <c r="BP100" t="str">
        <f>MID('Survey 1-8'!E17,FIND(" ",'Survey 1-8'!E17)+1,1)</f>
        <v>1</v>
      </c>
      <c r="BQ100" t="str">
        <f>MID('Survey 1-8'!F17,FIND(" ",'Survey 1-8'!F17)+1,1)</f>
        <v>1</v>
      </c>
      <c r="BR100" t="str">
        <f>MID('Survey 1-8'!G17,FIND(" ",'Survey 1-8'!G17)+1,1)</f>
        <v>1</v>
      </c>
      <c r="BS100" t="str">
        <f>MID('Survey 1-8'!H17,FIND(" ",'Survey 1-8'!H17)+1,1)</f>
        <v>1</v>
      </c>
      <c r="BT100" t="str">
        <f>MID('Survey 1-8'!I17,FIND(" ",'Survey 1-8'!I17)+1,1)</f>
        <v>1</v>
      </c>
      <c r="BU100" t="str">
        <f>MID('Survey 1-8'!J17,FIND(" ",'Survey 1-8'!J17)+1,1)</f>
        <v>1</v>
      </c>
    </row>
    <row r="101" spans="56:82" x14ac:dyDescent="0.15">
      <c r="BD101" t="str">
        <f>MID('Survey 1-7'!B46,FIND(" ",'Survey 1-7'!B46)+1,1)</f>
        <v>1</v>
      </c>
      <c r="BE101" t="str">
        <f>MID('Survey 1-7'!C46,FIND(" ",'Survey 1-7'!C46)+1,1)</f>
        <v>6</v>
      </c>
      <c r="BF101" t="str">
        <f>MID('Survey 1-7'!D46,FIND(" ",'Survey 1-7'!D46)+1,1)</f>
        <v>3</v>
      </c>
      <c r="BG101" t="str">
        <f>MID('Survey 1-7'!E46,FIND(" ",'Survey 1-7'!E46)+1,1)</f>
        <v>5</v>
      </c>
      <c r="BH101" t="str">
        <f>MID('Survey 1-7'!F46,FIND(" ",'Survey 1-7'!F46)+1,1)</f>
        <v>5</v>
      </c>
      <c r="BI101" t="str">
        <f>MID('Survey 1-7'!G46,FIND(" ",'Survey 1-7'!G46)+1,1)</f>
        <v>5</v>
      </c>
      <c r="BJ101" t="str">
        <f>MID('Survey 1-7'!H46,FIND(" ",'Survey 1-7'!H46)+1,1)</f>
        <v>5</v>
      </c>
      <c r="BK101" t="str">
        <f>MID('Survey 1-7'!I46,FIND(" ",'Survey 1-7'!I46)+1,1)</f>
        <v>5</v>
      </c>
      <c r="BL101" t="str">
        <f>MID('Survey 1-7'!J46,FIND(" ",'Survey 1-7'!J46)+1,1)</f>
        <v>5</v>
      </c>
      <c r="BM101" t="str">
        <f>MID('Survey 1-8'!B18,FIND(" ",'Survey 1-8'!B18)+1,1)</f>
        <v>3</v>
      </c>
      <c r="BN101" t="str">
        <f>MID('Survey 1-8'!C18,FIND(" ",'Survey 1-8'!C18)+1,1)</f>
        <v>4</v>
      </c>
      <c r="BO101" t="str">
        <f>MID('Survey 1-8'!D18,FIND(" ",'Survey 1-8'!D18)+1,1)</f>
        <v>4</v>
      </c>
      <c r="BP101" t="str">
        <f>MID('Survey 1-8'!E18,FIND(" ",'Survey 1-8'!E18)+1,1)</f>
        <v>3</v>
      </c>
      <c r="BQ101" t="str">
        <f>MID('Survey 1-8'!F18,FIND(" ",'Survey 1-8'!F18)+1,1)</f>
        <v>5</v>
      </c>
      <c r="BR101" t="str">
        <f>MID('Survey 1-8'!G18,FIND(" ",'Survey 1-8'!G18)+1,1)</f>
        <v>4</v>
      </c>
      <c r="BS101" t="str">
        <f>MID('Survey 1-8'!H18,FIND(" ",'Survey 1-8'!H18)+1,1)</f>
        <v>4</v>
      </c>
      <c r="BT101" t="str">
        <f>MID('Survey 1-8'!I18,FIND(" ",'Survey 1-8'!I18)+1,1)</f>
        <v>4</v>
      </c>
      <c r="BU101" t="str">
        <f>MID('Survey 1-8'!J18,FIND(" ",'Survey 1-8'!J18)+1,1)</f>
        <v>4</v>
      </c>
    </row>
    <row r="102" spans="56:82" x14ac:dyDescent="0.15">
      <c r="BD102" t="str">
        <f>MID('Survey 1-7'!B47,FIND(" ",'Survey 1-7'!B47)+1,1)</f>
        <v>4</v>
      </c>
      <c r="BE102" t="str">
        <f>MID('Survey 1-7'!C47,FIND(" ",'Survey 1-7'!C47)+1,1)</f>
        <v>1</v>
      </c>
      <c r="BF102" t="str">
        <f>MID('Survey 1-7'!D47,FIND(" ",'Survey 1-7'!D47)+1,1)</f>
        <v>1</v>
      </c>
      <c r="BG102" t="str">
        <f>MID('Survey 1-7'!E47,FIND(" ",'Survey 1-7'!E47)+1,1)</f>
        <v>2</v>
      </c>
      <c r="BH102" t="str">
        <f>MID('Survey 1-7'!F47,FIND(" ",'Survey 1-7'!F47)+1,1)</f>
        <v>4</v>
      </c>
      <c r="BI102" t="str">
        <f>MID('Survey 1-7'!G47,FIND(" ",'Survey 1-7'!G47)+1,1)</f>
        <v>2</v>
      </c>
      <c r="BJ102" t="str">
        <f>MID('Survey 1-7'!H47,FIND(" ",'Survey 1-7'!H47)+1,1)</f>
        <v>2</v>
      </c>
      <c r="BK102" t="str">
        <f>MID('Survey 1-7'!I47,FIND(" ",'Survey 1-7'!I47)+1,1)</f>
        <v>2</v>
      </c>
      <c r="BL102" t="str">
        <f>MID('Survey 1-7'!J47,FIND(" ",'Survey 1-7'!J47)+1,1)</f>
        <v>4</v>
      </c>
      <c r="BM102" t="str">
        <f>MID('Survey 1-8'!B19,FIND(" ",'Survey 1-8'!B19)+1,1)</f>
        <v>1</v>
      </c>
      <c r="BN102" t="str">
        <f>MID('Survey 1-8'!C19,FIND(" ",'Survey 1-8'!C19)+1,1)</f>
        <v>2</v>
      </c>
      <c r="BO102" t="str">
        <f>MID('Survey 1-8'!D19,FIND(" ",'Survey 1-8'!D19)+1,1)</f>
        <v>1</v>
      </c>
      <c r="BP102" t="str">
        <f>MID('Survey 1-8'!E19,FIND(" ",'Survey 1-8'!E19)+1,1)</f>
        <v>1</v>
      </c>
      <c r="BQ102" t="str">
        <f>MID('Survey 1-8'!F19,FIND(" ",'Survey 1-8'!F19)+1,1)</f>
        <v>1</v>
      </c>
      <c r="BR102" t="str">
        <f>MID('Survey 1-8'!G19,FIND(" ",'Survey 1-8'!G19)+1,1)</f>
        <v>1</v>
      </c>
      <c r="BS102" t="str">
        <f>MID('Survey 1-8'!H19,FIND(" ",'Survey 1-8'!H19)+1,1)</f>
        <v>2</v>
      </c>
      <c r="BT102" t="str">
        <f>MID('Survey 1-8'!I19,FIND(" ",'Survey 1-8'!I19)+1,1)</f>
        <v>1</v>
      </c>
      <c r="BU102" t="str">
        <f>MID('Survey 1-8'!J19,FIND(" ",'Survey 1-8'!J19)+1,1)</f>
        <v>1</v>
      </c>
    </row>
    <row r="103" spans="56:82" x14ac:dyDescent="0.15">
      <c r="BD103" t="str">
        <f>MID('Survey 1-7'!B48,FIND(" ",'Survey 1-7'!B48)+1,1)</f>
        <v>1</v>
      </c>
      <c r="BE103" t="str">
        <f>MID('Survey 1-7'!C48,FIND(" ",'Survey 1-7'!C48)+1,1)</f>
        <v>5</v>
      </c>
      <c r="BF103" t="str">
        <f>MID('Survey 1-7'!D48,FIND(" ",'Survey 1-7'!D48)+1,1)</f>
        <v>4</v>
      </c>
      <c r="BG103" t="str">
        <f>MID('Survey 1-7'!E48,FIND(" ",'Survey 1-7'!E48)+1,1)</f>
        <v>4</v>
      </c>
      <c r="BH103" t="str">
        <f>MID('Survey 1-7'!F48,FIND(" ",'Survey 1-7'!F48)+1,1)</f>
        <v>2</v>
      </c>
      <c r="BI103" t="str">
        <f>MID('Survey 1-7'!G48,FIND(" ",'Survey 1-7'!G48)+1,1)</f>
        <v>2</v>
      </c>
      <c r="BJ103" t="str">
        <f>MID('Survey 1-7'!H48,FIND(" ",'Survey 1-7'!H48)+1,1)</f>
        <v>2</v>
      </c>
      <c r="BK103" t="str">
        <f>MID('Survey 1-7'!I48,FIND(" ",'Survey 1-7'!I48)+1,1)</f>
        <v>8</v>
      </c>
      <c r="BL103" t="str">
        <f>MID('Survey 1-7'!J48,FIND(" ",'Survey 1-7'!J48)+1,1)</f>
        <v>4</v>
      </c>
      <c r="BM103" t="str">
        <f>MID('Survey 1-8'!B20,FIND(" ",'Survey 1-8'!B20)+1,1)</f>
        <v>4</v>
      </c>
      <c r="BN103" t="str">
        <f>MID('Survey 1-8'!C20,FIND(" ",'Survey 1-8'!C20)+1,1)</f>
        <v>4</v>
      </c>
      <c r="BO103" t="str">
        <f>MID('Survey 1-8'!D20,FIND(" ",'Survey 1-8'!D20)+1,1)</f>
        <v>3</v>
      </c>
      <c r="BP103" t="str">
        <f>MID('Survey 1-8'!E20,FIND(" ",'Survey 1-8'!E20)+1,1)</f>
        <v>4</v>
      </c>
      <c r="BQ103" t="str">
        <f>MID('Survey 1-8'!F20,FIND(" ",'Survey 1-8'!F20)+1,1)</f>
        <v>4</v>
      </c>
      <c r="BR103" t="str">
        <f>MID('Survey 1-8'!G20,FIND(" ",'Survey 1-8'!G20)+1,1)</f>
        <v>3</v>
      </c>
      <c r="BS103" t="str">
        <f>MID('Survey 1-8'!H20,FIND(" ",'Survey 1-8'!H20)+1,1)</f>
        <v>5</v>
      </c>
      <c r="BT103" t="str">
        <f>MID('Survey 1-8'!I20,FIND(" ",'Survey 1-8'!I20)+1,1)</f>
        <v>5</v>
      </c>
      <c r="BU103" t="str">
        <f>MID('Survey 1-8'!J20,FIND(" ",'Survey 1-8'!J20)+1,1)</f>
        <v>4</v>
      </c>
    </row>
    <row r="104" spans="56:82" x14ac:dyDescent="0.15">
      <c r="BD104" t="str">
        <f>MID('Survey 1-7'!B49,FIND(" ",'Survey 1-7'!B49)+1,1)</f>
        <v>1</v>
      </c>
      <c r="BE104" t="str">
        <f>MID('Survey 1-7'!C49,FIND(" ",'Survey 1-7'!C49)+1,1)</f>
        <v>6</v>
      </c>
      <c r="BF104" t="str">
        <f>MID('Survey 1-7'!D49,FIND(" ",'Survey 1-7'!D49)+1,1)</f>
        <v>3</v>
      </c>
      <c r="BG104" t="str">
        <f>MID('Survey 1-7'!E49,FIND(" ",'Survey 1-7'!E49)+1,1)</f>
        <v>1</v>
      </c>
      <c r="BH104" t="str">
        <f>MID('Survey 1-7'!F49,FIND(" ",'Survey 1-7'!F49)+1,1)</f>
        <v>1</v>
      </c>
      <c r="BI104" t="str">
        <f>MID('Survey 1-7'!G49,FIND(" ",'Survey 1-7'!G49)+1,1)</f>
        <v>1</v>
      </c>
      <c r="BJ104" t="str">
        <f>MID('Survey 1-7'!H49,FIND(" ",'Survey 1-7'!H49)+1,1)</f>
        <v>3</v>
      </c>
      <c r="BK104" t="str">
        <f>MID('Survey 1-7'!I49,FIND(" ",'Survey 1-7'!I49)+1,1)</f>
        <v>1</v>
      </c>
      <c r="BL104" t="str">
        <f>MID('Survey 1-7'!J49,FIND(" ",'Survey 1-7'!J49)+1,1)</f>
        <v>1</v>
      </c>
      <c r="BM104" t="str">
        <f>MID('Survey 1-8'!B21,FIND(" ",'Survey 1-8'!B21)+1,1)</f>
        <v>1</v>
      </c>
      <c r="BN104" t="str">
        <f>MID('Survey 1-8'!C21,FIND(" ",'Survey 1-8'!C21)+1,1)</f>
        <v>3</v>
      </c>
      <c r="BO104" t="str">
        <f>MID('Survey 1-8'!D21,FIND(" ",'Survey 1-8'!D21)+1,1)</f>
        <v>3</v>
      </c>
      <c r="BP104" t="str">
        <f>MID('Survey 1-8'!E21,FIND(" ",'Survey 1-8'!E21)+1,1)</f>
        <v>3</v>
      </c>
      <c r="BQ104" t="str">
        <f>MID('Survey 1-8'!F21,FIND(" ",'Survey 1-8'!F21)+1,1)</f>
        <v>4</v>
      </c>
      <c r="BR104" t="str">
        <f>MID('Survey 1-8'!G21,FIND(" ",'Survey 1-8'!G21)+1,1)</f>
        <v>3</v>
      </c>
      <c r="BS104" t="str">
        <f>MID('Survey 1-8'!H21,FIND(" ",'Survey 1-8'!H21)+1,1)</f>
        <v>4</v>
      </c>
      <c r="BT104" t="str">
        <f>MID('Survey 1-8'!I21,FIND(" ",'Survey 1-8'!I21)+1,1)</f>
        <v>4</v>
      </c>
      <c r="BU104" t="str">
        <f>MID('Survey 1-8'!J21,FIND(" ",'Survey 1-8'!J21)+1,1)</f>
        <v>5</v>
      </c>
    </row>
    <row r="105" spans="56:82" x14ac:dyDescent="0.15">
      <c r="BD105" t="str">
        <f>MID('Survey 1-7'!B50,FIND(" ",'Survey 1-7'!B50)+1,1)</f>
        <v>1</v>
      </c>
      <c r="BE105" t="str">
        <f>MID('Survey 1-7'!C50,FIND(" ",'Survey 1-7'!C50)+1,1)</f>
        <v>6</v>
      </c>
      <c r="BF105" t="str">
        <f>MID('Survey 1-7'!D50,FIND(" ",'Survey 1-7'!D50)+1,1)</f>
        <v>3</v>
      </c>
      <c r="BG105" t="str">
        <f>MID('Survey 1-7'!E50,FIND(" ",'Survey 1-7'!E50)+1,1)</f>
        <v>3</v>
      </c>
      <c r="BH105" t="str">
        <f>MID('Survey 1-7'!F50,FIND(" ",'Survey 1-7'!F50)+1,1)</f>
        <v>1</v>
      </c>
      <c r="BI105" t="str">
        <f>MID('Survey 1-7'!G50,FIND(" ",'Survey 1-7'!G50)+1,1)</f>
        <v>1</v>
      </c>
      <c r="BJ105" t="str">
        <f>MID('Survey 1-7'!H50,FIND(" ",'Survey 1-7'!H50)+1,1)</f>
        <v>3</v>
      </c>
      <c r="BK105" t="str">
        <f>MID('Survey 1-7'!I50,FIND(" ",'Survey 1-7'!I50)+1,1)</f>
        <v>3</v>
      </c>
      <c r="BL105" t="str">
        <f>MID('Survey 1-7'!J50,FIND(" ",'Survey 1-7'!J50)+1,1)</f>
        <v>1</v>
      </c>
      <c r="BM105" t="str">
        <f>MID('Survey 1-8'!B22,FIND(" ",'Survey 1-8'!B22)+1,1)</f>
        <v>1</v>
      </c>
      <c r="BN105" t="str">
        <f>MID('Survey 1-8'!C22,FIND(" ",'Survey 1-8'!C22)+1,1)</f>
        <v>2</v>
      </c>
      <c r="BO105" t="str">
        <f>MID('Survey 1-8'!D22,FIND(" ",'Survey 1-8'!D22)+1,1)</f>
        <v>4</v>
      </c>
      <c r="BP105" t="str">
        <f>MID('Survey 1-8'!E22,FIND(" ",'Survey 1-8'!E22)+1,1)</f>
        <v>1</v>
      </c>
      <c r="BQ105" t="str">
        <f>MID('Survey 1-8'!F22,FIND(" ",'Survey 1-8'!F22)+1,1)</f>
        <v>1</v>
      </c>
      <c r="BR105" t="str">
        <f>MID('Survey 1-8'!G22,FIND(" ",'Survey 1-8'!G22)+1,1)</f>
        <v>1</v>
      </c>
      <c r="BS105" t="str">
        <f>MID('Survey 1-8'!H22,FIND(" ",'Survey 1-8'!H22)+1,1)</f>
        <v>1</v>
      </c>
      <c r="BT105" t="str">
        <f>MID('Survey 1-8'!I22,FIND(" ",'Survey 1-8'!I22)+1,1)</f>
        <v>1</v>
      </c>
      <c r="BU105" t="str">
        <f>MID('Survey 1-8'!J22,FIND(" ",'Survey 1-8'!J22)+1,1)</f>
        <v>1</v>
      </c>
    </row>
    <row r="106" spans="56:82" x14ac:dyDescent="0.15">
      <c r="BD106" t="str">
        <f>MID('Survey 1-7'!B51,FIND(" ",'Survey 1-7'!B51)+1,1)</f>
        <v>4</v>
      </c>
      <c r="BE106" t="str">
        <f>MID('Survey 1-7'!C51,FIND(" ",'Survey 1-7'!C51)+1,1)</f>
        <v>5</v>
      </c>
      <c r="BF106" t="str">
        <f>MID('Survey 1-7'!D51,FIND(" ",'Survey 1-7'!D51)+1,1)</f>
        <v>6</v>
      </c>
      <c r="BG106" t="str">
        <f>MID('Survey 1-7'!E51,FIND(" ",'Survey 1-7'!E51)+1,1)</f>
        <v>5</v>
      </c>
      <c r="BH106" t="str">
        <f>MID('Survey 1-7'!F51,FIND(" ",'Survey 1-7'!F51)+1,1)</f>
        <v>4</v>
      </c>
      <c r="BI106" t="str">
        <f>MID('Survey 1-7'!G51,FIND(" ",'Survey 1-7'!G51)+1,1)</f>
        <v>3</v>
      </c>
      <c r="BJ106" t="str">
        <f>MID('Survey 1-7'!H51,FIND(" ",'Survey 1-7'!H51)+1,1)</f>
        <v>3</v>
      </c>
      <c r="BK106" t="str">
        <f>MID('Survey 1-7'!I51,FIND(" ",'Survey 1-7'!I51)+1,1)</f>
        <v>5</v>
      </c>
      <c r="BL106" t="str">
        <f>MID('Survey 1-7'!J51,FIND(" ",'Survey 1-7'!J51)+1,1)</f>
        <v>5</v>
      </c>
      <c r="BV106" t="str">
        <f>MID('Survey 1-9'!B2,FIND(" ",'Survey 1-9'!B2)+1,1)</f>
        <v>2</v>
      </c>
      <c r="BW106" t="str">
        <f>MID('Survey 1-9'!C2,FIND(" ",'Survey 1-9'!C2)+1,1)</f>
        <v>2</v>
      </c>
      <c r="BX106" t="str">
        <f>MID('Survey 1-9'!D2,FIND(" ",'Survey 1-9'!D2)+1,1)</f>
        <v>1</v>
      </c>
      <c r="BY106" t="str">
        <f>MID('Survey 1-9'!E2,FIND(" ",'Survey 1-9'!E2)+1,1)</f>
        <v>2</v>
      </c>
      <c r="BZ106" t="str">
        <f>MID('Survey 1-9'!F2,FIND(" ",'Survey 1-9'!F2)+1,1)</f>
        <v>1</v>
      </c>
      <c r="CA106" t="str">
        <f>MID('Survey 1-9'!G2,FIND(" ",'Survey 1-9'!G2)+1,1)</f>
        <v>4</v>
      </c>
      <c r="CB106" t="str">
        <f>MID('Survey 1-9'!H2,FIND(" ",'Survey 1-9'!H2)+1,1)</f>
        <v>1</v>
      </c>
      <c r="CC106" t="str">
        <f>MID('Survey 1-9'!I2,FIND(" ",'Survey 1-9'!I2)+1,1)</f>
        <v>2</v>
      </c>
      <c r="CD106" t="str">
        <f>MID('Survey 1-9'!J2,FIND(" ",'Survey 1-9'!J2)+1,1)</f>
        <v>4</v>
      </c>
    </row>
    <row r="107" spans="56:82" x14ac:dyDescent="0.15">
      <c r="BD107" t="str">
        <f>MID('Survey 1-7'!B52,FIND(" ",'Survey 1-7'!B52)+1,1)</f>
        <v>4</v>
      </c>
      <c r="BE107" t="str">
        <f>MID('Survey 1-7'!C52,FIND(" ",'Survey 1-7'!C52)+1,1)</f>
        <v>2</v>
      </c>
      <c r="BF107" t="str">
        <f>MID('Survey 1-7'!D52,FIND(" ",'Survey 1-7'!D52)+1,1)</f>
        <v>3</v>
      </c>
      <c r="BG107" t="str">
        <f>MID('Survey 1-7'!E52,FIND(" ",'Survey 1-7'!E52)+1,1)</f>
        <v>1</v>
      </c>
      <c r="BH107" t="str">
        <f>MID('Survey 1-7'!F52,FIND(" ",'Survey 1-7'!F52)+1,1)</f>
        <v>2</v>
      </c>
      <c r="BI107" t="str">
        <f>MID('Survey 1-7'!G52,FIND(" ",'Survey 1-7'!G52)+1,1)</f>
        <v>5</v>
      </c>
      <c r="BJ107" t="str">
        <f>MID('Survey 1-7'!H52,FIND(" ",'Survey 1-7'!H52)+1,1)</f>
        <v>4</v>
      </c>
      <c r="BK107" t="str">
        <f>MID('Survey 1-7'!I52,FIND(" ",'Survey 1-7'!I52)+1,1)</f>
        <v>1</v>
      </c>
      <c r="BL107" t="str">
        <f>MID('Survey 1-7'!J52,FIND(" ",'Survey 1-7'!J52)+1,1)</f>
        <v>2</v>
      </c>
      <c r="BV107" t="str">
        <f>MID('Survey 1-9'!B3,FIND(" ",'Survey 1-9'!B3)+1,1)</f>
        <v>2</v>
      </c>
      <c r="BW107" t="str">
        <f>MID('Survey 1-9'!C3,FIND(" ",'Survey 1-9'!C3)+1,1)</f>
        <v>4</v>
      </c>
      <c r="BX107" t="str">
        <f>MID('Survey 1-9'!D3,FIND(" ",'Survey 1-9'!D3)+1,1)</f>
        <v>2</v>
      </c>
      <c r="BY107" t="str">
        <f>MID('Survey 1-9'!E3,FIND(" ",'Survey 1-9'!E3)+1,1)</f>
        <v>7</v>
      </c>
      <c r="BZ107" t="str">
        <f>MID('Survey 1-9'!F3,FIND(" ",'Survey 1-9'!F3)+1,1)</f>
        <v>1</v>
      </c>
      <c r="CA107" t="str">
        <f>MID('Survey 1-9'!G3,FIND(" ",'Survey 1-9'!G3)+1,1)</f>
        <v>2</v>
      </c>
      <c r="CB107" t="str">
        <f>MID('Survey 1-9'!H3,FIND(" ",'Survey 1-9'!H3)+1,1)</f>
        <v>4</v>
      </c>
      <c r="CC107" t="str">
        <f>MID('Survey 1-9'!I3,FIND(" ",'Survey 1-9'!I3)+1,1)</f>
        <v>1</v>
      </c>
      <c r="CD107" t="str">
        <f>MID('Survey 1-9'!J3,FIND(" ",'Survey 1-9'!J3)+1,1)</f>
        <v>7</v>
      </c>
    </row>
    <row r="108" spans="56:82" x14ac:dyDescent="0.15">
      <c r="BD108" t="str">
        <f>MID('Survey 1-7'!B53,FIND(" ",'Survey 1-7'!B53)+1,1)</f>
        <v>1</v>
      </c>
      <c r="BE108" t="str">
        <f>MID('Survey 1-7'!C53,FIND(" ",'Survey 1-7'!C53)+1,1)</f>
        <v>2</v>
      </c>
      <c r="BF108" t="str">
        <f>MID('Survey 1-7'!D53,FIND(" ",'Survey 1-7'!D53)+1,1)</f>
        <v>1</v>
      </c>
      <c r="BG108" t="str">
        <f>MID('Survey 1-7'!E53,FIND(" ",'Survey 1-7'!E53)+1,1)</f>
        <v>6</v>
      </c>
      <c r="BH108" t="str">
        <f>MID('Survey 1-7'!F53,FIND(" ",'Survey 1-7'!F53)+1,1)</f>
        <v>1</v>
      </c>
      <c r="BI108" t="str">
        <f>MID('Survey 1-7'!G53,FIND(" ",'Survey 1-7'!G53)+1,1)</f>
        <v>2</v>
      </c>
      <c r="BJ108" t="str">
        <f>MID('Survey 1-7'!H53,FIND(" ",'Survey 1-7'!H53)+1,1)</f>
        <v>3</v>
      </c>
      <c r="BK108" t="str">
        <f>MID('Survey 1-7'!I53,FIND(" ",'Survey 1-7'!I53)+1,1)</f>
        <v>6</v>
      </c>
      <c r="BL108" t="str">
        <f>MID('Survey 1-7'!J53,FIND(" ",'Survey 1-7'!J53)+1,1)</f>
        <v>2</v>
      </c>
      <c r="BV108" t="str">
        <f>MID('Survey 1-9'!B4,FIND(" ",'Survey 1-9'!B4)+1,1)</f>
        <v>4</v>
      </c>
      <c r="BW108" t="str">
        <f>MID('Survey 1-9'!C4,FIND(" ",'Survey 1-9'!C4)+1,1)</f>
        <v>7</v>
      </c>
      <c r="BX108" t="str">
        <f>MID('Survey 1-9'!D4,FIND(" ",'Survey 1-9'!D4)+1,1)</f>
        <v>1</v>
      </c>
      <c r="BY108" t="str">
        <f>MID('Survey 1-9'!E4,FIND(" ",'Survey 1-9'!E4)+1,1)</f>
        <v>8</v>
      </c>
      <c r="BZ108" t="str">
        <f>MID('Survey 1-9'!F4,FIND(" ",'Survey 1-9'!F4)+1,1)</f>
        <v>1</v>
      </c>
      <c r="CA108" t="str">
        <f>MID('Survey 1-9'!G4,FIND(" ",'Survey 1-9'!G4)+1,1)</f>
        <v>7</v>
      </c>
      <c r="CB108" t="str">
        <f>MID('Survey 1-9'!H4,FIND(" ",'Survey 1-9'!H4)+1,1)</f>
        <v>8</v>
      </c>
      <c r="CC108" t="str">
        <f>MID('Survey 1-9'!I4,FIND(" ",'Survey 1-9'!I4)+1,1)</f>
        <v>1</v>
      </c>
      <c r="CD108" t="str">
        <f>MID('Survey 1-9'!J4,FIND(" ",'Survey 1-9'!J4)+1,1)</f>
        <v>7</v>
      </c>
    </row>
    <row r="109" spans="56:82" x14ac:dyDescent="0.15">
      <c r="BV109" t="str">
        <f>MID('Survey 1-9'!B5,FIND(" ",'Survey 1-9'!B5)+1,1)</f>
        <v>2</v>
      </c>
      <c r="BW109" t="str">
        <f>MID('Survey 1-9'!C5,FIND(" ",'Survey 1-9'!C5)+1,1)</f>
        <v>4</v>
      </c>
      <c r="BX109" t="str">
        <f>MID('Survey 1-9'!D5,FIND(" ",'Survey 1-9'!D5)+1,1)</f>
        <v>7</v>
      </c>
      <c r="BY109" t="str">
        <f>MID('Survey 1-9'!E5,FIND(" ",'Survey 1-9'!E5)+1,1)</f>
        <v>2</v>
      </c>
      <c r="BZ109" t="str">
        <f>MID('Survey 1-9'!F5,FIND(" ",'Survey 1-9'!F5)+1,1)</f>
        <v>4</v>
      </c>
      <c r="CA109" t="str">
        <f>MID('Survey 1-9'!G5,FIND(" ",'Survey 1-9'!G5)+1,1)</f>
        <v>2</v>
      </c>
      <c r="CB109" t="str">
        <f>MID('Survey 1-9'!H5,FIND(" ",'Survey 1-9'!H5)+1,1)</f>
        <v>4</v>
      </c>
      <c r="CC109" t="str">
        <f>MID('Survey 1-9'!I5,FIND(" ",'Survey 1-9'!I5)+1,1)</f>
        <v>2</v>
      </c>
      <c r="CD109" t="str">
        <f>MID('Survey 1-9'!J5,FIND(" ",'Survey 1-9'!J5)+1,1)</f>
        <v>4</v>
      </c>
    </row>
    <row r="110" spans="56:82" x14ac:dyDescent="0.15">
      <c r="BV110" t="str">
        <f>MID('Survey 1-9'!B6,FIND(" ",'Survey 1-9'!B6)+1,1)</f>
        <v>2</v>
      </c>
      <c r="BW110" t="str">
        <f>MID('Survey 1-9'!C6,FIND(" ",'Survey 1-9'!C6)+1,1)</f>
        <v>1</v>
      </c>
      <c r="BX110" t="str">
        <f>MID('Survey 1-9'!D6,FIND(" ",'Survey 1-9'!D6)+1,1)</f>
        <v>1</v>
      </c>
      <c r="BY110" t="str">
        <f>MID('Survey 1-9'!E6,FIND(" ",'Survey 1-9'!E6)+1,1)</f>
        <v>1</v>
      </c>
      <c r="BZ110" t="str">
        <f>MID('Survey 1-9'!F6,FIND(" ",'Survey 1-9'!F6)+1,1)</f>
        <v>2</v>
      </c>
      <c r="CA110" t="str">
        <f>MID('Survey 1-9'!G6,FIND(" ",'Survey 1-9'!G6)+1,1)</f>
        <v>4</v>
      </c>
      <c r="CB110" t="str">
        <f>MID('Survey 1-9'!H6,FIND(" ",'Survey 1-9'!H6)+1,1)</f>
        <v>1</v>
      </c>
      <c r="CC110" t="str">
        <f>MID('Survey 1-9'!I6,FIND(" ",'Survey 1-9'!I6)+1,1)</f>
        <v>7</v>
      </c>
      <c r="CD110" t="str">
        <f>MID('Survey 1-9'!J6,FIND(" ",'Survey 1-9'!J6)+1,1)</f>
        <v>1</v>
      </c>
    </row>
    <row r="111" spans="56:82" x14ac:dyDescent="0.15">
      <c r="BV111" t="str">
        <f>MID('Survey 1-9'!B7,FIND(" ",'Survey 1-9'!B7)+1,1)</f>
        <v>4</v>
      </c>
      <c r="BW111" t="str">
        <f>MID('Survey 1-9'!C7,FIND(" ",'Survey 1-9'!C7)+1,1)</f>
        <v>7</v>
      </c>
      <c r="BX111" t="str">
        <f>MID('Survey 1-9'!D7,FIND(" ",'Survey 1-9'!D7)+1,1)</f>
        <v>7</v>
      </c>
      <c r="BY111" t="str">
        <f>MID('Survey 1-9'!E7,FIND(" ",'Survey 1-9'!E7)+1,1)</f>
        <v>4</v>
      </c>
      <c r="BZ111" t="str">
        <f>MID('Survey 1-9'!F7,FIND(" ",'Survey 1-9'!F7)+1,1)</f>
        <v>4</v>
      </c>
      <c r="CA111" t="str">
        <f>MID('Survey 1-9'!G7,FIND(" ",'Survey 1-9'!G7)+1,1)</f>
        <v>4</v>
      </c>
      <c r="CB111" t="str">
        <f>MID('Survey 1-9'!H7,FIND(" ",'Survey 1-9'!H7)+1,1)</f>
        <v>2</v>
      </c>
      <c r="CC111" t="str">
        <f>MID('Survey 1-9'!I7,FIND(" ",'Survey 1-9'!I7)+1,1)</f>
        <v>2</v>
      </c>
      <c r="CD111" t="str">
        <f>MID('Survey 1-9'!J7,FIND(" ",'Survey 1-9'!J7)+1,1)</f>
        <v>4</v>
      </c>
    </row>
    <row r="112" spans="56:82" x14ac:dyDescent="0.15">
      <c r="BV112" t="str">
        <f>MID('Survey 1-9'!B8,FIND(" ",'Survey 1-9'!B8)+1,1)</f>
        <v>2</v>
      </c>
      <c r="BW112" t="str">
        <f>MID('Survey 1-9'!C8,FIND(" ",'Survey 1-9'!C8)+1,1)</f>
        <v>8</v>
      </c>
      <c r="BX112" t="str">
        <f>MID('Survey 1-9'!D8,FIND(" ",'Survey 1-9'!D8)+1,1)</f>
        <v>4</v>
      </c>
      <c r="BY112" t="str">
        <f>MID('Survey 1-9'!E8,FIND(" ",'Survey 1-9'!E8)+1,1)</f>
        <v>4</v>
      </c>
      <c r="BZ112" t="str">
        <f>MID('Survey 1-9'!F8,FIND(" ",'Survey 1-9'!F8)+1,1)</f>
        <v>1</v>
      </c>
      <c r="CA112" t="str">
        <f>MID('Survey 1-9'!G8,FIND(" ",'Survey 1-9'!G8)+1,1)</f>
        <v>4</v>
      </c>
      <c r="CB112" t="str">
        <f>MID('Survey 1-9'!H8,FIND(" ",'Survey 1-9'!H8)+1,1)</f>
        <v>4</v>
      </c>
      <c r="CC112" t="str">
        <f>MID('Survey 1-9'!I8,FIND(" ",'Survey 1-9'!I8)+1,1)</f>
        <v>4</v>
      </c>
      <c r="CD112" t="str">
        <f>MID('Survey 1-9'!J8,FIND(" ",'Survey 1-9'!J8)+1,1)</f>
        <v>4</v>
      </c>
    </row>
    <row r="113" spans="74:82" x14ac:dyDescent="0.15">
      <c r="BV113" t="str">
        <f>MID('Survey 1-9'!B9,FIND(" ",'Survey 1-9'!B9)+1,1)</f>
        <v>4</v>
      </c>
      <c r="BW113" t="str">
        <f>MID('Survey 1-9'!C9,FIND(" ",'Survey 1-9'!C9)+1,1)</f>
        <v>4</v>
      </c>
      <c r="BX113" t="str">
        <f>MID('Survey 1-9'!D9,FIND(" ",'Survey 1-9'!D9)+1,1)</f>
        <v>1</v>
      </c>
      <c r="BY113" t="str">
        <f>MID('Survey 1-9'!E9,FIND(" ",'Survey 1-9'!E9)+1,1)</f>
        <v>7</v>
      </c>
      <c r="BZ113" t="str">
        <f>MID('Survey 1-9'!F9,FIND(" ",'Survey 1-9'!F9)+1,1)</f>
        <v>2</v>
      </c>
      <c r="CA113" t="str">
        <f>MID('Survey 1-9'!G9,FIND(" ",'Survey 1-9'!G9)+1,1)</f>
        <v>7</v>
      </c>
      <c r="CB113" t="str">
        <f>MID('Survey 1-9'!H9,FIND(" ",'Survey 1-9'!H9)+1,1)</f>
        <v>2</v>
      </c>
      <c r="CC113" t="str">
        <f>MID('Survey 1-9'!I9,FIND(" ",'Survey 1-9'!I9)+1,1)</f>
        <v>4</v>
      </c>
      <c r="CD113" t="str">
        <f>MID('Survey 1-9'!J9,FIND(" ",'Survey 1-9'!J9)+1,1)</f>
        <v>1</v>
      </c>
    </row>
    <row r="114" spans="74:82" x14ac:dyDescent="0.15">
      <c r="BV114" t="str">
        <f>MID('Survey 1-9'!B10,FIND(" ",'Survey 1-9'!B10)+1,1)</f>
        <v>4</v>
      </c>
      <c r="BW114" t="str">
        <f>MID('Survey 1-9'!C10,FIND(" ",'Survey 1-9'!C10)+1,1)</f>
        <v>2</v>
      </c>
      <c r="BX114" t="str">
        <f>MID('Survey 1-9'!D10,FIND(" ",'Survey 1-9'!D10)+1,1)</f>
        <v>4</v>
      </c>
      <c r="BY114" t="str">
        <f>MID('Survey 1-9'!E10,FIND(" ",'Survey 1-9'!E10)+1,1)</f>
        <v>2</v>
      </c>
      <c r="BZ114" t="str">
        <f>MID('Survey 1-9'!F10,FIND(" ",'Survey 1-9'!F10)+1,1)</f>
        <v>4</v>
      </c>
      <c r="CA114" t="str">
        <f>MID('Survey 1-9'!G10,FIND(" ",'Survey 1-9'!G10)+1,1)</f>
        <v>1</v>
      </c>
      <c r="CB114" t="str">
        <f>MID('Survey 1-9'!H10,FIND(" ",'Survey 1-9'!H10)+1,1)</f>
        <v>2</v>
      </c>
      <c r="CC114" t="str">
        <f>MID('Survey 1-9'!I10,FIND(" ",'Survey 1-9'!I10)+1,1)</f>
        <v>2</v>
      </c>
      <c r="CD114" t="str">
        <f>MID('Survey 1-9'!J10,FIND(" ",'Survey 1-9'!J10)+1,1)</f>
        <v>4</v>
      </c>
    </row>
    <row r="115" spans="74:82" x14ac:dyDescent="0.15">
      <c r="BV115" t="str">
        <f>MID('Survey 1-9'!B11,FIND(" ",'Survey 1-9'!B11)+1,1)</f>
        <v>2</v>
      </c>
      <c r="BW115" t="str">
        <f>MID('Survey 1-9'!C11,FIND(" ",'Survey 1-9'!C11)+1,1)</f>
        <v>4</v>
      </c>
      <c r="BX115" t="str">
        <f>MID('Survey 1-9'!D11,FIND(" ",'Survey 1-9'!D11)+1,1)</f>
        <v>4</v>
      </c>
      <c r="BY115" t="str">
        <f>MID('Survey 1-9'!E11,FIND(" ",'Survey 1-9'!E11)+1,1)</f>
        <v>4</v>
      </c>
      <c r="BZ115" t="str">
        <f>MID('Survey 1-9'!F11,FIND(" ",'Survey 1-9'!F11)+1,1)</f>
        <v>1</v>
      </c>
      <c r="CA115" t="str">
        <f>MID('Survey 1-9'!G11,FIND(" ",'Survey 1-9'!G11)+1,1)</f>
        <v>7</v>
      </c>
      <c r="CB115" t="str">
        <f>MID('Survey 1-9'!H11,FIND(" ",'Survey 1-9'!H11)+1,1)</f>
        <v>7</v>
      </c>
      <c r="CC115" t="str">
        <f>MID('Survey 1-9'!I11,FIND(" ",'Survey 1-9'!I11)+1,1)</f>
        <v>1</v>
      </c>
      <c r="CD115" t="str">
        <f>MID('Survey 1-9'!J11,FIND(" ",'Survey 1-9'!J11)+1,1)</f>
        <v>1</v>
      </c>
    </row>
    <row r="116" spans="74:82" x14ac:dyDescent="0.15">
      <c r="BV116" t="str">
        <f>MID('Survey 1-9'!B12,FIND(" ",'Survey 1-9'!B12)+1,1)</f>
        <v>4</v>
      </c>
      <c r="BW116" t="str">
        <f>MID('Survey 1-9'!C12,FIND(" ",'Survey 1-9'!C12)+1,1)</f>
        <v>1</v>
      </c>
      <c r="BX116" t="str">
        <f>MID('Survey 1-9'!D12,FIND(" ",'Survey 1-9'!D12)+1,1)</f>
        <v>1</v>
      </c>
      <c r="BY116" t="str">
        <f>MID('Survey 1-9'!E12,FIND(" ",'Survey 1-9'!E12)+1,1)</f>
        <v>1</v>
      </c>
      <c r="BZ116" t="str">
        <f>MID('Survey 1-9'!F12,FIND(" ",'Survey 1-9'!F12)+1,1)</f>
        <v>2</v>
      </c>
      <c r="CA116" t="str">
        <f>MID('Survey 1-9'!G12,FIND(" ",'Survey 1-9'!G12)+1,1)</f>
        <v>2</v>
      </c>
      <c r="CB116" t="str">
        <f>MID('Survey 1-9'!H12,FIND(" ",'Survey 1-9'!H12)+1,1)</f>
        <v>1</v>
      </c>
      <c r="CC116" t="str">
        <f>MID('Survey 1-9'!I12,FIND(" ",'Survey 1-9'!I12)+1,1)</f>
        <v>1</v>
      </c>
      <c r="CD116" t="str">
        <f>MID('Survey 1-9'!J12,FIND(" ",'Survey 1-9'!J12)+1,1)</f>
        <v>4</v>
      </c>
    </row>
    <row r="117" spans="74:82" x14ac:dyDescent="0.15">
      <c r="BV117" t="str">
        <f>MID('Survey 1-9'!B13,FIND(" ",'Survey 1-9'!B13)+1,1)</f>
        <v>8</v>
      </c>
      <c r="BW117" t="str">
        <f>MID('Survey 1-9'!C13,FIND(" ",'Survey 1-9'!C13)+1,1)</f>
        <v>4</v>
      </c>
      <c r="BX117" t="str">
        <f>MID('Survey 1-9'!D13,FIND(" ",'Survey 1-9'!D13)+1,1)</f>
        <v>4</v>
      </c>
      <c r="BY117" t="str">
        <f>MID('Survey 1-9'!E13,FIND(" ",'Survey 1-9'!E13)+1,1)</f>
        <v>4</v>
      </c>
      <c r="BZ117" t="str">
        <f>MID('Survey 1-9'!F13,FIND(" ",'Survey 1-9'!F13)+1,1)</f>
        <v>4</v>
      </c>
      <c r="CA117" t="str">
        <f>MID('Survey 1-9'!G13,FIND(" ",'Survey 1-9'!G13)+1,1)</f>
        <v>4</v>
      </c>
      <c r="CB117" t="str">
        <f>MID('Survey 1-9'!H13,FIND(" ",'Survey 1-9'!H13)+1,1)</f>
        <v>4</v>
      </c>
      <c r="CC117" t="str">
        <f>MID('Survey 1-9'!I13,FIND(" ",'Survey 1-9'!I13)+1,1)</f>
        <v>4</v>
      </c>
      <c r="CD117" t="str">
        <f>MID('Survey 1-9'!J13,FIND(" ",'Survey 1-9'!J13)+1,1)</f>
        <v>4</v>
      </c>
    </row>
    <row r="118" spans="74:82" x14ac:dyDescent="0.15">
      <c r="BV118" t="str">
        <f>MID('Survey 1-9'!B14,FIND(" ",'Survey 1-9'!B14)+1,1)</f>
        <v>4</v>
      </c>
      <c r="BW118" t="str">
        <f>MID('Survey 1-9'!C14,FIND(" ",'Survey 1-9'!C14)+1,1)</f>
        <v>2</v>
      </c>
      <c r="BX118" t="str">
        <f>MID('Survey 1-9'!D14,FIND(" ",'Survey 1-9'!D14)+1,1)</f>
        <v>4</v>
      </c>
      <c r="BY118" t="str">
        <f>MID('Survey 1-9'!E14,FIND(" ",'Survey 1-9'!E14)+1,1)</f>
        <v>4</v>
      </c>
      <c r="BZ118" t="str">
        <f>MID('Survey 1-9'!F14,FIND(" ",'Survey 1-9'!F14)+1,1)</f>
        <v>4</v>
      </c>
      <c r="CA118" t="str">
        <f>MID('Survey 1-9'!G14,FIND(" ",'Survey 1-9'!G14)+1,1)</f>
        <v>4</v>
      </c>
      <c r="CB118" t="str">
        <f>MID('Survey 1-9'!H14,FIND(" ",'Survey 1-9'!H14)+1,1)</f>
        <v>4</v>
      </c>
      <c r="CC118" t="str">
        <f>MID('Survey 1-9'!I14,FIND(" ",'Survey 1-9'!I14)+1,1)</f>
        <v>4</v>
      </c>
      <c r="CD118" t="str">
        <f>MID('Survey 1-9'!J14,FIND(" ",'Survey 1-9'!J14)+1,1)</f>
        <v>4</v>
      </c>
    </row>
    <row r="119" spans="74:82" x14ac:dyDescent="0.15">
      <c r="BV119" t="str">
        <f>MID('Survey 1-9'!B15,FIND(" ",'Survey 1-9'!B15)+1,1)</f>
        <v>2</v>
      </c>
      <c r="BW119" t="str">
        <f>MID('Survey 1-9'!C15,FIND(" ",'Survey 1-9'!C15)+1,1)</f>
        <v>8</v>
      </c>
      <c r="BX119" t="str">
        <f>MID('Survey 1-9'!D15,FIND(" ",'Survey 1-9'!D15)+1,1)</f>
        <v>4</v>
      </c>
      <c r="BY119" t="str">
        <f>MID('Survey 1-9'!E15,FIND(" ",'Survey 1-9'!E15)+1,1)</f>
        <v>4</v>
      </c>
      <c r="BZ119" t="str">
        <f>MID('Survey 1-9'!F15,FIND(" ",'Survey 1-9'!F15)+1,1)</f>
        <v>4</v>
      </c>
      <c r="CA119" t="str">
        <f>MID('Survey 1-9'!G15,FIND(" ",'Survey 1-9'!G15)+1,1)</f>
        <v>4</v>
      </c>
      <c r="CB119" t="str">
        <f>MID('Survey 1-9'!H15,FIND(" ",'Survey 1-9'!H15)+1,1)</f>
        <v>4</v>
      </c>
      <c r="CC119" t="str">
        <f>MID('Survey 1-9'!I15,FIND(" ",'Survey 1-9'!I15)+1,1)</f>
        <v>1</v>
      </c>
      <c r="CD119" t="str">
        <f>MID('Survey 1-9'!J15,FIND(" ",'Survey 1-9'!J15)+1,1)</f>
        <v>1</v>
      </c>
    </row>
    <row r="120" spans="74:82" x14ac:dyDescent="0.15">
      <c r="BV120" t="str">
        <f>MID('Survey 1-9'!B16,FIND(" ",'Survey 1-9'!B16)+1,1)</f>
        <v>2</v>
      </c>
      <c r="BW120" t="str">
        <f>MID('Survey 1-9'!C16,FIND(" ",'Survey 1-9'!C16)+1,1)</f>
        <v>4</v>
      </c>
      <c r="BX120" t="str">
        <f>MID('Survey 1-9'!D16,FIND(" ",'Survey 1-9'!D16)+1,1)</f>
        <v>4</v>
      </c>
      <c r="BY120" t="str">
        <f>MID('Survey 1-9'!E16,FIND(" ",'Survey 1-9'!E16)+1,1)</f>
        <v>4</v>
      </c>
      <c r="BZ120" t="str">
        <f>MID('Survey 1-9'!F16,FIND(" ",'Survey 1-9'!F16)+1,1)</f>
        <v>4</v>
      </c>
      <c r="CA120" t="str">
        <f>MID('Survey 1-9'!G16,FIND(" ",'Survey 1-9'!G16)+1,1)</f>
        <v>4</v>
      </c>
      <c r="CB120" t="str">
        <f>MID('Survey 1-9'!H16,FIND(" ",'Survey 1-9'!H16)+1,1)</f>
        <v>2</v>
      </c>
      <c r="CC120" t="str">
        <f>MID('Survey 1-9'!I16,FIND(" ",'Survey 1-9'!I16)+1,1)</f>
        <v>2</v>
      </c>
      <c r="CD120" t="str">
        <f>MID('Survey 1-9'!J16,FIND(" ",'Survey 1-9'!J16)+1,1)</f>
        <v>1</v>
      </c>
    </row>
    <row r="121" spans="74:82" x14ac:dyDescent="0.15">
      <c r="BV121" t="str">
        <f>MID('Survey 1-9'!B17,FIND(" ",'Survey 1-9'!B17)+1,1)</f>
        <v>2</v>
      </c>
      <c r="BW121" t="str">
        <f>MID('Survey 1-9'!C17,FIND(" ",'Survey 1-9'!C17)+1,1)</f>
        <v>8</v>
      </c>
      <c r="BX121" t="str">
        <f>MID('Survey 1-9'!D17,FIND(" ",'Survey 1-9'!D17)+1,1)</f>
        <v>4</v>
      </c>
      <c r="BY121" t="str">
        <f>MID('Survey 1-9'!E17,FIND(" ",'Survey 1-9'!E17)+1,1)</f>
        <v>7</v>
      </c>
      <c r="BZ121" t="str">
        <f>MID('Survey 1-9'!F17,FIND(" ",'Survey 1-9'!F17)+1,1)</f>
        <v>1</v>
      </c>
      <c r="CA121" t="str">
        <f>MID('Survey 1-9'!G17,FIND(" ",'Survey 1-9'!G17)+1,1)</f>
        <v>1</v>
      </c>
      <c r="CB121" t="str">
        <f>MID('Survey 1-9'!H17,FIND(" ",'Survey 1-9'!H17)+1,1)</f>
        <v>1</v>
      </c>
      <c r="CC121" t="str">
        <f>MID('Survey 1-9'!I17,FIND(" ",'Survey 1-9'!I17)+1,1)</f>
        <v>1</v>
      </c>
      <c r="CD121" t="str">
        <f>MID('Survey 1-9'!J17,FIND(" ",'Survey 1-9'!J17)+1,1)</f>
        <v>1</v>
      </c>
    </row>
    <row r="122" spans="74:82" x14ac:dyDescent="0.15">
      <c r="BV122" t="str">
        <f>MID('Survey 1-9'!B18,FIND(" ",'Survey 1-9'!B18)+1,1)</f>
        <v>2</v>
      </c>
      <c r="BW122" t="str">
        <f>MID('Survey 1-9'!C18,FIND(" ",'Survey 1-9'!C18)+1,1)</f>
        <v>2</v>
      </c>
      <c r="BX122" t="str">
        <f>MID('Survey 1-9'!D18,FIND(" ",'Survey 1-9'!D18)+1,1)</f>
        <v>4</v>
      </c>
      <c r="BY122" t="str">
        <f>MID('Survey 1-9'!E18,FIND(" ",'Survey 1-9'!E18)+1,1)</f>
        <v>7</v>
      </c>
      <c r="BZ122" t="str">
        <f>MID('Survey 1-9'!F18,FIND(" ",'Survey 1-9'!F18)+1,1)</f>
        <v>8</v>
      </c>
      <c r="CA122" t="str">
        <f>MID('Survey 1-9'!G18,FIND(" ",'Survey 1-9'!G18)+1,1)</f>
        <v>4</v>
      </c>
      <c r="CB122" t="str">
        <f>MID('Survey 1-9'!H18,FIND(" ",'Survey 1-9'!H18)+1,1)</f>
        <v>4</v>
      </c>
      <c r="CC122" t="str">
        <f>MID('Survey 1-9'!I18,FIND(" ",'Survey 1-9'!I18)+1,1)</f>
        <v>2</v>
      </c>
      <c r="CD122" t="str">
        <f>MID('Survey 1-9'!J18,FIND(" ",'Survey 1-9'!J18)+1,1)</f>
        <v>4</v>
      </c>
    </row>
    <row r="123" spans="74:82" x14ac:dyDescent="0.15">
      <c r="BV123" t="str">
        <f>MID('Survey 1-9'!B19,FIND(" ",'Survey 1-9'!B19)+1,1)</f>
        <v>2</v>
      </c>
      <c r="BW123" t="str">
        <f>MID('Survey 1-9'!C19,FIND(" ",'Survey 1-9'!C19)+1,1)</f>
        <v>8</v>
      </c>
      <c r="BX123" t="str">
        <f>MID('Survey 1-9'!D19,FIND(" ",'Survey 1-9'!D19)+1,1)</f>
        <v>4</v>
      </c>
      <c r="BY123" t="str">
        <f>MID('Survey 1-9'!E19,FIND(" ",'Survey 1-9'!E19)+1,1)</f>
        <v>4</v>
      </c>
      <c r="BZ123" t="str">
        <f>MID('Survey 1-9'!F19,FIND(" ",'Survey 1-9'!F19)+1,1)</f>
        <v>1</v>
      </c>
      <c r="CA123" t="str">
        <f>MID('Survey 1-9'!G19,FIND(" ",'Survey 1-9'!G19)+1,1)</f>
        <v>4</v>
      </c>
      <c r="CB123" t="str">
        <f>MID('Survey 1-9'!H19,FIND(" ",'Survey 1-9'!H19)+1,1)</f>
        <v>1</v>
      </c>
      <c r="CC123" t="str">
        <f>MID('Survey 1-9'!I19,FIND(" ",'Survey 1-9'!I19)+1,1)</f>
        <v>1</v>
      </c>
      <c r="CD123" t="str">
        <f>MID('Survey 1-9'!J19,FIND(" ",'Survey 1-9'!J19)+1,1)</f>
        <v>1</v>
      </c>
    </row>
    <row r="124" spans="74:82" x14ac:dyDescent="0.15">
      <c r="BV124" t="str">
        <f>MID('Survey 1-9'!B20,FIND(" ",'Survey 1-9'!B20)+1,1)</f>
        <v>4</v>
      </c>
      <c r="BW124" t="str">
        <f>MID('Survey 1-9'!C20,FIND(" ",'Survey 1-9'!C20)+1,1)</f>
        <v>1</v>
      </c>
      <c r="BX124" t="str">
        <f>MID('Survey 1-9'!D20,FIND(" ",'Survey 1-9'!D20)+1,1)</f>
        <v>7</v>
      </c>
      <c r="BY124" t="str">
        <f>MID('Survey 1-9'!E20,FIND(" ",'Survey 1-9'!E20)+1,1)</f>
        <v>1</v>
      </c>
      <c r="BZ124" t="str">
        <f>MID('Survey 1-9'!F20,FIND(" ",'Survey 1-9'!F20)+1,1)</f>
        <v>2</v>
      </c>
      <c r="CA124" t="str">
        <f>MID('Survey 1-9'!G20,FIND(" ",'Survey 1-9'!G20)+1,1)</f>
        <v>7</v>
      </c>
      <c r="CB124" t="str">
        <f>MID('Survey 1-9'!H20,FIND(" ",'Survey 1-9'!H20)+1,1)</f>
        <v>8</v>
      </c>
      <c r="CC124" t="str">
        <f>MID('Survey 1-9'!I20,FIND(" ",'Survey 1-9'!I20)+1,1)</f>
        <v>4</v>
      </c>
      <c r="CD124" t="str">
        <f>MID('Survey 1-9'!J20,FIND(" ",'Survey 1-9'!J20)+1,1)</f>
        <v>1</v>
      </c>
    </row>
    <row r="125" spans="74:82" x14ac:dyDescent="0.15">
      <c r="BV125" t="str">
        <f>MID('Survey 1-9'!B21,FIND(" ",'Survey 1-9'!B21)+1,1)</f>
        <v>2</v>
      </c>
      <c r="BW125" t="str">
        <f>MID('Survey 1-9'!C21,FIND(" ",'Survey 1-9'!C21)+1,1)</f>
        <v>4</v>
      </c>
      <c r="BX125" t="str">
        <f>MID('Survey 1-9'!D21,FIND(" ",'Survey 1-9'!D21)+1,1)</f>
        <v>7</v>
      </c>
      <c r="BY125" t="str">
        <f>MID('Survey 1-9'!E21,FIND(" ",'Survey 1-9'!E21)+1,1)</f>
        <v>4</v>
      </c>
      <c r="BZ125" t="str">
        <f>MID('Survey 1-9'!F21,FIND(" ",'Survey 1-9'!F21)+1,1)</f>
        <v>7</v>
      </c>
      <c r="CA125" t="str">
        <f>MID('Survey 1-9'!G21,FIND(" ",'Survey 1-9'!G21)+1,1)</f>
        <v>1</v>
      </c>
      <c r="CB125" t="str">
        <f>MID('Survey 1-9'!H21,FIND(" ",'Survey 1-9'!H21)+1,1)</f>
        <v>8</v>
      </c>
      <c r="CC125" t="str">
        <f>MID('Survey 1-9'!I21,FIND(" ",'Survey 1-9'!I21)+1,1)</f>
        <v>2</v>
      </c>
      <c r="CD125" t="str">
        <f>MID('Survey 1-9'!J21,FIND(" ",'Survey 1-9'!J21)+1,1)</f>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20"/>
  <sheetViews>
    <sheetView workbookViewId="0">
      <pane ySplit="1" topLeftCell="A2" activePane="bottomLeft" state="frozen"/>
      <selection pane="bottomLeft" activeCell="A8" sqref="A8:XFD20"/>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337</v>
      </c>
    </row>
    <row r="2" spans="1:11" ht="15.75" customHeight="1" x14ac:dyDescent="0.15">
      <c r="A2" s="2">
        <v>44611.48095917824</v>
      </c>
      <c r="B2" s="3" t="s">
        <v>338</v>
      </c>
      <c r="C2" s="3" t="s">
        <v>77</v>
      </c>
      <c r="D2" s="3" t="s">
        <v>245</v>
      </c>
      <c r="E2" s="3" t="s">
        <v>77</v>
      </c>
      <c r="F2" s="3" t="s">
        <v>77</v>
      </c>
      <c r="G2" s="3" t="s">
        <v>22</v>
      </c>
      <c r="H2" s="3" t="s">
        <v>110</v>
      </c>
      <c r="I2" s="3" t="s">
        <v>252</v>
      </c>
      <c r="J2" s="3" t="s">
        <v>255</v>
      </c>
      <c r="K2" s="3" t="s">
        <v>339</v>
      </c>
    </row>
    <row r="3" spans="1:11" ht="15.75" customHeight="1" x14ac:dyDescent="0.15">
      <c r="A3" s="2">
        <v>44611.48347392361</v>
      </c>
      <c r="B3" s="3" t="s">
        <v>254</v>
      </c>
      <c r="C3" s="3" t="s">
        <v>246</v>
      </c>
      <c r="D3" s="3" t="s">
        <v>261</v>
      </c>
      <c r="E3" s="3" t="s">
        <v>77</v>
      </c>
      <c r="F3" s="3" t="s">
        <v>77</v>
      </c>
      <c r="G3" s="3" t="s">
        <v>22</v>
      </c>
      <c r="H3" s="3" t="s">
        <v>110</v>
      </c>
      <c r="I3" s="3" t="s">
        <v>257</v>
      </c>
      <c r="J3" s="3" t="s">
        <v>255</v>
      </c>
      <c r="K3" s="3" t="s">
        <v>339</v>
      </c>
    </row>
    <row r="4" spans="1:11" ht="15.75" customHeight="1" x14ac:dyDescent="0.15">
      <c r="A4" s="2">
        <v>44611.507917858791</v>
      </c>
      <c r="B4" s="3" t="s">
        <v>254</v>
      </c>
      <c r="C4" s="3" t="s">
        <v>246</v>
      </c>
      <c r="D4" s="3" t="s">
        <v>245</v>
      </c>
      <c r="E4" s="3" t="s">
        <v>77</v>
      </c>
      <c r="F4" s="3" t="s">
        <v>268</v>
      </c>
      <c r="G4" s="3" t="s">
        <v>269</v>
      </c>
      <c r="H4" s="3" t="s">
        <v>110</v>
      </c>
      <c r="I4" s="3" t="s">
        <v>257</v>
      </c>
      <c r="J4" s="3" t="s">
        <v>255</v>
      </c>
      <c r="K4" s="3" t="s">
        <v>340</v>
      </c>
    </row>
    <row r="5" spans="1:11" ht="15.75" customHeight="1" x14ac:dyDescent="0.15">
      <c r="A5" s="2">
        <v>44611.519546354168</v>
      </c>
      <c r="B5" s="3" t="s">
        <v>338</v>
      </c>
      <c r="C5" s="3" t="s">
        <v>246</v>
      </c>
      <c r="D5" s="3" t="s">
        <v>245</v>
      </c>
      <c r="E5" s="3" t="s">
        <v>246</v>
      </c>
      <c r="F5" s="3" t="s">
        <v>77</v>
      </c>
      <c r="G5" s="3" t="s">
        <v>269</v>
      </c>
      <c r="H5" s="3" t="s">
        <v>230</v>
      </c>
      <c r="I5" s="3" t="s">
        <v>257</v>
      </c>
      <c r="J5" s="3" t="s">
        <v>255</v>
      </c>
      <c r="K5" s="3" t="s">
        <v>339</v>
      </c>
    </row>
    <row r="6" spans="1:11" ht="15.75" customHeight="1" x14ac:dyDescent="0.15">
      <c r="A6" s="2">
        <v>44611.548131828706</v>
      </c>
      <c r="B6" s="3" t="s">
        <v>254</v>
      </c>
      <c r="C6" s="3" t="s">
        <v>77</v>
      </c>
      <c r="D6" s="3" t="s">
        <v>245</v>
      </c>
      <c r="E6" s="3" t="s">
        <v>246</v>
      </c>
      <c r="F6" s="3" t="s">
        <v>77</v>
      </c>
      <c r="G6" s="3" t="s">
        <v>22</v>
      </c>
      <c r="H6" s="3" t="s">
        <v>110</v>
      </c>
      <c r="I6" s="3" t="s">
        <v>257</v>
      </c>
      <c r="J6" s="3" t="s">
        <v>110</v>
      </c>
      <c r="K6" s="3" t="s">
        <v>339</v>
      </c>
    </row>
    <row r="7" spans="1:11" ht="15.75" customHeight="1" x14ac:dyDescent="0.15">
      <c r="A7" s="2">
        <v>44611.618857187495</v>
      </c>
      <c r="B7" s="3" t="s">
        <v>338</v>
      </c>
      <c r="C7" s="3" t="s">
        <v>77</v>
      </c>
      <c r="D7" s="3" t="s">
        <v>261</v>
      </c>
      <c r="E7" s="3" t="s">
        <v>246</v>
      </c>
      <c r="F7" s="3" t="s">
        <v>268</v>
      </c>
      <c r="G7" s="3" t="s">
        <v>22</v>
      </c>
      <c r="H7" s="3" t="s">
        <v>110</v>
      </c>
      <c r="I7" s="3" t="s">
        <v>257</v>
      </c>
      <c r="J7" s="3" t="s">
        <v>110</v>
      </c>
      <c r="K7" s="3" t="s">
        <v>339</v>
      </c>
    </row>
    <row r="8" spans="1:11" s="18" customFormat="1" ht="15.75" customHeight="1" x14ac:dyDescent="0.15">
      <c r="A8" s="17">
        <v>44615.6290462037</v>
      </c>
      <c r="B8" s="1" t="s">
        <v>254</v>
      </c>
      <c r="C8" s="1" t="s">
        <v>77</v>
      </c>
      <c r="D8" s="1" t="s">
        <v>245</v>
      </c>
      <c r="E8" s="1" t="s">
        <v>246</v>
      </c>
      <c r="F8" s="1" t="s">
        <v>77</v>
      </c>
      <c r="G8" s="1" t="s">
        <v>22</v>
      </c>
      <c r="H8" s="1" t="s">
        <v>230</v>
      </c>
      <c r="I8" s="1" t="s">
        <v>257</v>
      </c>
      <c r="J8" s="1" t="s">
        <v>110</v>
      </c>
      <c r="K8" s="1" t="s">
        <v>339</v>
      </c>
    </row>
    <row r="9" spans="1:11" s="18" customFormat="1" ht="15.75" customHeight="1" x14ac:dyDescent="0.15">
      <c r="A9" s="17">
        <v>44615.66418143519</v>
      </c>
      <c r="B9" s="1" t="s">
        <v>254</v>
      </c>
      <c r="C9" s="1" t="s">
        <v>77</v>
      </c>
      <c r="D9" s="1" t="s">
        <v>261</v>
      </c>
      <c r="E9" s="1" t="s">
        <v>77</v>
      </c>
      <c r="F9" s="1" t="s">
        <v>268</v>
      </c>
      <c r="G9" s="1" t="s">
        <v>269</v>
      </c>
      <c r="H9" s="1" t="s">
        <v>110</v>
      </c>
      <c r="I9" s="1" t="s">
        <v>252</v>
      </c>
      <c r="J9" s="1" t="s">
        <v>110</v>
      </c>
      <c r="K9" s="1" t="s">
        <v>35</v>
      </c>
    </row>
    <row r="10" spans="1:11" s="18" customFormat="1" ht="15.75" customHeight="1" x14ac:dyDescent="0.15">
      <c r="A10" s="17">
        <v>44615.666878958335</v>
      </c>
      <c r="B10" s="1" t="s">
        <v>254</v>
      </c>
      <c r="C10" s="1" t="s">
        <v>246</v>
      </c>
      <c r="D10" s="1" t="s">
        <v>261</v>
      </c>
      <c r="E10" s="1" t="s">
        <v>246</v>
      </c>
      <c r="F10" s="1" t="s">
        <v>268</v>
      </c>
      <c r="G10" s="1" t="s">
        <v>22</v>
      </c>
      <c r="H10" s="1" t="s">
        <v>110</v>
      </c>
      <c r="I10" s="1" t="s">
        <v>252</v>
      </c>
      <c r="J10" s="1" t="s">
        <v>110</v>
      </c>
      <c r="K10" s="1" t="s">
        <v>410</v>
      </c>
    </row>
    <row r="11" spans="1:11" s="18" customFormat="1" ht="15.75" customHeight="1" x14ac:dyDescent="0.15">
      <c r="A11" s="17">
        <v>44615.668404918979</v>
      </c>
      <c r="B11" s="1" t="s">
        <v>254</v>
      </c>
      <c r="C11" s="1" t="s">
        <v>77</v>
      </c>
      <c r="D11" s="1" t="s">
        <v>261</v>
      </c>
      <c r="E11" s="1" t="s">
        <v>77</v>
      </c>
      <c r="F11" s="1" t="s">
        <v>268</v>
      </c>
      <c r="G11" s="1" t="s">
        <v>269</v>
      </c>
      <c r="H11" s="1" t="s">
        <v>110</v>
      </c>
      <c r="I11" s="1" t="s">
        <v>257</v>
      </c>
      <c r="J11" s="1" t="s">
        <v>110</v>
      </c>
      <c r="K11" s="1" t="s">
        <v>339</v>
      </c>
    </row>
    <row r="12" spans="1:11" s="18" customFormat="1" ht="15.75" customHeight="1" x14ac:dyDescent="0.15">
      <c r="A12" s="17">
        <v>44615.673002905096</v>
      </c>
      <c r="B12" s="1" t="s">
        <v>254</v>
      </c>
      <c r="C12" s="1" t="s">
        <v>246</v>
      </c>
      <c r="D12" s="1" t="s">
        <v>261</v>
      </c>
      <c r="E12" s="1" t="s">
        <v>246</v>
      </c>
      <c r="F12" s="1" t="s">
        <v>268</v>
      </c>
      <c r="G12" s="1" t="s">
        <v>269</v>
      </c>
      <c r="H12" s="1" t="s">
        <v>230</v>
      </c>
      <c r="I12" s="1" t="s">
        <v>257</v>
      </c>
      <c r="J12" s="1" t="s">
        <v>255</v>
      </c>
      <c r="K12" s="1" t="s">
        <v>339</v>
      </c>
    </row>
    <row r="13" spans="1:11" s="18" customFormat="1" ht="15.75" customHeight="1" x14ac:dyDescent="0.15">
      <c r="A13" s="17">
        <v>44615.687059849537</v>
      </c>
      <c r="B13" s="1" t="s">
        <v>338</v>
      </c>
      <c r="C13" s="1" t="s">
        <v>77</v>
      </c>
      <c r="D13" s="1" t="s">
        <v>245</v>
      </c>
      <c r="E13" s="1" t="s">
        <v>77</v>
      </c>
      <c r="F13" s="1" t="s">
        <v>268</v>
      </c>
      <c r="G13" s="1" t="s">
        <v>22</v>
      </c>
      <c r="H13" s="1" t="s">
        <v>230</v>
      </c>
      <c r="I13" s="1" t="s">
        <v>252</v>
      </c>
      <c r="J13" s="1" t="s">
        <v>255</v>
      </c>
      <c r="K13" s="1" t="s">
        <v>339</v>
      </c>
    </row>
    <row r="14" spans="1:11" s="18" customFormat="1" ht="15.75" customHeight="1" x14ac:dyDescent="0.15">
      <c r="A14" s="17">
        <v>44615.687306018517</v>
      </c>
      <c r="B14" s="1" t="s">
        <v>254</v>
      </c>
      <c r="C14" s="1" t="s">
        <v>77</v>
      </c>
      <c r="D14" s="1" t="s">
        <v>261</v>
      </c>
      <c r="E14" s="1" t="s">
        <v>77</v>
      </c>
      <c r="F14" s="1" t="s">
        <v>268</v>
      </c>
      <c r="G14" s="1" t="s">
        <v>22</v>
      </c>
      <c r="H14" s="1" t="s">
        <v>110</v>
      </c>
      <c r="I14" s="1" t="s">
        <v>257</v>
      </c>
      <c r="J14" s="1" t="s">
        <v>110</v>
      </c>
      <c r="K14" s="1" t="s">
        <v>339</v>
      </c>
    </row>
    <row r="15" spans="1:11" s="18" customFormat="1" ht="15.75" customHeight="1" x14ac:dyDescent="0.15">
      <c r="A15" s="17">
        <v>44615.694386030096</v>
      </c>
      <c r="B15" s="1" t="s">
        <v>254</v>
      </c>
      <c r="C15" s="1" t="s">
        <v>77</v>
      </c>
      <c r="D15" s="1" t="s">
        <v>261</v>
      </c>
      <c r="E15" s="1" t="s">
        <v>77</v>
      </c>
      <c r="F15" s="1" t="s">
        <v>268</v>
      </c>
      <c r="G15" s="1" t="s">
        <v>22</v>
      </c>
      <c r="H15" s="1" t="s">
        <v>230</v>
      </c>
      <c r="I15" s="1" t="s">
        <v>252</v>
      </c>
      <c r="J15" s="1" t="s">
        <v>110</v>
      </c>
      <c r="K15" s="1" t="s">
        <v>35</v>
      </c>
    </row>
    <row r="16" spans="1:11" s="18" customFormat="1" ht="15.75" customHeight="1" x14ac:dyDescent="0.15">
      <c r="A16" s="17">
        <v>44615.694890682869</v>
      </c>
      <c r="B16" s="1" t="s">
        <v>254</v>
      </c>
      <c r="C16" s="1" t="s">
        <v>246</v>
      </c>
      <c r="D16" s="1" t="s">
        <v>261</v>
      </c>
      <c r="E16" s="1" t="s">
        <v>77</v>
      </c>
      <c r="F16" s="1" t="s">
        <v>268</v>
      </c>
      <c r="G16" s="1" t="s">
        <v>269</v>
      </c>
      <c r="H16" s="1" t="s">
        <v>230</v>
      </c>
      <c r="I16" s="1" t="s">
        <v>257</v>
      </c>
      <c r="J16" s="1" t="s">
        <v>255</v>
      </c>
      <c r="K16" s="1" t="s">
        <v>194</v>
      </c>
    </row>
    <row r="17" spans="1:11" s="18" customFormat="1" ht="15.75" customHeight="1" x14ac:dyDescent="0.15">
      <c r="A17" s="17">
        <v>44615.695531203703</v>
      </c>
      <c r="B17" s="1" t="s">
        <v>254</v>
      </c>
      <c r="C17" s="1" t="s">
        <v>246</v>
      </c>
      <c r="D17" s="1" t="s">
        <v>261</v>
      </c>
      <c r="E17" s="1" t="s">
        <v>246</v>
      </c>
      <c r="F17" s="1" t="s">
        <v>268</v>
      </c>
      <c r="G17" s="1" t="s">
        <v>22</v>
      </c>
      <c r="H17" s="1" t="s">
        <v>110</v>
      </c>
      <c r="I17" s="1" t="s">
        <v>252</v>
      </c>
      <c r="J17" s="1" t="s">
        <v>110</v>
      </c>
      <c r="K17" s="1" t="s">
        <v>233</v>
      </c>
    </row>
    <row r="18" spans="1:11" s="18" customFormat="1" ht="15.75" customHeight="1" x14ac:dyDescent="0.15">
      <c r="A18" s="17">
        <v>44615.716227442128</v>
      </c>
      <c r="B18" s="1" t="s">
        <v>338</v>
      </c>
      <c r="C18" s="1" t="s">
        <v>77</v>
      </c>
      <c r="D18" s="1" t="s">
        <v>261</v>
      </c>
      <c r="E18" s="1" t="s">
        <v>246</v>
      </c>
      <c r="F18" s="1" t="s">
        <v>77</v>
      </c>
      <c r="G18" s="1" t="s">
        <v>269</v>
      </c>
      <c r="H18" s="1" t="s">
        <v>230</v>
      </c>
      <c r="I18" s="1" t="s">
        <v>257</v>
      </c>
      <c r="J18" s="1" t="s">
        <v>255</v>
      </c>
      <c r="K18" s="1" t="s">
        <v>339</v>
      </c>
    </row>
    <row r="19" spans="1:11" s="18" customFormat="1" ht="15.75" customHeight="1" x14ac:dyDescent="0.15">
      <c r="A19" s="17">
        <v>44615.733074768519</v>
      </c>
      <c r="B19" s="1" t="s">
        <v>338</v>
      </c>
      <c r="C19" s="1" t="s">
        <v>246</v>
      </c>
      <c r="D19" s="1" t="s">
        <v>245</v>
      </c>
      <c r="E19" s="1" t="s">
        <v>246</v>
      </c>
      <c r="F19" s="1" t="s">
        <v>268</v>
      </c>
      <c r="G19" s="1" t="s">
        <v>269</v>
      </c>
      <c r="H19" s="1" t="s">
        <v>230</v>
      </c>
      <c r="I19" s="1" t="s">
        <v>257</v>
      </c>
      <c r="J19" s="1" t="s">
        <v>255</v>
      </c>
      <c r="K19" s="1" t="s">
        <v>339</v>
      </c>
    </row>
    <row r="20" spans="1:11" s="18" customFormat="1" ht="15.75" customHeight="1" x14ac:dyDescent="0.15">
      <c r="A20" s="17">
        <v>44615.762366909723</v>
      </c>
      <c r="B20" s="1" t="s">
        <v>338</v>
      </c>
      <c r="C20" s="1" t="s">
        <v>77</v>
      </c>
      <c r="D20" s="1" t="s">
        <v>261</v>
      </c>
      <c r="E20" s="1" t="s">
        <v>246</v>
      </c>
      <c r="F20" s="1" t="s">
        <v>77</v>
      </c>
      <c r="G20" s="1" t="s">
        <v>22</v>
      </c>
      <c r="H20" s="1" t="s">
        <v>110</v>
      </c>
      <c r="I20" s="1" t="s">
        <v>257</v>
      </c>
      <c r="J20" s="1" t="s">
        <v>110</v>
      </c>
      <c r="K20" s="19" t="s">
        <v>359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K19"/>
  <sheetViews>
    <sheetView workbookViewId="0">
      <pane ySplit="1" topLeftCell="A2" activePane="bottomLeft" state="frozen"/>
      <selection pane="bottomLeft" activeCell="B26" sqref="B26"/>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341</v>
      </c>
    </row>
    <row r="2" spans="1:11" ht="15.75" customHeight="1" x14ac:dyDescent="0.15">
      <c r="A2" s="2">
        <v>44611.477217222222</v>
      </c>
      <c r="B2" s="3" t="s">
        <v>288</v>
      </c>
      <c r="C2" s="3" t="s">
        <v>192</v>
      </c>
      <c r="D2" s="3" t="s">
        <v>132</v>
      </c>
      <c r="E2" s="3" t="s">
        <v>283</v>
      </c>
      <c r="F2" s="3" t="s">
        <v>290</v>
      </c>
      <c r="G2" s="3" t="s">
        <v>277</v>
      </c>
      <c r="H2" s="3" t="s">
        <v>284</v>
      </c>
      <c r="I2" s="3" t="s">
        <v>291</v>
      </c>
      <c r="J2" s="3" t="s">
        <v>286</v>
      </c>
      <c r="K2" s="3" t="s">
        <v>342</v>
      </c>
    </row>
    <row r="3" spans="1:11" ht="15.75" customHeight="1" x14ac:dyDescent="0.15">
      <c r="A3" s="2">
        <v>44611.488097638889</v>
      </c>
      <c r="B3" s="3" t="s">
        <v>288</v>
      </c>
      <c r="C3" s="3" t="s">
        <v>192</v>
      </c>
      <c r="D3" s="3" t="s">
        <v>132</v>
      </c>
      <c r="E3" s="3" t="s">
        <v>293</v>
      </c>
      <c r="F3" s="3" t="s">
        <v>343</v>
      </c>
      <c r="G3" s="3" t="s">
        <v>277</v>
      </c>
      <c r="H3" s="3" t="s">
        <v>299</v>
      </c>
      <c r="I3" s="3" t="s">
        <v>344</v>
      </c>
      <c r="J3" s="3" t="s">
        <v>286</v>
      </c>
      <c r="K3" s="3" t="s">
        <v>233</v>
      </c>
    </row>
    <row r="4" spans="1:11" ht="15.75" customHeight="1" x14ac:dyDescent="0.15">
      <c r="A4" s="2">
        <v>44611.518359641203</v>
      </c>
      <c r="B4" s="3" t="s">
        <v>288</v>
      </c>
      <c r="C4" s="3" t="s">
        <v>192</v>
      </c>
      <c r="D4" s="3" t="s">
        <v>132</v>
      </c>
      <c r="E4" s="3" t="s">
        <v>283</v>
      </c>
      <c r="F4" s="3" t="s">
        <v>343</v>
      </c>
      <c r="G4" s="3" t="s">
        <v>298</v>
      </c>
      <c r="H4" s="3" t="s">
        <v>299</v>
      </c>
      <c r="I4" s="3" t="s">
        <v>291</v>
      </c>
      <c r="J4" s="3" t="s">
        <v>286</v>
      </c>
      <c r="K4" s="3" t="s">
        <v>342</v>
      </c>
    </row>
    <row r="5" spans="1:11" s="18" customFormat="1" ht="15.75" customHeight="1" x14ac:dyDescent="0.15">
      <c r="A5" s="17">
        <v>44615.665809120372</v>
      </c>
      <c r="B5" s="1" t="s">
        <v>275</v>
      </c>
      <c r="C5" s="1" t="s">
        <v>282</v>
      </c>
      <c r="D5" s="1" t="s">
        <v>132</v>
      </c>
      <c r="E5" s="1" t="s">
        <v>293</v>
      </c>
      <c r="F5" s="1" t="s">
        <v>290</v>
      </c>
      <c r="G5" s="1" t="s">
        <v>277</v>
      </c>
      <c r="H5" s="1" t="s">
        <v>284</v>
      </c>
      <c r="I5" s="1" t="s">
        <v>344</v>
      </c>
      <c r="J5" s="1" t="s">
        <v>280</v>
      </c>
      <c r="K5" s="1" t="s">
        <v>342</v>
      </c>
    </row>
    <row r="6" spans="1:11" s="18" customFormat="1" ht="15.75" customHeight="1" x14ac:dyDescent="0.15">
      <c r="A6" s="17">
        <v>44615.667520763891</v>
      </c>
      <c r="B6" s="1" t="s">
        <v>288</v>
      </c>
      <c r="C6" s="1" t="s">
        <v>192</v>
      </c>
      <c r="D6" s="1" t="s">
        <v>132</v>
      </c>
      <c r="E6" s="1" t="s">
        <v>293</v>
      </c>
      <c r="F6" s="1" t="s">
        <v>290</v>
      </c>
      <c r="G6" s="1" t="s">
        <v>277</v>
      </c>
      <c r="H6" s="1" t="s">
        <v>284</v>
      </c>
      <c r="I6" s="1" t="s">
        <v>344</v>
      </c>
      <c r="J6" s="1" t="s">
        <v>286</v>
      </c>
      <c r="K6" s="1" t="s">
        <v>342</v>
      </c>
    </row>
    <row r="7" spans="1:11" s="18" customFormat="1" ht="15.75" customHeight="1" x14ac:dyDescent="0.15">
      <c r="A7" s="17">
        <v>44615.667854976855</v>
      </c>
      <c r="B7" s="1" t="s">
        <v>288</v>
      </c>
      <c r="C7" s="1" t="s">
        <v>282</v>
      </c>
      <c r="D7" s="1" t="s">
        <v>132</v>
      </c>
      <c r="E7" s="1" t="s">
        <v>283</v>
      </c>
      <c r="F7" s="1" t="s">
        <v>290</v>
      </c>
      <c r="G7" s="1" t="s">
        <v>298</v>
      </c>
      <c r="H7" s="1" t="s">
        <v>284</v>
      </c>
      <c r="I7" s="1" t="s">
        <v>291</v>
      </c>
      <c r="J7" s="1" t="s">
        <v>280</v>
      </c>
      <c r="K7" s="1" t="s">
        <v>342</v>
      </c>
    </row>
    <row r="8" spans="1:11" s="18" customFormat="1" ht="15.75" customHeight="1" x14ac:dyDescent="0.15">
      <c r="A8" s="17">
        <v>44615.671156261575</v>
      </c>
      <c r="B8" s="1" t="s">
        <v>288</v>
      </c>
      <c r="C8" s="1" t="s">
        <v>282</v>
      </c>
      <c r="D8" s="1" t="s">
        <v>132</v>
      </c>
      <c r="E8" s="1" t="s">
        <v>293</v>
      </c>
      <c r="F8" s="1" t="s">
        <v>290</v>
      </c>
      <c r="G8" s="1" t="s">
        <v>277</v>
      </c>
      <c r="H8" s="1" t="s">
        <v>284</v>
      </c>
      <c r="I8" s="1" t="s">
        <v>344</v>
      </c>
      <c r="J8" s="1" t="s">
        <v>280</v>
      </c>
      <c r="K8" s="1" t="s">
        <v>342</v>
      </c>
    </row>
    <row r="9" spans="1:11" s="18" customFormat="1" ht="15.75" customHeight="1" x14ac:dyDescent="0.15">
      <c r="A9" s="17">
        <v>44615.673837083334</v>
      </c>
      <c r="B9" s="1" t="s">
        <v>288</v>
      </c>
      <c r="C9" s="1" t="s">
        <v>192</v>
      </c>
      <c r="D9" s="1" t="s">
        <v>79</v>
      </c>
      <c r="E9" s="1" t="s">
        <v>293</v>
      </c>
      <c r="F9" s="1" t="s">
        <v>343</v>
      </c>
      <c r="G9" s="1" t="s">
        <v>277</v>
      </c>
      <c r="H9" s="1" t="s">
        <v>284</v>
      </c>
      <c r="I9" s="1" t="s">
        <v>291</v>
      </c>
      <c r="J9" s="1" t="s">
        <v>286</v>
      </c>
      <c r="K9" s="1" t="s">
        <v>342</v>
      </c>
    </row>
    <row r="10" spans="1:11" s="18" customFormat="1" ht="15.75" customHeight="1" x14ac:dyDescent="0.15">
      <c r="A10" s="17">
        <v>44615.682074282406</v>
      </c>
      <c r="B10" s="1" t="s">
        <v>288</v>
      </c>
      <c r="C10" s="1" t="s">
        <v>282</v>
      </c>
      <c r="D10" s="1" t="s">
        <v>79</v>
      </c>
      <c r="E10" s="1" t="s">
        <v>293</v>
      </c>
      <c r="F10" s="1" t="s">
        <v>343</v>
      </c>
      <c r="G10" s="1" t="s">
        <v>277</v>
      </c>
      <c r="H10" s="1" t="s">
        <v>299</v>
      </c>
      <c r="I10" s="1" t="s">
        <v>344</v>
      </c>
      <c r="J10" s="1" t="s">
        <v>286</v>
      </c>
      <c r="K10" s="1" t="s">
        <v>342</v>
      </c>
    </row>
    <row r="11" spans="1:11" s="18" customFormat="1" ht="15.75" customHeight="1" x14ac:dyDescent="0.15">
      <c r="A11" s="17">
        <v>44615.697227187498</v>
      </c>
      <c r="B11" s="1" t="s">
        <v>275</v>
      </c>
      <c r="C11" s="1" t="s">
        <v>282</v>
      </c>
      <c r="D11" s="1" t="s">
        <v>132</v>
      </c>
      <c r="E11" s="1" t="s">
        <v>283</v>
      </c>
      <c r="F11" s="1" t="s">
        <v>290</v>
      </c>
      <c r="G11" s="1" t="s">
        <v>277</v>
      </c>
      <c r="H11" s="1" t="s">
        <v>284</v>
      </c>
      <c r="I11" s="1" t="s">
        <v>344</v>
      </c>
      <c r="J11" s="1" t="s">
        <v>286</v>
      </c>
      <c r="K11" s="1" t="s">
        <v>194</v>
      </c>
    </row>
    <row r="12" spans="1:11" s="18" customFormat="1" ht="15.75" customHeight="1" x14ac:dyDescent="0.15">
      <c r="A12" s="17">
        <v>44615.697649606482</v>
      </c>
      <c r="B12" s="1" t="s">
        <v>275</v>
      </c>
      <c r="C12" s="1" t="s">
        <v>282</v>
      </c>
      <c r="D12" s="1" t="s">
        <v>79</v>
      </c>
      <c r="E12" s="1" t="s">
        <v>283</v>
      </c>
      <c r="F12" s="1" t="s">
        <v>290</v>
      </c>
      <c r="G12" s="1" t="s">
        <v>298</v>
      </c>
      <c r="H12" s="1" t="s">
        <v>284</v>
      </c>
      <c r="I12" s="1" t="s">
        <v>291</v>
      </c>
      <c r="J12" s="1" t="s">
        <v>280</v>
      </c>
      <c r="K12" s="1" t="s">
        <v>194</v>
      </c>
    </row>
    <row r="13" spans="1:11" s="18" customFormat="1" ht="15.75" customHeight="1" x14ac:dyDescent="0.15">
      <c r="A13" s="17">
        <v>44615.697998460644</v>
      </c>
      <c r="B13" s="1" t="s">
        <v>275</v>
      </c>
      <c r="C13" s="1" t="s">
        <v>282</v>
      </c>
      <c r="D13" s="1" t="s">
        <v>79</v>
      </c>
      <c r="E13" s="1" t="s">
        <v>283</v>
      </c>
      <c r="F13" s="1" t="s">
        <v>290</v>
      </c>
      <c r="G13" s="1" t="s">
        <v>298</v>
      </c>
      <c r="H13" s="1" t="s">
        <v>284</v>
      </c>
      <c r="I13" s="1" t="s">
        <v>344</v>
      </c>
      <c r="J13" s="1" t="s">
        <v>280</v>
      </c>
      <c r="K13" s="1" t="s">
        <v>35</v>
      </c>
    </row>
    <row r="14" spans="1:11" s="18" customFormat="1" ht="15.75" customHeight="1" x14ac:dyDescent="0.15">
      <c r="A14" s="17">
        <v>44615.699164907404</v>
      </c>
      <c r="B14" s="1" t="s">
        <v>275</v>
      </c>
      <c r="C14" s="1" t="s">
        <v>282</v>
      </c>
      <c r="D14" s="1" t="s">
        <v>132</v>
      </c>
      <c r="E14" s="1" t="s">
        <v>283</v>
      </c>
      <c r="F14" s="1" t="s">
        <v>290</v>
      </c>
      <c r="G14" s="1" t="s">
        <v>298</v>
      </c>
      <c r="H14" s="1" t="s">
        <v>284</v>
      </c>
      <c r="I14" s="1" t="s">
        <v>344</v>
      </c>
      <c r="J14" s="1" t="s">
        <v>280</v>
      </c>
      <c r="K14" s="1" t="s">
        <v>233</v>
      </c>
    </row>
    <row r="15" spans="1:11" s="18" customFormat="1" ht="15.75" customHeight="1" x14ac:dyDescent="0.15">
      <c r="A15" s="17">
        <v>44615.699952557872</v>
      </c>
      <c r="B15" s="1" t="s">
        <v>275</v>
      </c>
      <c r="C15" s="1" t="s">
        <v>282</v>
      </c>
      <c r="D15" s="1" t="s">
        <v>79</v>
      </c>
      <c r="E15" s="1" t="s">
        <v>293</v>
      </c>
      <c r="F15" s="1" t="s">
        <v>290</v>
      </c>
      <c r="G15" s="1" t="s">
        <v>277</v>
      </c>
      <c r="H15" s="1" t="s">
        <v>284</v>
      </c>
      <c r="I15" s="1" t="s">
        <v>344</v>
      </c>
      <c r="J15" s="1" t="s">
        <v>280</v>
      </c>
      <c r="K15" s="1" t="s">
        <v>194</v>
      </c>
    </row>
    <row r="16" spans="1:11" s="18" customFormat="1" ht="15.75" customHeight="1" x14ac:dyDescent="0.15">
      <c r="A16" s="17">
        <v>44615.70129081019</v>
      </c>
      <c r="B16" s="1" t="s">
        <v>275</v>
      </c>
      <c r="C16" s="1" t="s">
        <v>282</v>
      </c>
      <c r="D16" s="1" t="s">
        <v>132</v>
      </c>
      <c r="E16" s="1" t="s">
        <v>293</v>
      </c>
      <c r="F16" s="1" t="s">
        <v>290</v>
      </c>
      <c r="G16" s="1" t="s">
        <v>298</v>
      </c>
      <c r="H16" s="1" t="s">
        <v>284</v>
      </c>
      <c r="I16" s="1" t="s">
        <v>344</v>
      </c>
      <c r="J16" s="1" t="s">
        <v>280</v>
      </c>
      <c r="K16" s="1" t="s">
        <v>35</v>
      </c>
    </row>
    <row r="17" spans="1:11" s="18" customFormat="1" ht="15.75" customHeight="1" x14ac:dyDescent="0.15">
      <c r="A17" s="17">
        <v>44615.703697430552</v>
      </c>
      <c r="B17" s="1" t="s">
        <v>275</v>
      </c>
      <c r="C17" s="1" t="s">
        <v>282</v>
      </c>
      <c r="D17" s="1" t="s">
        <v>132</v>
      </c>
      <c r="E17" s="1" t="s">
        <v>293</v>
      </c>
      <c r="F17" s="1" t="s">
        <v>290</v>
      </c>
      <c r="G17" s="1" t="s">
        <v>277</v>
      </c>
      <c r="H17" s="1" t="s">
        <v>284</v>
      </c>
      <c r="I17" s="1" t="s">
        <v>344</v>
      </c>
      <c r="J17" s="1" t="s">
        <v>280</v>
      </c>
      <c r="K17" s="1" t="s">
        <v>194</v>
      </c>
    </row>
    <row r="18" spans="1:11" s="18" customFormat="1" ht="15.75" customHeight="1" x14ac:dyDescent="0.15">
      <c r="A18" s="17">
        <v>44615.77487778935</v>
      </c>
      <c r="B18" s="1" t="s">
        <v>288</v>
      </c>
      <c r="C18" s="1" t="s">
        <v>282</v>
      </c>
      <c r="D18" s="1" t="s">
        <v>132</v>
      </c>
      <c r="E18" s="1" t="s">
        <v>293</v>
      </c>
      <c r="F18" s="1" t="s">
        <v>290</v>
      </c>
      <c r="G18" s="1" t="s">
        <v>298</v>
      </c>
      <c r="H18" s="1" t="s">
        <v>299</v>
      </c>
      <c r="I18" s="1" t="s">
        <v>344</v>
      </c>
      <c r="J18" s="1" t="s">
        <v>280</v>
      </c>
      <c r="K18" s="1" t="s">
        <v>342</v>
      </c>
    </row>
    <row r="19" spans="1:11" s="18" customFormat="1" ht="15.75" customHeight="1" x14ac:dyDescent="0.15">
      <c r="A19" s="17">
        <v>44615.783740104162</v>
      </c>
      <c r="B19" s="1" t="s">
        <v>288</v>
      </c>
      <c r="C19" s="1" t="s">
        <v>192</v>
      </c>
      <c r="D19" s="1" t="s">
        <v>132</v>
      </c>
      <c r="E19" s="1" t="s">
        <v>283</v>
      </c>
      <c r="F19" s="1" t="s">
        <v>343</v>
      </c>
      <c r="G19" s="1" t="s">
        <v>298</v>
      </c>
      <c r="H19" s="1" t="s">
        <v>299</v>
      </c>
      <c r="I19" s="1" t="s">
        <v>291</v>
      </c>
      <c r="J19" s="1" t="s">
        <v>286</v>
      </c>
      <c r="K19" s="1" t="s">
        <v>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999ED-4002-8140-A542-73366C0FFA1C}">
  <dimension ref="A1:CO123"/>
  <sheetViews>
    <sheetView tabSelected="1" topLeftCell="AH1" workbookViewId="0">
      <pane ySplit="1" topLeftCell="A95" activePane="bottomLeft" state="frozen"/>
      <selection pane="bottomLeft" activeCell="BV124" sqref="BV124:CD132"/>
    </sheetView>
  </sheetViews>
  <sheetFormatPr baseColWidth="10" defaultRowHeight="13" x14ac:dyDescent="0.15"/>
  <cols>
    <col min="2" max="10" width="2.1640625" bestFit="1" customWidth="1"/>
    <col min="11" max="82" width="3.1640625" bestFit="1" customWidth="1"/>
  </cols>
  <sheetData>
    <row r="1" spans="1:93" x14ac:dyDescent="0.15">
      <c r="B1">
        <v>1</v>
      </c>
      <c r="C1" s="16">
        <f>B1+1</f>
        <v>2</v>
      </c>
      <c r="D1" s="16">
        <f t="shared" ref="D1:BO1" si="0">C1+1</f>
        <v>3</v>
      </c>
      <c r="E1" s="16">
        <f t="shared" si="0"/>
        <v>4</v>
      </c>
      <c r="F1" s="16">
        <f t="shared" si="0"/>
        <v>5</v>
      </c>
      <c r="G1" s="16">
        <f t="shared" si="0"/>
        <v>6</v>
      </c>
      <c r="H1" s="16">
        <f t="shared" si="0"/>
        <v>7</v>
      </c>
      <c r="I1" s="16">
        <f t="shared" si="0"/>
        <v>8</v>
      </c>
      <c r="J1" s="16">
        <f t="shared" si="0"/>
        <v>9</v>
      </c>
      <c r="K1" s="16">
        <f t="shared" si="0"/>
        <v>10</v>
      </c>
      <c r="L1" s="16">
        <f t="shared" si="0"/>
        <v>11</v>
      </c>
      <c r="M1" s="16">
        <f t="shared" si="0"/>
        <v>12</v>
      </c>
      <c r="N1" s="16">
        <f t="shared" si="0"/>
        <v>13</v>
      </c>
      <c r="O1" s="16">
        <f t="shared" si="0"/>
        <v>14</v>
      </c>
      <c r="P1" s="16">
        <f t="shared" si="0"/>
        <v>15</v>
      </c>
      <c r="Q1" s="16">
        <f t="shared" si="0"/>
        <v>16</v>
      </c>
      <c r="R1" s="16">
        <f t="shared" si="0"/>
        <v>17</v>
      </c>
      <c r="S1" s="16">
        <f t="shared" si="0"/>
        <v>18</v>
      </c>
      <c r="T1" s="16">
        <f t="shared" si="0"/>
        <v>19</v>
      </c>
      <c r="U1" s="16">
        <f t="shared" si="0"/>
        <v>20</v>
      </c>
      <c r="V1" s="16">
        <f t="shared" si="0"/>
        <v>21</v>
      </c>
      <c r="W1" s="16">
        <f t="shared" si="0"/>
        <v>22</v>
      </c>
      <c r="X1" s="16">
        <f t="shared" si="0"/>
        <v>23</v>
      </c>
      <c r="Y1" s="16">
        <f t="shared" si="0"/>
        <v>24</v>
      </c>
      <c r="Z1" s="16">
        <f t="shared" si="0"/>
        <v>25</v>
      </c>
      <c r="AA1" s="16">
        <f t="shared" si="0"/>
        <v>26</v>
      </c>
      <c r="AB1" s="16">
        <f t="shared" si="0"/>
        <v>27</v>
      </c>
      <c r="AC1" s="16">
        <f t="shared" si="0"/>
        <v>28</v>
      </c>
      <c r="AD1" s="16">
        <f t="shared" si="0"/>
        <v>29</v>
      </c>
      <c r="AE1" s="16">
        <f t="shared" si="0"/>
        <v>30</v>
      </c>
      <c r="AF1" s="16">
        <f t="shared" si="0"/>
        <v>31</v>
      </c>
      <c r="AG1" s="16">
        <f t="shared" si="0"/>
        <v>32</v>
      </c>
      <c r="AH1" s="16">
        <f t="shared" si="0"/>
        <v>33</v>
      </c>
      <c r="AI1" s="16">
        <f t="shared" si="0"/>
        <v>34</v>
      </c>
      <c r="AJ1" s="16">
        <f t="shared" si="0"/>
        <v>35</v>
      </c>
      <c r="AK1" s="16">
        <f t="shared" si="0"/>
        <v>36</v>
      </c>
      <c r="AL1" s="16">
        <f t="shared" si="0"/>
        <v>37</v>
      </c>
      <c r="AM1" s="16">
        <f t="shared" si="0"/>
        <v>38</v>
      </c>
      <c r="AN1" s="16">
        <f t="shared" si="0"/>
        <v>39</v>
      </c>
      <c r="AO1" s="16">
        <f t="shared" si="0"/>
        <v>40</v>
      </c>
      <c r="AP1" s="16">
        <f t="shared" si="0"/>
        <v>41</v>
      </c>
      <c r="AQ1" s="16">
        <f t="shared" si="0"/>
        <v>42</v>
      </c>
      <c r="AR1" s="16">
        <f t="shared" si="0"/>
        <v>43</v>
      </c>
      <c r="AS1" s="16">
        <f t="shared" si="0"/>
        <v>44</v>
      </c>
      <c r="AT1" s="16">
        <f t="shared" si="0"/>
        <v>45</v>
      </c>
      <c r="AU1" s="16">
        <f t="shared" si="0"/>
        <v>46</v>
      </c>
      <c r="AV1" s="16">
        <f t="shared" si="0"/>
        <v>47</v>
      </c>
      <c r="AW1" s="16">
        <f t="shared" si="0"/>
        <v>48</v>
      </c>
      <c r="AX1" s="16">
        <f t="shared" si="0"/>
        <v>49</v>
      </c>
      <c r="AY1" s="16">
        <f t="shared" si="0"/>
        <v>50</v>
      </c>
      <c r="AZ1" s="16">
        <f t="shared" si="0"/>
        <v>51</v>
      </c>
      <c r="BA1" s="16">
        <f t="shared" si="0"/>
        <v>52</v>
      </c>
      <c r="BB1" s="16">
        <f t="shared" si="0"/>
        <v>53</v>
      </c>
      <c r="BC1" s="16">
        <f t="shared" si="0"/>
        <v>54</v>
      </c>
      <c r="BD1" s="16">
        <f t="shared" si="0"/>
        <v>55</v>
      </c>
      <c r="BE1" s="16">
        <f t="shared" si="0"/>
        <v>56</v>
      </c>
      <c r="BF1" s="16">
        <f t="shared" si="0"/>
        <v>57</v>
      </c>
      <c r="BG1" s="16">
        <f t="shared" si="0"/>
        <v>58</v>
      </c>
      <c r="BH1" s="16">
        <f t="shared" si="0"/>
        <v>59</v>
      </c>
      <c r="BI1" s="16">
        <f t="shared" si="0"/>
        <v>60</v>
      </c>
      <c r="BJ1" s="16">
        <f t="shared" si="0"/>
        <v>61</v>
      </c>
      <c r="BK1" s="16">
        <f t="shared" si="0"/>
        <v>62</v>
      </c>
      <c r="BL1" s="16">
        <f t="shared" si="0"/>
        <v>63</v>
      </c>
      <c r="BM1" s="16">
        <f t="shared" si="0"/>
        <v>64</v>
      </c>
      <c r="BN1" s="16">
        <f t="shared" si="0"/>
        <v>65</v>
      </c>
      <c r="BO1" s="16">
        <f t="shared" si="0"/>
        <v>66</v>
      </c>
      <c r="BP1" s="16">
        <f t="shared" ref="BP1:CD1" si="1">BO1+1</f>
        <v>67</v>
      </c>
      <c r="BQ1" s="16">
        <f t="shared" si="1"/>
        <v>68</v>
      </c>
      <c r="BR1" s="16">
        <f t="shared" si="1"/>
        <v>69</v>
      </c>
      <c r="BS1" s="16">
        <f t="shared" si="1"/>
        <v>70</v>
      </c>
      <c r="BT1" s="16">
        <f t="shared" si="1"/>
        <v>71</v>
      </c>
      <c r="BU1" s="16">
        <f t="shared" si="1"/>
        <v>72</v>
      </c>
      <c r="BV1" s="16">
        <f t="shared" si="1"/>
        <v>73</v>
      </c>
      <c r="BW1" s="16">
        <f t="shared" si="1"/>
        <v>74</v>
      </c>
      <c r="BX1" s="16">
        <f t="shared" si="1"/>
        <v>75</v>
      </c>
      <c r="BY1" s="16">
        <f t="shared" si="1"/>
        <v>76</v>
      </c>
      <c r="BZ1" s="16">
        <f t="shared" si="1"/>
        <v>77</v>
      </c>
      <c r="CA1" s="16">
        <f t="shared" si="1"/>
        <v>78</v>
      </c>
      <c r="CB1" s="16">
        <f t="shared" si="1"/>
        <v>79</v>
      </c>
      <c r="CC1" s="16">
        <f t="shared" si="1"/>
        <v>80</v>
      </c>
      <c r="CD1" s="16">
        <f t="shared" si="1"/>
        <v>81</v>
      </c>
      <c r="CE1" s="16"/>
      <c r="CF1" s="16"/>
      <c r="CG1" s="16"/>
      <c r="CH1" s="16"/>
      <c r="CI1" s="16"/>
      <c r="CJ1" s="16"/>
      <c r="CK1" s="16"/>
      <c r="CL1" s="16"/>
      <c r="CM1" s="16"/>
      <c r="CN1" s="16"/>
      <c r="CO1" s="16"/>
    </row>
    <row r="2" spans="1:93" x14ac:dyDescent="0.15">
      <c r="A2" s="16" t="s">
        <v>20</v>
      </c>
      <c r="B2" t="str">
        <f>MID('Survey 2-1'!B2,FIND(" ",'Survey 2-1'!B2)+1,1)</f>
        <v>3</v>
      </c>
      <c r="C2" t="str">
        <f>MID('Survey 2-1'!C2,FIND(" ",'Survey 2-1'!C2)+1,1)</f>
        <v>2</v>
      </c>
      <c r="D2" t="str">
        <f>MID('Survey 2-1'!D2,FIND(" ",'Survey 2-1'!D2)+1,1)</f>
        <v>5</v>
      </c>
      <c r="E2" t="str">
        <f>MID('Survey 2-1'!E2,FIND(" ",'Survey 2-1'!E2)+1,1)</f>
        <v>3</v>
      </c>
      <c r="F2" t="str">
        <f>MID('Survey 2-1'!F2,FIND(" ",'Survey 2-1'!F2)+1,1)</f>
        <v>3</v>
      </c>
      <c r="G2" t="str">
        <f>MID('Survey 2-1'!G2,FIND(" ",'Survey 2-1'!G2)+1,1)</f>
        <v>2</v>
      </c>
      <c r="H2" t="str">
        <f>MID('Survey 2-1'!H2,FIND(" ",'Survey 2-1'!H2)+1,1)</f>
        <v>3</v>
      </c>
      <c r="I2" t="str">
        <f>MID('Survey 2-1'!I2,FIND(" ",'Survey 2-1'!I2)+1,1)</f>
        <v>2</v>
      </c>
      <c r="J2" t="str">
        <f>MID('Survey 2-1'!J2,FIND(" ",'Survey 2-1'!J2)+1,1)</f>
        <v>3</v>
      </c>
    </row>
    <row r="3" spans="1:93" x14ac:dyDescent="0.15">
      <c r="A3" s="16" t="s">
        <v>20</v>
      </c>
      <c r="B3" t="str">
        <f>MID('Survey 2-1'!B3,FIND(" ",'Survey 2-1'!B3)+1,1)</f>
        <v>6</v>
      </c>
      <c r="C3" t="str">
        <f>MID('Survey 2-1'!C3,FIND(" ",'Survey 2-1'!C3)+1,1)</f>
        <v>2</v>
      </c>
      <c r="D3" t="str">
        <f>MID('Survey 2-1'!D3,FIND(" ",'Survey 2-1'!D3)+1,1)</f>
        <v>2</v>
      </c>
      <c r="E3" t="str">
        <f>MID('Survey 2-1'!E3,FIND(" ",'Survey 2-1'!E3)+1,1)</f>
        <v>2</v>
      </c>
      <c r="F3" t="str">
        <f>MID('Survey 2-1'!F3,FIND(" ",'Survey 2-1'!F3)+1,1)</f>
        <v>2</v>
      </c>
      <c r="G3" t="str">
        <f>MID('Survey 2-1'!G3,FIND(" ",'Survey 2-1'!G3)+1,1)</f>
        <v>2</v>
      </c>
      <c r="H3" t="str">
        <f>MID('Survey 2-1'!H3,FIND(" ",'Survey 2-1'!H3)+1,1)</f>
        <v>2</v>
      </c>
      <c r="I3" t="str">
        <f>MID('Survey 2-1'!I3,FIND(" ",'Survey 2-1'!I3)+1,1)</f>
        <v>2</v>
      </c>
      <c r="J3" t="str">
        <f>MID('Survey 2-1'!J3,FIND(" ",'Survey 2-1'!J3)+1,1)</f>
        <v>5</v>
      </c>
    </row>
    <row r="4" spans="1:93" x14ac:dyDescent="0.15">
      <c r="A4" s="16" t="s">
        <v>20</v>
      </c>
      <c r="B4" t="str">
        <f>MID('Survey 2-1'!B4,FIND(" ",'Survey 2-1'!B4)+1,1)</f>
        <v>6</v>
      </c>
      <c r="C4" t="str">
        <f>MID('Survey 2-1'!C4,FIND(" ",'Survey 2-1'!C4)+1,1)</f>
        <v>2</v>
      </c>
      <c r="D4" t="str">
        <f>MID('Survey 2-1'!D4,FIND(" ",'Survey 2-1'!D4)+1,1)</f>
        <v>2</v>
      </c>
      <c r="E4" t="str">
        <f>MID('Survey 2-1'!E4,FIND(" ",'Survey 2-1'!E4)+1,1)</f>
        <v>2</v>
      </c>
      <c r="F4" t="str">
        <f>MID('Survey 2-1'!F4,FIND(" ",'Survey 2-1'!F4)+1,1)</f>
        <v>2</v>
      </c>
      <c r="G4" t="str">
        <f>MID('Survey 2-1'!G4,FIND(" ",'Survey 2-1'!G4)+1,1)</f>
        <v>2</v>
      </c>
      <c r="H4" t="str">
        <f>MID('Survey 2-1'!H4,FIND(" ",'Survey 2-1'!H4)+1,1)</f>
        <v>2</v>
      </c>
      <c r="I4" t="str">
        <f>MID('Survey 2-1'!I4,FIND(" ",'Survey 2-1'!I4)+1,1)</f>
        <v>2</v>
      </c>
      <c r="J4" t="str">
        <f>MID('Survey 2-1'!J4,FIND(" ",'Survey 2-1'!J4)+1,1)</f>
        <v>3</v>
      </c>
    </row>
    <row r="5" spans="1:93" x14ac:dyDescent="0.15">
      <c r="A5" s="16" t="s">
        <v>20</v>
      </c>
      <c r="B5" t="str">
        <f>MID('Survey 2-1'!B5,FIND(" ",'Survey 2-1'!B5)+1,1)</f>
        <v>6</v>
      </c>
      <c r="C5" t="str">
        <f>MID('Survey 2-1'!C5,FIND(" ",'Survey 2-1'!C5)+1,1)</f>
        <v>6</v>
      </c>
      <c r="D5" t="str">
        <f>MID('Survey 2-1'!D5,FIND(" ",'Survey 2-1'!D5)+1,1)</f>
        <v>5</v>
      </c>
      <c r="E5" t="str">
        <f>MID('Survey 2-1'!E5,FIND(" ",'Survey 2-1'!E5)+1,1)</f>
        <v>2</v>
      </c>
      <c r="F5" t="str">
        <f>MID('Survey 2-1'!F5,FIND(" ",'Survey 2-1'!F5)+1,1)</f>
        <v>2</v>
      </c>
      <c r="G5" t="str">
        <f>MID('Survey 2-1'!G5,FIND(" ",'Survey 2-1'!G5)+1,1)</f>
        <v>2</v>
      </c>
      <c r="H5" t="str">
        <f>MID('Survey 2-1'!H5,FIND(" ",'Survey 2-1'!H5)+1,1)</f>
        <v>2</v>
      </c>
      <c r="I5" t="str">
        <f>MID('Survey 2-1'!I5,FIND(" ",'Survey 2-1'!I5)+1,1)</f>
        <v>2</v>
      </c>
      <c r="J5" t="str">
        <f>MID('Survey 2-1'!J5,FIND(" ",'Survey 2-1'!J5)+1,1)</f>
        <v>5</v>
      </c>
    </row>
    <row r="6" spans="1:93" x14ac:dyDescent="0.15">
      <c r="A6" s="16" t="s">
        <v>20</v>
      </c>
      <c r="B6" t="str">
        <f>MID('Survey 2-1'!B6,FIND(" ",'Survey 2-1'!B6)+1,1)</f>
        <v>6</v>
      </c>
      <c r="C6" t="str">
        <f>MID('Survey 2-1'!C6,FIND(" ",'Survey 2-1'!C6)+1,1)</f>
        <v>2</v>
      </c>
      <c r="D6" t="str">
        <f>MID('Survey 2-1'!D6,FIND(" ",'Survey 2-1'!D6)+1,1)</f>
        <v>2</v>
      </c>
      <c r="E6" t="str">
        <f>MID('Survey 2-1'!E6,FIND(" ",'Survey 2-1'!E6)+1,1)</f>
        <v>2</v>
      </c>
      <c r="F6" t="str">
        <f>MID('Survey 2-1'!F6,FIND(" ",'Survey 2-1'!F6)+1,1)</f>
        <v>2</v>
      </c>
      <c r="G6" t="str">
        <f>MID('Survey 2-1'!G6,FIND(" ",'Survey 2-1'!G6)+1,1)</f>
        <v>2</v>
      </c>
      <c r="H6" t="str">
        <f>MID('Survey 2-1'!H6,FIND(" ",'Survey 2-1'!H6)+1,1)</f>
        <v>2</v>
      </c>
      <c r="I6" t="str">
        <f>MID('Survey 2-1'!I6,FIND(" ",'Survey 2-1'!I6)+1,1)</f>
        <v>2</v>
      </c>
      <c r="J6" t="str">
        <f>MID('Survey 2-1'!J6,FIND(" ",'Survey 2-1'!J6)+1,1)</f>
        <v>3</v>
      </c>
    </row>
    <row r="7" spans="1:93" x14ac:dyDescent="0.15">
      <c r="A7" s="16" t="s">
        <v>20</v>
      </c>
      <c r="B7" t="str">
        <f>MID('Survey 2-1'!B7,FIND(" ",'Survey 2-1'!B7)+1,1)</f>
        <v>6</v>
      </c>
      <c r="C7" t="str">
        <f>MID('Survey 2-1'!C7,FIND(" ",'Survey 2-1'!C7)+1,1)</f>
        <v>2</v>
      </c>
      <c r="D7" t="str">
        <f>MID('Survey 2-1'!D7,FIND(" ",'Survey 2-1'!D7)+1,1)</f>
        <v>2</v>
      </c>
      <c r="E7" t="str">
        <f>MID('Survey 2-1'!E7,FIND(" ",'Survey 2-1'!E7)+1,1)</f>
        <v>3</v>
      </c>
      <c r="F7" t="str">
        <f>MID('Survey 2-1'!F7,FIND(" ",'Survey 2-1'!F7)+1,1)</f>
        <v>3</v>
      </c>
      <c r="G7" t="str">
        <f>MID('Survey 2-1'!G7,FIND(" ",'Survey 2-1'!G7)+1,1)</f>
        <v>2</v>
      </c>
      <c r="H7" t="str">
        <f>MID('Survey 2-1'!H7,FIND(" ",'Survey 2-1'!H7)+1,1)</f>
        <v>2</v>
      </c>
      <c r="I7" t="str">
        <f>MID('Survey 2-1'!I7,FIND(" ",'Survey 2-1'!I7)+1,1)</f>
        <v>2</v>
      </c>
      <c r="J7" t="str">
        <f>MID('Survey 2-1'!J7,FIND(" ",'Survey 2-1'!J7)+1,1)</f>
        <v>5</v>
      </c>
    </row>
    <row r="8" spans="1:93" x14ac:dyDescent="0.15">
      <c r="A8" s="16" t="s">
        <v>20</v>
      </c>
      <c r="B8" t="str">
        <f>MID('Survey 2-1'!B8,FIND(" ",'Survey 2-1'!B8)+1,1)</f>
        <v>3</v>
      </c>
      <c r="C8" t="str">
        <f>MID('Survey 2-1'!C8,FIND(" ",'Survey 2-1'!C8)+1,1)</f>
        <v>2</v>
      </c>
      <c r="D8" t="str">
        <f>MID('Survey 2-1'!D8,FIND(" ",'Survey 2-1'!D8)+1,1)</f>
        <v>5</v>
      </c>
      <c r="E8" t="str">
        <f>MID('Survey 2-1'!E8,FIND(" ",'Survey 2-1'!E8)+1,1)</f>
        <v>2</v>
      </c>
      <c r="F8" t="str">
        <f>MID('Survey 2-1'!F8,FIND(" ",'Survey 2-1'!F8)+1,1)</f>
        <v>3</v>
      </c>
      <c r="G8" t="str">
        <f>MID('Survey 2-1'!G8,FIND(" ",'Survey 2-1'!G8)+1,1)</f>
        <v>3</v>
      </c>
      <c r="H8" t="str">
        <f>MID('Survey 2-1'!H8,FIND(" ",'Survey 2-1'!H8)+1,1)</f>
        <v>2</v>
      </c>
      <c r="I8" t="str">
        <f>MID('Survey 2-1'!I8,FIND(" ",'Survey 2-1'!I8)+1,1)</f>
        <v>3</v>
      </c>
      <c r="J8" t="str">
        <f>MID('Survey 2-1'!J8,FIND(" ",'Survey 2-1'!J8)+1,1)</f>
        <v>3</v>
      </c>
    </row>
    <row r="9" spans="1:93" x14ac:dyDescent="0.15">
      <c r="A9" s="16" t="s">
        <v>20</v>
      </c>
      <c r="B9" t="str">
        <f>MID('Survey 2-1'!B9,FIND(" ",'Survey 2-1'!B9)+1,1)</f>
        <v>6</v>
      </c>
      <c r="C9" t="str">
        <f>MID('Survey 2-1'!C9,FIND(" ",'Survey 2-1'!C9)+1,1)</f>
        <v>6</v>
      </c>
      <c r="D9" t="str">
        <f>MID('Survey 2-1'!D9,FIND(" ",'Survey 2-1'!D9)+1,1)</f>
        <v>2</v>
      </c>
      <c r="E9" t="str">
        <f>MID('Survey 2-1'!E9,FIND(" ",'Survey 2-1'!E9)+1,1)</f>
        <v>2</v>
      </c>
      <c r="F9" t="str">
        <f>MID('Survey 2-1'!F9,FIND(" ",'Survey 2-1'!F9)+1,1)</f>
        <v>2</v>
      </c>
      <c r="G9" t="str">
        <f>MID('Survey 2-1'!G9,FIND(" ",'Survey 2-1'!G9)+1,1)</f>
        <v>2</v>
      </c>
      <c r="H9" t="str">
        <f>MID('Survey 2-1'!H9,FIND(" ",'Survey 2-1'!H9)+1,1)</f>
        <v>2</v>
      </c>
      <c r="I9" t="str">
        <f>MID('Survey 2-1'!I9,FIND(" ",'Survey 2-1'!I9)+1,1)</f>
        <v>3</v>
      </c>
      <c r="J9" t="str">
        <f>MID('Survey 2-1'!J9,FIND(" ",'Survey 2-1'!J9)+1,1)</f>
        <v>3</v>
      </c>
    </row>
    <row r="10" spans="1:93" x14ac:dyDescent="0.15">
      <c r="A10" s="16" t="s">
        <v>20</v>
      </c>
      <c r="B10" t="str">
        <f>MID('Survey 2-1'!B10,FIND(" ",'Survey 2-1'!B10)+1,1)</f>
        <v>3</v>
      </c>
      <c r="C10" t="str">
        <f>MID('Survey 2-1'!C10,FIND(" ",'Survey 2-1'!C10)+1,1)</f>
        <v>2</v>
      </c>
      <c r="D10" t="str">
        <f>MID('Survey 2-1'!D10,FIND(" ",'Survey 2-1'!D10)+1,1)</f>
        <v>5</v>
      </c>
      <c r="E10" t="str">
        <f>MID('Survey 2-1'!E10,FIND(" ",'Survey 2-1'!E10)+1,1)</f>
        <v>2</v>
      </c>
      <c r="F10" t="str">
        <f>MID('Survey 2-1'!F10,FIND(" ",'Survey 2-1'!F10)+1,1)</f>
        <v>3</v>
      </c>
      <c r="G10" t="str">
        <f>MID('Survey 2-1'!G10,FIND(" ",'Survey 2-1'!G10)+1,1)</f>
        <v>3</v>
      </c>
      <c r="H10" t="str">
        <f>MID('Survey 2-1'!H10,FIND(" ",'Survey 2-1'!H10)+1,1)</f>
        <v>3</v>
      </c>
      <c r="I10" t="str">
        <f>MID('Survey 2-1'!I10,FIND(" ",'Survey 2-1'!I10)+1,1)</f>
        <v>2</v>
      </c>
      <c r="J10" t="str">
        <f>MID('Survey 2-1'!J10,FIND(" ",'Survey 2-1'!J10)+1,1)</f>
        <v>3</v>
      </c>
    </row>
    <row r="11" spans="1:93" x14ac:dyDescent="0.15">
      <c r="A11" s="16" t="s">
        <v>20</v>
      </c>
    </row>
    <row r="12" spans="1:93" x14ac:dyDescent="0.15">
      <c r="A12" s="16" t="s">
        <v>20</v>
      </c>
    </row>
    <row r="13" spans="1:93" x14ac:dyDescent="0.15">
      <c r="A13" s="16" t="s">
        <v>20</v>
      </c>
    </row>
    <row r="14" spans="1:93" x14ac:dyDescent="0.15">
      <c r="A14" s="16" t="s">
        <v>20</v>
      </c>
    </row>
    <row r="15" spans="1:93" x14ac:dyDescent="0.15">
      <c r="A15" s="16" t="s">
        <v>20</v>
      </c>
    </row>
    <row r="16" spans="1:93" x14ac:dyDescent="0.15">
      <c r="A16" t="s">
        <v>59</v>
      </c>
      <c r="K16" t="str">
        <f>MID('Survey 2-2'!B2,FIND(" ",'Survey 2-2'!B2)+1,1)</f>
        <v>6</v>
      </c>
      <c r="L16" t="str">
        <f>MID('Survey 2-2'!C2,FIND(" ",'Survey 2-2'!C2)+1,1)</f>
        <v>6</v>
      </c>
      <c r="M16" t="str">
        <f>MID('Survey 2-2'!D2,FIND(" ",'Survey 2-2'!D2)+1,1)</f>
        <v>1</v>
      </c>
      <c r="N16" t="str">
        <f>MID('Survey 2-2'!E2,FIND(" ",'Survey 2-2'!E2)+1,1)</f>
        <v>1</v>
      </c>
      <c r="O16" t="str">
        <f>MID('Survey 2-2'!F2,FIND(" ",'Survey 2-2'!F2)+1,1)</f>
        <v>3</v>
      </c>
      <c r="P16" t="str">
        <f>MID('Survey 2-2'!G2,FIND(" ",'Survey 2-2'!G2)+1,1)</f>
        <v>3</v>
      </c>
      <c r="Q16" t="str">
        <f>MID('Survey 2-2'!H2,FIND(" ",'Survey 2-2'!H2)+1,1)</f>
        <v>2</v>
      </c>
      <c r="R16" t="str">
        <f>MID('Survey 2-2'!I2,FIND(" ",'Survey 2-2'!I2)+1,1)</f>
        <v>2</v>
      </c>
      <c r="S16" t="str">
        <f>MID('Survey 2-2'!J2,FIND(" ",'Survey 2-2'!J2)+1,1)</f>
        <v>4</v>
      </c>
    </row>
    <row r="17" spans="1:28" x14ac:dyDescent="0.15">
      <c r="A17" t="s">
        <v>59</v>
      </c>
      <c r="K17" t="str">
        <f>MID('Survey 2-2'!B3,FIND(" ",'Survey 2-2'!B3)+1,1)</f>
        <v>3</v>
      </c>
      <c r="L17" t="str">
        <f>MID('Survey 2-2'!C3,FIND(" ",'Survey 2-2'!C3)+1,1)</f>
        <v>2</v>
      </c>
      <c r="M17" t="str">
        <f>MID('Survey 2-2'!D3,FIND(" ",'Survey 2-2'!D3)+1,1)</f>
        <v>3</v>
      </c>
      <c r="N17" t="str">
        <f>MID('Survey 2-2'!E3,FIND(" ",'Survey 2-2'!E3)+1,1)</f>
        <v>3</v>
      </c>
      <c r="O17" t="str">
        <f>MID('Survey 2-2'!F3,FIND(" ",'Survey 2-2'!F3)+1,1)</f>
        <v>2</v>
      </c>
      <c r="P17" t="str">
        <f>MID('Survey 2-2'!G3,FIND(" ",'Survey 2-2'!G3)+1,1)</f>
        <v>3</v>
      </c>
      <c r="Q17" t="str">
        <f>MID('Survey 2-2'!H3,FIND(" ",'Survey 2-2'!H3)+1,1)</f>
        <v>3</v>
      </c>
      <c r="R17" t="str">
        <f>MID('Survey 2-2'!I3,FIND(" ",'Survey 2-2'!I3)+1,1)</f>
        <v>2</v>
      </c>
      <c r="S17" t="str">
        <f>MID('Survey 2-2'!J3,FIND(" ",'Survey 2-2'!J3)+1,1)</f>
        <v>4</v>
      </c>
    </row>
    <row r="18" spans="1:28" x14ac:dyDescent="0.15">
      <c r="A18" t="s">
        <v>59</v>
      </c>
      <c r="K18" t="str">
        <f>MID('Survey 2-2'!B4,FIND(" ",'Survey 2-2'!B4)+1,1)</f>
        <v>6</v>
      </c>
      <c r="L18" t="str">
        <f>MID('Survey 2-2'!C4,FIND(" ",'Survey 2-2'!C4)+1,1)</f>
        <v>6</v>
      </c>
      <c r="M18" t="str">
        <f>MID('Survey 2-2'!D4,FIND(" ",'Survey 2-2'!D4)+1,1)</f>
        <v>1</v>
      </c>
      <c r="N18" t="str">
        <f>MID('Survey 2-2'!E4,FIND(" ",'Survey 2-2'!E4)+1,1)</f>
        <v>3</v>
      </c>
      <c r="O18" t="str">
        <f>MID('Survey 2-2'!F4,FIND(" ",'Survey 2-2'!F4)+1,1)</f>
        <v>3</v>
      </c>
      <c r="P18" t="str">
        <f>MID('Survey 2-2'!G4,FIND(" ",'Survey 2-2'!G4)+1,1)</f>
        <v>2</v>
      </c>
      <c r="Q18" t="str">
        <f>MID('Survey 2-2'!H4,FIND(" ",'Survey 2-2'!H4)+1,1)</f>
        <v>3</v>
      </c>
      <c r="R18" t="str">
        <f>MID('Survey 2-2'!I4,FIND(" ",'Survey 2-2'!I4)+1,1)</f>
        <v>2</v>
      </c>
      <c r="S18" t="str">
        <f>MID('Survey 2-2'!J4,FIND(" ",'Survey 2-2'!J4)+1,1)</f>
        <v>1</v>
      </c>
    </row>
    <row r="19" spans="1:28" x14ac:dyDescent="0.15">
      <c r="A19" t="s">
        <v>59</v>
      </c>
      <c r="K19" t="str">
        <f>MID('Survey 2-2'!B5,FIND(" ",'Survey 2-2'!B5)+1,1)</f>
        <v>6</v>
      </c>
      <c r="L19" t="str">
        <f>MID('Survey 2-2'!C5,FIND(" ",'Survey 2-2'!C5)+1,1)</f>
        <v>6</v>
      </c>
      <c r="M19" t="str">
        <f>MID('Survey 2-2'!D5,FIND(" ",'Survey 2-2'!D5)+1,1)</f>
        <v>3</v>
      </c>
      <c r="N19" t="str">
        <f>MID('Survey 2-2'!E5,FIND(" ",'Survey 2-2'!E5)+1,1)</f>
        <v>1</v>
      </c>
      <c r="O19" t="str">
        <f>MID('Survey 2-2'!F5,FIND(" ",'Survey 2-2'!F5)+1,1)</f>
        <v>3</v>
      </c>
      <c r="P19" t="str">
        <f>MID('Survey 2-2'!G5,FIND(" ",'Survey 2-2'!G5)+1,1)</f>
        <v>3</v>
      </c>
      <c r="Q19" t="str">
        <f>MID('Survey 2-2'!H5,FIND(" ",'Survey 2-2'!H5)+1,1)</f>
        <v>2</v>
      </c>
      <c r="R19" t="str">
        <f>MID('Survey 2-2'!I5,FIND(" ",'Survey 2-2'!I5)+1,1)</f>
        <v>3</v>
      </c>
      <c r="S19" t="str">
        <f>MID('Survey 2-2'!J5,FIND(" ",'Survey 2-2'!J5)+1,1)</f>
        <v>1</v>
      </c>
    </row>
    <row r="20" spans="1:28" x14ac:dyDescent="0.15">
      <c r="A20" t="s">
        <v>59</v>
      </c>
      <c r="K20" t="str">
        <f>MID('Survey 2-2'!B6,FIND(" ",'Survey 2-2'!B6)+1,1)</f>
        <v>3</v>
      </c>
      <c r="L20" t="str">
        <f>MID('Survey 2-2'!C6,FIND(" ",'Survey 2-2'!C6)+1,1)</f>
        <v>6</v>
      </c>
      <c r="M20" t="str">
        <f>MID('Survey 2-2'!D6,FIND(" ",'Survey 2-2'!D6)+1,1)</f>
        <v>1</v>
      </c>
      <c r="N20" t="str">
        <f>MID('Survey 2-2'!E6,FIND(" ",'Survey 2-2'!E6)+1,1)</f>
        <v>3</v>
      </c>
      <c r="O20" t="str">
        <f>MID('Survey 2-2'!F6,FIND(" ",'Survey 2-2'!F6)+1,1)</f>
        <v>2</v>
      </c>
      <c r="P20" t="str">
        <f>MID('Survey 2-2'!G6,FIND(" ",'Survey 2-2'!G6)+1,1)</f>
        <v>3</v>
      </c>
      <c r="Q20" t="str">
        <f>MID('Survey 2-2'!H6,FIND(" ",'Survey 2-2'!H6)+1,1)</f>
        <v>2</v>
      </c>
      <c r="R20" t="str">
        <f>MID('Survey 2-2'!I6,FIND(" ",'Survey 2-2'!I6)+1,1)</f>
        <v>3</v>
      </c>
      <c r="S20" t="str">
        <f>MID('Survey 2-2'!J6,FIND(" ",'Survey 2-2'!J6)+1,1)</f>
        <v>4</v>
      </c>
    </row>
    <row r="21" spans="1:28" x14ac:dyDescent="0.15">
      <c r="A21" t="s">
        <v>59</v>
      </c>
      <c r="K21" t="str">
        <f>MID('Survey 2-2'!B7,FIND(" ",'Survey 2-2'!B7)+1,1)</f>
        <v>6</v>
      </c>
      <c r="L21" t="str">
        <f>MID('Survey 2-2'!C7,FIND(" ",'Survey 2-2'!C7)+1,1)</f>
        <v>6</v>
      </c>
      <c r="M21" t="str">
        <f>MID('Survey 2-2'!D7,FIND(" ",'Survey 2-2'!D7)+1,1)</f>
        <v>1</v>
      </c>
      <c r="N21" t="str">
        <f>MID('Survey 2-2'!E7,FIND(" ",'Survey 2-2'!E7)+1,1)</f>
        <v>1</v>
      </c>
      <c r="O21" t="str">
        <f>MID('Survey 2-2'!F7,FIND(" ",'Survey 2-2'!F7)+1,1)</f>
        <v>3</v>
      </c>
      <c r="P21" t="str">
        <f>MID('Survey 2-2'!G7,FIND(" ",'Survey 2-2'!G7)+1,1)</f>
        <v>2</v>
      </c>
      <c r="Q21" t="str">
        <f>MID('Survey 2-2'!H7,FIND(" ",'Survey 2-2'!H7)+1,1)</f>
        <v>2</v>
      </c>
      <c r="R21" t="str">
        <f>MID('Survey 2-2'!I7,FIND(" ",'Survey 2-2'!I7)+1,1)</f>
        <v>3</v>
      </c>
      <c r="S21" t="str">
        <f>MID('Survey 2-2'!J7,FIND(" ",'Survey 2-2'!J7)+1,1)</f>
        <v>1</v>
      </c>
    </row>
    <row r="22" spans="1:28" x14ac:dyDescent="0.15">
      <c r="A22" t="s">
        <v>59</v>
      </c>
      <c r="K22" t="str">
        <f>MID('Survey 2-2'!B8,FIND(" ",'Survey 2-2'!B8)+1,1)</f>
        <v>3</v>
      </c>
      <c r="L22" t="str">
        <f>MID('Survey 2-2'!C8,FIND(" ",'Survey 2-2'!C8)+1,1)</f>
        <v>6</v>
      </c>
      <c r="M22" t="str">
        <f>MID('Survey 2-2'!D8,FIND(" ",'Survey 2-2'!D8)+1,1)</f>
        <v>3</v>
      </c>
      <c r="N22" t="str">
        <f>MID('Survey 2-2'!E8,FIND(" ",'Survey 2-2'!E8)+1,1)</f>
        <v>3</v>
      </c>
      <c r="O22" t="str">
        <f>MID('Survey 2-2'!F8,FIND(" ",'Survey 2-2'!F8)+1,1)</f>
        <v>3</v>
      </c>
      <c r="P22" t="str">
        <f>MID('Survey 2-2'!G8,FIND(" ",'Survey 2-2'!G8)+1,1)</f>
        <v>2</v>
      </c>
      <c r="Q22" t="str">
        <f>MID('Survey 2-2'!H8,FIND(" ",'Survey 2-2'!H8)+1,1)</f>
        <v>2</v>
      </c>
      <c r="R22" t="str">
        <f>MID('Survey 2-2'!I8,FIND(" ",'Survey 2-2'!I8)+1,1)</f>
        <v>2</v>
      </c>
      <c r="S22" t="str">
        <f>MID('Survey 2-2'!J8,FIND(" ",'Survey 2-2'!J8)+1,1)</f>
        <v>1</v>
      </c>
    </row>
    <row r="23" spans="1:28" x14ac:dyDescent="0.15">
      <c r="A23" t="s">
        <v>59</v>
      </c>
      <c r="K23" t="str">
        <f>MID('Survey 2-2'!B9,FIND(" ",'Survey 2-2'!B9)+1,1)</f>
        <v>3</v>
      </c>
      <c r="L23" t="str">
        <f>MID('Survey 2-2'!C9,FIND(" ",'Survey 2-2'!C9)+1,1)</f>
        <v>2</v>
      </c>
      <c r="M23" t="str">
        <f>MID('Survey 2-2'!D9,FIND(" ",'Survey 2-2'!D9)+1,1)</f>
        <v>1</v>
      </c>
      <c r="N23" t="str">
        <f>MID('Survey 2-2'!E9,FIND(" ",'Survey 2-2'!E9)+1,1)</f>
        <v>1</v>
      </c>
      <c r="O23" t="str">
        <f>MID('Survey 2-2'!F9,FIND(" ",'Survey 2-2'!F9)+1,1)</f>
        <v>2</v>
      </c>
      <c r="P23" t="str">
        <f>MID('Survey 2-2'!G9,FIND(" ",'Survey 2-2'!G9)+1,1)</f>
        <v>2</v>
      </c>
      <c r="Q23" t="str">
        <f>MID('Survey 2-2'!H9,FIND(" ",'Survey 2-2'!H9)+1,1)</f>
        <v>2</v>
      </c>
      <c r="R23" t="str">
        <f>MID('Survey 2-2'!I9,FIND(" ",'Survey 2-2'!I9)+1,1)</f>
        <v>2</v>
      </c>
      <c r="S23" t="str">
        <f>MID('Survey 2-2'!J9,FIND(" ",'Survey 2-2'!J9)+1,1)</f>
        <v>1</v>
      </c>
    </row>
    <row r="24" spans="1:28" x14ac:dyDescent="0.15">
      <c r="A24" t="s">
        <v>59</v>
      </c>
      <c r="K24" t="str">
        <f>MID('Survey 2-2'!B10,FIND(" ",'Survey 2-2'!B10)+1,1)</f>
        <v>6</v>
      </c>
      <c r="L24" t="str">
        <f>MID('Survey 2-2'!C10,FIND(" ",'Survey 2-2'!C10)+1,1)</f>
        <v>6</v>
      </c>
      <c r="M24" t="str">
        <f>MID('Survey 2-2'!D10,FIND(" ",'Survey 2-2'!D10)+1,1)</f>
        <v>3</v>
      </c>
      <c r="N24" t="str">
        <f>MID('Survey 2-2'!E10,FIND(" ",'Survey 2-2'!E10)+1,1)</f>
        <v>3</v>
      </c>
      <c r="O24" t="str">
        <f>MID('Survey 2-2'!F10,FIND(" ",'Survey 2-2'!F10)+1,1)</f>
        <v>3</v>
      </c>
      <c r="P24" t="str">
        <f>MID('Survey 2-2'!G10,FIND(" ",'Survey 2-2'!G10)+1,1)</f>
        <v>3</v>
      </c>
      <c r="Q24" t="str">
        <f>MID('Survey 2-2'!H10,FIND(" ",'Survey 2-2'!H10)+1,1)</f>
        <v>3</v>
      </c>
      <c r="R24" t="str">
        <f>MID('Survey 2-2'!I10,FIND(" ",'Survey 2-2'!I10)+1,1)</f>
        <v>3</v>
      </c>
      <c r="S24" t="str">
        <f>MID('Survey 2-2'!J10,FIND(" ",'Survey 2-2'!J10)+1,1)</f>
        <v>1</v>
      </c>
    </row>
    <row r="25" spans="1:28" x14ac:dyDescent="0.15">
      <c r="A25" t="s">
        <v>59</v>
      </c>
      <c r="K25" t="str">
        <f>MID('Survey 2-2'!B11,FIND(" ",'Survey 2-2'!B11)+1,1)</f>
        <v>3</v>
      </c>
      <c r="L25" t="str">
        <f>MID('Survey 2-2'!C11,FIND(" ",'Survey 2-2'!C11)+1,1)</f>
        <v>2</v>
      </c>
      <c r="M25" t="str">
        <f>MID('Survey 2-2'!D11,FIND(" ",'Survey 2-2'!D11)+1,1)</f>
        <v>1</v>
      </c>
      <c r="N25" t="str">
        <f>MID('Survey 2-2'!E11,FIND(" ",'Survey 2-2'!E11)+1,1)</f>
        <v>1</v>
      </c>
      <c r="O25" t="str">
        <f>MID('Survey 2-2'!F11,FIND(" ",'Survey 2-2'!F11)+1,1)</f>
        <v>2</v>
      </c>
      <c r="P25" t="str">
        <f>MID('Survey 2-2'!G11,FIND(" ",'Survey 2-2'!G11)+1,1)</f>
        <v>2</v>
      </c>
      <c r="Q25" t="str">
        <f>MID('Survey 2-2'!H11,FIND(" ",'Survey 2-2'!H11)+1,1)</f>
        <v>2</v>
      </c>
      <c r="R25" t="str">
        <f>MID('Survey 2-2'!I11,FIND(" ",'Survey 2-2'!I11)+1,1)</f>
        <v>2</v>
      </c>
      <c r="S25" t="str">
        <f>MID('Survey 2-2'!J11,FIND(" ",'Survey 2-2'!J11)+1,1)</f>
        <v>4</v>
      </c>
    </row>
    <row r="26" spans="1:28" x14ac:dyDescent="0.15">
      <c r="A26" t="s">
        <v>59</v>
      </c>
      <c r="K26" t="str">
        <f>MID('Survey 2-2'!B12,FIND(" ",'Survey 2-2'!B12)+1,1)</f>
        <v>3</v>
      </c>
      <c r="L26" t="str">
        <f>MID('Survey 2-2'!C12,FIND(" ",'Survey 2-2'!C12)+1,1)</f>
        <v>6</v>
      </c>
      <c r="M26" t="str">
        <f>MID('Survey 2-2'!D12,FIND(" ",'Survey 2-2'!D12)+1,1)</f>
        <v>3</v>
      </c>
      <c r="N26" t="str">
        <f>MID('Survey 2-2'!E12,FIND(" ",'Survey 2-2'!E12)+1,1)</f>
        <v>1</v>
      </c>
      <c r="O26" t="str">
        <f>MID('Survey 2-2'!F12,FIND(" ",'Survey 2-2'!F12)+1,1)</f>
        <v>2</v>
      </c>
      <c r="P26" t="str">
        <f>MID('Survey 2-2'!G12,FIND(" ",'Survey 2-2'!G12)+1,1)</f>
        <v>3</v>
      </c>
      <c r="Q26" t="str">
        <f>MID('Survey 2-2'!H12,FIND(" ",'Survey 2-2'!H12)+1,1)</f>
        <v>2</v>
      </c>
      <c r="R26" t="str">
        <f>MID('Survey 2-2'!I12,FIND(" ",'Survey 2-2'!I12)+1,1)</f>
        <v>2</v>
      </c>
      <c r="S26" t="str">
        <f>MID('Survey 2-2'!J12,FIND(" ",'Survey 2-2'!J12)+1,1)</f>
        <v>4</v>
      </c>
    </row>
    <row r="27" spans="1:28" x14ac:dyDescent="0.15">
      <c r="A27" s="16" t="s">
        <v>102</v>
      </c>
      <c r="K27" t="str">
        <f>MID('Survey 2-2'!B13,FIND(" ",'Survey 2-2'!B13)+1,1)</f>
        <v>3</v>
      </c>
      <c r="L27" t="str">
        <f>MID('Survey 2-2'!C13,FIND(" ",'Survey 2-2'!C13)+1,1)</f>
        <v>2</v>
      </c>
      <c r="M27" t="str">
        <f>MID('Survey 2-2'!D13,FIND(" ",'Survey 2-2'!D13)+1,1)</f>
        <v>3</v>
      </c>
      <c r="N27" t="str">
        <f>MID('Survey 2-2'!E13,FIND(" ",'Survey 2-2'!E13)+1,1)</f>
        <v>3</v>
      </c>
      <c r="O27" t="str">
        <f>MID('Survey 2-2'!F13,FIND(" ",'Survey 2-2'!F13)+1,1)</f>
        <v>2</v>
      </c>
      <c r="P27" t="str">
        <f>MID('Survey 2-2'!G13,FIND(" ",'Survey 2-2'!G13)+1,1)</f>
        <v>2</v>
      </c>
      <c r="Q27" t="str">
        <f>MID('Survey 2-2'!H13,FIND(" ",'Survey 2-2'!H13)+1,1)</f>
        <v>3</v>
      </c>
      <c r="R27" t="str">
        <f>MID('Survey 2-2'!I13,FIND(" ",'Survey 2-2'!I13)+1,1)</f>
        <v>2</v>
      </c>
      <c r="S27" t="str">
        <f>MID('Survey 2-2'!J13,FIND(" ",'Survey 2-2'!J13)+1,1)</f>
        <v>4</v>
      </c>
      <c r="T27" t="str">
        <f>MID('Survey 2-3'!B2,FIND(" ",'Survey 2-3'!B2)+1,1)</f>
        <v>8</v>
      </c>
      <c r="U27" t="str">
        <f>MID('Survey 2-3'!C2,FIND(" ",'Survey 2-3'!C2)+1,1)</f>
        <v>5</v>
      </c>
      <c r="V27" t="str">
        <f>MID('Survey 2-3'!D2,FIND(" ",'Survey 2-3'!D2)+1,1)</f>
        <v>1</v>
      </c>
      <c r="W27" t="str">
        <f>MID('Survey 2-3'!E2,FIND(" ",'Survey 2-3'!E2)+1,1)</f>
        <v>6</v>
      </c>
      <c r="X27" t="str">
        <f>MID('Survey 2-3'!F2,FIND(" ",'Survey 2-3'!F2)+1,1)</f>
        <v>5</v>
      </c>
      <c r="Y27" t="str">
        <f>MID('Survey 2-3'!G2,FIND(" ",'Survey 2-3'!G2)+1,1)</f>
        <v>3</v>
      </c>
      <c r="Z27" t="str">
        <f>MID('Survey 2-3'!H2,FIND(" ",'Survey 2-3'!H2)+1,1)</f>
        <v>2</v>
      </c>
      <c r="AA27" t="str">
        <f>MID('Survey 2-3'!I2,FIND(" ",'Survey 2-3'!I2)+1,1)</f>
        <v>5</v>
      </c>
      <c r="AB27" t="str">
        <f>MID('Survey 2-3'!J2,FIND(" ",'Survey 2-3'!J2)+1,1)</f>
        <v>1</v>
      </c>
    </row>
    <row r="28" spans="1:28" x14ac:dyDescent="0.15">
      <c r="A28" s="16" t="s">
        <v>102</v>
      </c>
      <c r="K28" t="str">
        <f>MID('Survey 2-2'!B14,FIND(" ",'Survey 2-2'!B14)+1,1)</f>
        <v>6</v>
      </c>
      <c r="L28" t="str">
        <f>MID('Survey 2-2'!C14,FIND(" ",'Survey 2-2'!C14)+1,1)</f>
        <v>6</v>
      </c>
      <c r="M28" t="str">
        <f>MID('Survey 2-2'!D14,FIND(" ",'Survey 2-2'!D14)+1,1)</f>
        <v>1</v>
      </c>
      <c r="N28" t="str">
        <f>MID('Survey 2-2'!E14,FIND(" ",'Survey 2-2'!E14)+1,1)</f>
        <v>1</v>
      </c>
      <c r="O28" t="str">
        <f>MID('Survey 2-2'!F14,FIND(" ",'Survey 2-2'!F14)+1,1)</f>
        <v>3</v>
      </c>
      <c r="P28" t="str">
        <f>MID('Survey 2-2'!G14,FIND(" ",'Survey 2-2'!G14)+1,1)</f>
        <v>2</v>
      </c>
      <c r="Q28" t="str">
        <f>MID('Survey 2-2'!H14,FIND(" ",'Survey 2-2'!H14)+1,1)</f>
        <v>3</v>
      </c>
      <c r="R28" t="str">
        <f>MID('Survey 2-2'!I14,FIND(" ",'Survey 2-2'!I14)+1,1)</f>
        <v>3</v>
      </c>
      <c r="S28" t="str">
        <f>MID('Survey 2-2'!J14,FIND(" ",'Survey 2-2'!J14)+1,1)</f>
        <v>1</v>
      </c>
      <c r="T28" t="str">
        <f>MID('Survey 2-3'!B3,FIND(" ",'Survey 2-3'!B3)+1,1)</f>
        <v>4</v>
      </c>
      <c r="U28" t="str">
        <f>MID('Survey 2-3'!C3,FIND(" ",'Survey 2-3'!C3)+1,1)</f>
        <v>5</v>
      </c>
      <c r="V28" t="str">
        <f>MID('Survey 2-3'!D3,FIND(" ",'Survey 2-3'!D3)+1,1)</f>
        <v>1</v>
      </c>
      <c r="W28" t="str">
        <f>MID('Survey 2-3'!E3,FIND(" ",'Survey 2-3'!E3)+1,1)</f>
        <v>3</v>
      </c>
      <c r="X28" t="str">
        <f>MID('Survey 2-3'!F3,FIND(" ",'Survey 2-3'!F3)+1,1)</f>
        <v>6</v>
      </c>
      <c r="Y28" t="str">
        <f>MID('Survey 2-3'!G3,FIND(" ",'Survey 2-3'!G3)+1,1)</f>
        <v>3</v>
      </c>
      <c r="Z28" t="str">
        <f>MID('Survey 2-3'!H3,FIND(" ",'Survey 2-3'!H3)+1,1)</f>
        <v>5</v>
      </c>
      <c r="AA28" t="str">
        <f>MID('Survey 2-3'!I3,FIND(" ",'Survey 2-3'!I3)+1,1)</f>
        <v>2</v>
      </c>
      <c r="AB28" t="str">
        <f>MID('Survey 2-3'!J3,FIND(" ",'Survey 2-3'!J3)+1,1)</f>
        <v>1</v>
      </c>
    </row>
    <row r="29" spans="1:28" x14ac:dyDescent="0.15">
      <c r="A29" s="16" t="s">
        <v>102</v>
      </c>
      <c r="K29" t="str">
        <f>MID('Survey 2-2'!B15,FIND(" ",'Survey 2-2'!B15)+1,1)</f>
        <v>3</v>
      </c>
      <c r="L29" t="str">
        <f>MID('Survey 2-2'!C15,FIND(" ",'Survey 2-2'!C15)+1,1)</f>
        <v>2</v>
      </c>
      <c r="M29" t="str">
        <f>MID('Survey 2-2'!D15,FIND(" ",'Survey 2-2'!D15)+1,1)</f>
        <v>3</v>
      </c>
      <c r="N29" t="str">
        <f>MID('Survey 2-2'!E15,FIND(" ",'Survey 2-2'!E15)+1,1)</f>
        <v>3</v>
      </c>
      <c r="O29" t="str">
        <f>MID('Survey 2-2'!F15,FIND(" ",'Survey 2-2'!F15)+1,1)</f>
        <v>3</v>
      </c>
      <c r="P29" t="str">
        <f>MID('Survey 2-2'!G15,FIND(" ",'Survey 2-2'!G15)+1,1)</f>
        <v>2</v>
      </c>
      <c r="Q29" t="str">
        <f>MID('Survey 2-2'!H15,FIND(" ",'Survey 2-2'!H15)+1,1)</f>
        <v>2</v>
      </c>
      <c r="R29" t="str">
        <f>MID('Survey 2-2'!I15,FIND(" ",'Survey 2-2'!I15)+1,1)</f>
        <v>3</v>
      </c>
      <c r="S29" t="str">
        <f>MID('Survey 2-2'!J15,FIND(" ",'Survey 2-2'!J15)+1,1)</f>
        <v>4</v>
      </c>
      <c r="T29" t="str">
        <f>MID('Survey 2-3'!B4,FIND(" ",'Survey 2-3'!B4)+1,1)</f>
        <v>4</v>
      </c>
      <c r="U29" t="str">
        <f>MID('Survey 2-3'!C4,FIND(" ",'Survey 2-3'!C4)+1,1)</f>
        <v>5</v>
      </c>
      <c r="V29" t="str">
        <f>MID('Survey 2-3'!D4,FIND(" ",'Survey 2-3'!D4)+1,1)</f>
        <v>3</v>
      </c>
      <c r="W29" t="str">
        <f>MID('Survey 2-3'!E4,FIND(" ",'Survey 2-3'!E4)+1,1)</f>
        <v>6</v>
      </c>
      <c r="X29" t="str">
        <f>MID('Survey 2-3'!F4,FIND(" ",'Survey 2-3'!F4)+1,1)</f>
        <v>5</v>
      </c>
      <c r="Y29" t="str">
        <f>MID('Survey 2-3'!G4,FIND(" ",'Survey 2-3'!G4)+1,1)</f>
        <v>3</v>
      </c>
      <c r="Z29" t="str">
        <f>MID('Survey 2-3'!H4,FIND(" ",'Survey 2-3'!H4)+1,1)</f>
        <v>5</v>
      </c>
      <c r="AA29" t="str">
        <f>MID('Survey 2-3'!I4,FIND(" ",'Survey 2-3'!I4)+1,1)</f>
        <v>5</v>
      </c>
      <c r="AB29" t="str">
        <f>MID('Survey 2-3'!J4,FIND(" ",'Survey 2-3'!J4)+1,1)</f>
        <v>1</v>
      </c>
    </row>
    <row r="30" spans="1:28" x14ac:dyDescent="0.15">
      <c r="A30" s="16" t="s">
        <v>102</v>
      </c>
      <c r="K30" t="str">
        <f>MID('Survey 2-2'!B16,FIND(" ",'Survey 2-2'!B16)+1,1)</f>
        <v>6</v>
      </c>
      <c r="L30" t="str">
        <f>MID('Survey 2-2'!C16,FIND(" ",'Survey 2-2'!C16)+1,1)</f>
        <v>2</v>
      </c>
      <c r="M30" t="str">
        <f>MID('Survey 2-2'!D16,FIND(" ",'Survey 2-2'!D16)+1,1)</f>
        <v>1</v>
      </c>
      <c r="N30" t="str">
        <f>MID('Survey 2-2'!E16,FIND(" ",'Survey 2-2'!E16)+1,1)</f>
        <v>1</v>
      </c>
      <c r="O30" t="str">
        <f>MID('Survey 2-2'!F16,FIND(" ",'Survey 2-2'!F16)+1,1)</f>
        <v>2</v>
      </c>
      <c r="P30" t="str">
        <f>MID('Survey 2-2'!G16,FIND(" ",'Survey 2-2'!G16)+1,1)</f>
        <v>2</v>
      </c>
      <c r="Q30" t="str">
        <f>MID('Survey 2-2'!H16,FIND(" ",'Survey 2-2'!H16)+1,1)</f>
        <v>2</v>
      </c>
      <c r="R30" t="str">
        <f>MID('Survey 2-2'!I16,FIND(" ",'Survey 2-2'!I16)+1,1)</f>
        <v>2</v>
      </c>
      <c r="S30" t="str">
        <f>MID('Survey 2-2'!J16,FIND(" ",'Survey 2-2'!J16)+1,1)</f>
        <v>4</v>
      </c>
      <c r="T30" t="str">
        <f>MID('Survey 2-3'!B5,FIND(" ",'Survey 2-3'!B5)+1,1)</f>
        <v>8</v>
      </c>
      <c r="U30" t="str">
        <f>MID('Survey 2-3'!C5,FIND(" ",'Survey 2-3'!C5)+1,1)</f>
        <v>4</v>
      </c>
      <c r="V30" t="str">
        <f>MID('Survey 2-3'!D5,FIND(" ",'Survey 2-3'!D5)+1,1)</f>
        <v>1</v>
      </c>
      <c r="W30" t="str">
        <f>MID('Survey 2-3'!E5,FIND(" ",'Survey 2-3'!E5)+1,1)</f>
        <v>6</v>
      </c>
      <c r="X30" t="str">
        <f>MID('Survey 2-3'!F5,FIND(" ",'Survey 2-3'!F5)+1,1)</f>
        <v>5</v>
      </c>
      <c r="Y30" t="str">
        <f>MID('Survey 2-3'!G5,FIND(" ",'Survey 2-3'!G5)+1,1)</f>
        <v>2</v>
      </c>
      <c r="Z30" t="str">
        <f>MID('Survey 2-3'!H5,FIND(" ",'Survey 2-3'!H5)+1,1)</f>
        <v>2</v>
      </c>
      <c r="AA30" t="str">
        <f>MID('Survey 2-3'!I5,FIND(" ",'Survey 2-3'!I5)+1,1)</f>
        <v>2</v>
      </c>
      <c r="AB30" t="str">
        <f>MID('Survey 2-3'!J5,FIND(" ",'Survey 2-3'!J5)+1,1)</f>
        <v>3</v>
      </c>
    </row>
    <row r="31" spans="1:28" x14ac:dyDescent="0.15">
      <c r="A31" s="16" t="s">
        <v>102</v>
      </c>
      <c r="K31" t="str">
        <f>MID('Survey 2-2'!B17,FIND(" ",'Survey 2-2'!B17)+1,1)</f>
        <v>3</v>
      </c>
      <c r="L31" t="str">
        <f>MID('Survey 2-2'!C17,FIND(" ",'Survey 2-2'!C17)+1,1)</f>
        <v>6</v>
      </c>
      <c r="M31" t="str">
        <f>MID('Survey 2-2'!D17,FIND(" ",'Survey 2-2'!D17)+1,1)</f>
        <v>1</v>
      </c>
      <c r="N31" t="str">
        <f>MID('Survey 2-2'!E17,FIND(" ",'Survey 2-2'!E17)+1,1)</f>
        <v>1</v>
      </c>
      <c r="O31" t="str">
        <f>MID('Survey 2-2'!F17,FIND(" ",'Survey 2-2'!F17)+1,1)</f>
        <v>3</v>
      </c>
      <c r="P31" t="str">
        <f>MID('Survey 2-2'!G17,FIND(" ",'Survey 2-2'!G17)+1,1)</f>
        <v>3</v>
      </c>
      <c r="Q31" t="str">
        <f>MID('Survey 2-2'!H17,FIND(" ",'Survey 2-2'!H17)+1,1)</f>
        <v>2</v>
      </c>
      <c r="R31" t="str">
        <f>MID('Survey 2-2'!I17,FIND(" ",'Survey 2-2'!I17)+1,1)</f>
        <v>3</v>
      </c>
      <c r="S31" t="str">
        <f>MID('Survey 2-2'!J17,FIND(" ",'Survey 2-2'!J17)+1,1)</f>
        <v>4</v>
      </c>
      <c r="T31" t="str">
        <f>MID('Survey 2-3'!B6,FIND(" ",'Survey 2-3'!B6)+1,1)</f>
        <v>4</v>
      </c>
      <c r="U31" t="str">
        <f>MID('Survey 2-3'!C6,FIND(" ",'Survey 2-3'!C6)+1,1)</f>
        <v>4</v>
      </c>
      <c r="V31" t="str">
        <f>MID('Survey 2-3'!D6,FIND(" ",'Survey 2-3'!D6)+1,1)</f>
        <v>3</v>
      </c>
      <c r="W31" t="str">
        <f>MID('Survey 2-3'!E6,FIND(" ",'Survey 2-3'!E6)+1,1)</f>
        <v>6</v>
      </c>
      <c r="X31" t="str">
        <f>MID('Survey 2-3'!F6,FIND(" ",'Survey 2-3'!F6)+1,1)</f>
        <v>5</v>
      </c>
      <c r="Y31" t="str">
        <f>MID('Survey 2-3'!G6,FIND(" ",'Survey 2-3'!G6)+1,1)</f>
        <v>2</v>
      </c>
      <c r="Z31" t="str">
        <f>MID('Survey 2-3'!H6,FIND(" ",'Survey 2-3'!H6)+1,1)</f>
        <v>5</v>
      </c>
      <c r="AA31" t="str">
        <f>MID('Survey 2-3'!I6,FIND(" ",'Survey 2-3'!I6)+1,1)</f>
        <v>5</v>
      </c>
      <c r="AB31" t="str">
        <f>MID('Survey 2-3'!J6,FIND(" ",'Survey 2-3'!J6)+1,1)</f>
        <v>3</v>
      </c>
    </row>
    <row r="32" spans="1:28" x14ac:dyDescent="0.15">
      <c r="A32" s="16" t="s">
        <v>102</v>
      </c>
      <c r="K32" t="str">
        <f>MID('Survey 2-2'!B18,FIND(" ",'Survey 2-2'!B18)+1,1)</f>
        <v>6</v>
      </c>
      <c r="L32" t="str">
        <f>MID('Survey 2-2'!C18,FIND(" ",'Survey 2-2'!C18)+1,1)</f>
        <v>2</v>
      </c>
      <c r="M32" t="str">
        <f>MID('Survey 2-2'!D18,FIND(" ",'Survey 2-2'!D18)+1,1)</f>
        <v>1</v>
      </c>
      <c r="N32" t="str">
        <f>MID('Survey 2-2'!E18,FIND(" ",'Survey 2-2'!E18)+1,1)</f>
        <v>1</v>
      </c>
      <c r="O32" t="str">
        <f>MID('Survey 2-2'!F18,FIND(" ",'Survey 2-2'!F18)+1,1)</f>
        <v>2</v>
      </c>
      <c r="P32" t="str">
        <f>MID('Survey 2-2'!G18,FIND(" ",'Survey 2-2'!G18)+1,1)</f>
        <v>2</v>
      </c>
      <c r="Q32" t="str">
        <f>MID('Survey 2-2'!H18,FIND(" ",'Survey 2-2'!H18)+1,1)</f>
        <v>2</v>
      </c>
      <c r="R32" t="str">
        <f>MID('Survey 2-2'!I18,FIND(" ",'Survey 2-2'!I18)+1,1)</f>
        <v>2</v>
      </c>
      <c r="S32" t="str">
        <f>MID('Survey 2-2'!J18,FIND(" ",'Survey 2-2'!J18)+1,1)</f>
        <v>4</v>
      </c>
      <c r="T32" t="str">
        <f>MID('Survey 2-3'!B7,FIND(" ",'Survey 2-3'!B7)+1,1)</f>
        <v>4</v>
      </c>
      <c r="U32" t="str">
        <f>MID('Survey 2-3'!C7,FIND(" ",'Survey 2-3'!C7)+1,1)</f>
        <v>5</v>
      </c>
      <c r="V32" t="str">
        <f>MID('Survey 2-3'!D7,FIND(" ",'Survey 2-3'!D7)+1,1)</f>
        <v>3</v>
      </c>
      <c r="W32" t="str">
        <f>MID('Survey 2-3'!E7,FIND(" ",'Survey 2-3'!E7)+1,1)</f>
        <v>3</v>
      </c>
      <c r="X32" t="str">
        <f>MID('Survey 2-3'!F7,FIND(" ",'Survey 2-3'!F7)+1,1)</f>
        <v>6</v>
      </c>
      <c r="Y32" t="str">
        <f>MID('Survey 2-3'!G7,FIND(" ",'Survey 2-3'!G7)+1,1)</f>
        <v>3</v>
      </c>
      <c r="Z32" t="str">
        <f>MID('Survey 2-3'!H7,FIND(" ",'Survey 2-3'!H7)+1,1)</f>
        <v>2</v>
      </c>
      <c r="AA32" t="str">
        <f>MID('Survey 2-3'!I7,FIND(" ",'Survey 2-3'!I7)+1,1)</f>
        <v>2</v>
      </c>
      <c r="AB32" t="str">
        <f>MID('Survey 2-3'!J7,FIND(" ",'Survey 2-3'!J7)+1,1)</f>
        <v>1</v>
      </c>
    </row>
    <row r="33" spans="1:55" x14ac:dyDescent="0.15">
      <c r="A33" s="16" t="s">
        <v>102</v>
      </c>
      <c r="K33" t="str">
        <f>MID('Survey 2-2'!B19,FIND(" ",'Survey 2-2'!B19)+1,1)</f>
        <v>6</v>
      </c>
      <c r="L33" t="str">
        <f>MID('Survey 2-2'!C19,FIND(" ",'Survey 2-2'!C19)+1,1)</f>
        <v>6</v>
      </c>
      <c r="M33" t="str">
        <f>MID('Survey 2-2'!D19,FIND(" ",'Survey 2-2'!D19)+1,1)</f>
        <v>1</v>
      </c>
      <c r="N33" t="str">
        <f>MID('Survey 2-2'!E19,FIND(" ",'Survey 2-2'!E19)+1,1)</f>
        <v>1</v>
      </c>
      <c r="O33" t="str">
        <f>MID('Survey 2-2'!F19,FIND(" ",'Survey 2-2'!F19)+1,1)</f>
        <v>3</v>
      </c>
      <c r="P33" t="str">
        <f>MID('Survey 2-2'!G19,FIND(" ",'Survey 2-2'!G19)+1,1)</f>
        <v>2</v>
      </c>
      <c r="Q33" t="str">
        <f>MID('Survey 2-2'!H19,FIND(" ",'Survey 2-2'!H19)+1,1)</f>
        <v>2</v>
      </c>
      <c r="R33" t="str">
        <f>MID('Survey 2-2'!I19,FIND(" ",'Survey 2-2'!I19)+1,1)</f>
        <v>3</v>
      </c>
      <c r="S33" t="str">
        <f>MID('Survey 2-2'!J19,FIND(" ",'Survey 2-2'!J19)+1,1)</f>
        <v>1</v>
      </c>
      <c r="T33" t="str">
        <f>MID('Survey 2-3'!B8,FIND(" ",'Survey 2-3'!B8)+1,1)</f>
        <v>4</v>
      </c>
      <c r="U33" t="str">
        <f>MID('Survey 2-3'!C8,FIND(" ",'Survey 2-3'!C8)+1,1)</f>
        <v>4</v>
      </c>
      <c r="V33" t="str">
        <f>MID('Survey 2-3'!D8,FIND(" ",'Survey 2-3'!D8)+1,1)</f>
        <v>3</v>
      </c>
      <c r="W33" t="str">
        <f>MID('Survey 2-3'!E8,FIND(" ",'Survey 2-3'!E8)+1,1)</f>
        <v>6</v>
      </c>
      <c r="X33" t="str">
        <f>MID('Survey 2-3'!F8,FIND(" ",'Survey 2-3'!F8)+1,1)</f>
        <v>5</v>
      </c>
      <c r="Y33" t="str">
        <f>MID('Survey 2-3'!G8,FIND(" ",'Survey 2-3'!G8)+1,1)</f>
        <v>2</v>
      </c>
      <c r="Z33" t="str">
        <f>MID('Survey 2-3'!H8,FIND(" ",'Survey 2-3'!H8)+1,1)</f>
        <v>5</v>
      </c>
      <c r="AA33" t="str">
        <f>MID('Survey 2-3'!I8,FIND(" ",'Survey 2-3'!I8)+1,1)</f>
        <v>2</v>
      </c>
      <c r="AB33" t="str">
        <f>MID('Survey 2-3'!J8,FIND(" ",'Survey 2-3'!J8)+1,1)</f>
        <v>1</v>
      </c>
    </row>
    <row r="34" spans="1:55" x14ac:dyDescent="0.15">
      <c r="A34" s="16" t="s">
        <v>102</v>
      </c>
      <c r="K34" t="str">
        <f>MID('Survey 2-2'!B20,FIND(" ",'Survey 2-2'!B20)+1,1)</f>
        <v>6</v>
      </c>
      <c r="L34" t="str">
        <f>MID('Survey 2-2'!C20,FIND(" ",'Survey 2-2'!C20)+1,1)</f>
        <v>6</v>
      </c>
      <c r="M34" t="str">
        <f>MID('Survey 2-2'!D20,FIND(" ",'Survey 2-2'!D20)+1,1)</f>
        <v>1</v>
      </c>
      <c r="N34" t="str">
        <f>MID('Survey 2-2'!E20,FIND(" ",'Survey 2-2'!E20)+1,1)</f>
        <v>1</v>
      </c>
      <c r="O34" t="str">
        <f>MID('Survey 2-2'!F20,FIND(" ",'Survey 2-2'!F20)+1,1)</f>
        <v>2</v>
      </c>
      <c r="P34" t="str">
        <f>MID('Survey 2-2'!G20,FIND(" ",'Survey 2-2'!G20)+1,1)</f>
        <v>2</v>
      </c>
      <c r="Q34" t="str">
        <f>MID('Survey 2-2'!H20,FIND(" ",'Survey 2-2'!H20)+1,1)</f>
        <v>2</v>
      </c>
      <c r="R34" t="str">
        <f>MID('Survey 2-2'!I20,FIND(" ",'Survey 2-2'!I20)+1,1)</f>
        <v>3</v>
      </c>
      <c r="S34" t="str">
        <f>MID('Survey 2-2'!J20,FIND(" ",'Survey 2-2'!J20)+1,1)</f>
        <v>1</v>
      </c>
      <c r="T34" t="str">
        <f>MID('Survey 2-3'!B9,FIND(" ",'Survey 2-3'!B9)+1,1)</f>
        <v>4</v>
      </c>
      <c r="U34" t="str">
        <f>MID('Survey 2-3'!C9,FIND(" ",'Survey 2-3'!C9)+1,1)</f>
        <v>4</v>
      </c>
      <c r="V34" t="str">
        <f>MID('Survey 2-3'!D9,FIND(" ",'Survey 2-3'!D9)+1,1)</f>
        <v>1</v>
      </c>
      <c r="W34" t="str">
        <f>MID('Survey 2-3'!E9,FIND(" ",'Survey 2-3'!E9)+1,1)</f>
        <v>6</v>
      </c>
      <c r="X34" t="str">
        <f>MID('Survey 2-3'!F9,FIND(" ",'Survey 2-3'!F9)+1,1)</f>
        <v>5</v>
      </c>
      <c r="Y34" t="str">
        <f>MID('Survey 2-3'!G9,FIND(" ",'Survey 2-3'!G9)+1,1)</f>
        <v>2</v>
      </c>
      <c r="Z34" t="str">
        <f>MID('Survey 2-3'!H9,FIND(" ",'Survey 2-3'!H9)+1,1)</f>
        <v>2</v>
      </c>
      <c r="AA34" t="str">
        <f>MID('Survey 2-3'!I9,FIND(" ",'Survey 2-3'!I9)+1,1)</f>
        <v>5</v>
      </c>
      <c r="AB34" t="str">
        <f>MID('Survey 2-3'!J9,FIND(" ",'Survey 2-3'!J9)+1,1)</f>
        <v>1</v>
      </c>
    </row>
    <row r="35" spans="1:55" x14ac:dyDescent="0.15">
      <c r="A35" s="16" t="s">
        <v>137</v>
      </c>
      <c r="K35" t="str">
        <f>MID('Survey 2-2'!B21,FIND(" ",'Survey 2-2'!B21)+1,1)</f>
        <v>3</v>
      </c>
      <c r="L35" t="str">
        <f>MID('Survey 2-2'!C21,FIND(" ",'Survey 2-2'!C21)+1,1)</f>
        <v>6</v>
      </c>
      <c r="M35" t="str">
        <f>MID('Survey 2-2'!D21,FIND(" ",'Survey 2-2'!D21)+1,1)</f>
        <v>1</v>
      </c>
      <c r="N35" t="str">
        <f>MID('Survey 2-2'!E21,FIND(" ",'Survey 2-2'!E21)+1,1)</f>
        <v>1</v>
      </c>
      <c r="O35" t="str">
        <f>MID('Survey 2-2'!F21,FIND(" ",'Survey 2-2'!F21)+1,1)</f>
        <v>2</v>
      </c>
      <c r="P35" t="str">
        <f>MID('Survey 2-2'!G21,FIND(" ",'Survey 2-2'!G21)+1,1)</f>
        <v>2</v>
      </c>
      <c r="Q35" t="str">
        <f>MID('Survey 2-2'!H21,FIND(" ",'Survey 2-2'!H21)+1,1)</f>
        <v>2</v>
      </c>
      <c r="R35" t="str">
        <f>MID('Survey 2-2'!I21,FIND(" ",'Survey 2-2'!I21)+1,1)</f>
        <v>2</v>
      </c>
      <c r="S35" t="str">
        <f>MID('Survey 2-2'!J21,FIND(" ",'Survey 2-2'!J21)+1,1)</f>
        <v>4</v>
      </c>
      <c r="T35" t="str">
        <f>MID('Survey 2-3'!B10,FIND(" ",'Survey 2-3'!B10)+1,1)</f>
        <v>4</v>
      </c>
      <c r="U35" t="str">
        <f>MID('Survey 2-3'!C10,FIND(" ",'Survey 2-3'!C10)+1,1)</f>
        <v>5</v>
      </c>
      <c r="V35" t="str">
        <f>MID('Survey 2-3'!D10,FIND(" ",'Survey 2-3'!D10)+1,1)</f>
        <v>3</v>
      </c>
      <c r="W35" t="str">
        <f>MID('Survey 2-3'!E10,FIND(" ",'Survey 2-3'!E10)+1,1)</f>
        <v>6</v>
      </c>
      <c r="X35" t="str">
        <f>MID('Survey 2-3'!F10,FIND(" ",'Survey 2-3'!F10)+1,1)</f>
        <v>6</v>
      </c>
      <c r="Y35" t="str">
        <f>MID('Survey 2-3'!G10,FIND(" ",'Survey 2-3'!G10)+1,1)</f>
        <v>2</v>
      </c>
      <c r="Z35" t="str">
        <f>MID('Survey 2-3'!H10,FIND(" ",'Survey 2-3'!H10)+1,1)</f>
        <v>2</v>
      </c>
      <c r="AA35" t="str">
        <f>MID('Survey 2-3'!I10,FIND(" ",'Survey 2-3'!I10)+1,1)</f>
        <v>2</v>
      </c>
      <c r="AB35" t="str">
        <f>MID('Survey 2-3'!J10,FIND(" ",'Survey 2-3'!J10)+1,1)</f>
        <v>3</v>
      </c>
      <c r="AC35" t="str">
        <f>MID('Survey 2-4'!B2,FIND(" ",'Survey 2-4'!B2)+1,1)</f>
        <v>4</v>
      </c>
      <c r="AD35" t="str">
        <f>MID('Survey 2-4'!C2,FIND(" ",'Survey 2-4'!C2)+1,1)</f>
        <v>6</v>
      </c>
      <c r="AE35" t="str">
        <f>MID('Survey 2-4'!D2,FIND(" ",'Survey 2-4'!D2)+1,1)</f>
        <v>3</v>
      </c>
      <c r="AF35" t="str">
        <f>MID('Survey 2-4'!E2,FIND(" ",'Survey 2-4'!E2)+1,1)</f>
        <v>3</v>
      </c>
      <c r="AG35" t="str">
        <f>MID('Survey 2-4'!F2,FIND(" ",'Survey 2-4'!F2)+1,1)</f>
        <v>2</v>
      </c>
      <c r="AH35" t="str">
        <f>MID('Survey 2-4'!G2,FIND(" ",'Survey 2-4'!G2)+1,1)</f>
        <v>5</v>
      </c>
      <c r="AI35" t="str">
        <f>MID('Survey 2-4'!H2,FIND(" ",'Survey 2-4'!H2)+1,1)</f>
        <v>2</v>
      </c>
      <c r="AJ35" t="str">
        <f>MID('Survey 2-4'!I2,FIND(" ",'Survey 2-4'!I2)+1,1)</f>
        <v>5</v>
      </c>
      <c r="AK35" t="str">
        <f>MID('Survey 2-4'!J2,FIND(" ",'Survey 2-4'!J2)+1,1)</f>
        <v>3</v>
      </c>
    </row>
    <row r="36" spans="1:55" x14ac:dyDescent="0.15">
      <c r="A36" s="16" t="s">
        <v>137</v>
      </c>
      <c r="K36" t="str">
        <f>MID('Survey 2-2'!B22,FIND(" ",'Survey 2-2'!B22)+1,1)</f>
        <v>3</v>
      </c>
      <c r="L36" t="str">
        <f>MID('Survey 2-2'!C22,FIND(" ",'Survey 2-2'!C22)+1,1)</f>
        <v>6</v>
      </c>
      <c r="M36" t="str">
        <f>MID('Survey 2-2'!D22,FIND(" ",'Survey 2-2'!D22)+1,1)</f>
        <v>3</v>
      </c>
      <c r="N36" t="str">
        <f>MID('Survey 2-2'!E22,FIND(" ",'Survey 2-2'!E22)+1,1)</f>
        <v>3</v>
      </c>
      <c r="O36" t="str">
        <f>MID('Survey 2-2'!F22,FIND(" ",'Survey 2-2'!F22)+1,1)</f>
        <v>3</v>
      </c>
      <c r="P36" t="str">
        <f>MID('Survey 2-2'!G22,FIND(" ",'Survey 2-2'!G22)+1,1)</f>
        <v>3</v>
      </c>
      <c r="Q36" t="str">
        <f>MID('Survey 2-2'!H22,FIND(" ",'Survey 2-2'!H22)+1,1)</f>
        <v>3</v>
      </c>
      <c r="R36" t="str">
        <f>MID('Survey 2-2'!I22,FIND(" ",'Survey 2-2'!I22)+1,1)</f>
        <v>3</v>
      </c>
      <c r="S36" t="str">
        <f>MID('Survey 2-2'!J22,FIND(" ",'Survey 2-2'!J22)+1,1)</f>
        <v>1</v>
      </c>
      <c r="T36" t="str">
        <f>MID('Survey 2-3'!B11,FIND(" ",'Survey 2-3'!B11)+1,1)</f>
        <v>4</v>
      </c>
      <c r="U36" t="str">
        <f>MID('Survey 2-3'!C11,FIND(" ",'Survey 2-3'!C11)+1,1)</f>
        <v>5</v>
      </c>
      <c r="V36" t="str">
        <f>MID('Survey 2-3'!D11,FIND(" ",'Survey 2-3'!D11)+1,1)</f>
        <v>1</v>
      </c>
      <c r="W36" t="str">
        <f>MID('Survey 2-3'!E11,FIND(" ",'Survey 2-3'!E11)+1,1)</f>
        <v>3</v>
      </c>
      <c r="X36" t="str">
        <f>MID('Survey 2-3'!F11,FIND(" ",'Survey 2-3'!F11)+1,1)</f>
        <v>5</v>
      </c>
      <c r="Y36" t="str">
        <f>MID('Survey 2-3'!G11,FIND(" ",'Survey 2-3'!G11)+1,1)</f>
        <v>3</v>
      </c>
      <c r="Z36" t="str">
        <f>MID('Survey 2-3'!H11,FIND(" ",'Survey 2-3'!H11)+1,1)</f>
        <v>5</v>
      </c>
      <c r="AA36" t="str">
        <f>MID('Survey 2-3'!I11,FIND(" ",'Survey 2-3'!I11)+1,1)</f>
        <v>5</v>
      </c>
      <c r="AB36" t="str">
        <f>MID('Survey 2-3'!J11,FIND(" ",'Survey 2-3'!J11)+1,1)</f>
        <v>1</v>
      </c>
      <c r="AC36" t="str">
        <f>MID('Survey 2-4'!B3,FIND(" ",'Survey 2-4'!B3)+1,1)</f>
        <v>4</v>
      </c>
      <c r="AD36" t="str">
        <f>MID('Survey 2-4'!C3,FIND(" ",'Survey 2-4'!C3)+1,1)</f>
        <v>1</v>
      </c>
      <c r="AE36" t="str">
        <f>MID('Survey 2-4'!D3,FIND(" ",'Survey 2-4'!D3)+1,1)</f>
        <v>1</v>
      </c>
      <c r="AF36" t="str">
        <f>MID('Survey 2-4'!E3,FIND(" ",'Survey 2-4'!E3)+1,1)</f>
        <v>3</v>
      </c>
      <c r="AG36" t="str">
        <f>MID('Survey 2-4'!F3,FIND(" ",'Survey 2-4'!F3)+1,1)</f>
        <v>2</v>
      </c>
      <c r="AH36" t="str">
        <f>MID('Survey 2-4'!G3,FIND(" ",'Survey 2-4'!G3)+1,1)</f>
        <v>5</v>
      </c>
      <c r="AI36" t="str">
        <f>MID('Survey 2-4'!H3,FIND(" ",'Survey 2-4'!H3)+1,1)</f>
        <v>5</v>
      </c>
      <c r="AJ36" t="str">
        <f>MID('Survey 2-4'!I3,FIND(" ",'Survey 2-4'!I3)+1,1)</f>
        <v>5</v>
      </c>
      <c r="AK36" t="str">
        <f>MID('Survey 2-4'!J3,FIND(" ",'Survey 2-4'!J3)+1,1)</f>
        <v>1</v>
      </c>
    </row>
    <row r="37" spans="1:55" x14ac:dyDescent="0.15">
      <c r="A37" s="16" t="s">
        <v>137</v>
      </c>
      <c r="K37" t="str">
        <f>MID('Survey 2-2'!B23,FIND(" ",'Survey 2-2'!B23)+1,1)</f>
        <v>3</v>
      </c>
      <c r="L37" t="str">
        <f>MID('Survey 2-2'!C23,FIND(" ",'Survey 2-2'!C23)+1,1)</f>
        <v>6</v>
      </c>
      <c r="M37" t="str">
        <f>MID('Survey 2-2'!D23,FIND(" ",'Survey 2-2'!D23)+1,1)</f>
        <v>3</v>
      </c>
      <c r="N37" t="str">
        <f>MID('Survey 2-2'!E23,FIND(" ",'Survey 2-2'!E23)+1,1)</f>
        <v>3</v>
      </c>
      <c r="O37" t="str">
        <f>MID('Survey 2-2'!F23,FIND(" ",'Survey 2-2'!F23)+1,1)</f>
        <v>2</v>
      </c>
      <c r="P37" t="str">
        <f>MID('Survey 2-2'!G23,FIND(" ",'Survey 2-2'!G23)+1,1)</f>
        <v>3</v>
      </c>
      <c r="Q37" t="str">
        <f>MID('Survey 2-2'!H23,FIND(" ",'Survey 2-2'!H23)+1,1)</f>
        <v>3</v>
      </c>
      <c r="R37" t="str">
        <f>MID('Survey 2-2'!I23,FIND(" ",'Survey 2-2'!I23)+1,1)</f>
        <v>2</v>
      </c>
      <c r="S37" t="str">
        <f>MID('Survey 2-2'!J23,FIND(" ",'Survey 2-2'!J23)+1,1)</f>
        <v>4</v>
      </c>
      <c r="T37" t="str">
        <f>MID('Survey 2-3'!B12,FIND(" ",'Survey 2-3'!B12)+1,1)</f>
        <v>4</v>
      </c>
      <c r="U37" t="str">
        <f>MID('Survey 2-3'!C12,FIND(" ",'Survey 2-3'!C12)+1,1)</f>
        <v>4</v>
      </c>
      <c r="V37" t="str">
        <f>MID('Survey 2-3'!D12,FIND(" ",'Survey 2-3'!D12)+1,1)</f>
        <v>1</v>
      </c>
      <c r="W37" t="str">
        <f>MID('Survey 2-3'!E12,FIND(" ",'Survey 2-3'!E12)+1,1)</f>
        <v>6</v>
      </c>
      <c r="X37" t="str">
        <f>MID('Survey 2-3'!F12,FIND(" ",'Survey 2-3'!F12)+1,1)</f>
        <v>6</v>
      </c>
      <c r="Y37" t="str">
        <f>MID('Survey 2-3'!G12,FIND(" ",'Survey 2-3'!G12)+1,1)</f>
        <v>2</v>
      </c>
      <c r="Z37" t="str">
        <f>MID('Survey 2-3'!H12,FIND(" ",'Survey 2-3'!H12)+1,1)</f>
        <v>2</v>
      </c>
      <c r="AA37" t="str">
        <f>MID('Survey 2-3'!I12,FIND(" ",'Survey 2-3'!I12)+1,1)</f>
        <v>2</v>
      </c>
      <c r="AB37" t="str">
        <f>MID('Survey 2-3'!J12,FIND(" ",'Survey 2-3'!J12)+1,1)</f>
        <v>3</v>
      </c>
      <c r="AC37" t="str">
        <f>MID('Survey 2-4'!B4,FIND(" ",'Survey 2-4'!B4)+1,1)</f>
        <v>8</v>
      </c>
      <c r="AD37" t="str">
        <f>MID('Survey 2-4'!C4,FIND(" ",'Survey 2-4'!C4)+1,1)</f>
        <v>6</v>
      </c>
      <c r="AE37" t="str">
        <f>MID('Survey 2-4'!D4,FIND(" ",'Survey 2-4'!D4)+1,1)</f>
        <v>1</v>
      </c>
      <c r="AF37" t="str">
        <f>MID('Survey 2-4'!E4,FIND(" ",'Survey 2-4'!E4)+1,1)</f>
        <v>1</v>
      </c>
      <c r="AG37" t="str">
        <f>MID('Survey 2-4'!F4,FIND(" ",'Survey 2-4'!F4)+1,1)</f>
        <v>5</v>
      </c>
      <c r="AH37" t="str">
        <f>MID('Survey 2-4'!G4,FIND(" ",'Survey 2-4'!G4)+1,1)</f>
        <v>1</v>
      </c>
      <c r="AI37" t="str">
        <f>MID('Survey 2-4'!H4,FIND(" ",'Survey 2-4'!H4)+1,1)</f>
        <v>2</v>
      </c>
      <c r="AJ37" t="str">
        <f>MID('Survey 2-4'!I4,FIND(" ",'Survey 2-4'!I4)+1,1)</f>
        <v>3</v>
      </c>
      <c r="AK37" t="str">
        <f>MID('Survey 2-4'!J4,FIND(" ",'Survey 2-4'!J4)+1,1)</f>
        <v>1</v>
      </c>
    </row>
    <row r="38" spans="1:55" x14ac:dyDescent="0.15">
      <c r="A38" s="16" t="s">
        <v>137</v>
      </c>
      <c r="K38" t="str">
        <f>MID('Survey 2-2'!B24,FIND(" ",'Survey 2-2'!B24)+1,1)</f>
        <v>3</v>
      </c>
      <c r="L38" t="str">
        <f>MID('Survey 2-2'!C24,FIND(" ",'Survey 2-2'!C24)+1,1)</f>
        <v>2</v>
      </c>
      <c r="M38" t="str">
        <f>MID('Survey 2-2'!D24,FIND(" ",'Survey 2-2'!D24)+1,1)</f>
        <v>3</v>
      </c>
      <c r="N38" t="str">
        <f>MID('Survey 2-2'!E24,FIND(" ",'Survey 2-2'!E24)+1,1)</f>
        <v>1</v>
      </c>
      <c r="O38" t="str">
        <f>MID('Survey 2-2'!F24,FIND(" ",'Survey 2-2'!F24)+1,1)</f>
        <v>3</v>
      </c>
      <c r="P38" t="str">
        <f>MID('Survey 2-2'!G24,FIND(" ",'Survey 2-2'!G24)+1,1)</f>
        <v>2</v>
      </c>
      <c r="Q38" t="str">
        <f>MID('Survey 2-2'!H24,FIND(" ",'Survey 2-2'!H24)+1,1)</f>
        <v>2</v>
      </c>
      <c r="R38" t="str">
        <f>MID('Survey 2-2'!I24,FIND(" ",'Survey 2-2'!I24)+1,1)</f>
        <v>3</v>
      </c>
      <c r="S38" t="str">
        <f>MID('Survey 2-2'!J24,FIND(" ",'Survey 2-2'!J24)+1,1)</f>
        <v>4</v>
      </c>
      <c r="T38" t="str">
        <f>MID('Survey 2-3'!B13,FIND(" ",'Survey 2-3'!B13)+1,1)</f>
        <v>4</v>
      </c>
      <c r="U38" t="str">
        <f>MID('Survey 2-3'!C13,FIND(" ",'Survey 2-3'!C13)+1,1)</f>
        <v>5</v>
      </c>
      <c r="V38" t="str">
        <f>MID('Survey 2-3'!D13,FIND(" ",'Survey 2-3'!D13)+1,1)</f>
        <v>1</v>
      </c>
      <c r="W38" t="str">
        <f>MID('Survey 2-3'!E13,FIND(" ",'Survey 2-3'!E13)+1,1)</f>
        <v>3</v>
      </c>
      <c r="X38" t="str">
        <f>MID('Survey 2-3'!F13,FIND(" ",'Survey 2-3'!F13)+1,1)</f>
        <v>6</v>
      </c>
      <c r="Y38" t="str">
        <f>MID('Survey 2-3'!G13,FIND(" ",'Survey 2-3'!G13)+1,1)</f>
        <v>3</v>
      </c>
      <c r="Z38" t="str">
        <f>MID('Survey 2-3'!H13,FIND(" ",'Survey 2-3'!H13)+1,1)</f>
        <v>2</v>
      </c>
      <c r="AA38" t="str">
        <f>MID('Survey 2-3'!I13,FIND(" ",'Survey 2-3'!I13)+1,1)</f>
        <v>5</v>
      </c>
      <c r="AB38" t="str">
        <f>MID('Survey 2-3'!J13,FIND(" ",'Survey 2-3'!J13)+1,1)</f>
        <v>3</v>
      </c>
      <c r="AC38" t="str">
        <f>MID('Survey 2-4'!B5,FIND(" ",'Survey 2-4'!B5)+1,1)</f>
        <v>4</v>
      </c>
      <c r="AD38" t="str">
        <f>MID('Survey 2-4'!C5,FIND(" ",'Survey 2-4'!C5)+1,1)</f>
        <v>6</v>
      </c>
      <c r="AE38" t="str">
        <f>MID('Survey 2-4'!D5,FIND(" ",'Survey 2-4'!D5)+1,1)</f>
        <v>1</v>
      </c>
      <c r="AF38" t="str">
        <f>MID('Survey 2-4'!E5,FIND(" ",'Survey 2-4'!E5)+1,1)</f>
        <v>3</v>
      </c>
      <c r="AG38" t="str">
        <f>MID('Survey 2-4'!F5,FIND(" ",'Survey 2-4'!F5)+1,1)</f>
        <v>5</v>
      </c>
      <c r="AH38" t="str">
        <f>MID('Survey 2-4'!G5,FIND(" ",'Survey 2-4'!G5)+1,1)</f>
        <v>1</v>
      </c>
      <c r="AI38" t="str">
        <f>MID('Survey 2-4'!H5,FIND(" ",'Survey 2-4'!H5)+1,1)</f>
        <v>5</v>
      </c>
      <c r="AJ38" t="str">
        <f>MID('Survey 2-4'!I5,FIND(" ",'Survey 2-4'!I5)+1,1)</f>
        <v>3</v>
      </c>
      <c r="AK38" t="str">
        <f>MID('Survey 2-4'!J5,FIND(" ",'Survey 2-4'!J5)+1,1)</f>
        <v>3</v>
      </c>
    </row>
    <row r="39" spans="1:55" x14ac:dyDescent="0.15">
      <c r="A39" s="16" t="s">
        <v>164</v>
      </c>
      <c r="K39" t="str">
        <f>MID('Survey 2-2'!B25,FIND(" ",'Survey 2-2'!B25)+1,1)</f>
        <v>6</v>
      </c>
      <c r="L39" t="str">
        <f>MID('Survey 2-2'!C25,FIND(" ",'Survey 2-2'!C25)+1,1)</f>
        <v>6</v>
      </c>
      <c r="M39" t="str">
        <f>MID('Survey 2-2'!D25,FIND(" ",'Survey 2-2'!D25)+1,1)</f>
        <v>3</v>
      </c>
      <c r="N39" t="str">
        <f>MID('Survey 2-2'!E25,FIND(" ",'Survey 2-2'!E25)+1,1)</f>
        <v>1</v>
      </c>
      <c r="O39" t="str">
        <f>MID('Survey 2-2'!F25,FIND(" ",'Survey 2-2'!F25)+1,1)</f>
        <v>3</v>
      </c>
      <c r="P39" t="str">
        <f>MID('Survey 2-2'!G25,FIND(" ",'Survey 2-2'!G25)+1,1)</f>
        <v>2</v>
      </c>
      <c r="Q39" t="str">
        <f>MID('Survey 2-2'!H25,FIND(" ",'Survey 2-2'!H25)+1,1)</f>
        <v>3</v>
      </c>
      <c r="R39" t="str">
        <f>MID('Survey 2-2'!I25,FIND(" ",'Survey 2-2'!I25)+1,1)</f>
        <v>2</v>
      </c>
      <c r="S39" t="str">
        <f>MID('Survey 2-2'!J25,FIND(" ",'Survey 2-2'!J25)+1,1)</f>
        <v>1</v>
      </c>
      <c r="T39" t="str">
        <f>MID('Survey 2-3'!B14,FIND(" ",'Survey 2-3'!B14)+1,1)</f>
        <v>4</v>
      </c>
      <c r="U39" t="str">
        <f>MID('Survey 2-3'!C14,FIND(" ",'Survey 2-3'!C14)+1,1)</f>
        <v>5</v>
      </c>
      <c r="V39" t="str">
        <f>MID('Survey 2-3'!D14,FIND(" ",'Survey 2-3'!D14)+1,1)</f>
        <v>3</v>
      </c>
      <c r="W39" t="str">
        <f>MID('Survey 2-3'!E14,FIND(" ",'Survey 2-3'!E14)+1,1)</f>
        <v>6</v>
      </c>
      <c r="X39" t="str">
        <f>MID('Survey 2-3'!F14,FIND(" ",'Survey 2-3'!F14)+1,1)</f>
        <v>6</v>
      </c>
      <c r="Y39" t="str">
        <f>MID('Survey 2-3'!G14,FIND(" ",'Survey 2-3'!G14)+1,1)</f>
        <v>3</v>
      </c>
      <c r="Z39" t="str">
        <f>MID('Survey 2-3'!H14,FIND(" ",'Survey 2-3'!H14)+1,1)</f>
        <v>5</v>
      </c>
      <c r="AA39" t="str">
        <f>MID('Survey 2-3'!I14,FIND(" ",'Survey 2-3'!I14)+1,1)</f>
        <v>5</v>
      </c>
      <c r="AB39" t="str">
        <f>MID('Survey 2-3'!J14,FIND(" ",'Survey 2-3'!J14)+1,1)</f>
        <v>3</v>
      </c>
      <c r="AC39" t="str">
        <f>MID('Survey 2-4'!B6,FIND(" ",'Survey 2-4'!B6)+1,1)</f>
        <v>4</v>
      </c>
      <c r="AD39" t="str">
        <f>MID('Survey 2-4'!C6,FIND(" ",'Survey 2-4'!C6)+1,1)</f>
        <v>6</v>
      </c>
      <c r="AE39" t="str">
        <f>MID('Survey 2-4'!D6,FIND(" ",'Survey 2-4'!D6)+1,1)</f>
        <v>3</v>
      </c>
      <c r="AF39" t="str">
        <f>MID('Survey 2-4'!E6,FIND(" ",'Survey 2-4'!E6)+1,1)</f>
        <v>3</v>
      </c>
      <c r="AG39" t="str">
        <f>MID('Survey 2-4'!F6,FIND(" ",'Survey 2-4'!F6)+1,1)</f>
        <v>5</v>
      </c>
      <c r="AH39" t="str">
        <f>MID('Survey 2-4'!G6,FIND(" ",'Survey 2-4'!G6)+1,1)</f>
        <v>5</v>
      </c>
      <c r="AI39" t="str">
        <f>MID('Survey 2-4'!H6,FIND(" ",'Survey 2-4'!H6)+1,1)</f>
        <v>5</v>
      </c>
      <c r="AJ39" t="str">
        <f>MID('Survey 2-4'!I6,FIND(" ",'Survey 2-4'!I6)+1,1)</f>
        <v>5</v>
      </c>
      <c r="AK39" t="str">
        <f>MID('Survey 2-4'!J6,FIND(" ",'Survey 2-4'!J6)+1,1)</f>
        <v>1</v>
      </c>
      <c r="AL39" t="str">
        <f>MID('Survey 2-5'!B2,FIND(" ",'Survey 2-5'!B2)+1,1)</f>
        <v>6</v>
      </c>
      <c r="AM39" t="str">
        <f>MID('Survey 2-5'!C2,FIND(" ",'Survey 2-5'!C2)+1,1)</f>
        <v>5</v>
      </c>
      <c r="AN39" t="str">
        <f>MID('Survey 2-5'!D2,FIND(" ",'Survey 2-5'!D2)+1,1)</f>
        <v>5</v>
      </c>
      <c r="AO39" t="str">
        <f>MID('Survey 2-5'!E2,FIND(" ",'Survey 2-5'!E2)+1,1)</f>
        <v>6</v>
      </c>
      <c r="AP39" t="str">
        <f>MID('Survey 2-5'!F2,FIND(" ",'Survey 2-5'!F2)+1,1)</f>
        <v>5</v>
      </c>
      <c r="AQ39" t="str">
        <f>MID('Survey 2-5'!G2,FIND(" ",'Survey 2-5'!G2)+1,1)</f>
        <v>3</v>
      </c>
      <c r="AR39" t="str">
        <f>MID('Survey 2-5'!H2,FIND(" ",'Survey 2-5'!H2)+1,1)</f>
        <v>5</v>
      </c>
      <c r="AS39" t="str">
        <f>MID('Survey 2-5'!I2,FIND(" ",'Survey 2-5'!I2)+1,1)</f>
        <v>1</v>
      </c>
      <c r="AT39" t="str">
        <f>MID('Survey 2-5'!J2,FIND(" ",'Survey 2-5'!J2)+1,1)</f>
        <v>3</v>
      </c>
    </row>
    <row r="40" spans="1:55" x14ac:dyDescent="0.15">
      <c r="A40" s="16" t="s">
        <v>164</v>
      </c>
      <c r="K40" t="str">
        <f>MID('Survey 2-2'!B26,FIND(" ",'Survey 2-2'!B26)+1,1)</f>
        <v>6</v>
      </c>
      <c r="L40" t="str">
        <f>MID('Survey 2-2'!C26,FIND(" ",'Survey 2-2'!C26)+1,1)</f>
        <v>2</v>
      </c>
      <c r="M40" t="str">
        <f>MID('Survey 2-2'!D26,FIND(" ",'Survey 2-2'!D26)+1,1)</f>
        <v>1</v>
      </c>
      <c r="N40" t="str">
        <f>MID('Survey 2-2'!E26,FIND(" ",'Survey 2-2'!E26)+1,1)</f>
        <v>3</v>
      </c>
      <c r="O40" t="str">
        <f>MID('Survey 2-2'!F26,FIND(" ",'Survey 2-2'!F26)+1,1)</f>
        <v>2</v>
      </c>
      <c r="P40" t="str">
        <f>MID('Survey 2-2'!G26,FIND(" ",'Survey 2-2'!G26)+1,1)</f>
        <v>3</v>
      </c>
      <c r="Q40" t="str">
        <f>MID('Survey 2-2'!H26,FIND(" ",'Survey 2-2'!H26)+1,1)</f>
        <v>2</v>
      </c>
      <c r="R40" t="str">
        <f>MID('Survey 2-2'!I26,FIND(" ",'Survey 2-2'!I26)+1,1)</f>
        <v>3</v>
      </c>
      <c r="S40" t="str">
        <f>MID('Survey 2-2'!J26,FIND(" ",'Survey 2-2'!J26)+1,1)</f>
        <v>4</v>
      </c>
      <c r="T40" t="str">
        <f>MID('Survey 2-3'!B15,FIND(" ",'Survey 2-3'!B15)+1,1)</f>
        <v>4</v>
      </c>
      <c r="U40" t="str">
        <f>MID('Survey 2-3'!C15,FIND(" ",'Survey 2-3'!C15)+1,1)</f>
        <v>5</v>
      </c>
      <c r="V40" t="str">
        <f>MID('Survey 2-3'!D15,FIND(" ",'Survey 2-3'!D15)+1,1)</f>
        <v>3</v>
      </c>
      <c r="W40" t="str">
        <f>MID('Survey 2-3'!E15,FIND(" ",'Survey 2-3'!E15)+1,1)</f>
        <v>6</v>
      </c>
      <c r="X40" t="str">
        <f>MID('Survey 2-3'!F15,FIND(" ",'Survey 2-3'!F15)+1,1)</f>
        <v>6</v>
      </c>
      <c r="Y40" t="str">
        <f>MID('Survey 2-3'!G15,FIND(" ",'Survey 2-3'!G15)+1,1)</f>
        <v>2</v>
      </c>
      <c r="Z40" t="str">
        <f>MID('Survey 2-3'!H15,FIND(" ",'Survey 2-3'!H15)+1,1)</f>
        <v>2</v>
      </c>
      <c r="AA40" t="str">
        <f>MID('Survey 2-3'!I15,FIND(" ",'Survey 2-3'!I15)+1,1)</f>
        <v>2</v>
      </c>
      <c r="AB40" t="str">
        <f>MID('Survey 2-3'!J15,FIND(" ",'Survey 2-3'!J15)+1,1)</f>
        <v>3</v>
      </c>
      <c r="AC40" t="str">
        <f>MID('Survey 2-4'!B7,FIND(" ",'Survey 2-4'!B7)+1,1)</f>
        <v>4</v>
      </c>
      <c r="AD40" t="str">
        <f>MID('Survey 2-4'!C7,FIND(" ",'Survey 2-4'!C7)+1,1)</f>
        <v>6</v>
      </c>
      <c r="AE40" t="str">
        <f>MID('Survey 2-4'!D7,FIND(" ",'Survey 2-4'!D7)+1,1)</f>
        <v>3</v>
      </c>
      <c r="AF40" t="str">
        <f>MID('Survey 2-4'!E7,FIND(" ",'Survey 2-4'!E7)+1,1)</f>
        <v>3</v>
      </c>
      <c r="AG40" t="str">
        <f>MID('Survey 2-4'!F7,FIND(" ",'Survey 2-4'!F7)+1,1)</f>
        <v>5</v>
      </c>
      <c r="AH40" t="str">
        <f>MID('Survey 2-4'!G7,FIND(" ",'Survey 2-4'!G7)+1,1)</f>
        <v>5</v>
      </c>
      <c r="AI40" t="str">
        <f>MID('Survey 2-4'!H7,FIND(" ",'Survey 2-4'!H7)+1,1)</f>
        <v>5</v>
      </c>
      <c r="AJ40" t="str">
        <f>MID('Survey 2-4'!I7,FIND(" ",'Survey 2-4'!I7)+1,1)</f>
        <v>5</v>
      </c>
      <c r="AK40" t="str">
        <f>MID('Survey 2-4'!J7,FIND(" ",'Survey 2-4'!J7)+1,1)</f>
        <v>1</v>
      </c>
      <c r="AL40" t="str">
        <f>MID('Survey 2-5'!B3,FIND(" ",'Survey 2-5'!B3)+1,1)</f>
        <v>6</v>
      </c>
      <c r="AM40" t="str">
        <f>MID('Survey 2-5'!C3,FIND(" ",'Survey 2-5'!C3)+1,1)</f>
        <v>5</v>
      </c>
      <c r="AN40" t="str">
        <f>MID('Survey 2-5'!D3,FIND(" ",'Survey 2-5'!D3)+1,1)</f>
        <v>1</v>
      </c>
      <c r="AO40" t="str">
        <f>MID('Survey 2-5'!E3,FIND(" ",'Survey 2-5'!E3)+1,1)</f>
        <v>3</v>
      </c>
      <c r="AP40" t="str">
        <f>MID('Survey 2-5'!F3,FIND(" ",'Survey 2-5'!F3)+1,1)</f>
        <v>5</v>
      </c>
      <c r="AQ40" t="str">
        <f>MID('Survey 2-5'!G3,FIND(" ",'Survey 2-5'!G3)+1,1)</f>
        <v>3</v>
      </c>
      <c r="AR40" t="str">
        <f>MID('Survey 2-5'!H3,FIND(" ",'Survey 2-5'!H3)+1,1)</f>
        <v>5</v>
      </c>
      <c r="AS40" t="str">
        <f>MID('Survey 2-5'!I3,FIND(" ",'Survey 2-5'!I3)+1,1)</f>
        <v>3</v>
      </c>
      <c r="AT40" t="str">
        <f>MID('Survey 2-5'!J3,FIND(" ",'Survey 2-5'!J3)+1,1)</f>
        <v>1</v>
      </c>
    </row>
    <row r="41" spans="1:55" x14ac:dyDescent="0.15">
      <c r="A41" s="16" t="s">
        <v>164</v>
      </c>
      <c r="K41" t="str">
        <f>MID('Survey 2-2'!B27,FIND(" ",'Survey 2-2'!B27)+1,1)</f>
        <v>3</v>
      </c>
      <c r="L41" t="str">
        <f>MID('Survey 2-2'!C27,FIND(" ",'Survey 2-2'!C27)+1,1)</f>
        <v>6</v>
      </c>
      <c r="M41" t="str">
        <f>MID('Survey 2-2'!D27,FIND(" ",'Survey 2-2'!D27)+1,1)</f>
        <v>3</v>
      </c>
      <c r="N41" t="str">
        <f>MID('Survey 2-2'!E27,FIND(" ",'Survey 2-2'!E27)+1,1)</f>
        <v>3</v>
      </c>
      <c r="O41" t="str">
        <f>MID('Survey 2-2'!F27,FIND(" ",'Survey 2-2'!F27)+1,1)</f>
        <v>3</v>
      </c>
      <c r="P41" t="str">
        <f>MID('Survey 2-2'!G27,FIND(" ",'Survey 2-2'!G27)+1,1)</f>
        <v>3</v>
      </c>
      <c r="Q41" t="str">
        <f>MID('Survey 2-2'!H27,FIND(" ",'Survey 2-2'!H27)+1,1)</f>
        <v>3</v>
      </c>
      <c r="R41" t="str">
        <f>MID('Survey 2-2'!I27,FIND(" ",'Survey 2-2'!I27)+1,1)</f>
        <v>3</v>
      </c>
      <c r="S41" t="str">
        <f>MID('Survey 2-2'!J27,FIND(" ",'Survey 2-2'!J27)+1,1)</f>
        <v>1</v>
      </c>
      <c r="AC41" t="str">
        <f>MID('Survey 2-4'!B8,FIND(" ",'Survey 2-4'!B8)+1,1)</f>
        <v>4</v>
      </c>
      <c r="AD41" t="str">
        <f>MID('Survey 2-4'!C8,FIND(" ",'Survey 2-4'!C8)+1,1)</f>
        <v>6</v>
      </c>
      <c r="AE41" t="str">
        <f>MID('Survey 2-4'!D8,FIND(" ",'Survey 2-4'!D8)+1,1)</f>
        <v>1</v>
      </c>
      <c r="AF41" t="str">
        <f>MID('Survey 2-4'!E8,FIND(" ",'Survey 2-4'!E8)+1,1)</f>
        <v>1</v>
      </c>
      <c r="AG41" t="str">
        <f>MID('Survey 2-4'!F8,FIND(" ",'Survey 2-4'!F8)+1,1)</f>
        <v>2</v>
      </c>
      <c r="AH41" t="str">
        <f>MID('Survey 2-4'!G8,FIND(" ",'Survey 2-4'!G8)+1,1)</f>
        <v>1</v>
      </c>
      <c r="AI41" t="str">
        <f>MID('Survey 2-4'!H8,FIND(" ",'Survey 2-4'!H8)+1,1)</f>
        <v>5</v>
      </c>
      <c r="AJ41" t="str">
        <f>MID('Survey 2-4'!I8,FIND(" ",'Survey 2-4'!I8)+1,1)</f>
        <v>5</v>
      </c>
      <c r="AK41" t="str">
        <f>MID('Survey 2-4'!J8,FIND(" ",'Survey 2-4'!J8)+1,1)</f>
        <v>3</v>
      </c>
      <c r="AL41" t="str">
        <f>MID('Survey 2-5'!B4,FIND(" ",'Survey 2-5'!B4)+1,1)</f>
        <v>6</v>
      </c>
      <c r="AM41" t="str">
        <f>MID('Survey 2-5'!C4,FIND(" ",'Survey 2-5'!C4)+1,1)</f>
        <v>5</v>
      </c>
      <c r="AN41" t="str">
        <f>MID('Survey 2-5'!D4,FIND(" ",'Survey 2-5'!D4)+1,1)</f>
        <v>1</v>
      </c>
      <c r="AO41" t="str">
        <f>MID('Survey 2-5'!E4,FIND(" ",'Survey 2-5'!E4)+1,1)</f>
        <v>3</v>
      </c>
      <c r="AP41" t="str">
        <f>MID('Survey 2-5'!F4,FIND(" ",'Survey 2-5'!F4)+1,1)</f>
        <v>5</v>
      </c>
      <c r="AQ41" t="str">
        <f>MID('Survey 2-5'!G4,FIND(" ",'Survey 2-5'!G4)+1,1)</f>
        <v>3</v>
      </c>
      <c r="AR41" t="str">
        <f>MID('Survey 2-5'!H4,FIND(" ",'Survey 2-5'!H4)+1,1)</f>
        <v>5</v>
      </c>
      <c r="AS41" t="str">
        <f>MID('Survey 2-5'!I4,FIND(" ",'Survey 2-5'!I4)+1,1)</f>
        <v>3</v>
      </c>
      <c r="AT41" t="str">
        <f>MID('Survey 2-5'!J4,FIND(" ",'Survey 2-5'!J4)+1,1)</f>
        <v>1</v>
      </c>
    </row>
    <row r="42" spans="1:55" x14ac:dyDescent="0.15">
      <c r="A42" s="16" t="s">
        <v>164</v>
      </c>
      <c r="K42" t="str">
        <f>MID('Survey 2-2'!B28,FIND(" ",'Survey 2-2'!B28)+1,1)</f>
        <v>3</v>
      </c>
      <c r="L42" t="str">
        <f>MID('Survey 2-2'!C28,FIND(" ",'Survey 2-2'!C28)+1,1)</f>
        <v>6</v>
      </c>
      <c r="M42" t="str">
        <f>MID('Survey 2-2'!D28,FIND(" ",'Survey 2-2'!D28)+1,1)</f>
        <v>1</v>
      </c>
      <c r="N42" t="str">
        <f>MID('Survey 2-2'!E28,FIND(" ",'Survey 2-2'!E28)+1,1)</f>
        <v>3</v>
      </c>
      <c r="O42" t="str">
        <f>MID('Survey 2-2'!F28,FIND(" ",'Survey 2-2'!F28)+1,1)</f>
        <v>3</v>
      </c>
      <c r="P42" t="str">
        <f>MID('Survey 2-2'!G28,FIND(" ",'Survey 2-2'!G28)+1,1)</f>
        <v>3</v>
      </c>
      <c r="Q42" t="str">
        <f>MID('Survey 2-2'!H28,FIND(" ",'Survey 2-2'!H28)+1,1)</f>
        <v>3</v>
      </c>
      <c r="R42" t="str">
        <f>MID('Survey 2-2'!I28,FIND(" ",'Survey 2-2'!I28)+1,1)</f>
        <v>2</v>
      </c>
      <c r="S42" t="str">
        <f>MID('Survey 2-2'!J28,FIND(" ",'Survey 2-2'!J28)+1,1)</f>
        <v>4</v>
      </c>
      <c r="AC42" t="str">
        <f>MID('Survey 2-4'!B9,FIND(" ",'Survey 2-4'!B9)+1,1)</f>
        <v>8</v>
      </c>
      <c r="AD42" t="str">
        <f>MID('Survey 2-4'!C9,FIND(" ",'Survey 2-4'!C9)+1,1)</f>
        <v>1</v>
      </c>
      <c r="AE42" t="str">
        <f>MID('Survey 2-4'!D9,FIND(" ",'Survey 2-4'!D9)+1,1)</f>
        <v>1</v>
      </c>
      <c r="AF42" t="str">
        <f>MID('Survey 2-4'!E9,FIND(" ",'Survey 2-4'!E9)+1,1)</f>
        <v>1</v>
      </c>
      <c r="AG42" t="str">
        <f>MID('Survey 2-4'!F9,FIND(" ",'Survey 2-4'!F9)+1,1)</f>
        <v>5</v>
      </c>
      <c r="AH42" t="str">
        <f>MID('Survey 2-4'!G9,FIND(" ",'Survey 2-4'!G9)+1,1)</f>
        <v>1</v>
      </c>
      <c r="AI42" t="str">
        <f>MID('Survey 2-4'!H9,FIND(" ",'Survey 2-4'!H9)+1,1)</f>
        <v>2</v>
      </c>
      <c r="AJ42" t="str">
        <f>MID('Survey 2-4'!I9,FIND(" ",'Survey 2-4'!I9)+1,1)</f>
        <v>3</v>
      </c>
      <c r="AK42" t="str">
        <f>MID('Survey 2-4'!J9,FIND(" ",'Survey 2-4'!J9)+1,1)</f>
        <v>3</v>
      </c>
      <c r="AL42" t="str">
        <f>MID('Survey 2-5'!B5,FIND(" ",'Survey 2-5'!B5)+1,1)</f>
        <v>3</v>
      </c>
      <c r="AM42" t="str">
        <f>MID('Survey 2-5'!C5,FIND(" ",'Survey 2-5'!C5)+1,1)</f>
        <v>5</v>
      </c>
      <c r="AN42" t="str">
        <f>MID('Survey 2-5'!D5,FIND(" ",'Survey 2-5'!D5)+1,1)</f>
        <v>1</v>
      </c>
      <c r="AO42" t="str">
        <f>MID('Survey 2-5'!E5,FIND(" ",'Survey 2-5'!E5)+1,1)</f>
        <v>6</v>
      </c>
      <c r="AP42" t="str">
        <f>MID('Survey 2-5'!F5,FIND(" ",'Survey 2-5'!F5)+1,1)</f>
        <v>3</v>
      </c>
      <c r="AQ42" t="str">
        <f>MID('Survey 2-5'!G5,FIND(" ",'Survey 2-5'!G5)+1,1)</f>
        <v>3</v>
      </c>
      <c r="AR42" t="str">
        <f>MID('Survey 2-5'!H5,FIND(" ",'Survey 2-5'!H5)+1,1)</f>
        <v>3</v>
      </c>
      <c r="AS42" t="str">
        <f>MID('Survey 2-5'!I5,FIND(" ",'Survey 2-5'!I5)+1,1)</f>
        <v>3</v>
      </c>
      <c r="AT42" t="str">
        <f>MID('Survey 2-5'!J5,FIND(" ",'Survey 2-5'!J5)+1,1)</f>
        <v>3</v>
      </c>
    </row>
    <row r="43" spans="1:55" x14ac:dyDescent="0.15">
      <c r="A43" s="16" t="s">
        <v>164</v>
      </c>
      <c r="AC43" t="str">
        <f>MID('Survey 2-4'!B10,FIND(" ",'Survey 2-4'!B10)+1,1)</f>
        <v>8</v>
      </c>
      <c r="AD43" t="str">
        <f>MID('Survey 2-4'!C10,FIND(" ",'Survey 2-4'!C10)+1,1)</f>
        <v>1</v>
      </c>
      <c r="AE43" t="str">
        <f>MID('Survey 2-4'!D10,FIND(" ",'Survey 2-4'!D10)+1,1)</f>
        <v>1</v>
      </c>
      <c r="AF43" t="str">
        <f>MID('Survey 2-4'!E10,FIND(" ",'Survey 2-4'!E10)+1,1)</f>
        <v>1</v>
      </c>
      <c r="AG43" t="str">
        <f>MID('Survey 2-4'!F10,FIND(" ",'Survey 2-4'!F10)+1,1)</f>
        <v>2</v>
      </c>
      <c r="AH43" t="str">
        <f>MID('Survey 2-4'!G10,FIND(" ",'Survey 2-4'!G10)+1,1)</f>
        <v>1</v>
      </c>
      <c r="AI43" t="str">
        <f>MID('Survey 2-4'!H10,FIND(" ",'Survey 2-4'!H10)+1,1)</f>
        <v>2</v>
      </c>
      <c r="AJ43" t="str">
        <f>MID('Survey 2-4'!I10,FIND(" ",'Survey 2-4'!I10)+1,1)</f>
        <v>3</v>
      </c>
      <c r="AK43" t="str">
        <f>MID('Survey 2-4'!J10,FIND(" ",'Survey 2-4'!J10)+1,1)</f>
        <v>3</v>
      </c>
      <c r="AL43" t="str">
        <f>MID('Survey 2-5'!B6,FIND(" ",'Survey 2-5'!B6)+1,1)</f>
        <v>6</v>
      </c>
      <c r="AM43" t="str">
        <f>MID('Survey 2-5'!C6,FIND(" ",'Survey 2-5'!C6)+1,1)</f>
        <v>5</v>
      </c>
      <c r="AN43" t="str">
        <f>MID('Survey 2-5'!D6,FIND(" ",'Survey 2-5'!D6)+1,1)</f>
        <v>1</v>
      </c>
      <c r="AO43" t="str">
        <f>MID('Survey 2-5'!E6,FIND(" ",'Survey 2-5'!E6)+1,1)</f>
        <v>6</v>
      </c>
      <c r="AP43" t="str">
        <f>MID('Survey 2-5'!F6,FIND(" ",'Survey 2-5'!F6)+1,1)</f>
        <v>3</v>
      </c>
      <c r="AQ43" t="str">
        <f>MID('Survey 2-5'!G6,FIND(" ",'Survey 2-5'!G6)+1,1)</f>
        <v>3</v>
      </c>
      <c r="AR43" t="str">
        <f>MID('Survey 2-5'!H6,FIND(" ",'Survey 2-5'!H6)+1,1)</f>
        <v>3</v>
      </c>
      <c r="AS43" t="str">
        <f>MID('Survey 2-5'!I6,FIND(" ",'Survey 2-5'!I6)+1,1)</f>
        <v>3</v>
      </c>
      <c r="AT43" t="str">
        <f>MID('Survey 2-5'!J6,FIND(" ",'Survey 2-5'!J6)+1,1)</f>
        <v>3</v>
      </c>
    </row>
    <row r="44" spans="1:55" x14ac:dyDescent="0.15">
      <c r="A44" s="16" t="s">
        <v>164</v>
      </c>
      <c r="AC44" t="str">
        <f>MID('Survey 2-4'!B11,FIND(" ",'Survey 2-4'!B11)+1,1)</f>
        <v>4</v>
      </c>
      <c r="AD44" t="str">
        <f>MID('Survey 2-4'!C11,FIND(" ",'Survey 2-4'!C11)+1,1)</f>
        <v>6</v>
      </c>
      <c r="AE44" t="str">
        <f>MID('Survey 2-4'!D11,FIND(" ",'Survey 2-4'!D11)+1,1)</f>
        <v>3</v>
      </c>
      <c r="AF44" t="str">
        <f>MID('Survey 2-4'!E11,FIND(" ",'Survey 2-4'!E11)+1,1)</f>
        <v>1</v>
      </c>
      <c r="AG44" t="str">
        <f>MID('Survey 2-4'!F11,FIND(" ",'Survey 2-4'!F11)+1,1)</f>
        <v>5</v>
      </c>
      <c r="AH44" t="str">
        <f>MID('Survey 2-4'!G11,FIND(" ",'Survey 2-4'!G11)+1,1)</f>
        <v>5</v>
      </c>
      <c r="AI44" t="str">
        <f>MID('Survey 2-4'!H11,FIND(" ",'Survey 2-4'!H11)+1,1)</f>
        <v>5</v>
      </c>
      <c r="AJ44" t="str">
        <f>MID('Survey 2-4'!I11,FIND(" ",'Survey 2-4'!I11)+1,1)</f>
        <v>3</v>
      </c>
      <c r="AK44" t="str">
        <f>MID('Survey 2-4'!J11,FIND(" ",'Survey 2-4'!J11)+1,1)</f>
        <v>1</v>
      </c>
      <c r="AL44" t="str">
        <f>MID('Survey 2-5'!B7,FIND(" ",'Survey 2-5'!B7)+1,1)</f>
        <v>3</v>
      </c>
      <c r="AM44" t="str">
        <f>MID('Survey 2-5'!C7,FIND(" ",'Survey 2-5'!C7)+1,1)</f>
        <v>1</v>
      </c>
      <c r="AN44" t="str">
        <f>MID('Survey 2-5'!D7,FIND(" ",'Survey 2-5'!D7)+1,1)</f>
        <v>5</v>
      </c>
      <c r="AO44" t="str">
        <f>MID('Survey 2-5'!E7,FIND(" ",'Survey 2-5'!E7)+1,1)</f>
        <v>6</v>
      </c>
      <c r="AP44" t="str">
        <f>MID('Survey 2-5'!F7,FIND(" ",'Survey 2-5'!F7)+1,1)</f>
        <v>5</v>
      </c>
      <c r="AQ44" t="str">
        <f>MID('Survey 2-5'!G7,FIND(" ",'Survey 2-5'!G7)+1,1)</f>
        <v>3</v>
      </c>
      <c r="AR44" t="str">
        <f>MID('Survey 2-5'!H7,FIND(" ",'Survey 2-5'!H7)+1,1)</f>
        <v>3</v>
      </c>
      <c r="AS44" t="str">
        <f>MID('Survey 2-5'!I7,FIND(" ",'Survey 2-5'!I7)+1,1)</f>
        <v>3</v>
      </c>
      <c r="AT44" t="str">
        <f>MID('Survey 2-5'!J7,FIND(" ",'Survey 2-5'!J7)+1,1)</f>
        <v>3</v>
      </c>
    </row>
    <row r="45" spans="1:55" x14ac:dyDescent="0.15">
      <c r="A45" s="16" t="s">
        <v>186</v>
      </c>
      <c r="AC45" t="str">
        <f>MID('Survey 2-4'!B12,FIND(" ",'Survey 2-4'!B12)+1,1)</f>
        <v>4</v>
      </c>
      <c r="AD45" t="str">
        <f>MID('Survey 2-4'!C12,FIND(" ",'Survey 2-4'!C12)+1,1)</f>
        <v>6</v>
      </c>
      <c r="AE45" t="str">
        <f>MID('Survey 2-4'!D12,FIND(" ",'Survey 2-4'!D12)+1,1)</f>
        <v>3</v>
      </c>
      <c r="AF45" t="str">
        <f>MID('Survey 2-4'!E12,FIND(" ",'Survey 2-4'!E12)+1,1)</f>
        <v>3</v>
      </c>
      <c r="AG45" t="str">
        <f>MID('Survey 2-4'!F12,FIND(" ",'Survey 2-4'!F12)+1,1)</f>
        <v>5</v>
      </c>
      <c r="AH45" t="str">
        <f>MID('Survey 2-4'!G12,FIND(" ",'Survey 2-4'!G12)+1,1)</f>
        <v>5</v>
      </c>
      <c r="AI45" t="str">
        <f>MID('Survey 2-4'!H12,FIND(" ",'Survey 2-4'!H12)+1,1)</f>
        <v>5</v>
      </c>
      <c r="AJ45" t="str">
        <f>MID('Survey 2-4'!I12,FIND(" ",'Survey 2-4'!I12)+1,1)</f>
        <v>5</v>
      </c>
      <c r="AK45" t="str">
        <f>MID('Survey 2-4'!J12,FIND(" ",'Survey 2-4'!J12)+1,1)</f>
        <v>1</v>
      </c>
      <c r="AL45" t="str">
        <f>MID('Survey 2-5'!B8,FIND(" ",'Survey 2-5'!B8)+1,1)</f>
        <v>6</v>
      </c>
      <c r="AM45" t="str">
        <f>MID('Survey 2-5'!C8,FIND(" ",'Survey 2-5'!C8)+1,1)</f>
        <v>5</v>
      </c>
      <c r="AN45" t="str">
        <f>MID('Survey 2-5'!D8,FIND(" ",'Survey 2-5'!D8)+1,1)</f>
        <v>5</v>
      </c>
      <c r="AO45" t="str">
        <f>MID('Survey 2-5'!E8,FIND(" ",'Survey 2-5'!E8)+1,1)</f>
        <v>3</v>
      </c>
      <c r="AP45" t="str">
        <f>MID('Survey 2-5'!F8,FIND(" ",'Survey 2-5'!F8)+1,1)</f>
        <v>5</v>
      </c>
      <c r="AQ45" t="str">
        <f>MID('Survey 2-5'!G8,FIND(" ",'Survey 2-5'!G8)+1,1)</f>
        <v>5</v>
      </c>
      <c r="AR45" t="str">
        <f>MID('Survey 2-5'!H8,FIND(" ",'Survey 2-5'!H8)+1,1)</f>
        <v>3</v>
      </c>
      <c r="AS45" t="str">
        <f>MID('Survey 2-5'!I8,FIND(" ",'Survey 2-5'!I8)+1,1)</f>
        <v>1</v>
      </c>
      <c r="AT45" t="str">
        <f>MID('Survey 2-5'!J8,FIND(" ",'Survey 2-5'!J8)+1,1)</f>
        <v>3</v>
      </c>
      <c r="AU45" t="str">
        <f>MID('Survey 2-6'!B2,FIND(" ",'Survey 2-6'!B2)+1,1)</f>
        <v>8</v>
      </c>
      <c r="AV45" t="str">
        <f>MID('Survey 2-6'!C2,FIND(" ",'Survey 2-6'!C2)+1,1)</f>
        <v>5</v>
      </c>
      <c r="AW45" t="str">
        <f>MID('Survey 2-6'!D2,FIND(" ",'Survey 2-6'!D2)+1,1)</f>
        <v>1</v>
      </c>
      <c r="AX45" t="str">
        <f>MID('Survey 2-6'!E2,FIND(" ",'Survey 2-6'!E2)+1,1)</f>
        <v>5</v>
      </c>
      <c r="AY45" t="str">
        <f>MID('Survey 2-6'!F2,FIND(" ",'Survey 2-6'!F2)+1,1)</f>
        <v>3</v>
      </c>
      <c r="AZ45" t="str">
        <f>MID('Survey 2-6'!G2,FIND(" ",'Survey 2-6'!G2)+1,1)</f>
        <v>5</v>
      </c>
      <c r="BA45" t="str">
        <f>MID('Survey 2-6'!H2,FIND(" ",'Survey 2-6'!H2)+1,1)</f>
        <v>3</v>
      </c>
      <c r="BB45" t="str">
        <f>MID('Survey 2-6'!I2,FIND(" ",'Survey 2-6'!I2)+1,1)</f>
        <v>3</v>
      </c>
      <c r="BC45" t="str">
        <f>MID('Survey 2-6'!J2,FIND(" ",'Survey 2-6'!J2)+1,1)</f>
        <v>1</v>
      </c>
    </row>
    <row r="46" spans="1:55" x14ac:dyDescent="0.15">
      <c r="A46" s="16" t="s">
        <v>186</v>
      </c>
      <c r="AC46" t="str">
        <f>MID('Survey 2-4'!B13,FIND(" ",'Survey 2-4'!B13)+1,1)</f>
        <v>4</v>
      </c>
      <c r="AD46" t="str">
        <f>MID('Survey 2-4'!C13,FIND(" ",'Survey 2-4'!C13)+1,1)</f>
        <v>1</v>
      </c>
      <c r="AE46" t="str">
        <f>MID('Survey 2-4'!D13,FIND(" ",'Survey 2-4'!D13)+1,1)</f>
        <v>1</v>
      </c>
      <c r="AF46" t="str">
        <f>MID('Survey 2-4'!E13,FIND(" ",'Survey 2-4'!E13)+1,1)</f>
        <v>1</v>
      </c>
      <c r="AG46" t="str">
        <f>MID('Survey 2-4'!F13,FIND(" ",'Survey 2-4'!F13)+1,1)</f>
        <v>5</v>
      </c>
      <c r="AH46" t="str">
        <f>MID('Survey 2-4'!G13,FIND(" ",'Survey 2-4'!G13)+1,1)</f>
        <v>1</v>
      </c>
      <c r="AI46" t="str">
        <f>MID('Survey 2-4'!H13,FIND(" ",'Survey 2-4'!H13)+1,1)</f>
        <v>2</v>
      </c>
      <c r="AJ46" t="str">
        <f>MID('Survey 2-4'!I13,FIND(" ",'Survey 2-4'!I13)+1,1)</f>
        <v>3</v>
      </c>
      <c r="AK46" t="str">
        <f>MID('Survey 2-4'!J13,FIND(" ",'Survey 2-4'!J13)+1,1)</f>
        <v>3</v>
      </c>
      <c r="AL46" t="str">
        <f>MID('Survey 2-5'!B9,FIND(" ",'Survey 2-5'!B9)+1,1)</f>
        <v>3</v>
      </c>
      <c r="AM46" t="str">
        <f>MID('Survey 2-5'!C9,FIND(" ",'Survey 2-5'!C9)+1,1)</f>
        <v>5</v>
      </c>
      <c r="AN46" t="str">
        <f>MID('Survey 2-5'!D9,FIND(" ",'Survey 2-5'!D9)+1,1)</f>
        <v>1</v>
      </c>
      <c r="AO46" t="str">
        <f>MID('Survey 2-5'!E9,FIND(" ",'Survey 2-5'!E9)+1,1)</f>
        <v>3</v>
      </c>
      <c r="AP46" t="str">
        <f>MID('Survey 2-5'!F9,FIND(" ",'Survey 2-5'!F9)+1,1)</f>
        <v>3</v>
      </c>
      <c r="AQ46" t="str">
        <f>MID('Survey 2-5'!G9,FIND(" ",'Survey 2-5'!G9)+1,1)</f>
        <v>3</v>
      </c>
      <c r="AR46" t="str">
        <f>MID('Survey 2-5'!H9,FIND(" ",'Survey 2-5'!H9)+1,1)</f>
        <v>3</v>
      </c>
      <c r="AS46" t="str">
        <f>MID('Survey 2-5'!I9,FIND(" ",'Survey 2-5'!I9)+1,1)</f>
        <v>1</v>
      </c>
      <c r="AT46" t="str">
        <f>MID('Survey 2-5'!J9,FIND(" ",'Survey 2-5'!J9)+1,1)</f>
        <v>1</v>
      </c>
      <c r="AU46" t="str">
        <f>MID('Survey 2-6'!B3,FIND(" ",'Survey 2-6'!B3)+1,1)</f>
        <v>2</v>
      </c>
      <c r="AV46" t="str">
        <f>MID('Survey 2-6'!C3,FIND(" ",'Survey 2-6'!C3)+1,1)</f>
        <v>1</v>
      </c>
      <c r="AW46" t="str">
        <f>MID('Survey 2-6'!D3,FIND(" ",'Survey 2-6'!D3)+1,1)</f>
        <v>5</v>
      </c>
      <c r="AX46" t="str">
        <f>MID('Survey 2-6'!E3,FIND(" ",'Survey 2-6'!E3)+1,1)</f>
        <v>5</v>
      </c>
      <c r="AY46" t="str">
        <f>MID('Survey 2-6'!F3,FIND(" ",'Survey 2-6'!F3)+1,1)</f>
        <v>3</v>
      </c>
      <c r="AZ46" t="str">
        <f>MID('Survey 2-6'!G3,FIND(" ",'Survey 2-6'!G3)+1,1)</f>
        <v>1</v>
      </c>
      <c r="BA46" t="str">
        <f>MID('Survey 2-6'!H3,FIND(" ",'Survey 2-6'!H3)+1,1)</f>
        <v>3</v>
      </c>
      <c r="BB46" t="str">
        <f>MID('Survey 2-6'!I3,FIND(" ",'Survey 2-6'!I3)+1,1)</f>
        <v>1</v>
      </c>
      <c r="BC46" t="str">
        <f>MID('Survey 2-6'!J3,FIND(" ",'Survey 2-6'!J3)+1,1)</f>
        <v>3</v>
      </c>
    </row>
    <row r="47" spans="1:55" x14ac:dyDescent="0.15">
      <c r="A47" s="16" t="s">
        <v>186</v>
      </c>
      <c r="AC47" t="str">
        <f>MID('Survey 2-4'!B14,FIND(" ",'Survey 2-4'!B14)+1,1)</f>
        <v>4</v>
      </c>
      <c r="AD47" t="str">
        <f>MID('Survey 2-4'!C14,FIND(" ",'Survey 2-4'!C14)+1,1)</f>
        <v>6</v>
      </c>
      <c r="AE47" t="str">
        <f>MID('Survey 2-4'!D14,FIND(" ",'Survey 2-4'!D14)+1,1)</f>
        <v>1</v>
      </c>
      <c r="AF47" t="str">
        <f>MID('Survey 2-4'!E14,FIND(" ",'Survey 2-4'!E14)+1,1)</f>
        <v>3</v>
      </c>
      <c r="AG47" t="str">
        <f>MID('Survey 2-4'!F14,FIND(" ",'Survey 2-4'!F14)+1,1)</f>
        <v>2</v>
      </c>
      <c r="AH47" t="str">
        <f>MID('Survey 2-4'!G14,FIND(" ",'Survey 2-4'!G14)+1,1)</f>
        <v>1</v>
      </c>
      <c r="AI47" t="str">
        <f>MID('Survey 2-4'!H14,FIND(" ",'Survey 2-4'!H14)+1,1)</f>
        <v>2</v>
      </c>
      <c r="AJ47" t="str">
        <f>MID('Survey 2-4'!I14,FIND(" ",'Survey 2-4'!I14)+1,1)</f>
        <v>3</v>
      </c>
      <c r="AK47" t="str">
        <f>MID('Survey 2-4'!J14,FIND(" ",'Survey 2-4'!J14)+1,1)</f>
        <v>3</v>
      </c>
      <c r="AL47" t="str">
        <f>MID('Survey 2-5'!B10,FIND(" ",'Survey 2-5'!B10)+1,1)</f>
        <v>6</v>
      </c>
      <c r="AM47" t="str">
        <f>MID('Survey 2-5'!C10,FIND(" ",'Survey 2-5'!C10)+1,1)</f>
        <v>1</v>
      </c>
      <c r="AN47" t="str">
        <f>MID('Survey 2-5'!D10,FIND(" ",'Survey 2-5'!D10)+1,1)</f>
        <v>1</v>
      </c>
      <c r="AO47" t="str">
        <f>MID('Survey 2-5'!E10,FIND(" ",'Survey 2-5'!E10)+1,1)</f>
        <v>3</v>
      </c>
      <c r="AP47" t="str">
        <f>MID('Survey 2-5'!F10,FIND(" ",'Survey 2-5'!F10)+1,1)</f>
        <v>5</v>
      </c>
      <c r="AQ47" t="str">
        <f>MID('Survey 2-5'!G10,FIND(" ",'Survey 2-5'!G10)+1,1)</f>
        <v>3</v>
      </c>
      <c r="AR47" t="str">
        <f>MID('Survey 2-5'!H10,FIND(" ",'Survey 2-5'!H10)+1,1)</f>
        <v>3</v>
      </c>
      <c r="AS47" t="str">
        <f>MID('Survey 2-5'!I10,FIND(" ",'Survey 2-5'!I10)+1,1)</f>
        <v>1</v>
      </c>
      <c r="AT47" t="str">
        <f>MID('Survey 2-5'!J10,FIND(" ",'Survey 2-5'!J10)+1,1)</f>
        <v>3</v>
      </c>
      <c r="AU47" t="str">
        <f>MID('Survey 2-6'!B4,FIND(" ",'Survey 2-6'!B4)+1,1)</f>
        <v>2</v>
      </c>
      <c r="AV47" t="str">
        <f>MID('Survey 2-6'!C4,FIND(" ",'Survey 2-6'!C4)+1,1)</f>
        <v>1</v>
      </c>
      <c r="AW47" t="str">
        <f>MID('Survey 2-6'!D4,FIND(" ",'Survey 2-6'!D4)+1,1)</f>
        <v>5</v>
      </c>
      <c r="AX47" t="str">
        <f>MID('Survey 2-6'!E4,FIND(" ",'Survey 2-6'!E4)+1,1)</f>
        <v>1</v>
      </c>
      <c r="AY47" t="str">
        <f>MID('Survey 2-6'!F4,FIND(" ",'Survey 2-6'!F4)+1,1)</f>
        <v>3</v>
      </c>
      <c r="AZ47" t="str">
        <f>MID('Survey 2-6'!G4,FIND(" ",'Survey 2-6'!G4)+1,1)</f>
        <v>5</v>
      </c>
      <c r="BA47" t="str">
        <f>MID('Survey 2-6'!H4,FIND(" ",'Survey 2-6'!H4)+1,1)</f>
        <v>3</v>
      </c>
      <c r="BB47" t="str">
        <f>MID('Survey 2-6'!I4,FIND(" ",'Survey 2-6'!I4)+1,1)</f>
        <v>1</v>
      </c>
      <c r="BC47" t="str">
        <f>MID('Survey 2-6'!J4,FIND(" ",'Survey 2-6'!J4)+1,1)</f>
        <v>3</v>
      </c>
    </row>
    <row r="48" spans="1:55" x14ac:dyDescent="0.15">
      <c r="A48" s="16" t="s">
        <v>186</v>
      </c>
      <c r="AC48" t="str">
        <f>MID('Survey 2-4'!B15,FIND(" ",'Survey 2-4'!B15)+1,1)</f>
        <v>4</v>
      </c>
      <c r="AD48" t="str">
        <f>MID('Survey 2-4'!C15,FIND(" ",'Survey 2-4'!C15)+1,1)</f>
        <v>1</v>
      </c>
      <c r="AE48" t="str">
        <f>MID('Survey 2-4'!D15,FIND(" ",'Survey 2-4'!D15)+1,1)</f>
        <v>3</v>
      </c>
      <c r="AF48" t="str">
        <f>MID('Survey 2-4'!E15,FIND(" ",'Survey 2-4'!E15)+1,1)</f>
        <v>3</v>
      </c>
      <c r="AG48" t="str">
        <f>MID('Survey 2-4'!F15,FIND(" ",'Survey 2-4'!F15)+1,1)</f>
        <v>5</v>
      </c>
      <c r="AH48" t="str">
        <f>MID('Survey 2-4'!G15,FIND(" ",'Survey 2-4'!G15)+1,1)</f>
        <v>1</v>
      </c>
      <c r="AI48" t="str">
        <f>MID('Survey 2-4'!H15,FIND(" ",'Survey 2-4'!H15)+1,1)</f>
        <v>5</v>
      </c>
      <c r="AJ48" t="str">
        <f>MID('Survey 2-4'!I15,FIND(" ",'Survey 2-4'!I15)+1,1)</f>
        <v>5</v>
      </c>
      <c r="AK48" t="str">
        <f>MID('Survey 2-4'!J15,FIND(" ",'Survey 2-4'!J15)+1,1)</f>
        <v>3</v>
      </c>
      <c r="AL48" t="str">
        <f>MID('Survey 2-5'!B11,FIND(" ",'Survey 2-5'!B11)+1,1)</f>
        <v>3</v>
      </c>
      <c r="AM48" t="str">
        <f>MID('Survey 2-5'!C11,FIND(" ",'Survey 2-5'!C11)+1,1)</f>
        <v>1</v>
      </c>
      <c r="AN48" t="str">
        <f>MID('Survey 2-5'!D11,FIND(" ",'Survey 2-5'!D11)+1,1)</f>
        <v>1</v>
      </c>
      <c r="AO48" t="str">
        <f>MID('Survey 2-5'!E11,FIND(" ",'Survey 2-5'!E11)+1,1)</f>
        <v>6</v>
      </c>
      <c r="AP48" t="str">
        <f>MID('Survey 2-5'!F11,FIND(" ",'Survey 2-5'!F11)+1,1)</f>
        <v>3</v>
      </c>
      <c r="AQ48" t="str">
        <f>MID('Survey 2-5'!G11,FIND(" ",'Survey 2-5'!G11)+1,1)</f>
        <v>3</v>
      </c>
      <c r="AR48" t="str">
        <f>MID('Survey 2-5'!H11,FIND(" ",'Survey 2-5'!H11)+1,1)</f>
        <v>3</v>
      </c>
      <c r="AS48" t="str">
        <f>MID('Survey 2-5'!I11,FIND(" ",'Survey 2-5'!I11)+1,1)</f>
        <v>3</v>
      </c>
      <c r="AT48" t="str">
        <f>MID('Survey 2-5'!J11,FIND(" ",'Survey 2-5'!J11)+1,1)</f>
        <v>3</v>
      </c>
      <c r="AU48" t="str">
        <f>MID('Survey 2-6'!B5,FIND(" ",'Survey 2-6'!B5)+1,1)</f>
        <v>2</v>
      </c>
      <c r="AV48" t="str">
        <f>MID('Survey 2-6'!C5,FIND(" ",'Survey 2-6'!C5)+1,1)</f>
        <v>5</v>
      </c>
      <c r="AW48" t="str">
        <f>MID('Survey 2-6'!D5,FIND(" ",'Survey 2-6'!D5)+1,1)</f>
        <v>1</v>
      </c>
      <c r="AX48" t="str">
        <f>MID('Survey 2-6'!E5,FIND(" ",'Survey 2-6'!E5)+1,1)</f>
        <v>1</v>
      </c>
      <c r="AY48" t="str">
        <f>MID('Survey 2-6'!F5,FIND(" ",'Survey 2-6'!F5)+1,1)</f>
        <v>5</v>
      </c>
      <c r="AZ48" t="str">
        <f>MID('Survey 2-6'!G5,FIND(" ",'Survey 2-6'!G5)+1,1)</f>
        <v>5</v>
      </c>
      <c r="BA48" t="str">
        <f>MID('Survey 2-6'!H5,FIND(" ",'Survey 2-6'!H5)+1,1)</f>
        <v>3</v>
      </c>
      <c r="BB48" t="str">
        <f>MID('Survey 2-6'!I5,FIND(" ",'Survey 2-6'!I5)+1,1)</f>
        <v>1</v>
      </c>
      <c r="BC48" t="str">
        <f>MID('Survey 2-6'!J5,FIND(" ",'Survey 2-6'!J5)+1,1)</f>
        <v>1</v>
      </c>
    </row>
    <row r="49" spans="1:64" x14ac:dyDescent="0.15">
      <c r="A49" s="16" t="s">
        <v>186</v>
      </c>
      <c r="AC49" t="str">
        <f>MID('Survey 2-4'!B16,FIND(" ",'Survey 2-4'!B16)+1,1)</f>
        <v>8</v>
      </c>
      <c r="AD49" t="str">
        <f>MID('Survey 2-4'!C16,FIND(" ",'Survey 2-4'!C16)+1,1)</f>
        <v>1</v>
      </c>
      <c r="AE49" t="str">
        <f>MID('Survey 2-4'!D16,FIND(" ",'Survey 2-4'!D16)+1,1)</f>
        <v>3</v>
      </c>
      <c r="AF49" t="str">
        <f>MID('Survey 2-4'!E16,FIND(" ",'Survey 2-4'!E16)+1,1)</f>
        <v>1</v>
      </c>
      <c r="AG49" t="str">
        <f>MID('Survey 2-4'!F16,FIND(" ",'Survey 2-4'!F16)+1,1)</f>
        <v>2</v>
      </c>
      <c r="AH49" t="str">
        <f>MID('Survey 2-4'!G16,FIND(" ",'Survey 2-4'!G16)+1,1)</f>
        <v>1</v>
      </c>
      <c r="AI49" t="str">
        <f>MID('Survey 2-4'!H16,FIND(" ",'Survey 2-4'!H16)+1,1)</f>
        <v>2</v>
      </c>
      <c r="AJ49" t="str">
        <f>MID('Survey 2-4'!I16,FIND(" ",'Survey 2-4'!I16)+1,1)</f>
        <v>5</v>
      </c>
      <c r="AK49" t="str">
        <f>MID('Survey 2-4'!J16,FIND(" ",'Survey 2-4'!J16)+1,1)</f>
        <v>3</v>
      </c>
      <c r="AL49" t="str">
        <f>MID('Survey 2-5'!B12,FIND(" ",'Survey 2-5'!B12)+1,1)</f>
        <v>3</v>
      </c>
      <c r="AM49" t="str">
        <f>MID('Survey 2-5'!C12,FIND(" ",'Survey 2-5'!C12)+1,1)</f>
        <v>1</v>
      </c>
      <c r="AN49" t="str">
        <f>MID('Survey 2-5'!D12,FIND(" ",'Survey 2-5'!D12)+1,1)</f>
        <v>1</v>
      </c>
      <c r="AO49" t="str">
        <f>MID('Survey 2-5'!E12,FIND(" ",'Survey 2-5'!E12)+1,1)</f>
        <v>6</v>
      </c>
      <c r="AP49" t="str">
        <f>MID('Survey 2-5'!F12,FIND(" ",'Survey 2-5'!F12)+1,1)</f>
        <v>3</v>
      </c>
      <c r="AQ49" t="str">
        <f>MID('Survey 2-5'!G12,FIND(" ",'Survey 2-5'!G12)+1,1)</f>
        <v>3</v>
      </c>
      <c r="AR49" t="str">
        <f>MID('Survey 2-5'!H12,FIND(" ",'Survey 2-5'!H12)+1,1)</f>
        <v>3</v>
      </c>
      <c r="AS49" t="str">
        <f>MID('Survey 2-5'!I12,FIND(" ",'Survey 2-5'!I12)+1,1)</f>
        <v>3</v>
      </c>
      <c r="AT49" t="str">
        <f>MID('Survey 2-5'!J12,FIND(" ",'Survey 2-5'!J12)+1,1)</f>
        <v>1</v>
      </c>
      <c r="AU49" t="str">
        <f>MID('Survey 2-6'!B6,FIND(" ",'Survey 2-6'!B6)+1,1)</f>
        <v>2</v>
      </c>
      <c r="AV49" t="str">
        <f>MID('Survey 2-6'!C6,FIND(" ",'Survey 2-6'!C6)+1,1)</f>
        <v>5</v>
      </c>
      <c r="AW49" t="str">
        <f>MID('Survey 2-6'!D6,FIND(" ",'Survey 2-6'!D6)+1,1)</f>
        <v>5</v>
      </c>
      <c r="AX49" t="str">
        <f>MID('Survey 2-6'!E6,FIND(" ",'Survey 2-6'!E6)+1,1)</f>
        <v>1</v>
      </c>
      <c r="AY49" t="str">
        <f>MID('Survey 2-6'!F6,FIND(" ",'Survey 2-6'!F6)+1,1)</f>
        <v>3</v>
      </c>
      <c r="AZ49" t="str">
        <f>MID('Survey 2-6'!G6,FIND(" ",'Survey 2-6'!G6)+1,1)</f>
        <v>1</v>
      </c>
      <c r="BA49" t="str">
        <f>MID('Survey 2-6'!H6,FIND(" ",'Survey 2-6'!H6)+1,1)</f>
        <v>3</v>
      </c>
      <c r="BB49" t="str">
        <f>MID('Survey 2-6'!I6,FIND(" ",'Survey 2-6'!I6)+1,1)</f>
        <v>3</v>
      </c>
      <c r="BC49" t="str">
        <f>MID('Survey 2-6'!J6,FIND(" ",'Survey 2-6'!J6)+1,1)</f>
        <v>3</v>
      </c>
    </row>
    <row r="50" spans="1:64" x14ac:dyDescent="0.15">
      <c r="A50" s="16" t="s">
        <v>186</v>
      </c>
      <c r="AL50" t="str">
        <f>MID('Survey 2-5'!B13,FIND(" ",'Survey 2-5'!B13)+1,1)</f>
        <v>3</v>
      </c>
      <c r="AM50" t="str">
        <f>MID('Survey 2-5'!C13,FIND(" ",'Survey 2-5'!C13)+1,1)</f>
        <v>1</v>
      </c>
      <c r="AN50" t="str">
        <f>MID('Survey 2-5'!D13,FIND(" ",'Survey 2-5'!D13)+1,1)</f>
        <v>1</v>
      </c>
      <c r="AO50" t="str">
        <f>MID('Survey 2-5'!E13,FIND(" ",'Survey 2-5'!E13)+1,1)</f>
        <v>6</v>
      </c>
      <c r="AP50" t="str">
        <f>MID('Survey 2-5'!F13,FIND(" ",'Survey 2-5'!F13)+1,1)</f>
        <v>3</v>
      </c>
      <c r="AQ50" t="str">
        <f>MID('Survey 2-5'!G13,FIND(" ",'Survey 2-5'!G13)+1,1)</f>
        <v>3</v>
      </c>
      <c r="AR50" t="str">
        <f>MID('Survey 2-5'!H13,FIND(" ",'Survey 2-5'!H13)+1,1)</f>
        <v>3</v>
      </c>
      <c r="AS50" t="str">
        <f>MID('Survey 2-5'!I13,FIND(" ",'Survey 2-5'!I13)+1,1)</f>
        <v>3</v>
      </c>
      <c r="AT50" t="str">
        <f>MID('Survey 2-5'!J13,FIND(" ",'Survey 2-5'!J13)+1,1)</f>
        <v>3</v>
      </c>
      <c r="AU50" t="str">
        <f>MID('Survey 2-6'!B7,FIND(" ",'Survey 2-6'!B7)+1,1)</f>
        <v>2</v>
      </c>
      <c r="AV50" t="str">
        <f>MID('Survey 2-6'!C7,FIND(" ",'Survey 2-6'!C7)+1,1)</f>
        <v>1</v>
      </c>
      <c r="AW50" t="str">
        <f>MID('Survey 2-6'!D7,FIND(" ",'Survey 2-6'!D7)+1,1)</f>
        <v>5</v>
      </c>
      <c r="AX50" t="str">
        <f>MID('Survey 2-6'!E7,FIND(" ",'Survey 2-6'!E7)+1,1)</f>
        <v>1</v>
      </c>
      <c r="AY50" t="str">
        <f>MID('Survey 2-6'!F7,FIND(" ",'Survey 2-6'!F7)+1,1)</f>
        <v>5</v>
      </c>
      <c r="AZ50" t="str">
        <f>MID('Survey 2-6'!G7,FIND(" ",'Survey 2-6'!G7)+1,1)</f>
        <v>5</v>
      </c>
      <c r="BA50" t="str">
        <f>MID('Survey 2-6'!H7,FIND(" ",'Survey 2-6'!H7)+1,1)</f>
        <v>3</v>
      </c>
      <c r="BB50" t="str">
        <f>MID('Survey 2-6'!I7,FIND(" ",'Survey 2-6'!I7)+1,1)</f>
        <v>3</v>
      </c>
      <c r="BC50" t="str">
        <f>MID('Survey 2-6'!J7,FIND(" ",'Survey 2-6'!J7)+1,1)</f>
        <v>1</v>
      </c>
    </row>
    <row r="51" spans="1:64" x14ac:dyDescent="0.15">
      <c r="A51" s="16" t="s">
        <v>186</v>
      </c>
      <c r="AL51" t="str">
        <f>MID('Survey 2-5'!B14,FIND(" ",'Survey 2-5'!B14)+1,1)</f>
        <v>3</v>
      </c>
      <c r="AM51" t="str">
        <f>MID('Survey 2-5'!C14,FIND(" ",'Survey 2-5'!C14)+1,1)</f>
        <v>1</v>
      </c>
      <c r="AN51" t="str">
        <f>MID('Survey 2-5'!D14,FIND(" ",'Survey 2-5'!D14)+1,1)</f>
        <v>1</v>
      </c>
      <c r="AO51" t="str">
        <f>MID('Survey 2-5'!E14,FIND(" ",'Survey 2-5'!E14)+1,1)</f>
        <v>6</v>
      </c>
      <c r="AP51" t="str">
        <f>MID('Survey 2-5'!F14,FIND(" ",'Survey 2-5'!F14)+1,1)</f>
        <v>3</v>
      </c>
      <c r="AQ51" t="str">
        <f>MID('Survey 2-5'!G14,FIND(" ",'Survey 2-5'!G14)+1,1)</f>
        <v>3</v>
      </c>
      <c r="AR51" t="str">
        <f>MID('Survey 2-5'!H14,FIND(" ",'Survey 2-5'!H14)+1,1)</f>
        <v>3</v>
      </c>
      <c r="AS51" t="str">
        <f>MID('Survey 2-5'!I14,FIND(" ",'Survey 2-5'!I14)+1,1)</f>
        <v>3</v>
      </c>
      <c r="AT51" t="str">
        <f>MID('Survey 2-5'!J14,FIND(" ",'Survey 2-5'!J14)+1,1)</f>
        <v>3</v>
      </c>
      <c r="AU51" t="str">
        <f>MID('Survey 2-6'!B8,FIND(" ",'Survey 2-6'!B8)+1,1)</f>
        <v>8</v>
      </c>
      <c r="AV51" t="str">
        <f>MID('Survey 2-6'!C8,FIND(" ",'Survey 2-6'!C8)+1,1)</f>
        <v>1</v>
      </c>
      <c r="AW51" t="str">
        <f>MID('Survey 2-6'!D8,FIND(" ",'Survey 2-6'!D8)+1,1)</f>
        <v>1</v>
      </c>
      <c r="AX51" t="str">
        <f>MID('Survey 2-6'!E8,FIND(" ",'Survey 2-6'!E8)+1,1)</f>
        <v>1</v>
      </c>
      <c r="AY51" t="str">
        <f>MID('Survey 2-6'!F8,FIND(" ",'Survey 2-6'!F8)+1,1)</f>
        <v>3</v>
      </c>
      <c r="AZ51" t="str">
        <f>MID('Survey 2-6'!G8,FIND(" ",'Survey 2-6'!G8)+1,1)</f>
        <v>1</v>
      </c>
      <c r="BA51" t="str">
        <f>MID('Survey 2-6'!H8,FIND(" ",'Survey 2-6'!H8)+1,1)</f>
        <v>3</v>
      </c>
      <c r="BB51" t="str">
        <f>MID('Survey 2-6'!I8,FIND(" ",'Survey 2-6'!I8)+1,1)</f>
        <v>3</v>
      </c>
      <c r="BC51" t="str">
        <f>MID('Survey 2-6'!J8,FIND(" ",'Survey 2-6'!J8)+1,1)</f>
        <v>3</v>
      </c>
    </row>
    <row r="52" spans="1:64" x14ac:dyDescent="0.15">
      <c r="A52" s="16" t="s">
        <v>186</v>
      </c>
      <c r="AL52" t="str">
        <f>MID('Survey 2-5'!B15,FIND(" ",'Survey 2-5'!B15)+1,1)</f>
        <v>3</v>
      </c>
      <c r="AM52" t="str">
        <f>MID('Survey 2-5'!C15,FIND(" ",'Survey 2-5'!C15)+1,1)</f>
        <v>5</v>
      </c>
      <c r="AN52" t="str">
        <f>MID('Survey 2-5'!D15,FIND(" ",'Survey 2-5'!D15)+1,1)</f>
        <v>5</v>
      </c>
      <c r="AO52" t="str">
        <f>MID('Survey 2-5'!E15,FIND(" ",'Survey 2-5'!E15)+1,1)</f>
        <v>3</v>
      </c>
      <c r="AP52" t="str">
        <f>MID('Survey 2-5'!F15,FIND(" ",'Survey 2-5'!F15)+1,1)</f>
        <v>3</v>
      </c>
      <c r="AQ52" t="str">
        <f>MID('Survey 2-5'!G15,FIND(" ",'Survey 2-5'!G15)+1,1)</f>
        <v>5</v>
      </c>
      <c r="AR52" t="str">
        <f>MID('Survey 2-5'!H15,FIND(" ",'Survey 2-5'!H15)+1,1)</f>
        <v>3</v>
      </c>
      <c r="AS52" t="str">
        <f>MID('Survey 2-5'!I15,FIND(" ",'Survey 2-5'!I15)+1,1)</f>
        <v>1</v>
      </c>
      <c r="AT52" t="str">
        <f>MID('Survey 2-5'!J15,FIND(" ",'Survey 2-5'!J15)+1,1)</f>
        <v>1</v>
      </c>
      <c r="AU52" t="str">
        <f>MID('Survey 2-6'!B9,FIND(" ",'Survey 2-6'!B9)+1,1)</f>
        <v>2</v>
      </c>
      <c r="AV52" t="str">
        <f>MID('Survey 2-6'!C9,FIND(" ",'Survey 2-6'!C9)+1,1)</f>
        <v>1</v>
      </c>
      <c r="AW52" t="str">
        <f>MID('Survey 2-6'!D9,FIND(" ",'Survey 2-6'!D9)+1,1)</f>
        <v>5</v>
      </c>
      <c r="AX52" t="str">
        <f>MID('Survey 2-6'!E9,FIND(" ",'Survey 2-6'!E9)+1,1)</f>
        <v>1</v>
      </c>
      <c r="AY52" t="str">
        <f>MID('Survey 2-6'!F9,FIND(" ",'Survey 2-6'!F9)+1,1)</f>
        <v>5</v>
      </c>
      <c r="AZ52" t="str">
        <f>MID('Survey 2-6'!G9,FIND(" ",'Survey 2-6'!G9)+1,1)</f>
        <v>5</v>
      </c>
      <c r="BA52" t="str">
        <f>MID('Survey 2-6'!H9,FIND(" ",'Survey 2-6'!H9)+1,1)</f>
        <v>3</v>
      </c>
      <c r="BB52" t="str">
        <f>MID('Survey 2-6'!I9,FIND(" ",'Survey 2-6'!I9)+1,1)</f>
        <v>1</v>
      </c>
      <c r="BC52" t="str">
        <f>MID('Survey 2-6'!J9,FIND(" ",'Survey 2-6'!J9)+1,1)</f>
        <v>1</v>
      </c>
    </row>
    <row r="53" spans="1:64" x14ac:dyDescent="0.15">
      <c r="A53" s="16" t="s">
        <v>186</v>
      </c>
      <c r="AL53" t="str">
        <f>MID('Survey 2-5'!B16,FIND(" ",'Survey 2-5'!B16)+1,1)</f>
        <v>6</v>
      </c>
      <c r="AM53" t="str">
        <f>MID('Survey 2-5'!C16,FIND(" ",'Survey 2-5'!C16)+1,1)</f>
        <v>1</v>
      </c>
      <c r="AN53" t="str">
        <f>MID('Survey 2-5'!D16,FIND(" ",'Survey 2-5'!D16)+1,1)</f>
        <v>5</v>
      </c>
      <c r="AO53" t="str">
        <f>MID('Survey 2-5'!E16,FIND(" ",'Survey 2-5'!E16)+1,1)</f>
        <v>3</v>
      </c>
      <c r="AP53" t="str">
        <f>MID('Survey 2-5'!F16,FIND(" ",'Survey 2-5'!F16)+1,1)</f>
        <v>3</v>
      </c>
      <c r="AQ53" t="str">
        <f>MID('Survey 2-5'!G16,FIND(" ",'Survey 2-5'!G16)+1,1)</f>
        <v>5</v>
      </c>
      <c r="AR53" t="str">
        <f>MID('Survey 2-5'!H16,FIND(" ",'Survey 2-5'!H16)+1,1)</f>
        <v>3</v>
      </c>
      <c r="AS53" t="str">
        <f>MID('Survey 2-5'!I16,FIND(" ",'Survey 2-5'!I16)+1,1)</f>
        <v>1</v>
      </c>
      <c r="AT53" t="str">
        <f>MID('Survey 2-5'!J16,FIND(" ",'Survey 2-5'!J16)+1,1)</f>
        <v>1</v>
      </c>
      <c r="AU53" t="str">
        <f>MID('Survey 2-6'!B10,FIND(" ",'Survey 2-6'!B10)+1,1)</f>
        <v>2</v>
      </c>
      <c r="AV53" t="str">
        <f>MID('Survey 2-6'!C10,FIND(" ",'Survey 2-6'!C10)+1,1)</f>
        <v>5</v>
      </c>
      <c r="AW53" t="str">
        <f>MID('Survey 2-6'!D10,FIND(" ",'Survey 2-6'!D10)+1,1)</f>
        <v>1</v>
      </c>
      <c r="AX53" t="str">
        <f>MID('Survey 2-6'!E10,FIND(" ",'Survey 2-6'!E10)+1,1)</f>
        <v>5</v>
      </c>
      <c r="AY53" t="str">
        <f>MID('Survey 2-6'!F10,FIND(" ",'Survey 2-6'!F10)+1,1)</f>
        <v>5</v>
      </c>
      <c r="AZ53" t="str">
        <f>MID('Survey 2-6'!G10,FIND(" ",'Survey 2-6'!G10)+1,1)</f>
        <v>5</v>
      </c>
      <c r="BA53" t="str">
        <f>MID('Survey 2-6'!H10,FIND(" ",'Survey 2-6'!H10)+1,1)</f>
        <v>1</v>
      </c>
      <c r="BB53" t="str">
        <f>MID('Survey 2-6'!I10,FIND(" ",'Survey 2-6'!I10)+1,1)</f>
        <v>1</v>
      </c>
      <c r="BC53" t="str">
        <f>MID('Survey 2-6'!J10,FIND(" ",'Survey 2-6'!J10)+1,1)</f>
        <v>1</v>
      </c>
    </row>
    <row r="54" spans="1:64" x14ac:dyDescent="0.15">
      <c r="A54" s="16" t="s">
        <v>186</v>
      </c>
      <c r="AL54" t="str">
        <f>MID('Survey 2-5'!B17,FIND(" ",'Survey 2-5'!B17)+1,1)</f>
        <v>3</v>
      </c>
      <c r="AM54" t="str">
        <f>MID('Survey 2-5'!C17,FIND(" ",'Survey 2-5'!C17)+1,1)</f>
        <v>5</v>
      </c>
      <c r="AN54" t="str">
        <f>MID('Survey 2-5'!D17,FIND(" ",'Survey 2-5'!D17)+1,1)</f>
        <v>5</v>
      </c>
      <c r="AO54" t="str">
        <f>MID('Survey 2-5'!E17,FIND(" ",'Survey 2-5'!E17)+1,1)</f>
        <v>3</v>
      </c>
      <c r="AP54" t="str">
        <f>MID('Survey 2-5'!F17,FIND(" ",'Survey 2-5'!F17)+1,1)</f>
        <v>5</v>
      </c>
      <c r="AQ54" t="str">
        <f>MID('Survey 2-5'!G17,FIND(" ",'Survey 2-5'!G17)+1,1)</f>
        <v>5</v>
      </c>
      <c r="AR54" t="str">
        <f>MID('Survey 2-5'!H17,FIND(" ",'Survey 2-5'!H17)+1,1)</f>
        <v>5</v>
      </c>
      <c r="AS54" t="str">
        <f>MID('Survey 2-5'!I17,FIND(" ",'Survey 2-5'!I17)+1,1)</f>
        <v>1</v>
      </c>
      <c r="AT54" t="str">
        <f>MID('Survey 2-5'!J17,FIND(" ",'Survey 2-5'!J17)+1,1)</f>
        <v>1</v>
      </c>
      <c r="AU54" t="str">
        <f>MID('Survey 2-6'!B11,FIND(" ",'Survey 2-6'!B11)+1,1)</f>
        <v>2</v>
      </c>
      <c r="AV54" t="str">
        <f>MID('Survey 2-6'!C11,FIND(" ",'Survey 2-6'!C11)+1,1)</f>
        <v>5</v>
      </c>
      <c r="AW54" t="str">
        <f>MID('Survey 2-6'!D11,FIND(" ",'Survey 2-6'!D11)+1,1)</f>
        <v>1</v>
      </c>
      <c r="AX54" t="str">
        <f>MID('Survey 2-6'!E11,FIND(" ",'Survey 2-6'!E11)+1,1)</f>
        <v>1</v>
      </c>
      <c r="AY54" t="str">
        <f>MID('Survey 2-6'!F11,FIND(" ",'Survey 2-6'!F11)+1,1)</f>
        <v>3</v>
      </c>
      <c r="AZ54" t="str">
        <f>MID('Survey 2-6'!G11,FIND(" ",'Survey 2-6'!G11)+1,1)</f>
        <v>1</v>
      </c>
      <c r="BA54" t="str">
        <f>MID('Survey 2-6'!H11,FIND(" ",'Survey 2-6'!H11)+1,1)</f>
        <v>3</v>
      </c>
      <c r="BB54" t="str">
        <f>MID('Survey 2-6'!I11,FIND(" ",'Survey 2-6'!I11)+1,1)</f>
        <v>3</v>
      </c>
      <c r="BC54" t="str">
        <f>MID('Survey 2-6'!J11,FIND(" ",'Survey 2-6'!J11)+1,1)</f>
        <v>3</v>
      </c>
    </row>
    <row r="55" spans="1:64" x14ac:dyDescent="0.15">
      <c r="A55" s="16" t="s">
        <v>186</v>
      </c>
      <c r="AL55" t="str">
        <f>MID('Survey 2-5'!B18,FIND(" ",'Survey 2-5'!B18)+1,1)</f>
        <v>6</v>
      </c>
      <c r="AM55" t="str">
        <f>MID('Survey 2-5'!C18,FIND(" ",'Survey 2-5'!C18)+1,1)</f>
        <v>1</v>
      </c>
      <c r="AN55" t="str">
        <f>MID('Survey 2-5'!D18,FIND(" ",'Survey 2-5'!D18)+1,1)</f>
        <v>5</v>
      </c>
      <c r="AO55" t="str">
        <f>MID('Survey 2-5'!E18,FIND(" ",'Survey 2-5'!E18)+1,1)</f>
        <v>6</v>
      </c>
      <c r="AP55" t="str">
        <f>MID('Survey 2-5'!F18,FIND(" ",'Survey 2-5'!F18)+1,1)</f>
        <v>5</v>
      </c>
      <c r="AQ55" t="str">
        <f>MID('Survey 2-5'!G18,FIND(" ",'Survey 2-5'!G18)+1,1)</f>
        <v>3</v>
      </c>
      <c r="AR55" t="str">
        <f>MID('Survey 2-5'!H18,FIND(" ",'Survey 2-5'!H18)+1,1)</f>
        <v>5</v>
      </c>
      <c r="AS55" t="str">
        <f>MID('Survey 2-5'!I18,FIND(" ",'Survey 2-5'!I18)+1,1)</f>
        <v>1</v>
      </c>
      <c r="AT55" t="str">
        <f>MID('Survey 2-5'!J18,FIND(" ",'Survey 2-5'!J18)+1,1)</f>
        <v>3</v>
      </c>
      <c r="AU55" t="str">
        <f>MID('Survey 2-6'!B12,FIND(" ",'Survey 2-6'!B12)+1,1)</f>
        <v>2</v>
      </c>
      <c r="AV55" t="str">
        <f>MID('Survey 2-6'!C12,FIND(" ",'Survey 2-6'!C12)+1,1)</f>
        <v>5</v>
      </c>
      <c r="AW55" t="str">
        <f>MID('Survey 2-6'!D12,FIND(" ",'Survey 2-6'!D12)+1,1)</f>
        <v>5</v>
      </c>
      <c r="AX55" t="str">
        <f>MID('Survey 2-6'!E12,FIND(" ",'Survey 2-6'!E12)+1,1)</f>
        <v>5</v>
      </c>
      <c r="AY55" t="str">
        <f>MID('Survey 2-6'!F12,FIND(" ",'Survey 2-6'!F12)+1,1)</f>
        <v>3</v>
      </c>
      <c r="AZ55" t="str">
        <f>MID('Survey 2-6'!G12,FIND(" ",'Survey 2-6'!G12)+1,1)</f>
        <v>5</v>
      </c>
      <c r="BA55" t="str">
        <f>MID('Survey 2-6'!H12,FIND(" ",'Survey 2-6'!H12)+1,1)</f>
        <v>3</v>
      </c>
      <c r="BB55" t="str">
        <f>MID('Survey 2-6'!I12,FIND(" ",'Survey 2-6'!I12)+1,1)</f>
        <v>1</v>
      </c>
      <c r="BC55" t="str">
        <f>MID('Survey 2-6'!J12,FIND(" ",'Survey 2-6'!J12)+1,1)</f>
        <v>3</v>
      </c>
    </row>
    <row r="56" spans="1:64" x14ac:dyDescent="0.15">
      <c r="A56" s="16" t="s">
        <v>186</v>
      </c>
      <c r="AL56" t="str">
        <f>MID('Survey 2-5'!B19,FIND(" ",'Survey 2-5'!B19)+1,1)</f>
        <v>6</v>
      </c>
      <c r="AM56" t="str">
        <f>MID('Survey 2-5'!C19,FIND(" ",'Survey 2-5'!C19)+1,1)</f>
        <v>1</v>
      </c>
      <c r="AN56" t="str">
        <f>MID('Survey 2-5'!D19,FIND(" ",'Survey 2-5'!D19)+1,1)</f>
        <v>5</v>
      </c>
      <c r="AO56" t="str">
        <f>MID('Survey 2-5'!E19,FIND(" ",'Survey 2-5'!E19)+1,1)</f>
        <v>6</v>
      </c>
      <c r="AP56" t="str">
        <f>MID('Survey 2-5'!F19,FIND(" ",'Survey 2-5'!F19)+1,1)</f>
        <v>5</v>
      </c>
      <c r="AQ56" t="str">
        <f>MID('Survey 2-5'!G19,FIND(" ",'Survey 2-5'!G19)+1,1)</f>
        <v>3</v>
      </c>
      <c r="AR56" t="str">
        <f>MID('Survey 2-5'!H19,FIND(" ",'Survey 2-5'!H19)+1,1)</f>
        <v>5</v>
      </c>
      <c r="AS56" t="str">
        <f>MID('Survey 2-5'!I19,FIND(" ",'Survey 2-5'!I19)+1,1)</f>
        <v>3</v>
      </c>
      <c r="AT56" t="str">
        <f>MID('Survey 2-5'!J19,FIND(" ",'Survey 2-5'!J19)+1,1)</f>
        <v>3</v>
      </c>
      <c r="AU56" t="str">
        <f>MID('Survey 2-6'!B13,FIND(" ",'Survey 2-6'!B13)+1,1)</f>
        <v>8</v>
      </c>
      <c r="AV56" t="str">
        <f>MID('Survey 2-6'!C13,FIND(" ",'Survey 2-6'!C13)+1,1)</f>
        <v>5</v>
      </c>
      <c r="AW56" t="str">
        <f>MID('Survey 2-6'!D13,FIND(" ",'Survey 2-6'!D13)+1,1)</f>
        <v>1</v>
      </c>
      <c r="AX56" t="str">
        <f>MID('Survey 2-6'!E13,FIND(" ",'Survey 2-6'!E13)+1,1)</f>
        <v>5</v>
      </c>
      <c r="AY56" t="str">
        <f>MID('Survey 2-6'!F13,FIND(" ",'Survey 2-6'!F13)+1,1)</f>
        <v>5</v>
      </c>
      <c r="AZ56" t="str">
        <f>MID('Survey 2-6'!G13,FIND(" ",'Survey 2-6'!G13)+1,1)</f>
        <v>1</v>
      </c>
      <c r="BA56" t="str">
        <f>MID('Survey 2-6'!H13,FIND(" ",'Survey 2-6'!H13)+1,1)</f>
        <v>1</v>
      </c>
      <c r="BB56" t="str">
        <f>MID('Survey 2-6'!I13,FIND(" ",'Survey 2-6'!I13)+1,1)</f>
        <v>1</v>
      </c>
      <c r="BC56" t="str">
        <f>MID('Survey 2-6'!J13,FIND(" ",'Survey 2-6'!J13)+1,1)</f>
        <v>1</v>
      </c>
    </row>
    <row r="57" spans="1:64" x14ac:dyDescent="0.15">
      <c r="A57" s="16" t="s">
        <v>215</v>
      </c>
      <c r="AL57" t="str">
        <f>MID('Survey 2-5'!B20,FIND(" ",'Survey 2-5'!B20)+1,1)</f>
        <v>6</v>
      </c>
      <c r="AM57" t="str">
        <f>MID('Survey 2-5'!C20,FIND(" ",'Survey 2-5'!C20)+1,1)</f>
        <v>1</v>
      </c>
      <c r="AN57" t="str">
        <f>MID('Survey 2-5'!D20,FIND(" ",'Survey 2-5'!D20)+1,1)</f>
        <v>1</v>
      </c>
      <c r="AO57" t="str">
        <f>MID('Survey 2-5'!E20,FIND(" ",'Survey 2-5'!E20)+1,1)</f>
        <v>6</v>
      </c>
      <c r="AP57" t="str">
        <f>MID('Survey 2-5'!F20,FIND(" ",'Survey 2-5'!F20)+1,1)</f>
        <v>5</v>
      </c>
      <c r="AQ57" t="str">
        <f>MID('Survey 2-5'!G20,FIND(" ",'Survey 2-5'!G20)+1,1)</f>
        <v>3</v>
      </c>
      <c r="AR57" t="str">
        <f>MID('Survey 2-5'!H20,FIND(" ",'Survey 2-5'!H20)+1,1)</f>
        <v>3</v>
      </c>
      <c r="AS57" t="str">
        <f>MID('Survey 2-5'!I20,FIND(" ",'Survey 2-5'!I20)+1,1)</f>
        <v>3</v>
      </c>
      <c r="AT57" t="str">
        <f>MID('Survey 2-5'!J20,FIND(" ",'Survey 2-5'!J20)+1,1)</f>
        <v>3</v>
      </c>
      <c r="AU57" t="str">
        <f>MID('Survey 2-6'!B14,FIND(" ",'Survey 2-6'!B14)+1,1)</f>
        <v>8</v>
      </c>
      <c r="AV57" t="str">
        <f>MID('Survey 2-6'!C14,FIND(" ",'Survey 2-6'!C14)+1,1)</f>
        <v>5</v>
      </c>
      <c r="AW57" t="str">
        <f>MID('Survey 2-6'!D14,FIND(" ",'Survey 2-6'!D14)+1,1)</f>
        <v>5</v>
      </c>
      <c r="AX57" t="str">
        <f>MID('Survey 2-6'!E14,FIND(" ",'Survey 2-6'!E14)+1,1)</f>
        <v>5</v>
      </c>
      <c r="AY57" t="str">
        <f>MID('Survey 2-6'!F14,FIND(" ",'Survey 2-6'!F14)+1,1)</f>
        <v>5</v>
      </c>
      <c r="AZ57" t="str">
        <f>MID('Survey 2-6'!G14,FIND(" ",'Survey 2-6'!G14)+1,1)</f>
        <v>5</v>
      </c>
      <c r="BA57" t="str">
        <f>MID('Survey 2-6'!H14,FIND(" ",'Survey 2-6'!H14)+1,1)</f>
        <v>1</v>
      </c>
      <c r="BB57" t="str">
        <f>MID('Survey 2-6'!I14,FIND(" ",'Survey 2-6'!I14)+1,1)</f>
        <v>1</v>
      </c>
      <c r="BC57" t="str">
        <f>MID('Survey 2-6'!J14,FIND(" ",'Survey 2-6'!J14)+1,1)</f>
        <v>1</v>
      </c>
      <c r="BD57" t="str">
        <f>MID('Survey 2-7'!B2,FIND(" ",'Survey 2-7'!B2)+1,1)</f>
        <v>4</v>
      </c>
      <c r="BE57" t="str">
        <f>MID('Survey 2-7'!C2,FIND(" ",'Survey 2-7'!C2)+1,1)</f>
        <v>3</v>
      </c>
      <c r="BF57" t="str">
        <f>MID('Survey 2-7'!D2,FIND(" ",'Survey 2-7'!D2)+1,1)</f>
        <v>2</v>
      </c>
      <c r="BG57" t="str">
        <f>MID('Survey 2-7'!E2,FIND(" ",'Survey 2-7'!E2)+1,1)</f>
        <v>5</v>
      </c>
      <c r="BH57" t="str">
        <f>MID('Survey 2-7'!F2,FIND(" ",'Survey 2-7'!F2)+1,1)</f>
        <v>5</v>
      </c>
      <c r="BI57" t="str">
        <f>MID('Survey 2-7'!G2,FIND(" ",'Survey 2-7'!G2)+1,1)</f>
        <v>5</v>
      </c>
      <c r="BJ57" t="str">
        <f>MID('Survey 2-7'!H2,FIND(" ",'Survey 2-7'!H2)+1,1)</f>
        <v>1</v>
      </c>
      <c r="BK57" t="str">
        <f>MID('Survey 2-7'!I2,FIND(" ",'Survey 2-7'!I2)+1,1)</f>
        <v>3</v>
      </c>
      <c r="BL57" t="str">
        <f>MID('Survey 2-7'!J2,FIND(" ",'Survey 2-7'!J2)+1,1)</f>
        <v>3</v>
      </c>
    </row>
    <row r="58" spans="1:64" x14ac:dyDescent="0.15">
      <c r="A58" s="16" t="s">
        <v>215</v>
      </c>
      <c r="AL58" t="str">
        <f>MID('Survey 2-5'!B21,FIND(" ",'Survey 2-5'!B21)+1,1)</f>
        <v>6</v>
      </c>
      <c r="AM58" t="str">
        <f>MID('Survey 2-5'!C21,FIND(" ",'Survey 2-5'!C21)+1,1)</f>
        <v>5</v>
      </c>
      <c r="AN58" t="str">
        <f>MID('Survey 2-5'!D21,FIND(" ",'Survey 2-5'!D21)+1,1)</f>
        <v>1</v>
      </c>
      <c r="AO58" t="str">
        <f>MID('Survey 2-5'!E21,FIND(" ",'Survey 2-5'!E21)+1,1)</f>
        <v>3</v>
      </c>
      <c r="AP58" t="str">
        <f>MID('Survey 2-5'!F21,FIND(" ",'Survey 2-5'!F21)+1,1)</f>
        <v>5</v>
      </c>
      <c r="AQ58" t="str">
        <f>MID('Survey 2-5'!G21,FIND(" ",'Survey 2-5'!G21)+1,1)</f>
        <v>5</v>
      </c>
      <c r="AR58" t="str">
        <f>MID('Survey 2-5'!H21,FIND(" ",'Survey 2-5'!H21)+1,1)</f>
        <v>5</v>
      </c>
      <c r="AS58" t="str">
        <f>MID('Survey 2-5'!I21,FIND(" ",'Survey 2-5'!I21)+1,1)</f>
        <v>3</v>
      </c>
      <c r="AT58" t="str">
        <f>MID('Survey 2-5'!J21,FIND(" ",'Survey 2-5'!J21)+1,1)</f>
        <v>1</v>
      </c>
      <c r="AU58" t="str">
        <f>MID('Survey 2-6'!B15,FIND(" ",'Survey 2-6'!B15)+1,1)</f>
        <v>2</v>
      </c>
      <c r="AV58" t="str">
        <f>MID('Survey 2-6'!C15,FIND(" ",'Survey 2-6'!C15)+1,1)</f>
        <v>5</v>
      </c>
      <c r="AW58" t="str">
        <f>MID('Survey 2-6'!D15,FIND(" ",'Survey 2-6'!D15)+1,1)</f>
        <v>1</v>
      </c>
      <c r="AX58" t="str">
        <f>MID('Survey 2-6'!E15,FIND(" ",'Survey 2-6'!E15)+1,1)</f>
        <v>1</v>
      </c>
      <c r="AY58" t="str">
        <f>MID('Survey 2-6'!F15,FIND(" ",'Survey 2-6'!F15)+1,1)</f>
        <v>3</v>
      </c>
      <c r="AZ58" t="str">
        <f>MID('Survey 2-6'!G15,FIND(" ",'Survey 2-6'!G15)+1,1)</f>
        <v>1</v>
      </c>
      <c r="BA58" t="str">
        <f>MID('Survey 2-6'!H15,FIND(" ",'Survey 2-6'!H15)+1,1)</f>
        <v>3</v>
      </c>
      <c r="BB58" t="str">
        <f>MID('Survey 2-6'!I15,FIND(" ",'Survey 2-6'!I15)+1,1)</f>
        <v>3</v>
      </c>
      <c r="BC58" t="str">
        <f>MID('Survey 2-6'!J15,FIND(" ",'Survey 2-6'!J15)+1,1)</f>
        <v>3</v>
      </c>
      <c r="BD58" t="str">
        <f>MID('Survey 2-7'!B3,FIND(" ",'Survey 2-7'!B3)+1,1)</f>
        <v>3</v>
      </c>
      <c r="BE58" t="str">
        <f>MID('Survey 2-7'!C3,FIND(" ",'Survey 2-7'!C3)+1,1)</f>
        <v>3</v>
      </c>
      <c r="BF58" t="str">
        <f>MID('Survey 2-7'!D3,FIND(" ",'Survey 2-7'!D3)+1,1)</f>
        <v>2</v>
      </c>
      <c r="BG58" t="str">
        <f>MID('Survey 2-7'!E3,FIND(" ",'Survey 2-7'!E3)+1,1)</f>
        <v>5</v>
      </c>
      <c r="BH58" t="str">
        <f>MID('Survey 2-7'!F3,FIND(" ",'Survey 2-7'!F3)+1,1)</f>
        <v>5</v>
      </c>
      <c r="BI58" t="str">
        <f>MID('Survey 2-7'!G3,FIND(" ",'Survey 2-7'!G3)+1,1)</f>
        <v>3</v>
      </c>
      <c r="BJ58" t="str">
        <f>MID('Survey 2-7'!H3,FIND(" ",'Survey 2-7'!H3)+1,1)</f>
        <v>1</v>
      </c>
      <c r="BK58" t="str">
        <f>MID('Survey 2-7'!I3,FIND(" ",'Survey 2-7'!I3)+1,1)</f>
        <v>1</v>
      </c>
      <c r="BL58" t="str">
        <f>MID('Survey 2-7'!J3,FIND(" ",'Survey 2-7'!J3)+1,1)</f>
        <v>3</v>
      </c>
    </row>
    <row r="59" spans="1:64" x14ac:dyDescent="0.15">
      <c r="A59" s="16" t="s">
        <v>215</v>
      </c>
      <c r="AL59" t="str">
        <f>MID('Survey 2-5'!B22,FIND(" ",'Survey 2-5'!B22)+1,1)</f>
        <v>3</v>
      </c>
      <c r="AM59" t="str">
        <f>MID('Survey 2-5'!C22,FIND(" ",'Survey 2-5'!C22)+1,1)</f>
        <v>1</v>
      </c>
      <c r="AN59" t="str">
        <f>MID('Survey 2-5'!D22,FIND(" ",'Survey 2-5'!D22)+1,1)</f>
        <v>5</v>
      </c>
      <c r="AO59" t="str">
        <f>MID('Survey 2-5'!E22,FIND(" ",'Survey 2-5'!E22)+1,1)</f>
        <v>6</v>
      </c>
      <c r="AP59" t="str">
        <f>MID('Survey 2-5'!F22,FIND(" ",'Survey 2-5'!F22)+1,1)</f>
        <v>3</v>
      </c>
      <c r="AQ59" t="str">
        <f>MID('Survey 2-5'!G22,FIND(" ",'Survey 2-5'!G22)+1,1)</f>
        <v>3</v>
      </c>
      <c r="AR59" t="str">
        <f>MID('Survey 2-5'!H22,FIND(" ",'Survey 2-5'!H22)+1,1)</f>
        <v>3</v>
      </c>
      <c r="AS59" t="str">
        <f>MID('Survey 2-5'!I22,FIND(" ",'Survey 2-5'!I22)+1,1)</f>
        <v>3</v>
      </c>
      <c r="AT59" t="str">
        <f>MID('Survey 2-5'!J22,FIND(" ",'Survey 2-5'!J22)+1,1)</f>
        <v>3</v>
      </c>
      <c r="AU59" t="str">
        <f>MID('Survey 2-6'!B16,FIND(" ",'Survey 2-6'!B16)+1,1)</f>
        <v>8</v>
      </c>
      <c r="AV59" t="str">
        <f>MID('Survey 2-6'!C16,FIND(" ",'Survey 2-6'!C16)+1,1)</f>
        <v>5</v>
      </c>
      <c r="AW59" t="str">
        <f>MID('Survey 2-6'!D16,FIND(" ",'Survey 2-6'!D16)+1,1)</f>
        <v>1</v>
      </c>
      <c r="AX59" t="str">
        <f>MID('Survey 2-6'!E16,FIND(" ",'Survey 2-6'!E16)+1,1)</f>
        <v>1</v>
      </c>
      <c r="AY59" t="str">
        <f>MID('Survey 2-6'!F16,FIND(" ",'Survey 2-6'!F16)+1,1)</f>
        <v>3</v>
      </c>
      <c r="AZ59" t="str">
        <f>MID('Survey 2-6'!G16,FIND(" ",'Survey 2-6'!G16)+1,1)</f>
        <v>5</v>
      </c>
      <c r="BA59" t="str">
        <f>MID('Survey 2-6'!H16,FIND(" ",'Survey 2-6'!H16)+1,1)</f>
        <v>3</v>
      </c>
      <c r="BB59" t="str">
        <f>MID('Survey 2-6'!I16,FIND(" ",'Survey 2-6'!I16)+1,1)</f>
        <v>3</v>
      </c>
      <c r="BC59" t="str">
        <f>MID('Survey 2-6'!J16,FIND(" ",'Survey 2-6'!J16)+1,1)</f>
        <v>3</v>
      </c>
      <c r="BD59" t="str">
        <f>MID('Survey 2-7'!B4,FIND(" ",'Survey 2-7'!B4)+1,1)</f>
        <v>4</v>
      </c>
      <c r="BE59" t="str">
        <f>MID('Survey 2-7'!C4,FIND(" ",'Survey 2-7'!C4)+1,1)</f>
        <v>3</v>
      </c>
      <c r="BF59" t="str">
        <f>MID('Survey 2-7'!D4,FIND(" ",'Survey 2-7'!D4)+1,1)</f>
        <v>2</v>
      </c>
      <c r="BG59" t="str">
        <f>MID('Survey 2-7'!E4,FIND(" ",'Survey 2-7'!E4)+1,1)</f>
        <v>5</v>
      </c>
      <c r="BH59" t="str">
        <f>MID('Survey 2-7'!F4,FIND(" ",'Survey 2-7'!F4)+1,1)</f>
        <v>5</v>
      </c>
      <c r="BI59" t="str">
        <f>MID('Survey 2-7'!G4,FIND(" ",'Survey 2-7'!G4)+1,1)</f>
        <v>5</v>
      </c>
      <c r="BJ59" t="str">
        <f>MID('Survey 2-7'!H4,FIND(" ",'Survey 2-7'!H4)+1,1)</f>
        <v>1</v>
      </c>
      <c r="BK59" t="str">
        <f>MID('Survey 2-7'!I4,FIND(" ",'Survey 2-7'!I4)+1,1)</f>
        <v>3</v>
      </c>
      <c r="BL59" t="str">
        <f>MID('Survey 2-7'!J4,FIND(" ",'Survey 2-7'!J4)+1,1)</f>
        <v>5</v>
      </c>
    </row>
    <row r="60" spans="1:64" x14ac:dyDescent="0.15">
      <c r="A60" s="16" t="s">
        <v>215</v>
      </c>
      <c r="AL60" t="str">
        <f>MID('Survey 2-5'!B23,FIND(" ",'Survey 2-5'!B23)+1,1)</f>
        <v>3</v>
      </c>
      <c r="AM60" t="str">
        <f>MID('Survey 2-5'!C23,FIND(" ",'Survey 2-5'!C23)+1,1)</f>
        <v>1</v>
      </c>
      <c r="AN60" t="str">
        <f>MID('Survey 2-5'!D23,FIND(" ",'Survey 2-5'!D23)+1,1)</f>
        <v>5</v>
      </c>
      <c r="AO60" t="str">
        <f>MID('Survey 2-5'!E23,FIND(" ",'Survey 2-5'!E23)+1,1)</f>
        <v>6</v>
      </c>
      <c r="AP60" t="str">
        <f>MID('Survey 2-5'!F23,FIND(" ",'Survey 2-5'!F23)+1,1)</f>
        <v>5</v>
      </c>
      <c r="AQ60" t="str">
        <f>MID('Survey 2-5'!G23,FIND(" ",'Survey 2-5'!G23)+1,1)</f>
        <v>5</v>
      </c>
      <c r="AR60" t="str">
        <f>MID('Survey 2-5'!H23,FIND(" ",'Survey 2-5'!H23)+1,1)</f>
        <v>5</v>
      </c>
      <c r="AS60" t="str">
        <f>MID('Survey 2-5'!I23,FIND(" ",'Survey 2-5'!I23)+1,1)</f>
        <v>3</v>
      </c>
      <c r="AT60" t="str">
        <f>MID('Survey 2-5'!J23,FIND(" ",'Survey 2-5'!J23)+1,1)</f>
        <v>1</v>
      </c>
      <c r="AU60" t="str">
        <f>MID('Survey 2-6'!B17,FIND(" ",'Survey 2-6'!B17)+1,1)</f>
        <v>2</v>
      </c>
      <c r="AV60" t="str">
        <f>MID('Survey 2-6'!C17,FIND(" ",'Survey 2-6'!C17)+1,1)</f>
        <v>5</v>
      </c>
      <c r="AW60" t="str">
        <f>MID('Survey 2-6'!D17,FIND(" ",'Survey 2-6'!D17)+1,1)</f>
        <v>5</v>
      </c>
      <c r="AX60" t="str">
        <f>MID('Survey 2-6'!E17,FIND(" ",'Survey 2-6'!E17)+1,1)</f>
        <v>5</v>
      </c>
      <c r="AY60" t="str">
        <f>MID('Survey 2-6'!F17,FIND(" ",'Survey 2-6'!F17)+1,1)</f>
        <v>5</v>
      </c>
      <c r="AZ60" t="str">
        <f>MID('Survey 2-6'!G17,FIND(" ",'Survey 2-6'!G17)+1,1)</f>
        <v>5</v>
      </c>
      <c r="BA60" t="str">
        <f>MID('Survey 2-6'!H17,FIND(" ",'Survey 2-6'!H17)+1,1)</f>
        <v>3</v>
      </c>
      <c r="BB60" t="str">
        <f>MID('Survey 2-6'!I17,FIND(" ",'Survey 2-6'!I17)+1,1)</f>
        <v>3</v>
      </c>
      <c r="BC60" t="str">
        <f>MID('Survey 2-6'!J17,FIND(" ",'Survey 2-6'!J17)+1,1)</f>
        <v>3</v>
      </c>
      <c r="BD60" t="str">
        <f>MID('Survey 2-7'!B5,FIND(" ",'Survey 2-7'!B5)+1,1)</f>
        <v>3</v>
      </c>
      <c r="BE60" t="str">
        <f>MID('Survey 2-7'!C5,FIND(" ",'Survey 2-7'!C5)+1,1)</f>
        <v>2</v>
      </c>
      <c r="BF60" t="str">
        <f>MID('Survey 2-7'!D5,FIND(" ",'Survey 2-7'!D5)+1,1)</f>
        <v>2</v>
      </c>
      <c r="BG60" t="str">
        <f>MID('Survey 2-7'!E5,FIND(" ",'Survey 2-7'!E5)+1,1)</f>
        <v>1</v>
      </c>
      <c r="BH60" t="str">
        <f>MID('Survey 2-7'!F5,FIND(" ",'Survey 2-7'!F5)+1,1)</f>
        <v>5</v>
      </c>
      <c r="BI60" t="str">
        <f>MID('Survey 2-7'!G5,FIND(" ",'Survey 2-7'!G5)+1,1)</f>
        <v>3</v>
      </c>
      <c r="BJ60" t="str">
        <f>MID('Survey 2-7'!H5,FIND(" ",'Survey 2-7'!H5)+1,1)</f>
        <v>3</v>
      </c>
      <c r="BK60" t="str">
        <f>MID('Survey 2-7'!I5,FIND(" ",'Survey 2-7'!I5)+1,1)</f>
        <v>1</v>
      </c>
      <c r="BL60" t="str">
        <f>MID('Survey 2-7'!J5,FIND(" ",'Survey 2-7'!J5)+1,1)</f>
        <v>3</v>
      </c>
    </row>
    <row r="61" spans="1:64" x14ac:dyDescent="0.15">
      <c r="A61" s="16" t="s">
        <v>215</v>
      </c>
      <c r="AL61" t="str">
        <f>MID('Survey 2-5'!B24,FIND(" ",'Survey 2-5'!B24)+1,1)</f>
        <v>6</v>
      </c>
      <c r="AM61" t="str">
        <f>MID('Survey 2-5'!C24,FIND(" ",'Survey 2-5'!C24)+1,1)</f>
        <v>5</v>
      </c>
      <c r="AN61" t="str">
        <f>MID('Survey 2-5'!D24,FIND(" ",'Survey 2-5'!D24)+1,1)</f>
        <v>1</v>
      </c>
      <c r="AO61" t="str">
        <f>MID('Survey 2-5'!E24,FIND(" ",'Survey 2-5'!E24)+1,1)</f>
        <v>6</v>
      </c>
      <c r="AP61" t="str">
        <f>MID('Survey 2-5'!F24,FIND(" ",'Survey 2-5'!F24)+1,1)</f>
        <v>3</v>
      </c>
      <c r="AQ61" t="str">
        <f>MID('Survey 2-5'!G24,FIND(" ",'Survey 2-5'!G24)+1,1)</f>
        <v>5</v>
      </c>
      <c r="AR61" t="str">
        <f>MID('Survey 2-5'!H24,FIND(" ",'Survey 2-5'!H24)+1,1)</f>
        <v>5</v>
      </c>
      <c r="AS61" t="str">
        <f>MID('Survey 2-5'!I24,FIND(" ",'Survey 2-5'!I24)+1,1)</f>
        <v>3</v>
      </c>
      <c r="AT61" t="str">
        <f>MID('Survey 2-5'!J24,FIND(" ",'Survey 2-5'!J24)+1,1)</f>
        <v>1</v>
      </c>
      <c r="BD61" t="str">
        <f>MID('Survey 2-7'!B6,FIND(" ",'Survey 2-7'!B6)+1,1)</f>
        <v>3</v>
      </c>
      <c r="BE61" t="str">
        <f>MID('Survey 2-7'!C6,FIND(" ",'Survey 2-7'!C6)+1,1)</f>
        <v>2</v>
      </c>
      <c r="BF61" t="str">
        <f>MID('Survey 2-7'!D6,FIND(" ",'Survey 2-7'!D6)+1,1)</f>
        <v>2</v>
      </c>
      <c r="BG61" t="str">
        <f>MID('Survey 2-7'!E6,FIND(" ",'Survey 2-7'!E6)+1,1)</f>
        <v>1</v>
      </c>
      <c r="BH61" t="str">
        <f>MID('Survey 2-7'!F6,FIND(" ",'Survey 2-7'!F6)+1,1)</f>
        <v>5</v>
      </c>
      <c r="BI61" t="str">
        <f>MID('Survey 2-7'!G6,FIND(" ",'Survey 2-7'!G6)+1,1)</f>
        <v>5</v>
      </c>
      <c r="BJ61" t="str">
        <f>MID('Survey 2-7'!H6,FIND(" ",'Survey 2-7'!H6)+1,1)</f>
        <v>3</v>
      </c>
      <c r="BK61" t="str">
        <f>MID('Survey 2-7'!I6,FIND(" ",'Survey 2-7'!I6)+1,1)</f>
        <v>1</v>
      </c>
      <c r="BL61" t="str">
        <f>MID('Survey 2-7'!J6,FIND(" ",'Survey 2-7'!J6)+1,1)</f>
        <v>3</v>
      </c>
    </row>
    <row r="62" spans="1:64" x14ac:dyDescent="0.15">
      <c r="A62" s="16" t="s">
        <v>215</v>
      </c>
      <c r="AL62" t="str">
        <f>MID('Survey 2-5'!B25,FIND(" ",'Survey 2-5'!B25)+1,1)</f>
        <v>6</v>
      </c>
      <c r="AM62" t="str">
        <f>MID('Survey 2-5'!C25,FIND(" ",'Survey 2-5'!C25)+1,1)</f>
        <v>1</v>
      </c>
      <c r="AN62" t="str">
        <f>MID('Survey 2-5'!D25,FIND(" ",'Survey 2-5'!D25)+1,1)</f>
        <v>5</v>
      </c>
      <c r="AO62" t="str">
        <f>MID('Survey 2-5'!E25,FIND(" ",'Survey 2-5'!E25)+1,1)</f>
        <v>6</v>
      </c>
      <c r="AP62" t="str">
        <f>MID('Survey 2-5'!F25,FIND(" ",'Survey 2-5'!F25)+1,1)</f>
        <v>5</v>
      </c>
      <c r="AQ62" t="str">
        <f>MID('Survey 2-5'!G25,FIND(" ",'Survey 2-5'!G25)+1,1)</f>
        <v>3</v>
      </c>
      <c r="AR62" t="str">
        <f>MID('Survey 2-5'!H25,FIND(" ",'Survey 2-5'!H25)+1,1)</f>
        <v>5</v>
      </c>
      <c r="AS62" t="str">
        <f>MID('Survey 2-5'!I25,FIND(" ",'Survey 2-5'!I25)+1,1)</f>
        <v>3</v>
      </c>
      <c r="AT62" t="str">
        <f>MID('Survey 2-5'!J25,FIND(" ",'Survey 2-5'!J25)+1,1)</f>
        <v>1</v>
      </c>
      <c r="BD62" t="str">
        <f>MID('Survey 2-7'!B7,FIND(" ",'Survey 2-7'!B7)+1,1)</f>
        <v>3</v>
      </c>
      <c r="BE62" t="str">
        <f>MID('Survey 2-7'!C7,FIND(" ",'Survey 2-7'!C7)+1,1)</f>
        <v>2</v>
      </c>
      <c r="BF62" t="str">
        <f>MID('Survey 2-7'!D7,FIND(" ",'Survey 2-7'!D7)+1,1)</f>
        <v>2</v>
      </c>
      <c r="BG62" t="str">
        <f>MID('Survey 2-7'!E7,FIND(" ",'Survey 2-7'!E7)+1,1)</f>
        <v>1</v>
      </c>
      <c r="BH62" t="str">
        <f>MID('Survey 2-7'!F7,FIND(" ",'Survey 2-7'!F7)+1,1)</f>
        <v>5</v>
      </c>
      <c r="BI62" t="str">
        <f>MID('Survey 2-7'!G7,FIND(" ",'Survey 2-7'!G7)+1,1)</f>
        <v>5</v>
      </c>
      <c r="BJ62" t="str">
        <f>MID('Survey 2-7'!H7,FIND(" ",'Survey 2-7'!H7)+1,1)</f>
        <v>3</v>
      </c>
      <c r="BK62" t="str">
        <f>MID('Survey 2-7'!I7,FIND(" ",'Survey 2-7'!I7)+1,1)</f>
        <v>1</v>
      </c>
      <c r="BL62" t="str">
        <f>MID('Survey 2-7'!J7,FIND(" ",'Survey 2-7'!J7)+1,1)</f>
        <v>5</v>
      </c>
    </row>
    <row r="63" spans="1:64" x14ac:dyDescent="0.15">
      <c r="A63" s="16" t="s">
        <v>215</v>
      </c>
      <c r="AL63" t="str">
        <f>MID('Survey 2-5'!B26,FIND(" ",'Survey 2-5'!B26)+1,1)</f>
        <v>6</v>
      </c>
      <c r="AM63" t="str">
        <f>MID('Survey 2-5'!C26,FIND(" ",'Survey 2-5'!C26)+1,1)</f>
        <v>5</v>
      </c>
      <c r="AN63" t="str">
        <f>MID('Survey 2-5'!D26,FIND(" ",'Survey 2-5'!D26)+1,1)</f>
        <v>5</v>
      </c>
      <c r="AO63" t="str">
        <f>MID('Survey 2-5'!E26,FIND(" ",'Survey 2-5'!E26)+1,1)</f>
        <v>3</v>
      </c>
      <c r="AP63" t="str">
        <f>MID('Survey 2-5'!F26,FIND(" ",'Survey 2-5'!F26)+1,1)</f>
        <v>5</v>
      </c>
      <c r="AQ63" t="str">
        <f>MID('Survey 2-5'!G26,FIND(" ",'Survey 2-5'!G26)+1,1)</f>
        <v>5</v>
      </c>
      <c r="AR63" t="str">
        <f>MID('Survey 2-5'!H26,FIND(" ",'Survey 2-5'!H26)+1,1)</f>
        <v>5</v>
      </c>
      <c r="AS63" t="str">
        <f>MID('Survey 2-5'!I26,FIND(" ",'Survey 2-5'!I26)+1,1)</f>
        <v>1</v>
      </c>
      <c r="AT63" t="str">
        <f>MID('Survey 2-5'!J26,FIND(" ",'Survey 2-5'!J26)+1,1)</f>
        <v>1</v>
      </c>
      <c r="BD63" t="str">
        <f>MID('Survey 2-7'!B8,FIND(" ",'Survey 2-7'!B8)+1,1)</f>
        <v>3</v>
      </c>
      <c r="BE63" t="str">
        <f>MID('Survey 2-7'!C8,FIND(" ",'Survey 2-7'!C8)+1,1)</f>
        <v>3</v>
      </c>
      <c r="BF63" t="str">
        <f>MID('Survey 2-7'!D8,FIND(" ",'Survey 2-7'!D8)+1,1)</f>
        <v>2</v>
      </c>
      <c r="BG63" t="str">
        <f>MID('Survey 2-7'!E8,FIND(" ",'Survey 2-7'!E8)+1,1)</f>
        <v>1</v>
      </c>
      <c r="BH63" t="str">
        <f>MID('Survey 2-7'!F8,FIND(" ",'Survey 2-7'!F8)+1,1)</f>
        <v>5</v>
      </c>
      <c r="BI63" t="str">
        <f>MID('Survey 2-7'!G8,FIND(" ",'Survey 2-7'!G8)+1,1)</f>
        <v>5</v>
      </c>
      <c r="BJ63" t="str">
        <f>MID('Survey 2-7'!H8,FIND(" ",'Survey 2-7'!H8)+1,1)</f>
        <v>3</v>
      </c>
      <c r="BK63" t="str">
        <f>MID('Survey 2-7'!I8,FIND(" ",'Survey 2-7'!I8)+1,1)</f>
        <v>1</v>
      </c>
      <c r="BL63" t="str">
        <f>MID('Survey 2-7'!J8,FIND(" ",'Survey 2-7'!J8)+1,1)</f>
        <v>5</v>
      </c>
    </row>
    <row r="64" spans="1:64" x14ac:dyDescent="0.15">
      <c r="A64" s="16" t="s">
        <v>215</v>
      </c>
      <c r="AL64" t="str">
        <f>MID('Survey 2-5'!B27,FIND(" ",'Survey 2-5'!B27)+1,1)</f>
        <v>6</v>
      </c>
      <c r="AM64" t="str">
        <f>MID('Survey 2-5'!C27,FIND(" ",'Survey 2-5'!C27)+1,1)</f>
        <v>5</v>
      </c>
      <c r="AN64" t="str">
        <f>MID('Survey 2-5'!D27,FIND(" ",'Survey 2-5'!D27)+1,1)</f>
        <v>5</v>
      </c>
      <c r="AO64" t="str">
        <f>MID('Survey 2-5'!E27,FIND(" ",'Survey 2-5'!E27)+1,1)</f>
        <v>3</v>
      </c>
      <c r="AP64" t="str">
        <f>MID('Survey 2-5'!F27,FIND(" ",'Survey 2-5'!F27)+1,1)</f>
        <v>5</v>
      </c>
      <c r="AQ64" t="str">
        <f>MID('Survey 2-5'!G27,FIND(" ",'Survey 2-5'!G27)+1,1)</f>
        <v>5</v>
      </c>
      <c r="AR64" t="str">
        <f>MID('Survey 2-5'!H27,FIND(" ",'Survey 2-5'!H27)+1,1)</f>
        <v>5</v>
      </c>
      <c r="AS64" t="str">
        <f>MID('Survey 2-5'!I27,FIND(" ",'Survey 2-5'!I27)+1,1)</f>
        <v>1</v>
      </c>
      <c r="AT64" t="str">
        <f>MID('Survey 2-5'!J27,FIND(" ",'Survey 2-5'!J27)+1,1)</f>
        <v>1</v>
      </c>
      <c r="BD64" t="str">
        <f>MID('Survey 2-7'!B9,FIND(" ",'Survey 2-7'!B9)+1,1)</f>
        <v>3</v>
      </c>
      <c r="BE64" t="str">
        <f>MID('Survey 2-7'!C9,FIND(" ",'Survey 2-7'!C9)+1,1)</f>
        <v>3</v>
      </c>
      <c r="BF64" t="str">
        <f>MID('Survey 2-7'!D9,FIND(" ",'Survey 2-7'!D9)+1,1)</f>
        <v>6</v>
      </c>
      <c r="BG64" t="str">
        <f>MID('Survey 2-7'!E9,FIND(" ",'Survey 2-7'!E9)+1,1)</f>
        <v>5</v>
      </c>
      <c r="BH64" t="str">
        <f>MID('Survey 2-7'!F9,FIND(" ",'Survey 2-7'!F9)+1,1)</f>
        <v>5</v>
      </c>
      <c r="BI64" t="str">
        <f>MID('Survey 2-7'!G9,FIND(" ",'Survey 2-7'!G9)+1,1)</f>
        <v>3</v>
      </c>
      <c r="BJ64" t="str">
        <f>MID('Survey 2-7'!H9,FIND(" ",'Survey 2-7'!H9)+1,1)</f>
        <v>1</v>
      </c>
      <c r="BK64" t="str">
        <f>MID('Survey 2-7'!I9,FIND(" ",'Survey 2-7'!I9)+1,1)</f>
        <v>1</v>
      </c>
      <c r="BL64" t="str">
        <f>MID('Survey 2-7'!J9,FIND(" ",'Survey 2-7'!J9)+1,1)</f>
        <v>3</v>
      </c>
    </row>
    <row r="65" spans="1:64" x14ac:dyDescent="0.15">
      <c r="A65" s="16" t="s">
        <v>215</v>
      </c>
      <c r="BD65" t="str">
        <f>MID('Survey 2-7'!B10,FIND(" ",'Survey 2-7'!B10)+1,1)</f>
        <v>3</v>
      </c>
      <c r="BE65" t="str">
        <f>MID('Survey 2-7'!C10,FIND(" ",'Survey 2-7'!C10)+1,1)</f>
        <v>2</v>
      </c>
      <c r="BF65" t="str">
        <f>MID('Survey 2-7'!D10,FIND(" ",'Survey 2-7'!D10)+1,1)</f>
        <v>6</v>
      </c>
      <c r="BG65" t="str">
        <f>MID('Survey 2-7'!E10,FIND(" ",'Survey 2-7'!E10)+1,1)</f>
        <v>5</v>
      </c>
      <c r="BH65" t="str">
        <f>MID('Survey 2-7'!F10,FIND(" ",'Survey 2-7'!F10)+1,1)</f>
        <v>3</v>
      </c>
      <c r="BI65" t="str">
        <f>MID('Survey 2-7'!G10,FIND(" ",'Survey 2-7'!G10)+1,1)</f>
        <v>5</v>
      </c>
      <c r="BJ65" t="str">
        <f>MID('Survey 2-7'!H10,FIND(" ",'Survey 2-7'!H10)+1,1)</f>
        <v>3</v>
      </c>
      <c r="BK65" t="str">
        <f>MID('Survey 2-7'!I10,FIND(" ",'Survey 2-7'!I10)+1,1)</f>
        <v>3</v>
      </c>
      <c r="BL65" t="str">
        <f>MID('Survey 2-7'!J10,FIND(" ",'Survey 2-7'!J10)+1,1)</f>
        <v>5</v>
      </c>
    </row>
    <row r="66" spans="1:64" x14ac:dyDescent="0.15">
      <c r="A66" s="16" t="s">
        <v>215</v>
      </c>
      <c r="BD66" t="str">
        <f>MID('Survey 2-7'!B11,FIND(" ",'Survey 2-7'!B11)+1,1)</f>
        <v>3</v>
      </c>
      <c r="BE66" t="str">
        <f>MID('Survey 2-7'!C11,FIND(" ",'Survey 2-7'!C11)+1,1)</f>
        <v>2</v>
      </c>
      <c r="BF66" t="str">
        <f>MID('Survey 2-7'!D11,FIND(" ",'Survey 2-7'!D11)+1,1)</f>
        <v>2</v>
      </c>
      <c r="BG66" t="str">
        <f>MID('Survey 2-7'!E11,FIND(" ",'Survey 2-7'!E11)+1,1)</f>
        <v>1</v>
      </c>
      <c r="BH66" t="str">
        <f>MID('Survey 2-7'!F11,FIND(" ",'Survey 2-7'!F11)+1,1)</f>
        <v>5</v>
      </c>
      <c r="BI66" t="str">
        <f>MID('Survey 2-7'!G11,FIND(" ",'Survey 2-7'!G11)+1,1)</f>
        <v>3</v>
      </c>
      <c r="BJ66" t="str">
        <f>MID('Survey 2-7'!H11,FIND(" ",'Survey 2-7'!H11)+1,1)</f>
        <v>1</v>
      </c>
      <c r="BK66" t="str">
        <f>MID('Survey 2-7'!I11,FIND(" ",'Survey 2-7'!I11)+1,1)</f>
        <v>3</v>
      </c>
      <c r="BL66" t="str">
        <f>MID('Survey 2-7'!J11,FIND(" ",'Survey 2-7'!J11)+1,1)</f>
        <v>5</v>
      </c>
    </row>
    <row r="67" spans="1:64" x14ac:dyDescent="0.15">
      <c r="A67" s="16" t="s">
        <v>215</v>
      </c>
      <c r="BD67" t="str">
        <f>MID('Survey 2-7'!B12,FIND(" ",'Survey 2-7'!B12)+1,1)</f>
        <v>3</v>
      </c>
      <c r="BE67" t="str">
        <f>MID('Survey 2-7'!C12,FIND(" ",'Survey 2-7'!C12)+1,1)</f>
        <v>3</v>
      </c>
      <c r="BF67" t="str">
        <f>MID('Survey 2-7'!D12,FIND(" ",'Survey 2-7'!D12)+1,1)</f>
        <v>6</v>
      </c>
      <c r="BG67" t="str">
        <f>MID('Survey 2-7'!E12,FIND(" ",'Survey 2-7'!E12)+1,1)</f>
        <v>5</v>
      </c>
      <c r="BH67" t="str">
        <f>MID('Survey 2-7'!F12,FIND(" ",'Survey 2-7'!F12)+1,1)</f>
        <v>5</v>
      </c>
      <c r="BI67" t="str">
        <f>MID('Survey 2-7'!G12,FIND(" ",'Survey 2-7'!G12)+1,1)</f>
        <v>5</v>
      </c>
      <c r="BJ67" t="str">
        <f>MID('Survey 2-7'!H12,FIND(" ",'Survey 2-7'!H12)+1,1)</f>
        <v>1</v>
      </c>
      <c r="BK67" t="str">
        <f>MID('Survey 2-7'!I12,FIND(" ",'Survey 2-7'!I12)+1,1)</f>
        <v>1</v>
      </c>
      <c r="BL67" t="str">
        <f>MID('Survey 2-7'!J12,FIND(" ",'Survey 2-7'!J12)+1,1)</f>
        <v>5</v>
      </c>
    </row>
    <row r="68" spans="1:64" x14ac:dyDescent="0.15">
      <c r="A68" s="16" t="s">
        <v>215</v>
      </c>
      <c r="BD68" t="str">
        <f>MID('Survey 2-7'!B13,FIND(" ",'Survey 2-7'!B13)+1,1)</f>
        <v>4</v>
      </c>
      <c r="BE68" t="str">
        <f>MID('Survey 2-7'!C13,FIND(" ",'Survey 2-7'!C13)+1,1)</f>
        <v>3</v>
      </c>
      <c r="BF68" t="str">
        <f>MID('Survey 2-7'!D13,FIND(" ",'Survey 2-7'!D13)+1,1)</f>
        <v>2</v>
      </c>
      <c r="BG68" t="str">
        <f>MID('Survey 2-7'!E13,FIND(" ",'Survey 2-7'!E13)+1,1)</f>
        <v>1</v>
      </c>
      <c r="BH68" t="str">
        <f>MID('Survey 2-7'!F13,FIND(" ",'Survey 2-7'!F13)+1,1)</f>
        <v>3</v>
      </c>
      <c r="BI68" t="str">
        <f>MID('Survey 2-7'!G13,FIND(" ",'Survey 2-7'!G13)+1,1)</f>
        <v>3</v>
      </c>
      <c r="BJ68" t="str">
        <f>MID('Survey 2-7'!H13,FIND(" ",'Survey 2-7'!H13)+1,1)</f>
        <v>3</v>
      </c>
      <c r="BK68" t="str">
        <f>MID('Survey 2-7'!I13,FIND(" ",'Survey 2-7'!I13)+1,1)</f>
        <v>3</v>
      </c>
      <c r="BL68" t="str">
        <f>MID('Survey 2-7'!J13,FIND(" ",'Survey 2-7'!J13)+1,1)</f>
        <v>3</v>
      </c>
    </row>
    <row r="69" spans="1:64" x14ac:dyDescent="0.15">
      <c r="A69" s="16" t="s">
        <v>215</v>
      </c>
      <c r="BD69" t="str">
        <f>MID('Survey 2-7'!B14,FIND(" ",'Survey 2-7'!B14)+1,1)</f>
        <v>4</v>
      </c>
      <c r="BE69" t="str">
        <f>MID('Survey 2-7'!C14,FIND(" ",'Survey 2-7'!C14)+1,1)</f>
        <v>2</v>
      </c>
      <c r="BF69" t="str">
        <f>MID('Survey 2-7'!D14,FIND(" ",'Survey 2-7'!D14)+1,1)</f>
        <v>6</v>
      </c>
      <c r="BG69" t="str">
        <f>MID('Survey 2-7'!E14,FIND(" ",'Survey 2-7'!E14)+1,1)</f>
        <v>1</v>
      </c>
      <c r="BH69" t="str">
        <f>MID('Survey 2-7'!F14,FIND(" ",'Survey 2-7'!F14)+1,1)</f>
        <v>3</v>
      </c>
      <c r="BI69" t="str">
        <f>MID('Survey 2-7'!G14,FIND(" ",'Survey 2-7'!G14)+1,1)</f>
        <v>3</v>
      </c>
      <c r="BJ69" t="str">
        <f>MID('Survey 2-7'!H14,FIND(" ",'Survey 2-7'!H14)+1,1)</f>
        <v>3</v>
      </c>
      <c r="BK69" t="str">
        <f>MID('Survey 2-7'!I14,FIND(" ",'Survey 2-7'!I14)+1,1)</f>
        <v>3</v>
      </c>
      <c r="BL69" t="str">
        <f>MID('Survey 2-7'!J14,FIND(" ",'Survey 2-7'!J14)+1,1)</f>
        <v>3</v>
      </c>
    </row>
    <row r="70" spans="1:64" x14ac:dyDescent="0.15">
      <c r="A70" s="16" t="s">
        <v>215</v>
      </c>
      <c r="BD70" t="str">
        <f>MID('Survey 2-7'!B15,FIND(" ",'Survey 2-7'!B15)+1,1)</f>
        <v>3</v>
      </c>
      <c r="BE70" t="str">
        <f>MID('Survey 2-7'!C15,FIND(" ",'Survey 2-7'!C15)+1,1)</f>
        <v>3</v>
      </c>
      <c r="BF70" t="str">
        <f>MID('Survey 2-7'!D15,FIND(" ",'Survey 2-7'!D15)+1,1)</f>
        <v>2</v>
      </c>
      <c r="BG70" t="str">
        <f>MID('Survey 2-7'!E15,FIND(" ",'Survey 2-7'!E15)+1,1)</f>
        <v>1</v>
      </c>
      <c r="BH70" t="str">
        <f>MID('Survey 2-7'!F15,FIND(" ",'Survey 2-7'!F15)+1,1)</f>
        <v>5</v>
      </c>
      <c r="BI70" t="str">
        <f>MID('Survey 2-7'!G15,FIND(" ",'Survey 2-7'!G15)+1,1)</f>
        <v>3</v>
      </c>
      <c r="BJ70" t="str">
        <f>MID('Survey 2-7'!H15,FIND(" ",'Survey 2-7'!H15)+1,1)</f>
        <v>3</v>
      </c>
      <c r="BK70" t="str">
        <f>MID('Survey 2-7'!I15,FIND(" ",'Survey 2-7'!I15)+1,1)</f>
        <v>1</v>
      </c>
      <c r="BL70" t="str">
        <f>MID('Survey 2-7'!J15,FIND(" ",'Survey 2-7'!J15)+1,1)</f>
        <v>5</v>
      </c>
    </row>
    <row r="71" spans="1:64" x14ac:dyDescent="0.15">
      <c r="A71" s="16" t="s">
        <v>215</v>
      </c>
      <c r="BD71" t="str">
        <f>MID('Survey 2-7'!B16,FIND(" ",'Survey 2-7'!B16)+1,1)</f>
        <v>4</v>
      </c>
      <c r="BE71" t="str">
        <f>MID('Survey 2-7'!C16,FIND(" ",'Survey 2-7'!C16)+1,1)</f>
        <v>2</v>
      </c>
      <c r="BF71" t="str">
        <f>MID('Survey 2-7'!D16,FIND(" ",'Survey 2-7'!D16)+1,1)</f>
        <v>2</v>
      </c>
      <c r="BG71" t="str">
        <f>MID('Survey 2-7'!E16,FIND(" ",'Survey 2-7'!E16)+1,1)</f>
        <v>1</v>
      </c>
      <c r="BH71" t="str">
        <f>MID('Survey 2-7'!F16,FIND(" ",'Survey 2-7'!F16)+1,1)</f>
        <v>3</v>
      </c>
      <c r="BI71" t="str">
        <f>MID('Survey 2-7'!G16,FIND(" ",'Survey 2-7'!G16)+1,1)</f>
        <v>3</v>
      </c>
      <c r="BJ71" t="str">
        <f>MID('Survey 2-7'!H16,FIND(" ",'Survey 2-7'!H16)+1,1)</f>
        <v>1</v>
      </c>
      <c r="BK71" t="str">
        <f>MID('Survey 2-7'!I16,FIND(" ",'Survey 2-7'!I16)+1,1)</f>
        <v>3</v>
      </c>
      <c r="BL71" t="str">
        <f>MID('Survey 2-7'!J16,FIND(" ",'Survey 2-7'!J16)+1,1)</f>
        <v>5</v>
      </c>
    </row>
    <row r="72" spans="1:64" x14ac:dyDescent="0.15">
      <c r="A72" s="16" t="s">
        <v>215</v>
      </c>
      <c r="BD72" t="str">
        <f>MID('Survey 2-7'!B17,FIND(" ",'Survey 2-7'!B17)+1,1)</f>
        <v>4</v>
      </c>
      <c r="BE72" t="str">
        <f>MID('Survey 2-7'!C17,FIND(" ",'Survey 2-7'!C17)+1,1)</f>
        <v>3</v>
      </c>
      <c r="BF72" t="str">
        <f>MID('Survey 2-7'!D17,FIND(" ",'Survey 2-7'!D17)+1,1)</f>
        <v>6</v>
      </c>
      <c r="BG72" t="str">
        <f>MID('Survey 2-7'!E17,FIND(" ",'Survey 2-7'!E17)+1,1)</f>
        <v>5</v>
      </c>
      <c r="BH72" t="str">
        <f>MID('Survey 2-7'!F17,FIND(" ",'Survey 2-7'!F17)+1,1)</f>
        <v>3</v>
      </c>
      <c r="BI72" t="str">
        <f>MID('Survey 2-7'!G17,FIND(" ",'Survey 2-7'!G17)+1,1)</f>
        <v>5</v>
      </c>
      <c r="BJ72" t="str">
        <f>MID('Survey 2-7'!H17,FIND(" ",'Survey 2-7'!H17)+1,1)</f>
        <v>3</v>
      </c>
      <c r="BK72" t="str">
        <f>MID('Survey 2-7'!I17,FIND(" ",'Survey 2-7'!I17)+1,1)</f>
        <v>1</v>
      </c>
      <c r="BL72" t="str">
        <f>MID('Survey 2-7'!J17,FIND(" ",'Survey 2-7'!J17)+1,1)</f>
        <v>3</v>
      </c>
    </row>
    <row r="73" spans="1:64" x14ac:dyDescent="0.15">
      <c r="A73" s="16" t="s">
        <v>215</v>
      </c>
      <c r="BD73" t="str">
        <f>MID('Survey 2-7'!B18,FIND(" ",'Survey 2-7'!B18)+1,1)</f>
        <v>3</v>
      </c>
      <c r="BE73" t="str">
        <f>MID('Survey 2-7'!C18,FIND(" ",'Survey 2-7'!C18)+1,1)</f>
        <v>3</v>
      </c>
      <c r="BF73" t="str">
        <f>MID('Survey 2-7'!D18,FIND(" ",'Survey 2-7'!D18)+1,1)</f>
        <v>6</v>
      </c>
      <c r="BG73" t="str">
        <f>MID('Survey 2-7'!E18,FIND(" ",'Survey 2-7'!E18)+1,1)</f>
        <v>5</v>
      </c>
      <c r="BH73" t="str">
        <f>MID('Survey 2-7'!F18,FIND(" ",'Survey 2-7'!F18)+1,1)</f>
        <v>3</v>
      </c>
      <c r="BI73" t="str">
        <f>MID('Survey 2-7'!G18,FIND(" ",'Survey 2-7'!G18)+1,1)</f>
        <v>5</v>
      </c>
      <c r="BJ73" t="str">
        <f>MID('Survey 2-7'!H18,FIND(" ",'Survey 2-7'!H18)+1,1)</f>
        <v>3</v>
      </c>
      <c r="BK73" t="str">
        <f>MID('Survey 2-7'!I18,FIND(" ",'Survey 2-7'!I18)+1,1)</f>
        <v>1</v>
      </c>
      <c r="BL73" t="str">
        <f>MID('Survey 2-7'!J18,FIND(" ",'Survey 2-7'!J18)+1,1)</f>
        <v>5</v>
      </c>
    </row>
    <row r="74" spans="1:64" x14ac:dyDescent="0.15">
      <c r="A74" s="16" t="s">
        <v>215</v>
      </c>
      <c r="BD74" t="str">
        <f>MID('Survey 2-7'!B19,FIND(" ",'Survey 2-7'!B19)+1,1)</f>
        <v>4</v>
      </c>
      <c r="BE74" t="str">
        <f>MID('Survey 2-7'!C19,FIND(" ",'Survey 2-7'!C19)+1,1)</f>
        <v>2</v>
      </c>
      <c r="BF74" t="str">
        <f>MID('Survey 2-7'!D19,FIND(" ",'Survey 2-7'!D19)+1,1)</f>
        <v>2</v>
      </c>
      <c r="BG74" t="str">
        <f>MID('Survey 2-7'!E19,FIND(" ",'Survey 2-7'!E19)+1,1)</f>
        <v>1</v>
      </c>
      <c r="BH74" t="str">
        <f>MID('Survey 2-7'!F19,FIND(" ",'Survey 2-7'!F19)+1,1)</f>
        <v>3</v>
      </c>
      <c r="BI74" t="str">
        <f>MID('Survey 2-7'!G19,FIND(" ",'Survey 2-7'!G19)+1,1)</f>
        <v>3</v>
      </c>
      <c r="BJ74" t="str">
        <f>MID('Survey 2-7'!H19,FIND(" ",'Survey 2-7'!H19)+1,1)</f>
        <v>3</v>
      </c>
      <c r="BK74" t="str">
        <f>MID('Survey 2-7'!I19,FIND(" ",'Survey 2-7'!I19)+1,1)</f>
        <v>3</v>
      </c>
      <c r="BL74" t="str">
        <f>MID('Survey 2-7'!J19,FIND(" ",'Survey 2-7'!J19)+1,1)</f>
        <v>3</v>
      </c>
    </row>
    <row r="75" spans="1:64" x14ac:dyDescent="0.15">
      <c r="A75" s="16" t="s">
        <v>215</v>
      </c>
      <c r="BD75" t="str">
        <f>MID('Survey 2-7'!B20,FIND(" ",'Survey 2-7'!B20)+1,1)</f>
        <v>3</v>
      </c>
      <c r="BE75" t="str">
        <f>MID('Survey 2-7'!C20,FIND(" ",'Survey 2-7'!C20)+1,1)</f>
        <v>2</v>
      </c>
      <c r="BF75" t="str">
        <f>MID('Survey 2-7'!D20,FIND(" ",'Survey 2-7'!D20)+1,1)</f>
        <v>2</v>
      </c>
      <c r="BG75" t="str">
        <f>MID('Survey 2-7'!E20,FIND(" ",'Survey 2-7'!E20)+1,1)</f>
        <v>1</v>
      </c>
      <c r="BH75" t="str">
        <f>MID('Survey 2-7'!F20,FIND(" ",'Survey 2-7'!F20)+1,1)</f>
        <v>5</v>
      </c>
      <c r="BI75" t="str">
        <f>MID('Survey 2-7'!G20,FIND(" ",'Survey 2-7'!G20)+1,1)</f>
        <v>3</v>
      </c>
      <c r="BJ75" t="str">
        <f>MID('Survey 2-7'!H20,FIND(" ",'Survey 2-7'!H20)+1,1)</f>
        <v>1</v>
      </c>
      <c r="BK75" t="str">
        <f>MID('Survey 2-7'!I20,FIND(" ",'Survey 2-7'!I20)+1,1)</f>
        <v>3</v>
      </c>
      <c r="BL75" t="str">
        <f>MID('Survey 2-7'!J20,FIND(" ",'Survey 2-7'!J20)+1,1)</f>
        <v>5</v>
      </c>
    </row>
    <row r="76" spans="1:64" x14ac:dyDescent="0.15">
      <c r="A76" s="16" t="s">
        <v>215</v>
      </c>
      <c r="BD76" t="str">
        <f>MID('Survey 2-7'!B21,FIND(" ",'Survey 2-7'!B21)+1,1)</f>
        <v>3</v>
      </c>
      <c r="BE76" t="str">
        <f>MID('Survey 2-7'!C21,FIND(" ",'Survey 2-7'!C21)+1,1)</f>
        <v>2</v>
      </c>
      <c r="BF76" t="str">
        <f>MID('Survey 2-7'!D21,FIND(" ",'Survey 2-7'!D21)+1,1)</f>
        <v>2</v>
      </c>
      <c r="BG76" t="str">
        <f>MID('Survey 2-7'!E21,FIND(" ",'Survey 2-7'!E21)+1,1)</f>
        <v>1</v>
      </c>
      <c r="BH76" t="str">
        <f>MID('Survey 2-7'!F21,FIND(" ",'Survey 2-7'!F21)+1,1)</f>
        <v>5</v>
      </c>
      <c r="BI76" t="str">
        <f>MID('Survey 2-7'!G21,FIND(" ",'Survey 2-7'!G21)+1,1)</f>
        <v>3</v>
      </c>
      <c r="BJ76" t="str">
        <f>MID('Survey 2-7'!H21,FIND(" ",'Survey 2-7'!H21)+1,1)</f>
        <v>1</v>
      </c>
      <c r="BK76" t="str">
        <f>MID('Survey 2-7'!I21,FIND(" ",'Survey 2-7'!I21)+1,1)</f>
        <v>3</v>
      </c>
      <c r="BL76" t="str">
        <f>MID('Survey 2-7'!J21,FIND(" ",'Survey 2-7'!J21)+1,1)</f>
        <v>3</v>
      </c>
    </row>
    <row r="77" spans="1:64" x14ac:dyDescent="0.15">
      <c r="A77" s="16" t="s">
        <v>215</v>
      </c>
    </row>
    <row r="78" spans="1:64" x14ac:dyDescent="0.15">
      <c r="A78" s="16" t="s">
        <v>215</v>
      </c>
    </row>
    <row r="79" spans="1:64" x14ac:dyDescent="0.15">
      <c r="A79" s="16" t="s">
        <v>215</v>
      </c>
    </row>
    <row r="80" spans="1:64" x14ac:dyDescent="0.15">
      <c r="A80" s="16" t="s">
        <v>215</v>
      </c>
    </row>
    <row r="81" spans="1:73" x14ac:dyDescent="0.15">
      <c r="A81" s="16" t="s">
        <v>215</v>
      </c>
    </row>
    <row r="82" spans="1:73" x14ac:dyDescent="0.15">
      <c r="A82" s="16" t="s">
        <v>215</v>
      </c>
    </row>
    <row r="83" spans="1:73" x14ac:dyDescent="0.15">
      <c r="A83" s="16" t="s">
        <v>215</v>
      </c>
    </row>
    <row r="84" spans="1:73" x14ac:dyDescent="0.15">
      <c r="A84" s="16" t="s">
        <v>215</v>
      </c>
    </row>
    <row r="85" spans="1:73" x14ac:dyDescent="0.15">
      <c r="A85" s="16" t="s">
        <v>250</v>
      </c>
      <c r="BM85" t="str">
        <f>MID('Survey 2-8'!B2,FIND(" ",'Survey 2-8'!B2)+1,1)</f>
        <v>8</v>
      </c>
      <c r="BN85" t="str">
        <f>MID('Survey 2-8'!C2,FIND(" ",'Survey 2-8'!C2)+1,1)</f>
        <v>4</v>
      </c>
      <c r="BO85" t="str">
        <f>MID('Survey 2-8'!D2,FIND(" ",'Survey 2-8'!D2)+1,1)</f>
        <v>4</v>
      </c>
      <c r="BP85" t="str">
        <f>MID('Survey 2-8'!E2,FIND(" ",'Survey 2-8'!E2)+1,1)</f>
        <v>4</v>
      </c>
      <c r="BQ85" t="str">
        <f>MID('Survey 2-8'!F2,FIND(" ",'Survey 2-8'!F2)+1,1)</f>
        <v>4</v>
      </c>
      <c r="BR85" t="str">
        <f>MID('Survey 2-8'!G2,FIND(" ",'Survey 2-8'!G2)+1,1)</f>
        <v>5</v>
      </c>
      <c r="BS85" t="str">
        <f>MID('Survey 2-8'!H2,FIND(" ",'Survey 2-8'!H2)+1,1)</f>
        <v>5</v>
      </c>
      <c r="BT85" t="str">
        <f>MID('Survey 2-8'!I2,FIND(" ",'Survey 2-8'!I2)+1,1)</f>
        <v>5</v>
      </c>
      <c r="BU85" t="str">
        <f>MID('Survey 2-8'!J2,FIND(" ",'Survey 2-8'!J2)+1,1)</f>
        <v>3</v>
      </c>
    </row>
    <row r="86" spans="1:73" x14ac:dyDescent="0.15">
      <c r="BM86" t="str">
        <f>MID('Survey 2-8'!B3,FIND(" ",'Survey 2-8'!B3)+1,1)</f>
        <v>6</v>
      </c>
      <c r="BN86" t="str">
        <f>MID('Survey 2-8'!C3,FIND(" ",'Survey 2-8'!C3)+1,1)</f>
        <v>3</v>
      </c>
      <c r="BO86" t="str">
        <f>MID('Survey 2-8'!D3,FIND(" ",'Survey 2-8'!D3)+1,1)</f>
        <v>3</v>
      </c>
      <c r="BP86" t="str">
        <f>MID('Survey 2-8'!E3,FIND(" ",'Survey 2-8'!E3)+1,1)</f>
        <v>4</v>
      </c>
      <c r="BQ86" t="str">
        <f>MID('Survey 2-8'!F3,FIND(" ",'Survey 2-8'!F3)+1,1)</f>
        <v>4</v>
      </c>
      <c r="BR86" t="str">
        <f>MID('Survey 2-8'!G3,FIND(" ",'Survey 2-8'!G3)+1,1)</f>
        <v>5</v>
      </c>
      <c r="BS86" t="str">
        <f>MID('Survey 2-8'!H3,FIND(" ",'Survey 2-8'!H3)+1,1)</f>
        <v>5</v>
      </c>
      <c r="BT86" t="str">
        <f>MID('Survey 2-8'!I3,FIND(" ",'Survey 2-8'!I3)+1,1)</f>
        <v>3</v>
      </c>
      <c r="BU86" t="str">
        <f>MID('Survey 2-8'!J3,FIND(" ",'Survey 2-8'!J3)+1,1)</f>
        <v>3</v>
      </c>
    </row>
    <row r="87" spans="1:73" x14ac:dyDescent="0.15">
      <c r="BM87" t="str">
        <f>MID('Survey 2-8'!B4,FIND(" ",'Survey 2-8'!B4)+1,1)</f>
        <v>6</v>
      </c>
      <c r="BN87" t="str">
        <f>MID('Survey 2-8'!C4,FIND(" ",'Survey 2-8'!C4)+1,1)</f>
        <v>3</v>
      </c>
      <c r="BO87" t="str">
        <f>MID('Survey 2-8'!D4,FIND(" ",'Survey 2-8'!D4)+1,1)</f>
        <v>4</v>
      </c>
      <c r="BP87" t="str">
        <f>MID('Survey 2-8'!E4,FIND(" ",'Survey 2-8'!E4)+1,1)</f>
        <v>4</v>
      </c>
      <c r="BQ87" t="str">
        <f>MID('Survey 2-8'!F4,FIND(" ",'Survey 2-8'!F4)+1,1)</f>
        <v>5</v>
      </c>
      <c r="BR87" t="str">
        <f>MID('Survey 2-8'!G4,FIND(" ",'Survey 2-8'!G4)+1,1)</f>
        <v>3</v>
      </c>
      <c r="BS87" t="str">
        <f>MID('Survey 2-8'!H4,FIND(" ",'Survey 2-8'!H4)+1,1)</f>
        <v>5</v>
      </c>
      <c r="BT87" t="str">
        <f>MID('Survey 2-8'!I4,FIND(" ",'Survey 2-8'!I4)+1,1)</f>
        <v>3</v>
      </c>
      <c r="BU87" t="str">
        <f>MID('Survey 2-8'!J4,FIND(" ",'Survey 2-8'!J4)+1,1)</f>
        <v>3</v>
      </c>
    </row>
    <row r="88" spans="1:73" x14ac:dyDescent="0.15">
      <c r="BM88" t="str">
        <f>MID('Survey 2-8'!B5,FIND(" ",'Survey 2-8'!B5)+1,1)</f>
        <v>8</v>
      </c>
      <c r="BN88" t="str">
        <f>MID('Survey 2-8'!C5,FIND(" ",'Survey 2-8'!C5)+1,1)</f>
        <v>3</v>
      </c>
      <c r="BO88" t="str">
        <f>MID('Survey 2-8'!D5,FIND(" ",'Survey 2-8'!D5)+1,1)</f>
        <v>4</v>
      </c>
      <c r="BP88" t="str">
        <f>MID('Survey 2-8'!E5,FIND(" ",'Survey 2-8'!E5)+1,1)</f>
        <v>3</v>
      </c>
      <c r="BQ88" t="str">
        <f>MID('Survey 2-8'!F5,FIND(" ",'Survey 2-8'!F5)+1,1)</f>
        <v>4</v>
      </c>
      <c r="BR88" t="str">
        <f>MID('Survey 2-8'!G5,FIND(" ",'Survey 2-8'!G5)+1,1)</f>
        <v>3</v>
      </c>
      <c r="BS88" t="str">
        <f>MID('Survey 2-8'!H5,FIND(" ",'Survey 2-8'!H5)+1,1)</f>
        <v>3</v>
      </c>
      <c r="BT88" t="str">
        <f>MID('Survey 2-8'!I5,FIND(" ",'Survey 2-8'!I5)+1,1)</f>
        <v>3</v>
      </c>
      <c r="BU88" t="str">
        <f>MID('Survey 2-8'!J5,FIND(" ",'Survey 2-8'!J5)+1,1)</f>
        <v>3</v>
      </c>
    </row>
    <row r="89" spans="1:73" x14ac:dyDescent="0.15">
      <c r="BM89" t="str">
        <f>MID('Survey 2-8'!B6,FIND(" ",'Survey 2-8'!B6)+1,1)</f>
        <v>6</v>
      </c>
      <c r="BN89" t="str">
        <f>MID('Survey 2-8'!C6,FIND(" ",'Survey 2-8'!C6)+1,1)</f>
        <v>4</v>
      </c>
      <c r="BO89" t="str">
        <f>MID('Survey 2-8'!D6,FIND(" ",'Survey 2-8'!D6)+1,1)</f>
        <v>4</v>
      </c>
      <c r="BP89" t="str">
        <f>MID('Survey 2-8'!E6,FIND(" ",'Survey 2-8'!E6)+1,1)</f>
        <v>3</v>
      </c>
      <c r="BQ89" t="str">
        <f>MID('Survey 2-8'!F6,FIND(" ",'Survey 2-8'!F6)+1,1)</f>
        <v>4</v>
      </c>
      <c r="BR89" t="str">
        <f>MID('Survey 2-8'!G6,FIND(" ",'Survey 2-8'!G6)+1,1)</f>
        <v>5</v>
      </c>
      <c r="BS89" t="str">
        <f>MID('Survey 2-8'!H6,FIND(" ",'Survey 2-8'!H6)+1,1)</f>
        <v>5</v>
      </c>
      <c r="BT89" t="str">
        <f>MID('Survey 2-8'!I6,FIND(" ",'Survey 2-8'!I6)+1,1)</f>
        <v>3</v>
      </c>
      <c r="BU89" t="str">
        <f>MID('Survey 2-8'!J6,FIND(" ",'Survey 2-8'!J6)+1,1)</f>
        <v>5</v>
      </c>
    </row>
    <row r="90" spans="1:73" x14ac:dyDescent="0.15">
      <c r="BM90" t="str">
        <f>MID('Survey 2-8'!B7,FIND(" ",'Survey 2-8'!B7)+1,1)</f>
        <v>8</v>
      </c>
      <c r="BN90" t="str">
        <f>MID('Survey 2-8'!C7,FIND(" ",'Survey 2-8'!C7)+1,1)</f>
        <v>4</v>
      </c>
      <c r="BO90" t="str">
        <f>MID('Survey 2-8'!D7,FIND(" ",'Survey 2-8'!D7)+1,1)</f>
        <v>3</v>
      </c>
      <c r="BP90" t="str">
        <f>MID('Survey 2-8'!E7,FIND(" ",'Survey 2-8'!E7)+1,1)</f>
        <v>3</v>
      </c>
      <c r="BQ90" t="str">
        <f>MID('Survey 2-8'!F7,FIND(" ",'Survey 2-8'!F7)+1,1)</f>
        <v>5</v>
      </c>
      <c r="BR90" t="str">
        <f>MID('Survey 2-8'!G7,FIND(" ",'Survey 2-8'!G7)+1,1)</f>
        <v>5</v>
      </c>
      <c r="BS90" t="str">
        <f>MID('Survey 2-8'!H7,FIND(" ",'Survey 2-8'!H7)+1,1)</f>
        <v>5</v>
      </c>
      <c r="BT90" t="str">
        <f>MID('Survey 2-8'!I7,FIND(" ",'Survey 2-8'!I7)+1,1)</f>
        <v>3</v>
      </c>
      <c r="BU90" t="str">
        <f>MID('Survey 2-8'!J7,FIND(" ",'Survey 2-8'!J7)+1,1)</f>
        <v>5</v>
      </c>
    </row>
    <row r="91" spans="1:73" x14ac:dyDescent="0.15">
      <c r="BM91" t="str">
        <f>MID('Survey 2-8'!B8,FIND(" ",'Survey 2-8'!B8)+1,1)</f>
        <v>6</v>
      </c>
      <c r="BN91" t="str">
        <f>MID('Survey 2-8'!C8,FIND(" ",'Survey 2-8'!C8)+1,1)</f>
        <v>4</v>
      </c>
      <c r="BO91" t="str">
        <f>MID('Survey 2-8'!D8,FIND(" ",'Survey 2-8'!D8)+1,1)</f>
        <v>4</v>
      </c>
      <c r="BP91" t="str">
        <f>MID('Survey 2-8'!E8,FIND(" ",'Survey 2-8'!E8)+1,1)</f>
        <v>3</v>
      </c>
      <c r="BQ91" t="str">
        <f>MID('Survey 2-8'!F8,FIND(" ",'Survey 2-8'!F8)+1,1)</f>
        <v>4</v>
      </c>
      <c r="BR91" t="str">
        <f>MID('Survey 2-8'!G8,FIND(" ",'Survey 2-8'!G8)+1,1)</f>
        <v>5</v>
      </c>
      <c r="BS91" t="str">
        <f>MID('Survey 2-8'!H8,FIND(" ",'Survey 2-8'!H8)+1,1)</f>
        <v>3</v>
      </c>
      <c r="BT91" t="str">
        <f>MID('Survey 2-8'!I8,FIND(" ",'Survey 2-8'!I8)+1,1)</f>
        <v>3</v>
      </c>
      <c r="BU91" t="str">
        <f>MID('Survey 2-8'!J8,FIND(" ",'Survey 2-8'!J8)+1,1)</f>
        <v>5</v>
      </c>
    </row>
    <row r="92" spans="1:73" x14ac:dyDescent="0.15">
      <c r="BM92" t="str">
        <f>MID('Survey 2-8'!B9,FIND(" ",'Survey 2-8'!B9)+1,1)</f>
        <v>6</v>
      </c>
      <c r="BN92" t="str">
        <f>MID('Survey 2-8'!C9,FIND(" ",'Survey 2-8'!C9)+1,1)</f>
        <v>4</v>
      </c>
      <c r="BO92" t="str">
        <f>MID('Survey 2-8'!D9,FIND(" ",'Survey 2-8'!D9)+1,1)</f>
        <v>3</v>
      </c>
      <c r="BP92" t="str">
        <f>MID('Survey 2-8'!E9,FIND(" ",'Survey 2-8'!E9)+1,1)</f>
        <v>4</v>
      </c>
      <c r="BQ92" t="str">
        <f>MID('Survey 2-8'!F9,FIND(" ",'Survey 2-8'!F9)+1,1)</f>
        <v>5</v>
      </c>
      <c r="BR92" t="str">
        <f>MID('Survey 2-8'!G9,FIND(" ",'Survey 2-8'!G9)+1,1)</f>
        <v>3</v>
      </c>
      <c r="BS92" t="str">
        <f>MID('Survey 2-8'!H9,FIND(" ",'Survey 2-8'!H9)+1,1)</f>
        <v>5</v>
      </c>
      <c r="BT92" t="str">
        <f>MID('Survey 2-8'!I9,FIND(" ",'Survey 2-8'!I9)+1,1)</f>
        <v>5</v>
      </c>
      <c r="BU92" t="str">
        <f>MID('Survey 2-8'!J9,FIND(" ",'Survey 2-8'!J9)+1,1)</f>
        <v>5</v>
      </c>
    </row>
    <row r="93" spans="1:73" x14ac:dyDescent="0.15">
      <c r="BM93" t="str">
        <f>MID('Survey 2-8'!B10,FIND(" ",'Survey 2-8'!B10)+1,1)</f>
        <v>6</v>
      </c>
      <c r="BN93" t="str">
        <f>MID('Survey 2-8'!C10,FIND(" ",'Survey 2-8'!C10)+1,1)</f>
        <v>3</v>
      </c>
      <c r="BO93" t="str">
        <f>MID('Survey 2-8'!D10,FIND(" ",'Survey 2-8'!D10)+1,1)</f>
        <v>3</v>
      </c>
      <c r="BP93" t="str">
        <f>MID('Survey 2-8'!E10,FIND(" ",'Survey 2-8'!E10)+1,1)</f>
        <v>3</v>
      </c>
      <c r="BQ93" t="str">
        <f>MID('Survey 2-8'!F10,FIND(" ",'Survey 2-8'!F10)+1,1)</f>
        <v>5</v>
      </c>
      <c r="BR93" t="str">
        <f>MID('Survey 2-8'!G10,FIND(" ",'Survey 2-8'!G10)+1,1)</f>
        <v>5</v>
      </c>
      <c r="BS93" t="str">
        <f>MID('Survey 2-8'!H10,FIND(" ",'Survey 2-8'!H10)+1,1)</f>
        <v>5</v>
      </c>
      <c r="BT93" t="str">
        <f>MID('Survey 2-8'!I10,FIND(" ",'Survey 2-8'!I10)+1,1)</f>
        <v>5</v>
      </c>
      <c r="BU93" t="str">
        <f>MID('Survey 2-8'!J10,FIND(" ",'Survey 2-8'!J10)+1,1)</f>
        <v>5</v>
      </c>
    </row>
    <row r="94" spans="1:73" x14ac:dyDescent="0.15">
      <c r="BM94" t="str">
        <f>MID('Survey 2-8'!B11,FIND(" ",'Survey 2-8'!B11)+1,1)</f>
        <v>6</v>
      </c>
      <c r="BN94" t="str">
        <f>MID('Survey 2-8'!C11,FIND(" ",'Survey 2-8'!C11)+1,1)</f>
        <v>4</v>
      </c>
      <c r="BO94" t="str">
        <f>MID('Survey 2-8'!D11,FIND(" ",'Survey 2-8'!D11)+1,1)</f>
        <v>3</v>
      </c>
      <c r="BP94" t="str">
        <f>MID('Survey 2-8'!E11,FIND(" ",'Survey 2-8'!E11)+1,1)</f>
        <v>4</v>
      </c>
      <c r="BQ94" t="str">
        <f>MID('Survey 2-8'!F11,FIND(" ",'Survey 2-8'!F11)+1,1)</f>
        <v>5</v>
      </c>
      <c r="BR94" t="str">
        <f>MID('Survey 2-8'!G11,FIND(" ",'Survey 2-8'!G11)+1,1)</f>
        <v>3</v>
      </c>
      <c r="BS94" t="str">
        <f>MID('Survey 2-8'!H11,FIND(" ",'Survey 2-8'!H11)+1,1)</f>
        <v>5</v>
      </c>
      <c r="BT94" t="str">
        <f>MID('Survey 2-8'!I11,FIND(" ",'Survey 2-8'!I11)+1,1)</f>
        <v>3</v>
      </c>
      <c r="BU94" t="str">
        <f>MID('Survey 2-8'!J11,FIND(" ",'Survey 2-8'!J11)+1,1)</f>
        <v>5</v>
      </c>
    </row>
    <row r="95" spans="1:73" x14ac:dyDescent="0.15">
      <c r="BM95" t="str">
        <f>MID('Survey 2-8'!B12,FIND(" ",'Survey 2-8'!B12)+1,1)</f>
        <v>6</v>
      </c>
      <c r="BN95" t="str">
        <f>MID('Survey 2-8'!C12,FIND(" ",'Survey 2-8'!C12)+1,1)</f>
        <v>3</v>
      </c>
      <c r="BO95" t="str">
        <f>MID('Survey 2-8'!D12,FIND(" ",'Survey 2-8'!D12)+1,1)</f>
        <v>3</v>
      </c>
      <c r="BP95" t="str">
        <f>MID('Survey 2-8'!E12,FIND(" ",'Survey 2-8'!E12)+1,1)</f>
        <v>3</v>
      </c>
      <c r="BQ95" t="str">
        <f>MID('Survey 2-8'!F12,FIND(" ",'Survey 2-8'!F12)+1,1)</f>
        <v>5</v>
      </c>
      <c r="BR95" t="str">
        <f>MID('Survey 2-8'!G12,FIND(" ",'Survey 2-8'!G12)+1,1)</f>
        <v>3</v>
      </c>
      <c r="BS95" t="str">
        <f>MID('Survey 2-8'!H12,FIND(" ",'Survey 2-8'!H12)+1,1)</f>
        <v>3</v>
      </c>
      <c r="BT95" t="str">
        <f>MID('Survey 2-8'!I12,FIND(" ",'Survey 2-8'!I12)+1,1)</f>
        <v>3</v>
      </c>
      <c r="BU95" t="str">
        <f>MID('Survey 2-8'!J12,FIND(" ",'Survey 2-8'!J12)+1,1)</f>
        <v>3</v>
      </c>
    </row>
    <row r="96" spans="1:73" x14ac:dyDescent="0.15">
      <c r="BM96" t="str">
        <f>MID('Survey 2-8'!B13,FIND(" ",'Survey 2-8'!B13)+1,1)</f>
        <v>8</v>
      </c>
      <c r="BN96" t="str">
        <f>MID('Survey 2-8'!C13,FIND(" ",'Survey 2-8'!C13)+1,1)</f>
        <v>4</v>
      </c>
      <c r="BO96" t="str">
        <f>MID('Survey 2-8'!D13,FIND(" ",'Survey 2-8'!D13)+1,1)</f>
        <v>4</v>
      </c>
      <c r="BP96" t="str">
        <f>MID('Survey 2-8'!E13,FIND(" ",'Survey 2-8'!E13)+1,1)</f>
        <v>4</v>
      </c>
      <c r="BQ96" t="str">
        <f>MID('Survey 2-8'!F13,FIND(" ",'Survey 2-8'!F13)+1,1)</f>
        <v>5</v>
      </c>
      <c r="BR96" t="str">
        <f>MID('Survey 2-8'!G13,FIND(" ",'Survey 2-8'!G13)+1,1)</f>
        <v>5</v>
      </c>
      <c r="BS96" t="str">
        <f>MID('Survey 2-8'!H13,FIND(" ",'Survey 2-8'!H13)+1,1)</f>
        <v>3</v>
      </c>
      <c r="BT96" t="str">
        <f>MID('Survey 2-8'!I13,FIND(" ",'Survey 2-8'!I13)+1,1)</f>
        <v>5</v>
      </c>
      <c r="BU96" t="str">
        <f>MID('Survey 2-8'!J13,FIND(" ",'Survey 2-8'!J13)+1,1)</f>
        <v>3</v>
      </c>
    </row>
    <row r="97" spans="65:82" x14ac:dyDescent="0.15">
      <c r="BM97" t="str">
        <f>MID('Survey 2-8'!B14,FIND(" ",'Survey 2-8'!B14)+1,1)</f>
        <v>6</v>
      </c>
      <c r="BN97" t="str">
        <f>MID('Survey 2-8'!C14,FIND(" ",'Survey 2-8'!C14)+1,1)</f>
        <v>4</v>
      </c>
      <c r="BO97" t="str">
        <f>MID('Survey 2-8'!D14,FIND(" ",'Survey 2-8'!D14)+1,1)</f>
        <v>3</v>
      </c>
      <c r="BP97" t="str">
        <f>MID('Survey 2-8'!E14,FIND(" ",'Survey 2-8'!E14)+1,1)</f>
        <v>4</v>
      </c>
      <c r="BQ97" t="str">
        <f>MID('Survey 2-8'!F14,FIND(" ",'Survey 2-8'!F14)+1,1)</f>
        <v>5</v>
      </c>
      <c r="BR97" t="str">
        <f>MID('Survey 2-8'!G14,FIND(" ",'Survey 2-8'!G14)+1,1)</f>
        <v>5</v>
      </c>
      <c r="BS97" t="str">
        <f>MID('Survey 2-8'!H14,FIND(" ",'Survey 2-8'!H14)+1,1)</f>
        <v>5</v>
      </c>
      <c r="BT97" t="str">
        <f>MID('Survey 2-8'!I14,FIND(" ",'Survey 2-8'!I14)+1,1)</f>
        <v>3</v>
      </c>
      <c r="BU97" t="str">
        <f>MID('Survey 2-8'!J14,FIND(" ",'Survey 2-8'!J14)+1,1)</f>
        <v>5</v>
      </c>
    </row>
    <row r="98" spans="65:82" x14ac:dyDescent="0.15">
      <c r="BM98" t="str">
        <f>MID('Survey 2-8'!B15,FIND(" ",'Survey 2-8'!B15)+1,1)</f>
        <v>6</v>
      </c>
      <c r="BN98" t="str">
        <f>MID('Survey 2-8'!C15,FIND(" ",'Survey 2-8'!C15)+1,1)</f>
        <v>4</v>
      </c>
      <c r="BO98" t="str">
        <f>MID('Survey 2-8'!D15,FIND(" ",'Survey 2-8'!D15)+1,1)</f>
        <v>3</v>
      </c>
      <c r="BP98" t="str">
        <f>MID('Survey 2-8'!E15,FIND(" ",'Survey 2-8'!E15)+1,1)</f>
        <v>4</v>
      </c>
      <c r="BQ98" t="str">
        <f>MID('Survey 2-8'!F15,FIND(" ",'Survey 2-8'!F15)+1,1)</f>
        <v>5</v>
      </c>
      <c r="BR98" t="str">
        <f>MID('Survey 2-8'!G15,FIND(" ",'Survey 2-8'!G15)+1,1)</f>
        <v>5</v>
      </c>
      <c r="BS98" t="str">
        <f>MID('Survey 2-8'!H15,FIND(" ",'Survey 2-8'!H15)+1,1)</f>
        <v>3</v>
      </c>
      <c r="BT98" t="str">
        <f>MID('Survey 2-8'!I15,FIND(" ",'Survey 2-8'!I15)+1,1)</f>
        <v>5</v>
      </c>
      <c r="BU98" t="str">
        <f>MID('Survey 2-8'!J15,FIND(" ",'Survey 2-8'!J15)+1,1)</f>
        <v>5</v>
      </c>
    </row>
    <row r="99" spans="65:82" x14ac:dyDescent="0.15">
      <c r="BM99" t="str">
        <f>MID('Survey 2-8'!B16,FIND(" ",'Survey 2-8'!B16)+1,1)</f>
        <v>6</v>
      </c>
      <c r="BN99" t="str">
        <f>MID('Survey 2-8'!C16,FIND(" ",'Survey 2-8'!C16)+1,1)</f>
        <v>3</v>
      </c>
      <c r="BO99" t="str">
        <f>MID('Survey 2-8'!D16,FIND(" ",'Survey 2-8'!D16)+1,1)</f>
        <v>3</v>
      </c>
      <c r="BP99" t="str">
        <f>MID('Survey 2-8'!E16,FIND(" ",'Survey 2-8'!E16)+1,1)</f>
        <v>4</v>
      </c>
      <c r="BQ99" t="str">
        <f>MID('Survey 2-8'!F16,FIND(" ",'Survey 2-8'!F16)+1,1)</f>
        <v>5</v>
      </c>
      <c r="BR99" t="str">
        <f>MID('Survey 2-8'!G16,FIND(" ",'Survey 2-8'!G16)+1,1)</f>
        <v>3</v>
      </c>
      <c r="BS99" t="str">
        <f>MID('Survey 2-8'!H16,FIND(" ",'Survey 2-8'!H16)+1,1)</f>
        <v>3</v>
      </c>
      <c r="BT99" t="str">
        <f>MID('Survey 2-8'!I16,FIND(" ",'Survey 2-8'!I16)+1,1)</f>
        <v>3</v>
      </c>
      <c r="BU99" t="str">
        <f>MID('Survey 2-8'!J16,FIND(" ",'Survey 2-8'!J16)+1,1)</f>
        <v>3</v>
      </c>
    </row>
    <row r="100" spans="65:82" x14ac:dyDescent="0.15">
      <c r="BM100" t="str">
        <f>MID('Survey 2-8'!B17,FIND(" ",'Survey 2-8'!B17)+1,1)</f>
        <v>6</v>
      </c>
      <c r="BN100" t="str">
        <f>MID('Survey 2-8'!C17,FIND(" ",'Survey 2-8'!C17)+1,1)</f>
        <v>3</v>
      </c>
      <c r="BO100" t="str">
        <f>MID('Survey 2-8'!D17,FIND(" ",'Survey 2-8'!D17)+1,1)</f>
        <v>3</v>
      </c>
      <c r="BP100" t="str">
        <f>MID('Survey 2-8'!E17,FIND(" ",'Survey 2-8'!E17)+1,1)</f>
        <v>3</v>
      </c>
      <c r="BQ100" t="str">
        <f>MID('Survey 2-8'!F17,FIND(" ",'Survey 2-8'!F17)+1,1)</f>
        <v>5</v>
      </c>
      <c r="BR100" t="str">
        <f>MID('Survey 2-8'!G17,FIND(" ",'Survey 2-8'!G17)+1,1)</f>
        <v>5</v>
      </c>
      <c r="BS100" t="str">
        <f>MID('Survey 2-8'!H17,FIND(" ",'Survey 2-8'!H17)+1,1)</f>
        <v>5</v>
      </c>
      <c r="BT100" t="str">
        <f>MID('Survey 2-8'!I17,FIND(" ",'Survey 2-8'!I17)+1,1)</f>
        <v>5</v>
      </c>
      <c r="BU100" t="str">
        <f>MID('Survey 2-8'!J17,FIND(" ",'Survey 2-8'!J17)+1,1)</f>
        <v>5</v>
      </c>
    </row>
    <row r="101" spans="65:82" x14ac:dyDescent="0.15">
      <c r="BM101" t="str">
        <f>MID('Survey 2-8'!B18,FIND(" ",'Survey 2-8'!B18)+1,1)</f>
        <v>8</v>
      </c>
      <c r="BN101" t="str">
        <f>MID('Survey 2-8'!C18,FIND(" ",'Survey 2-8'!C18)+1,1)</f>
        <v>4</v>
      </c>
      <c r="BO101" t="str">
        <f>MID('Survey 2-8'!D18,FIND(" ",'Survey 2-8'!D18)+1,1)</f>
        <v>3</v>
      </c>
      <c r="BP101" t="str">
        <f>MID('Survey 2-8'!E18,FIND(" ",'Survey 2-8'!E18)+1,1)</f>
        <v>3</v>
      </c>
      <c r="BQ101" t="str">
        <f>MID('Survey 2-8'!F18,FIND(" ",'Survey 2-8'!F18)+1,1)</f>
        <v>4</v>
      </c>
      <c r="BR101" t="str">
        <f>MID('Survey 2-8'!G18,FIND(" ",'Survey 2-8'!G18)+1,1)</f>
        <v>3</v>
      </c>
      <c r="BS101" t="str">
        <f>MID('Survey 2-8'!H18,FIND(" ",'Survey 2-8'!H18)+1,1)</f>
        <v>3</v>
      </c>
      <c r="BT101" t="str">
        <f>MID('Survey 2-8'!I18,FIND(" ",'Survey 2-8'!I18)+1,1)</f>
        <v>3</v>
      </c>
      <c r="BU101" t="str">
        <f>MID('Survey 2-8'!J18,FIND(" ",'Survey 2-8'!J18)+1,1)</f>
        <v>3</v>
      </c>
    </row>
    <row r="102" spans="65:82" x14ac:dyDescent="0.15">
      <c r="BM102" t="str">
        <f>MID('Survey 2-8'!B19,FIND(" ",'Survey 2-8'!B19)+1,1)</f>
        <v>8</v>
      </c>
      <c r="BN102" t="str">
        <f>MID('Survey 2-8'!C19,FIND(" ",'Survey 2-8'!C19)+1,1)</f>
        <v>3</v>
      </c>
      <c r="BO102" t="str">
        <f>MID('Survey 2-8'!D19,FIND(" ",'Survey 2-8'!D19)+1,1)</f>
        <v>4</v>
      </c>
      <c r="BP102" t="str">
        <f>MID('Survey 2-8'!E19,FIND(" ",'Survey 2-8'!E19)+1,1)</f>
        <v>3</v>
      </c>
      <c r="BQ102" t="str">
        <f>MID('Survey 2-8'!F19,FIND(" ",'Survey 2-8'!F19)+1,1)</f>
        <v>5</v>
      </c>
      <c r="BR102" t="str">
        <f>MID('Survey 2-8'!G19,FIND(" ",'Survey 2-8'!G19)+1,1)</f>
        <v>3</v>
      </c>
      <c r="BS102" t="str">
        <f>MID('Survey 2-8'!H19,FIND(" ",'Survey 2-8'!H19)+1,1)</f>
        <v>3</v>
      </c>
      <c r="BT102" t="str">
        <f>MID('Survey 2-8'!I19,FIND(" ",'Survey 2-8'!I19)+1,1)</f>
        <v>3</v>
      </c>
      <c r="BU102" t="str">
        <f>MID('Survey 2-8'!J19,FIND(" ",'Survey 2-8'!J19)+1,1)</f>
        <v>3</v>
      </c>
    </row>
    <row r="103" spans="65:82" x14ac:dyDescent="0.15">
      <c r="BM103" t="str">
        <f>MID('Survey 2-8'!B20,FIND(" ",'Survey 2-8'!B20)+1,1)</f>
        <v>8</v>
      </c>
      <c r="BN103" t="str">
        <f>MID('Survey 2-8'!C20,FIND(" ",'Survey 2-8'!C20)+1,1)</f>
        <v>4</v>
      </c>
      <c r="BO103" t="str">
        <f>MID('Survey 2-8'!D20,FIND(" ",'Survey 2-8'!D20)+1,1)</f>
        <v>3</v>
      </c>
      <c r="BP103" t="str">
        <f>MID('Survey 2-8'!E20,FIND(" ",'Survey 2-8'!E20)+1,1)</f>
        <v>3</v>
      </c>
      <c r="BQ103" t="str">
        <f>MID('Survey 2-8'!F20,FIND(" ",'Survey 2-8'!F20)+1,1)</f>
        <v>4</v>
      </c>
      <c r="BR103" t="str">
        <f>MID('Survey 2-8'!G20,FIND(" ",'Survey 2-8'!G20)+1,1)</f>
        <v>5</v>
      </c>
      <c r="BS103" t="str">
        <f>MID('Survey 2-8'!H20,FIND(" ",'Survey 2-8'!H20)+1,1)</f>
        <v>5</v>
      </c>
      <c r="BT103" t="str">
        <f>MID('Survey 2-8'!I20,FIND(" ",'Survey 2-8'!I20)+1,1)</f>
        <v>3</v>
      </c>
      <c r="BU103" t="str">
        <f>MID('Survey 2-8'!J20,FIND(" ",'Survey 2-8'!J20)+1,1)</f>
        <v>5</v>
      </c>
    </row>
    <row r="106" spans="65:82" x14ac:dyDescent="0.15">
      <c r="BV106" t="str">
        <f>MID('Survey 2-9'!B2,FIND(" ",'Survey 2-9'!B2)+1,1)</f>
        <v>4</v>
      </c>
      <c r="BW106" t="str">
        <f>MID('Survey 2-9'!C2,FIND(" ",'Survey 2-9'!C2)+1,1)</f>
        <v>2</v>
      </c>
      <c r="BX106" t="str">
        <f>MID('Survey 2-9'!D2,FIND(" ",'Survey 2-9'!D2)+1,1)</f>
        <v>2</v>
      </c>
      <c r="BY106" t="str">
        <f>MID('Survey 2-9'!E2,FIND(" ",'Survey 2-9'!E2)+1,1)</f>
        <v>7</v>
      </c>
      <c r="BZ106" t="str">
        <f>MID('Survey 2-9'!F2,FIND(" ",'Survey 2-9'!F2)+1,1)</f>
        <v>4</v>
      </c>
      <c r="CA106" t="str">
        <f>MID('Survey 2-9'!G2,FIND(" ",'Survey 2-9'!G2)+1,1)</f>
        <v>4</v>
      </c>
      <c r="CB106" t="str">
        <f>MID('Survey 2-9'!H2,FIND(" ",'Survey 2-9'!H2)+1,1)</f>
        <v>4</v>
      </c>
      <c r="CC106" t="str">
        <f>MID('Survey 2-9'!I2,FIND(" ",'Survey 2-9'!I2)+1,1)</f>
        <v>7</v>
      </c>
      <c r="CD106" t="str">
        <f>MID('Survey 2-9'!J2,FIND(" ",'Survey 2-9'!J2)+1,1)</f>
        <v>7</v>
      </c>
    </row>
    <row r="107" spans="65:82" x14ac:dyDescent="0.15">
      <c r="BV107" t="str">
        <f>MID('Survey 2-9'!B3,FIND(" ",'Survey 2-9'!B3)+1,1)</f>
        <v>4</v>
      </c>
      <c r="BW107" t="str">
        <f>MID('Survey 2-9'!C3,FIND(" ",'Survey 2-9'!C3)+1,1)</f>
        <v>2</v>
      </c>
      <c r="BX107" t="str">
        <f>MID('Survey 2-9'!D3,FIND(" ",'Survey 2-9'!D3)+1,1)</f>
        <v>2</v>
      </c>
      <c r="BY107" t="str">
        <f>MID('Survey 2-9'!E3,FIND(" ",'Survey 2-9'!E3)+1,1)</f>
        <v>4</v>
      </c>
      <c r="BZ107" t="str">
        <f>MID('Survey 2-9'!F3,FIND(" ",'Survey 2-9'!F3)+1,1)</f>
        <v>7</v>
      </c>
      <c r="CA107" t="str">
        <f>MID('Survey 2-9'!G3,FIND(" ",'Survey 2-9'!G3)+1,1)</f>
        <v>4</v>
      </c>
      <c r="CB107" t="str">
        <f>MID('Survey 2-9'!H3,FIND(" ",'Survey 2-9'!H3)+1,1)</f>
        <v>7</v>
      </c>
      <c r="CC107" t="str">
        <f>MID('Survey 2-9'!I3,FIND(" ",'Survey 2-9'!I3)+1,1)</f>
        <v>4</v>
      </c>
      <c r="CD107" t="str">
        <f>MID('Survey 2-9'!J3,FIND(" ",'Survey 2-9'!J3)+1,1)</f>
        <v>7</v>
      </c>
    </row>
    <row r="108" spans="65:82" x14ac:dyDescent="0.15">
      <c r="BV108" t="str">
        <f>MID('Survey 2-9'!B4,FIND(" ",'Survey 2-9'!B4)+1,1)</f>
        <v>4</v>
      </c>
      <c r="BW108" t="str">
        <f>MID('Survey 2-9'!C4,FIND(" ",'Survey 2-9'!C4)+1,1)</f>
        <v>2</v>
      </c>
      <c r="BX108" t="str">
        <f>MID('Survey 2-9'!D4,FIND(" ",'Survey 2-9'!D4)+1,1)</f>
        <v>2</v>
      </c>
      <c r="BY108" t="str">
        <f>MID('Survey 2-9'!E4,FIND(" ",'Survey 2-9'!E4)+1,1)</f>
        <v>7</v>
      </c>
      <c r="BZ108" t="str">
        <f>MID('Survey 2-9'!F4,FIND(" ",'Survey 2-9'!F4)+1,1)</f>
        <v>7</v>
      </c>
      <c r="CA108" t="str">
        <f>MID('Survey 2-9'!G4,FIND(" ",'Survey 2-9'!G4)+1,1)</f>
        <v>1</v>
      </c>
      <c r="CB108" t="str">
        <f>MID('Survey 2-9'!H4,FIND(" ",'Survey 2-9'!H4)+1,1)</f>
        <v>7</v>
      </c>
      <c r="CC108" t="str">
        <f>MID('Survey 2-9'!I4,FIND(" ",'Survey 2-9'!I4)+1,1)</f>
        <v>7</v>
      </c>
      <c r="CD108" t="str">
        <f>MID('Survey 2-9'!J4,FIND(" ",'Survey 2-9'!J4)+1,1)</f>
        <v>7</v>
      </c>
    </row>
    <row r="109" spans="65:82" x14ac:dyDescent="0.15">
      <c r="BV109" t="str">
        <f>MID('Survey 2-9'!B5,FIND(" ",'Survey 2-9'!B5)+1,1)</f>
        <v>2</v>
      </c>
      <c r="BW109" t="str">
        <f>MID('Survey 2-9'!C5,FIND(" ",'Survey 2-9'!C5)+1,1)</f>
        <v>4</v>
      </c>
      <c r="BX109" t="str">
        <f>MID('Survey 2-9'!D5,FIND(" ",'Survey 2-9'!D5)+1,1)</f>
        <v>2</v>
      </c>
      <c r="BY109" t="str">
        <f>MID('Survey 2-9'!E5,FIND(" ",'Survey 2-9'!E5)+1,1)</f>
        <v>4</v>
      </c>
      <c r="BZ109" t="str">
        <f>MID('Survey 2-9'!F5,FIND(" ",'Survey 2-9'!F5)+1,1)</f>
        <v>4</v>
      </c>
      <c r="CA109" t="str">
        <f>MID('Survey 2-9'!G5,FIND(" ",'Survey 2-9'!G5)+1,1)</f>
        <v>4</v>
      </c>
      <c r="CB109" t="str">
        <f>MID('Survey 2-9'!H5,FIND(" ",'Survey 2-9'!H5)+1,1)</f>
        <v>4</v>
      </c>
      <c r="CC109" t="str">
        <f>MID('Survey 2-9'!I5,FIND(" ",'Survey 2-9'!I5)+1,1)</f>
        <v>4</v>
      </c>
      <c r="CD109" t="str">
        <f>MID('Survey 2-9'!J5,FIND(" ",'Survey 2-9'!J5)+1,1)</f>
        <v>4</v>
      </c>
    </row>
    <row r="110" spans="65:82" x14ac:dyDescent="0.15">
      <c r="BV110" t="str">
        <f>MID('Survey 2-9'!B6,FIND(" ",'Survey 2-9'!B6)+1,1)</f>
        <v>4</v>
      </c>
      <c r="BW110" t="str">
        <f>MID('Survey 2-9'!C6,FIND(" ",'Survey 2-9'!C6)+1,1)</f>
        <v>2</v>
      </c>
      <c r="BX110" t="str">
        <f>MID('Survey 2-9'!D6,FIND(" ",'Survey 2-9'!D6)+1,1)</f>
        <v>2</v>
      </c>
      <c r="BY110" t="str">
        <f>MID('Survey 2-9'!E6,FIND(" ",'Survey 2-9'!E6)+1,1)</f>
        <v>4</v>
      </c>
      <c r="BZ110" t="str">
        <f>MID('Survey 2-9'!F6,FIND(" ",'Survey 2-9'!F6)+1,1)</f>
        <v>4</v>
      </c>
      <c r="CA110" t="str">
        <f>MID('Survey 2-9'!G6,FIND(" ",'Survey 2-9'!G6)+1,1)</f>
        <v>4</v>
      </c>
      <c r="CB110" t="str">
        <f>MID('Survey 2-9'!H6,FIND(" ",'Survey 2-9'!H6)+1,1)</f>
        <v>4</v>
      </c>
      <c r="CC110" t="str">
        <f>MID('Survey 2-9'!I6,FIND(" ",'Survey 2-9'!I6)+1,1)</f>
        <v>4</v>
      </c>
      <c r="CD110" t="str">
        <f>MID('Survey 2-9'!J6,FIND(" ",'Survey 2-9'!J6)+1,1)</f>
        <v>7</v>
      </c>
    </row>
    <row r="111" spans="65:82" x14ac:dyDescent="0.15">
      <c r="BV111" t="str">
        <f>MID('Survey 2-9'!B7,FIND(" ",'Survey 2-9'!B7)+1,1)</f>
        <v>4</v>
      </c>
      <c r="BW111" t="str">
        <f>MID('Survey 2-9'!C7,FIND(" ",'Survey 2-9'!C7)+1,1)</f>
        <v>4</v>
      </c>
      <c r="BX111" t="str">
        <f>MID('Survey 2-9'!D7,FIND(" ",'Survey 2-9'!D7)+1,1)</f>
        <v>2</v>
      </c>
      <c r="BY111" t="str">
        <f>MID('Survey 2-9'!E7,FIND(" ",'Survey 2-9'!E7)+1,1)</f>
        <v>7</v>
      </c>
      <c r="BZ111" t="str">
        <f>MID('Survey 2-9'!F7,FIND(" ",'Survey 2-9'!F7)+1,1)</f>
        <v>4</v>
      </c>
      <c r="CA111" t="str">
        <f>MID('Survey 2-9'!G7,FIND(" ",'Survey 2-9'!G7)+1,1)</f>
        <v>1</v>
      </c>
      <c r="CB111" t="str">
        <f>MID('Survey 2-9'!H7,FIND(" ",'Survey 2-9'!H7)+1,1)</f>
        <v>4</v>
      </c>
      <c r="CC111" t="str">
        <f>MID('Survey 2-9'!I7,FIND(" ",'Survey 2-9'!I7)+1,1)</f>
        <v>7</v>
      </c>
      <c r="CD111" t="str">
        <f>MID('Survey 2-9'!J7,FIND(" ",'Survey 2-9'!J7)+1,1)</f>
        <v>4</v>
      </c>
    </row>
    <row r="112" spans="65:82" x14ac:dyDescent="0.15">
      <c r="BV112" t="str">
        <f>MID('Survey 2-9'!B8,FIND(" ",'Survey 2-9'!B8)+1,1)</f>
        <v>4</v>
      </c>
      <c r="BW112" t="str">
        <f>MID('Survey 2-9'!C8,FIND(" ",'Survey 2-9'!C8)+1,1)</f>
        <v>4</v>
      </c>
      <c r="BX112" t="str">
        <f>MID('Survey 2-9'!D8,FIND(" ",'Survey 2-9'!D8)+1,1)</f>
        <v>2</v>
      </c>
      <c r="BY112" t="str">
        <f>MID('Survey 2-9'!E8,FIND(" ",'Survey 2-9'!E8)+1,1)</f>
        <v>4</v>
      </c>
      <c r="BZ112" t="str">
        <f>MID('Survey 2-9'!F8,FIND(" ",'Survey 2-9'!F8)+1,1)</f>
        <v>4</v>
      </c>
      <c r="CA112" t="str">
        <f>MID('Survey 2-9'!G8,FIND(" ",'Survey 2-9'!G8)+1,1)</f>
        <v>4</v>
      </c>
      <c r="CB112" t="str">
        <f>MID('Survey 2-9'!H8,FIND(" ",'Survey 2-9'!H8)+1,1)</f>
        <v>4</v>
      </c>
      <c r="CC112" t="str">
        <f>MID('Survey 2-9'!I8,FIND(" ",'Survey 2-9'!I8)+1,1)</f>
        <v>4</v>
      </c>
      <c r="CD112" t="str">
        <f>MID('Survey 2-9'!J8,FIND(" ",'Survey 2-9'!J8)+1,1)</f>
        <v>4</v>
      </c>
    </row>
    <row r="113" spans="74:82" x14ac:dyDescent="0.15">
      <c r="BV113" t="str">
        <f>MID('Survey 2-9'!B9,FIND(" ",'Survey 2-9'!B9)+1,1)</f>
        <v>4</v>
      </c>
      <c r="BW113" t="str">
        <f>MID('Survey 2-9'!C9,FIND(" ",'Survey 2-9'!C9)+1,1)</f>
        <v>2</v>
      </c>
      <c r="BX113" t="str">
        <f>MID('Survey 2-9'!D9,FIND(" ",'Survey 2-9'!D9)+1,1)</f>
        <v>8</v>
      </c>
      <c r="BY113" t="str">
        <f>MID('Survey 2-9'!E9,FIND(" ",'Survey 2-9'!E9)+1,1)</f>
        <v>4</v>
      </c>
      <c r="BZ113" t="str">
        <f>MID('Survey 2-9'!F9,FIND(" ",'Survey 2-9'!F9)+1,1)</f>
        <v>7</v>
      </c>
      <c r="CA113" t="str">
        <f>MID('Survey 2-9'!G9,FIND(" ",'Survey 2-9'!G9)+1,1)</f>
        <v>4</v>
      </c>
      <c r="CB113" t="str">
        <f>MID('Survey 2-9'!H9,FIND(" ",'Survey 2-9'!H9)+1,1)</f>
        <v>4</v>
      </c>
      <c r="CC113" t="str">
        <f>MID('Survey 2-9'!I9,FIND(" ",'Survey 2-9'!I9)+1,1)</f>
        <v>7</v>
      </c>
      <c r="CD113" t="str">
        <f>MID('Survey 2-9'!J9,FIND(" ",'Survey 2-9'!J9)+1,1)</f>
        <v>7</v>
      </c>
    </row>
    <row r="114" spans="74:82" x14ac:dyDescent="0.15">
      <c r="BV114" t="str">
        <f>MID('Survey 2-9'!B10,FIND(" ",'Survey 2-9'!B10)+1,1)</f>
        <v>4</v>
      </c>
      <c r="BW114" t="str">
        <f>MID('Survey 2-9'!C10,FIND(" ",'Survey 2-9'!C10)+1,1)</f>
        <v>4</v>
      </c>
      <c r="BX114" t="str">
        <f>MID('Survey 2-9'!D10,FIND(" ",'Survey 2-9'!D10)+1,1)</f>
        <v>8</v>
      </c>
      <c r="BY114" t="str">
        <f>MID('Survey 2-9'!E10,FIND(" ",'Survey 2-9'!E10)+1,1)</f>
        <v>4</v>
      </c>
      <c r="BZ114" t="str">
        <f>MID('Survey 2-9'!F10,FIND(" ",'Survey 2-9'!F10)+1,1)</f>
        <v>7</v>
      </c>
      <c r="CA114" t="str">
        <f>MID('Survey 2-9'!G10,FIND(" ",'Survey 2-9'!G10)+1,1)</f>
        <v>4</v>
      </c>
      <c r="CB114" t="str">
        <f>MID('Survey 2-9'!H10,FIND(" ",'Survey 2-9'!H10)+1,1)</f>
        <v>7</v>
      </c>
      <c r="CC114" t="str">
        <f>MID('Survey 2-9'!I10,FIND(" ",'Survey 2-9'!I10)+1,1)</f>
        <v>4</v>
      </c>
      <c r="CD114" t="str">
        <f>MID('Survey 2-9'!J10,FIND(" ",'Survey 2-9'!J10)+1,1)</f>
        <v>7</v>
      </c>
    </row>
    <row r="115" spans="74:82" x14ac:dyDescent="0.15">
      <c r="BV115" t="str">
        <f>MID('Survey 2-9'!B11,FIND(" ",'Survey 2-9'!B11)+1,1)</f>
        <v>2</v>
      </c>
      <c r="BW115" t="str">
        <f>MID('Survey 2-9'!C11,FIND(" ",'Survey 2-9'!C11)+1,1)</f>
        <v>4</v>
      </c>
      <c r="BX115" t="str">
        <f>MID('Survey 2-9'!D11,FIND(" ",'Survey 2-9'!D11)+1,1)</f>
        <v>2</v>
      </c>
      <c r="BY115" t="str">
        <f>MID('Survey 2-9'!E11,FIND(" ",'Survey 2-9'!E11)+1,1)</f>
        <v>7</v>
      </c>
      <c r="BZ115" t="str">
        <f>MID('Survey 2-9'!F11,FIND(" ",'Survey 2-9'!F11)+1,1)</f>
        <v>4</v>
      </c>
      <c r="CA115" t="str">
        <f>MID('Survey 2-9'!G11,FIND(" ",'Survey 2-9'!G11)+1,1)</f>
        <v>4</v>
      </c>
      <c r="CB115" t="str">
        <f>MID('Survey 2-9'!H11,FIND(" ",'Survey 2-9'!H11)+1,1)</f>
        <v>4</v>
      </c>
      <c r="CC115" t="str">
        <f>MID('Survey 2-9'!I11,FIND(" ",'Survey 2-9'!I11)+1,1)</f>
        <v>4</v>
      </c>
      <c r="CD115" t="str">
        <f>MID('Survey 2-9'!J11,FIND(" ",'Survey 2-9'!J11)+1,1)</f>
        <v>7</v>
      </c>
    </row>
    <row r="116" spans="74:82" x14ac:dyDescent="0.15">
      <c r="BV116" t="str">
        <f>MID('Survey 2-9'!B12,FIND(" ",'Survey 2-9'!B12)+1,1)</f>
        <v>2</v>
      </c>
      <c r="BW116" t="str">
        <f>MID('Survey 2-9'!C12,FIND(" ",'Survey 2-9'!C12)+1,1)</f>
        <v>4</v>
      </c>
      <c r="BX116" t="str">
        <f>MID('Survey 2-9'!D12,FIND(" ",'Survey 2-9'!D12)+1,1)</f>
        <v>8</v>
      </c>
      <c r="BY116" t="str">
        <f>MID('Survey 2-9'!E12,FIND(" ",'Survey 2-9'!E12)+1,1)</f>
        <v>7</v>
      </c>
      <c r="BZ116" t="str">
        <f>MID('Survey 2-9'!F12,FIND(" ",'Survey 2-9'!F12)+1,1)</f>
        <v>4</v>
      </c>
      <c r="CA116" t="str">
        <f>MID('Survey 2-9'!G12,FIND(" ",'Survey 2-9'!G12)+1,1)</f>
        <v>1</v>
      </c>
      <c r="CB116" t="str">
        <f>MID('Survey 2-9'!H12,FIND(" ",'Survey 2-9'!H12)+1,1)</f>
        <v>4</v>
      </c>
      <c r="CC116" t="str">
        <f>MID('Survey 2-9'!I12,FIND(" ",'Survey 2-9'!I12)+1,1)</f>
        <v>7</v>
      </c>
      <c r="CD116" t="str">
        <f>MID('Survey 2-9'!J12,FIND(" ",'Survey 2-9'!J12)+1,1)</f>
        <v>4</v>
      </c>
    </row>
    <row r="117" spans="74:82" x14ac:dyDescent="0.15">
      <c r="BV117" t="str">
        <f>MID('Survey 2-9'!B13,FIND(" ",'Survey 2-9'!B13)+1,1)</f>
        <v>2</v>
      </c>
      <c r="BW117" t="str">
        <f>MID('Survey 2-9'!C13,FIND(" ",'Survey 2-9'!C13)+1,1)</f>
        <v>4</v>
      </c>
      <c r="BX117" t="str">
        <f>MID('Survey 2-9'!D13,FIND(" ",'Survey 2-9'!D13)+1,1)</f>
        <v>8</v>
      </c>
      <c r="BY117" t="str">
        <f>MID('Survey 2-9'!E13,FIND(" ",'Survey 2-9'!E13)+1,1)</f>
        <v>7</v>
      </c>
      <c r="BZ117" t="str">
        <f>MID('Survey 2-9'!F13,FIND(" ",'Survey 2-9'!F13)+1,1)</f>
        <v>4</v>
      </c>
      <c r="CA117" t="str">
        <f>MID('Survey 2-9'!G13,FIND(" ",'Survey 2-9'!G13)+1,1)</f>
        <v>1</v>
      </c>
      <c r="CB117" t="str">
        <f>MID('Survey 2-9'!H13,FIND(" ",'Survey 2-9'!H13)+1,1)</f>
        <v>4</v>
      </c>
      <c r="CC117" t="str">
        <f>MID('Survey 2-9'!I13,FIND(" ",'Survey 2-9'!I13)+1,1)</f>
        <v>4</v>
      </c>
      <c r="CD117" t="str">
        <f>MID('Survey 2-9'!J13,FIND(" ",'Survey 2-9'!J13)+1,1)</f>
        <v>4</v>
      </c>
    </row>
    <row r="118" spans="74:82" x14ac:dyDescent="0.15">
      <c r="BV118" t="str">
        <f>MID('Survey 2-9'!B14,FIND(" ",'Survey 2-9'!B14)+1,1)</f>
        <v>2</v>
      </c>
      <c r="BW118" t="str">
        <f>MID('Survey 2-9'!C14,FIND(" ",'Survey 2-9'!C14)+1,1)</f>
        <v>4</v>
      </c>
      <c r="BX118" t="str">
        <f>MID('Survey 2-9'!D14,FIND(" ",'Survey 2-9'!D14)+1,1)</f>
        <v>2</v>
      </c>
      <c r="BY118" t="str">
        <f>MID('Survey 2-9'!E14,FIND(" ",'Survey 2-9'!E14)+1,1)</f>
        <v>7</v>
      </c>
      <c r="BZ118" t="str">
        <f>MID('Survey 2-9'!F14,FIND(" ",'Survey 2-9'!F14)+1,1)</f>
        <v>4</v>
      </c>
      <c r="CA118" t="str">
        <f>MID('Survey 2-9'!G14,FIND(" ",'Survey 2-9'!G14)+1,1)</f>
        <v>1</v>
      </c>
      <c r="CB118" t="str">
        <f>MID('Survey 2-9'!H14,FIND(" ",'Survey 2-9'!H14)+1,1)</f>
        <v>4</v>
      </c>
      <c r="CC118" t="str">
        <f>MID('Survey 2-9'!I14,FIND(" ",'Survey 2-9'!I14)+1,1)</f>
        <v>4</v>
      </c>
      <c r="CD118" t="str">
        <f>MID('Survey 2-9'!J14,FIND(" ",'Survey 2-9'!J14)+1,1)</f>
        <v>4</v>
      </c>
    </row>
    <row r="119" spans="74:82" x14ac:dyDescent="0.15">
      <c r="BV119" t="str">
        <f>MID('Survey 2-9'!B15,FIND(" ",'Survey 2-9'!B15)+1,1)</f>
        <v>2</v>
      </c>
      <c r="BW119" t="str">
        <f>MID('Survey 2-9'!C15,FIND(" ",'Survey 2-9'!C15)+1,1)</f>
        <v>4</v>
      </c>
      <c r="BX119" t="str">
        <f>MID('Survey 2-9'!D15,FIND(" ",'Survey 2-9'!D15)+1,1)</f>
        <v>8</v>
      </c>
      <c r="BY119" t="str">
        <f>MID('Survey 2-9'!E15,FIND(" ",'Survey 2-9'!E15)+1,1)</f>
        <v>4</v>
      </c>
      <c r="BZ119" t="str">
        <f>MID('Survey 2-9'!F15,FIND(" ",'Survey 2-9'!F15)+1,1)</f>
        <v>4</v>
      </c>
      <c r="CA119" t="str">
        <f>MID('Survey 2-9'!G15,FIND(" ",'Survey 2-9'!G15)+1,1)</f>
        <v>4</v>
      </c>
      <c r="CB119" t="str">
        <f>MID('Survey 2-9'!H15,FIND(" ",'Survey 2-9'!H15)+1,1)</f>
        <v>4</v>
      </c>
      <c r="CC119" t="str">
        <f>MID('Survey 2-9'!I15,FIND(" ",'Survey 2-9'!I15)+1,1)</f>
        <v>4</v>
      </c>
      <c r="CD119" t="str">
        <f>MID('Survey 2-9'!J15,FIND(" ",'Survey 2-9'!J15)+1,1)</f>
        <v>4</v>
      </c>
    </row>
    <row r="120" spans="74:82" x14ac:dyDescent="0.15">
      <c r="BV120" t="str">
        <f>MID('Survey 2-9'!B16,FIND(" ",'Survey 2-9'!B16)+1,1)</f>
        <v>2</v>
      </c>
      <c r="BW120" t="str">
        <f>MID('Survey 2-9'!C16,FIND(" ",'Survey 2-9'!C16)+1,1)</f>
        <v>4</v>
      </c>
      <c r="BX120" t="str">
        <f>MID('Survey 2-9'!D16,FIND(" ",'Survey 2-9'!D16)+1,1)</f>
        <v>2</v>
      </c>
      <c r="BY120" t="str">
        <f>MID('Survey 2-9'!E16,FIND(" ",'Survey 2-9'!E16)+1,1)</f>
        <v>4</v>
      </c>
      <c r="BZ120" t="str">
        <f>MID('Survey 2-9'!F16,FIND(" ",'Survey 2-9'!F16)+1,1)</f>
        <v>4</v>
      </c>
      <c r="CA120" t="str">
        <f>MID('Survey 2-9'!G16,FIND(" ",'Survey 2-9'!G16)+1,1)</f>
        <v>1</v>
      </c>
      <c r="CB120" t="str">
        <f>MID('Survey 2-9'!H16,FIND(" ",'Survey 2-9'!H16)+1,1)</f>
        <v>4</v>
      </c>
      <c r="CC120" t="str">
        <f>MID('Survey 2-9'!I16,FIND(" ",'Survey 2-9'!I16)+1,1)</f>
        <v>4</v>
      </c>
      <c r="CD120" t="str">
        <f>MID('Survey 2-9'!J16,FIND(" ",'Survey 2-9'!J16)+1,1)</f>
        <v>4</v>
      </c>
    </row>
    <row r="121" spans="74:82" x14ac:dyDescent="0.15">
      <c r="BV121" t="str">
        <f>MID('Survey 2-9'!B17,FIND(" ",'Survey 2-9'!B17)+1,1)</f>
        <v>2</v>
      </c>
      <c r="BW121" t="str">
        <f>MID('Survey 2-9'!C17,FIND(" ",'Survey 2-9'!C17)+1,1)</f>
        <v>4</v>
      </c>
      <c r="BX121" t="str">
        <f>MID('Survey 2-9'!D17,FIND(" ",'Survey 2-9'!D17)+1,1)</f>
        <v>2</v>
      </c>
      <c r="BY121" t="str">
        <f>MID('Survey 2-9'!E17,FIND(" ",'Survey 2-9'!E17)+1,1)</f>
        <v>4</v>
      </c>
      <c r="BZ121" t="str">
        <f>MID('Survey 2-9'!F17,FIND(" ",'Survey 2-9'!F17)+1,1)</f>
        <v>4</v>
      </c>
      <c r="CA121" t="str">
        <f>MID('Survey 2-9'!G17,FIND(" ",'Survey 2-9'!G17)+1,1)</f>
        <v>4</v>
      </c>
      <c r="CB121" t="str">
        <f>MID('Survey 2-9'!H17,FIND(" ",'Survey 2-9'!H17)+1,1)</f>
        <v>4</v>
      </c>
      <c r="CC121" t="str">
        <f>MID('Survey 2-9'!I17,FIND(" ",'Survey 2-9'!I17)+1,1)</f>
        <v>4</v>
      </c>
      <c r="CD121" t="str">
        <f>MID('Survey 2-9'!J17,FIND(" ",'Survey 2-9'!J17)+1,1)</f>
        <v>4</v>
      </c>
    </row>
    <row r="122" spans="74:82" x14ac:dyDescent="0.15">
      <c r="BV122" t="str">
        <f>MID('Survey 2-9'!B18,FIND(" ",'Survey 2-9'!B18)+1,1)</f>
        <v>4</v>
      </c>
      <c r="BW122" t="str">
        <f>MID('Survey 2-9'!C18,FIND(" ",'Survey 2-9'!C18)+1,1)</f>
        <v>4</v>
      </c>
      <c r="BX122" t="str">
        <f>MID('Survey 2-9'!D18,FIND(" ",'Survey 2-9'!D18)+1,1)</f>
        <v>2</v>
      </c>
      <c r="BY122" t="str">
        <f>MID('Survey 2-9'!E18,FIND(" ",'Survey 2-9'!E18)+1,1)</f>
        <v>4</v>
      </c>
      <c r="BZ122" t="str">
        <f>MID('Survey 2-9'!F18,FIND(" ",'Survey 2-9'!F18)+1,1)</f>
        <v>4</v>
      </c>
      <c r="CA122" t="str">
        <f>MID('Survey 2-9'!G18,FIND(" ",'Survey 2-9'!G18)+1,1)</f>
        <v>1</v>
      </c>
      <c r="CB122" t="str">
        <f>MID('Survey 2-9'!H18,FIND(" ",'Survey 2-9'!H18)+1,1)</f>
        <v>7</v>
      </c>
      <c r="CC122" t="str">
        <f>MID('Survey 2-9'!I18,FIND(" ",'Survey 2-9'!I18)+1,1)</f>
        <v>4</v>
      </c>
      <c r="CD122" t="str">
        <f>MID('Survey 2-9'!J18,FIND(" ",'Survey 2-9'!J18)+1,1)</f>
        <v>4</v>
      </c>
    </row>
    <row r="123" spans="74:82" x14ac:dyDescent="0.15">
      <c r="BV123" t="str">
        <f>MID('Survey 2-9'!B19,FIND(" ",'Survey 2-9'!B19)+1,1)</f>
        <v>4</v>
      </c>
      <c r="BW123" t="str">
        <f>MID('Survey 2-9'!C19,FIND(" ",'Survey 2-9'!C19)+1,1)</f>
        <v>2</v>
      </c>
      <c r="BX123" t="str">
        <f>MID('Survey 2-9'!D19,FIND(" ",'Survey 2-9'!D19)+1,1)</f>
        <v>2</v>
      </c>
      <c r="BY123" t="str">
        <f>MID('Survey 2-9'!E19,FIND(" ",'Survey 2-9'!E19)+1,1)</f>
        <v>7</v>
      </c>
      <c r="BZ123" t="str">
        <f>MID('Survey 2-9'!F19,FIND(" ",'Survey 2-9'!F19)+1,1)</f>
        <v>7</v>
      </c>
      <c r="CA123" t="str">
        <f>MID('Survey 2-9'!G19,FIND(" ",'Survey 2-9'!G19)+1,1)</f>
        <v>1</v>
      </c>
      <c r="CB123" t="str">
        <f>MID('Survey 2-9'!H19,FIND(" ",'Survey 2-9'!H19)+1,1)</f>
        <v>7</v>
      </c>
      <c r="CC123" t="str">
        <f>MID('Survey 2-9'!I19,FIND(" ",'Survey 2-9'!I19)+1,1)</f>
        <v>7</v>
      </c>
      <c r="CD123" t="str">
        <f>MID('Survey 2-9'!J19,FIND(" ",'Survey 2-9'!J19)+1,1)</f>
        <v>7</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6"/>
  <sheetViews>
    <sheetView topLeftCell="E1" workbookViewId="0">
      <pane ySplit="1" topLeftCell="A2" activePane="bottomLeft" state="frozen"/>
      <selection pane="bottomLeft" activeCell="A16" sqref="A16:XFD16"/>
    </sheetView>
  </sheetViews>
  <sheetFormatPr baseColWidth="10" defaultColWidth="14.5" defaultRowHeight="15.75" customHeight="1" x14ac:dyDescent="0.15"/>
  <cols>
    <col min="1" max="1" width="23.5" customWidth="1"/>
    <col min="2" max="17" width="21.5" customWidth="1"/>
  </cols>
  <sheetData>
    <row r="1" spans="1:11" ht="15.75" customHeight="1" x14ac:dyDescent="0.15">
      <c r="A1" s="1" t="s">
        <v>0</v>
      </c>
      <c r="B1" s="15" t="s">
        <v>1</v>
      </c>
      <c r="C1" s="1" t="s">
        <v>2</v>
      </c>
      <c r="D1" s="1" t="s">
        <v>3</v>
      </c>
      <c r="E1" s="1" t="s">
        <v>4</v>
      </c>
      <c r="F1" s="1" t="s">
        <v>5</v>
      </c>
      <c r="G1" s="1" t="s">
        <v>6</v>
      </c>
      <c r="H1" s="1" t="s">
        <v>7</v>
      </c>
      <c r="I1" s="1" t="s">
        <v>8</v>
      </c>
      <c r="J1" s="1" t="s">
        <v>9</v>
      </c>
      <c r="K1" s="1" t="s">
        <v>10</v>
      </c>
    </row>
    <row r="2" spans="1:11" ht="15.75" customHeight="1" x14ac:dyDescent="0.15">
      <c r="A2" s="2">
        <v>44611.478654050923</v>
      </c>
      <c r="B2" s="3" t="s">
        <v>11</v>
      </c>
      <c r="C2" s="3" t="s">
        <v>12</v>
      </c>
      <c r="D2" s="3" t="s">
        <v>13</v>
      </c>
      <c r="E2" s="3" t="s">
        <v>14</v>
      </c>
      <c r="F2" s="3" t="s">
        <v>15</v>
      </c>
      <c r="G2" s="3" t="s">
        <v>16</v>
      </c>
      <c r="H2" s="3" t="s">
        <v>17</v>
      </c>
      <c r="I2" s="3" t="s">
        <v>18</v>
      </c>
      <c r="J2" s="3" t="s">
        <v>19</v>
      </c>
      <c r="K2" s="3" t="s">
        <v>20</v>
      </c>
    </row>
    <row r="3" spans="1:11" ht="15.75" customHeight="1" x14ac:dyDescent="0.15">
      <c r="A3" s="2">
        <v>44611.479325162036</v>
      </c>
      <c r="B3" s="3" t="s">
        <v>21</v>
      </c>
      <c r="C3" s="3" t="s">
        <v>12</v>
      </c>
      <c r="D3" s="3" t="s">
        <v>22</v>
      </c>
      <c r="E3" s="3" t="s">
        <v>23</v>
      </c>
      <c r="F3" s="3" t="s">
        <v>16</v>
      </c>
      <c r="G3" s="3" t="s">
        <v>24</v>
      </c>
      <c r="H3" s="3" t="s">
        <v>25</v>
      </c>
      <c r="I3" s="3" t="s">
        <v>26</v>
      </c>
      <c r="J3" s="3" t="s">
        <v>19</v>
      </c>
      <c r="K3" s="3" t="s">
        <v>27</v>
      </c>
    </row>
    <row r="4" spans="1:11" ht="15.75" customHeight="1" x14ac:dyDescent="0.15">
      <c r="A4" s="2">
        <v>44611.479703483797</v>
      </c>
      <c r="B4" s="3" t="s">
        <v>21</v>
      </c>
      <c r="C4" s="3" t="s">
        <v>12</v>
      </c>
      <c r="D4" s="3" t="s">
        <v>28</v>
      </c>
      <c r="E4" s="3" t="s">
        <v>29</v>
      </c>
      <c r="F4" s="3" t="s">
        <v>30</v>
      </c>
      <c r="G4" s="3" t="s">
        <v>31</v>
      </c>
      <c r="H4" s="3" t="s">
        <v>17</v>
      </c>
      <c r="I4" s="3" t="s">
        <v>32</v>
      </c>
      <c r="J4" s="3" t="s">
        <v>33</v>
      </c>
      <c r="K4" s="3" t="s">
        <v>20</v>
      </c>
    </row>
    <row r="5" spans="1:11" ht="15.75" customHeight="1" x14ac:dyDescent="0.15">
      <c r="A5" s="2">
        <v>44611.479824270835</v>
      </c>
      <c r="B5" s="3" t="s">
        <v>21</v>
      </c>
      <c r="C5" s="3" t="s">
        <v>12</v>
      </c>
      <c r="D5" s="3" t="s">
        <v>34</v>
      </c>
      <c r="E5" s="3" t="s">
        <v>14</v>
      </c>
      <c r="F5" s="3" t="s">
        <v>30</v>
      </c>
      <c r="G5" s="3" t="s">
        <v>31</v>
      </c>
      <c r="H5" s="3" t="s">
        <v>26</v>
      </c>
      <c r="I5" s="3" t="s">
        <v>18</v>
      </c>
      <c r="J5" s="3" t="s">
        <v>33</v>
      </c>
      <c r="K5" s="3" t="s">
        <v>35</v>
      </c>
    </row>
    <row r="6" spans="1:11" ht="15.75" customHeight="1" x14ac:dyDescent="0.15">
      <c r="A6" s="2">
        <v>44611.479939062498</v>
      </c>
      <c r="B6" s="3" t="s">
        <v>21</v>
      </c>
      <c r="C6" s="3" t="s">
        <v>12</v>
      </c>
      <c r="D6" s="3" t="s">
        <v>34</v>
      </c>
      <c r="E6" s="3" t="s">
        <v>14</v>
      </c>
      <c r="F6" s="3" t="s">
        <v>15</v>
      </c>
      <c r="G6" s="3" t="s">
        <v>31</v>
      </c>
      <c r="H6" s="3" t="s">
        <v>25</v>
      </c>
      <c r="I6" s="3" t="s">
        <v>36</v>
      </c>
      <c r="J6" s="3" t="s">
        <v>37</v>
      </c>
      <c r="K6" s="3" t="s">
        <v>20</v>
      </c>
    </row>
    <row r="7" spans="1:11" ht="15.75" customHeight="1" x14ac:dyDescent="0.15">
      <c r="A7" s="2">
        <v>44611.483181643518</v>
      </c>
      <c r="B7" s="3" t="s">
        <v>38</v>
      </c>
      <c r="C7" s="3" t="s">
        <v>39</v>
      </c>
      <c r="D7" s="3" t="s">
        <v>13</v>
      </c>
      <c r="E7" s="3" t="s">
        <v>14</v>
      </c>
      <c r="F7" s="3" t="s">
        <v>16</v>
      </c>
      <c r="G7" s="3" t="s">
        <v>16</v>
      </c>
      <c r="H7" s="3" t="s">
        <v>17</v>
      </c>
      <c r="I7" s="3" t="s">
        <v>40</v>
      </c>
      <c r="J7" s="3" t="s">
        <v>19</v>
      </c>
      <c r="K7" s="3" t="s">
        <v>20</v>
      </c>
    </row>
    <row r="8" spans="1:11" ht="15.75" customHeight="1" x14ac:dyDescent="0.15">
      <c r="A8" s="2">
        <v>44611.484976099542</v>
      </c>
      <c r="B8" s="3" t="s">
        <v>38</v>
      </c>
      <c r="C8" s="3" t="s">
        <v>41</v>
      </c>
      <c r="D8" s="3" t="s">
        <v>34</v>
      </c>
      <c r="E8" s="3" t="s">
        <v>14</v>
      </c>
      <c r="F8" s="3" t="s">
        <v>16</v>
      </c>
      <c r="G8" s="3" t="s">
        <v>42</v>
      </c>
      <c r="H8" s="3" t="s">
        <v>43</v>
      </c>
      <c r="I8" s="3" t="s">
        <v>32</v>
      </c>
      <c r="J8" s="3" t="s">
        <v>33</v>
      </c>
      <c r="K8" s="3" t="s">
        <v>20</v>
      </c>
    </row>
    <row r="9" spans="1:11" ht="15.75" customHeight="1" x14ac:dyDescent="0.15">
      <c r="A9" s="2">
        <v>44611.486046608799</v>
      </c>
      <c r="B9" s="3" t="s">
        <v>38</v>
      </c>
      <c r="C9" s="3" t="s">
        <v>39</v>
      </c>
      <c r="D9" s="3" t="s">
        <v>13</v>
      </c>
      <c r="E9" s="3" t="s">
        <v>14</v>
      </c>
      <c r="F9" s="3" t="s">
        <v>16</v>
      </c>
      <c r="G9" s="3" t="s">
        <v>16</v>
      </c>
      <c r="H9" s="3" t="s">
        <v>17</v>
      </c>
      <c r="I9" s="3" t="s">
        <v>40</v>
      </c>
      <c r="J9" s="3" t="s">
        <v>37</v>
      </c>
      <c r="K9" s="3" t="s">
        <v>20</v>
      </c>
    </row>
    <row r="10" spans="1:11" ht="15.75" customHeight="1" x14ac:dyDescent="0.15">
      <c r="A10" s="2">
        <v>44611.487282048613</v>
      </c>
      <c r="B10" s="3" t="s">
        <v>21</v>
      </c>
      <c r="C10" s="3" t="s">
        <v>39</v>
      </c>
      <c r="D10" s="3" t="s">
        <v>34</v>
      </c>
      <c r="E10" s="3" t="s">
        <v>14</v>
      </c>
      <c r="F10" s="3" t="s">
        <v>44</v>
      </c>
      <c r="G10" s="3" t="s">
        <v>45</v>
      </c>
      <c r="H10" s="3" t="s">
        <v>25</v>
      </c>
      <c r="I10" s="3" t="s">
        <v>26</v>
      </c>
      <c r="J10" s="3" t="s">
        <v>33</v>
      </c>
      <c r="K10" s="3" t="s">
        <v>20</v>
      </c>
    </row>
    <row r="11" spans="1:11" ht="15.75" customHeight="1" x14ac:dyDescent="0.15">
      <c r="A11" s="2">
        <v>44611.500390925925</v>
      </c>
      <c r="B11" s="3" t="s">
        <v>38</v>
      </c>
      <c r="C11" s="3" t="s">
        <v>39</v>
      </c>
      <c r="D11" s="3" t="s">
        <v>13</v>
      </c>
      <c r="E11" s="3" t="s">
        <v>46</v>
      </c>
      <c r="F11" s="3" t="s">
        <v>15</v>
      </c>
      <c r="G11" s="3" t="s">
        <v>45</v>
      </c>
      <c r="H11" s="3" t="s">
        <v>47</v>
      </c>
      <c r="I11" s="3" t="s">
        <v>36</v>
      </c>
      <c r="J11" s="3" t="s">
        <v>37</v>
      </c>
      <c r="K11" s="3" t="s">
        <v>20</v>
      </c>
    </row>
    <row r="12" spans="1:11" ht="15.75" customHeight="1" x14ac:dyDescent="0.15">
      <c r="A12" s="2">
        <v>44611.524575636577</v>
      </c>
      <c r="B12" s="3" t="s">
        <v>21</v>
      </c>
      <c r="C12" s="3" t="s">
        <v>39</v>
      </c>
      <c r="D12" s="3" t="s">
        <v>28</v>
      </c>
      <c r="E12" s="3" t="s">
        <v>14</v>
      </c>
      <c r="F12" s="3" t="s">
        <v>16</v>
      </c>
      <c r="G12" s="3" t="s">
        <v>16</v>
      </c>
      <c r="H12" s="3" t="s">
        <v>25</v>
      </c>
      <c r="I12" s="3" t="s">
        <v>36</v>
      </c>
      <c r="J12" s="3" t="s">
        <v>19</v>
      </c>
      <c r="K12" s="3" t="s">
        <v>48</v>
      </c>
    </row>
    <row r="13" spans="1:11" ht="15.75" customHeight="1" x14ac:dyDescent="0.15">
      <c r="A13" s="2">
        <v>44611.531474224539</v>
      </c>
      <c r="B13" s="3" t="s">
        <v>21</v>
      </c>
      <c r="C13" s="3" t="s">
        <v>39</v>
      </c>
      <c r="D13" s="3" t="s">
        <v>34</v>
      </c>
      <c r="E13" s="3" t="s">
        <v>29</v>
      </c>
      <c r="F13" s="3" t="s">
        <v>16</v>
      </c>
      <c r="G13" s="3" t="s">
        <v>24</v>
      </c>
      <c r="H13" s="3" t="s">
        <v>25</v>
      </c>
      <c r="I13" s="3" t="s">
        <v>26</v>
      </c>
      <c r="J13" s="3" t="s">
        <v>37</v>
      </c>
      <c r="K13" s="3" t="s">
        <v>20</v>
      </c>
    </row>
    <row r="14" spans="1:11" ht="15.75" customHeight="1" x14ac:dyDescent="0.15">
      <c r="A14" s="2">
        <v>44611.541119386573</v>
      </c>
      <c r="B14" s="3" t="s">
        <v>38</v>
      </c>
      <c r="C14" s="3" t="s">
        <v>39</v>
      </c>
      <c r="D14" s="3" t="s">
        <v>13</v>
      </c>
      <c r="E14" s="3" t="s">
        <v>14</v>
      </c>
      <c r="F14" s="3" t="s">
        <v>16</v>
      </c>
      <c r="G14" s="3" t="s">
        <v>16</v>
      </c>
      <c r="H14" s="3" t="s">
        <v>17</v>
      </c>
      <c r="I14" s="3" t="s">
        <v>40</v>
      </c>
      <c r="J14" s="3" t="s">
        <v>37</v>
      </c>
      <c r="K14" s="3" t="s">
        <v>20</v>
      </c>
    </row>
    <row r="15" spans="1:11" ht="15.75" customHeight="1" x14ac:dyDescent="0.15">
      <c r="A15" s="2">
        <v>44611.56145868056</v>
      </c>
      <c r="B15" s="3" t="s">
        <v>11</v>
      </c>
      <c r="C15" s="3" t="s">
        <v>39</v>
      </c>
      <c r="D15" s="3" t="s">
        <v>28</v>
      </c>
      <c r="E15" s="3" t="s">
        <v>46</v>
      </c>
      <c r="F15" s="3" t="s">
        <v>15</v>
      </c>
      <c r="G15" s="3" t="s">
        <v>45</v>
      </c>
      <c r="H15" s="3" t="s">
        <v>47</v>
      </c>
      <c r="I15" s="3" t="s">
        <v>40</v>
      </c>
      <c r="J15" s="3" t="s">
        <v>19</v>
      </c>
      <c r="K15" s="3" t="s">
        <v>27</v>
      </c>
    </row>
    <row r="16" spans="1:11" s="18" customFormat="1" ht="15.75" customHeight="1" x14ac:dyDescent="0.15">
      <c r="A16" s="17">
        <v>44615.660691087964</v>
      </c>
      <c r="B16" s="1" t="s">
        <v>21</v>
      </c>
      <c r="C16" s="1" t="s">
        <v>41</v>
      </c>
      <c r="D16" s="1" t="s">
        <v>34</v>
      </c>
      <c r="E16" s="1" t="s">
        <v>368</v>
      </c>
      <c r="F16" s="1" t="s">
        <v>369</v>
      </c>
      <c r="G16" s="1" t="s">
        <v>42</v>
      </c>
      <c r="H16" s="1" t="s">
        <v>43</v>
      </c>
      <c r="I16" s="1" t="s">
        <v>32</v>
      </c>
      <c r="J16" s="1" t="s">
        <v>33</v>
      </c>
      <c r="K16" s="1"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3"/>
  <sheetViews>
    <sheetView topLeftCell="C1" workbookViewId="0">
      <pane ySplit="1" topLeftCell="A2" activePane="bottomLeft" state="frozen"/>
      <selection pane="bottomLeft" activeCell="A13" sqref="A13:XFD13"/>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49</v>
      </c>
    </row>
    <row r="2" spans="1:11" ht="15.75" customHeight="1" x14ac:dyDescent="0.15">
      <c r="A2" s="2">
        <v>44611.477980902782</v>
      </c>
      <c r="B2" s="3" t="s">
        <v>50</v>
      </c>
      <c r="C2" s="3" t="s">
        <v>51</v>
      </c>
      <c r="D2" s="3" t="s">
        <v>52</v>
      </c>
      <c r="E2" s="3" t="s">
        <v>53</v>
      </c>
      <c r="F2" s="3" t="s">
        <v>54</v>
      </c>
      <c r="G2" s="3" t="s">
        <v>55</v>
      </c>
      <c r="H2" s="3" t="s">
        <v>56</v>
      </c>
      <c r="I2" s="3" t="s">
        <v>57</v>
      </c>
      <c r="J2" s="3" t="s">
        <v>58</v>
      </c>
      <c r="K2" s="3" t="s">
        <v>59</v>
      </c>
    </row>
    <row r="3" spans="1:11" ht="15.75" customHeight="1" x14ac:dyDescent="0.15">
      <c r="A3" s="2">
        <v>44611.478826435181</v>
      </c>
      <c r="B3" s="3" t="s">
        <v>50</v>
      </c>
      <c r="C3" s="3" t="s">
        <v>60</v>
      </c>
      <c r="D3" s="3" t="s">
        <v>52</v>
      </c>
      <c r="E3" s="3" t="s">
        <v>53</v>
      </c>
      <c r="F3" s="3" t="s">
        <v>61</v>
      </c>
      <c r="G3" s="3" t="s">
        <v>55</v>
      </c>
      <c r="H3" s="3" t="s">
        <v>62</v>
      </c>
      <c r="I3" s="3" t="s">
        <v>63</v>
      </c>
      <c r="J3" s="3" t="s">
        <v>64</v>
      </c>
      <c r="K3" s="3" t="s">
        <v>59</v>
      </c>
    </row>
    <row r="4" spans="1:11" ht="15.75" customHeight="1" x14ac:dyDescent="0.15">
      <c r="A4" s="2">
        <v>44611.483409293985</v>
      </c>
      <c r="B4" s="3" t="s">
        <v>65</v>
      </c>
      <c r="C4" s="3" t="s">
        <v>51</v>
      </c>
      <c r="D4" s="3" t="s">
        <v>66</v>
      </c>
      <c r="E4" s="3" t="s">
        <v>67</v>
      </c>
      <c r="F4" s="3" t="s">
        <v>68</v>
      </c>
      <c r="G4" s="3" t="s">
        <v>69</v>
      </c>
      <c r="H4" s="3" t="s">
        <v>70</v>
      </c>
      <c r="I4" s="3" t="s">
        <v>57</v>
      </c>
      <c r="J4" s="3" t="s">
        <v>71</v>
      </c>
      <c r="K4" s="3" t="s">
        <v>59</v>
      </c>
    </row>
    <row r="5" spans="1:11" ht="15.75" customHeight="1" x14ac:dyDescent="0.15">
      <c r="A5" s="2">
        <v>44611.484771898147</v>
      </c>
      <c r="B5" s="3" t="s">
        <v>65</v>
      </c>
      <c r="C5" s="3" t="s">
        <v>51</v>
      </c>
      <c r="D5" s="3" t="s">
        <v>72</v>
      </c>
      <c r="E5" s="3" t="s">
        <v>67</v>
      </c>
      <c r="F5" s="3" t="s">
        <v>61</v>
      </c>
      <c r="G5" s="3" t="s">
        <v>55</v>
      </c>
      <c r="H5" s="3" t="s">
        <v>73</v>
      </c>
      <c r="I5" s="3" t="s">
        <v>74</v>
      </c>
      <c r="J5" s="3" t="s">
        <v>75</v>
      </c>
      <c r="K5" s="3" t="s">
        <v>76</v>
      </c>
    </row>
    <row r="6" spans="1:11" ht="15.75" customHeight="1" x14ac:dyDescent="0.15">
      <c r="A6" s="2">
        <v>44611.485343935186</v>
      </c>
      <c r="B6" s="3" t="s">
        <v>77</v>
      </c>
      <c r="C6" s="3" t="s">
        <v>77</v>
      </c>
      <c r="D6" s="3" t="s">
        <v>72</v>
      </c>
      <c r="E6" s="3" t="s">
        <v>53</v>
      </c>
      <c r="F6" s="3" t="s">
        <v>61</v>
      </c>
      <c r="G6" s="3" t="s">
        <v>78</v>
      </c>
      <c r="H6" s="3" t="s">
        <v>62</v>
      </c>
      <c r="I6" s="3" t="s">
        <v>57</v>
      </c>
      <c r="J6" s="3" t="s">
        <v>58</v>
      </c>
      <c r="K6" s="3" t="s">
        <v>59</v>
      </c>
    </row>
    <row r="7" spans="1:11" ht="15.75" customHeight="1" x14ac:dyDescent="0.15">
      <c r="A7" s="2">
        <v>44611.490015381947</v>
      </c>
      <c r="B7" s="3" t="s">
        <v>79</v>
      </c>
      <c r="C7" s="3" t="s">
        <v>51</v>
      </c>
      <c r="D7" s="3" t="s">
        <v>52</v>
      </c>
      <c r="E7" s="3" t="s">
        <v>80</v>
      </c>
      <c r="F7" s="3" t="s">
        <v>61</v>
      </c>
      <c r="G7" s="3" t="s">
        <v>81</v>
      </c>
      <c r="H7" s="3" t="s">
        <v>82</v>
      </c>
      <c r="I7" s="3" t="s">
        <v>74</v>
      </c>
      <c r="J7" s="3" t="s">
        <v>83</v>
      </c>
      <c r="K7" s="3" t="s">
        <v>59</v>
      </c>
    </row>
    <row r="8" spans="1:11" ht="15.75" customHeight="1" x14ac:dyDescent="0.15">
      <c r="A8" s="2">
        <v>44611.490440231486</v>
      </c>
      <c r="B8" s="3" t="s">
        <v>84</v>
      </c>
      <c r="C8" s="3" t="s">
        <v>51</v>
      </c>
      <c r="D8" s="3" t="s">
        <v>72</v>
      </c>
      <c r="E8" s="3" t="s">
        <v>44</v>
      </c>
      <c r="F8" s="3" t="s">
        <v>61</v>
      </c>
      <c r="G8" s="3" t="s">
        <v>55</v>
      </c>
      <c r="H8" s="3" t="s">
        <v>73</v>
      </c>
      <c r="I8" s="3" t="s">
        <v>74</v>
      </c>
      <c r="J8" s="3" t="s">
        <v>75</v>
      </c>
      <c r="K8" s="3" t="s">
        <v>59</v>
      </c>
    </row>
    <row r="9" spans="1:11" ht="15.75" customHeight="1" x14ac:dyDescent="0.15">
      <c r="A9" s="2">
        <v>44611.490542187501</v>
      </c>
      <c r="B9" s="3" t="s">
        <v>65</v>
      </c>
      <c r="C9" s="3" t="s">
        <v>51</v>
      </c>
      <c r="D9" s="3" t="s">
        <v>52</v>
      </c>
      <c r="E9" s="3" t="s">
        <v>85</v>
      </c>
      <c r="F9" s="3" t="s">
        <v>61</v>
      </c>
      <c r="G9" s="3" t="s">
        <v>55</v>
      </c>
      <c r="H9" s="3" t="s">
        <v>73</v>
      </c>
      <c r="I9" s="3" t="s">
        <v>74</v>
      </c>
      <c r="J9" s="3" t="s">
        <v>83</v>
      </c>
      <c r="K9" s="3" t="s">
        <v>59</v>
      </c>
    </row>
    <row r="10" spans="1:11" ht="15.75" customHeight="1" x14ac:dyDescent="0.15">
      <c r="A10" s="2">
        <v>44611.527426180561</v>
      </c>
      <c r="B10" s="3" t="s">
        <v>50</v>
      </c>
      <c r="C10" s="3" t="s">
        <v>86</v>
      </c>
      <c r="D10" s="3" t="s">
        <v>72</v>
      </c>
      <c r="E10" s="3" t="s">
        <v>44</v>
      </c>
      <c r="F10" s="3" t="s">
        <v>68</v>
      </c>
      <c r="G10" s="3" t="s">
        <v>87</v>
      </c>
      <c r="H10" s="3" t="s">
        <v>73</v>
      </c>
      <c r="I10" s="3" t="s">
        <v>63</v>
      </c>
      <c r="J10" s="3" t="s">
        <v>58</v>
      </c>
      <c r="K10" s="3" t="s">
        <v>59</v>
      </c>
    </row>
    <row r="11" spans="1:11" ht="15.75" customHeight="1" x14ac:dyDescent="0.15">
      <c r="A11" s="2">
        <v>44611.540588599542</v>
      </c>
      <c r="B11" s="3" t="s">
        <v>65</v>
      </c>
      <c r="C11" s="3" t="s">
        <v>51</v>
      </c>
      <c r="D11" s="3" t="s">
        <v>52</v>
      </c>
      <c r="E11" s="3" t="s">
        <v>67</v>
      </c>
      <c r="F11" s="3" t="s">
        <v>88</v>
      </c>
      <c r="G11" s="3" t="s">
        <v>55</v>
      </c>
      <c r="H11" s="3" t="s">
        <v>56</v>
      </c>
      <c r="I11" s="3" t="s">
        <v>57</v>
      </c>
      <c r="J11" s="3" t="s">
        <v>58</v>
      </c>
      <c r="K11" s="3" t="s">
        <v>59</v>
      </c>
    </row>
    <row r="12" spans="1:11" ht="15.75" customHeight="1" x14ac:dyDescent="0.15">
      <c r="A12" s="2">
        <v>44611.547846261572</v>
      </c>
      <c r="B12" s="3" t="s">
        <v>77</v>
      </c>
      <c r="C12" s="3" t="s">
        <v>89</v>
      </c>
      <c r="D12" s="3" t="s">
        <v>72</v>
      </c>
      <c r="E12" s="3" t="s">
        <v>90</v>
      </c>
      <c r="F12" s="3" t="s">
        <v>88</v>
      </c>
      <c r="G12" s="3" t="s">
        <v>15</v>
      </c>
      <c r="H12" s="3" t="s">
        <v>91</v>
      </c>
      <c r="I12" s="3" t="s">
        <v>92</v>
      </c>
      <c r="J12" s="3" t="s">
        <v>83</v>
      </c>
      <c r="K12" s="3" t="s">
        <v>59</v>
      </c>
    </row>
    <row r="13" spans="1:11" s="18" customFormat="1" ht="15.75" customHeight="1" x14ac:dyDescent="0.15">
      <c r="A13" s="17">
        <v>44615.658297071757</v>
      </c>
      <c r="B13" s="1" t="s">
        <v>65</v>
      </c>
      <c r="C13" s="1" t="s">
        <v>169</v>
      </c>
      <c r="D13" s="1" t="s">
        <v>72</v>
      </c>
      <c r="E13" s="1" t="s">
        <v>90</v>
      </c>
      <c r="F13" s="1" t="s">
        <v>235</v>
      </c>
      <c r="G13" s="1" t="s">
        <v>81</v>
      </c>
      <c r="H13" s="1" t="s">
        <v>82</v>
      </c>
      <c r="I13" s="1" t="s">
        <v>74</v>
      </c>
      <c r="J13" s="1" t="s">
        <v>71</v>
      </c>
      <c r="K13" s="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2"/>
  <sheetViews>
    <sheetView topLeftCell="F1" workbookViewId="0">
      <pane ySplit="1" topLeftCell="A2" activePane="bottomLeft" state="frozen"/>
      <selection pane="bottomLeft" activeCell="L25" sqref="L25"/>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93</v>
      </c>
    </row>
    <row r="2" spans="1:11" ht="15.75" customHeight="1" x14ac:dyDescent="0.15">
      <c r="A2" s="2">
        <v>44611.476353206017</v>
      </c>
      <c r="B2" s="3" t="s">
        <v>94</v>
      </c>
      <c r="C2" s="3" t="s">
        <v>95</v>
      </c>
      <c r="D2" s="3" t="s">
        <v>96</v>
      </c>
      <c r="E2" s="3" t="s">
        <v>97</v>
      </c>
      <c r="F2" s="3" t="s">
        <v>98</v>
      </c>
      <c r="G2" s="3" t="s">
        <v>90</v>
      </c>
      <c r="H2" s="3" t="s">
        <v>99</v>
      </c>
      <c r="I2" s="3" t="s">
        <v>100</v>
      </c>
      <c r="J2" s="3" t="s">
        <v>101</v>
      </c>
      <c r="K2" s="3" t="s">
        <v>102</v>
      </c>
    </row>
    <row r="3" spans="1:11" ht="15.75" customHeight="1" x14ac:dyDescent="0.15">
      <c r="A3" s="2">
        <v>44611.479288356481</v>
      </c>
      <c r="B3" s="3" t="s">
        <v>94</v>
      </c>
      <c r="C3" s="3" t="s">
        <v>95</v>
      </c>
      <c r="D3" s="3" t="s">
        <v>103</v>
      </c>
      <c r="E3" s="3" t="s">
        <v>97</v>
      </c>
      <c r="F3" s="3" t="s">
        <v>104</v>
      </c>
      <c r="G3" s="3" t="s">
        <v>105</v>
      </c>
      <c r="H3" s="3" t="s">
        <v>106</v>
      </c>
      <c r="I3" s="3" t="s">
        <v>107</v>
      </c>
      <c r="J3" s="3" t="s">
        <v>108</v>
      </c>
      <c r="K3" s="3" t="s">
        <v>102</v>
      </c>
    </row>
    <row r="4" spans="1:11" ht="15.75" customHeight="1" x14ac:dyDescent="0.15">
      <c r="A4" s="2">
        <v>44611.480417222221</v>
      </c>
      <c r="B4" s="3" t="s">
        <v>109</v>
      </c>
      <c r="C4" s="3" t="s">
        <v>95</v>
      </c>
      <c r="D4" s="3" t="s">
        <v>110</v>
      </c>
      <c r="E4" s="3" t="s">
        <v>111</v>
      </c>
      <c r="F4" s="3" t="s">
        <v>98</v>
      </c>
      <c r="G4" s="3" t="s">
        <v>112</v>
      </c>
      <c r="H4" s="3" t="s">
        <v>113</v>
      </c>
      <c r="I4" s="3" t="s">
        <v>100</v>
      </c>
      <c r="J4" s="3" t="s">
        <v>101</v>
      </c>
      <c r="K4" s="3" t="s">
        <v>102</v>
      </c>
    </row>
    <row r="5" spans="1:11" ht="15.75" customHeight="1" x14ac:dyDescent="0.15">
      <c r="A5" s="2">
        <v>44611.483980254634</v>
      </c>
      <c r="B5" s="3" t="s">
        <v>94</v>
      </c>
      <c r="C5" s="3" t="s">
        <v>95</v>
      </c>
      <c r="D5" s="3" t="s">
        <v>103</v>
      </c>
      <c r="E5" s="3" t="s">
        <v>97</v>
      </c>
      <c r="F5" s="3" t="s">
        <v>104</v>
      </c>
      <c r="G5" s="3" t="s">
        <v>105</v>
      </c>
      <c r="H5" s="3" t="s">
        <v>106</v>
      </c>
      <c r="I5" s="3" t="s">
        <v>100</v>
      </c>
      <c r="J5" s="3" t="s">
        <v>108</v>
      </c>
      <c r="K5" s="3" t="s">
        <v>102</v>
      </c>
    </row>
    <row r="6" spans="1:11" ht="15.75" customHeight="1" x14ac:dyDescent="0.15">
      <c r="A6" s="2">
        <v>44611.485668969908</v>
      </c>
      <c r="B6" s="3" t="s">
        <v>94</v>
      </c>
      <c r="C6" s="3" t="s">
        <v>114</v>
      </c>
      <c r="D6" s="3" t="s">
        <v>115</v>
      </c>
      <c r="E6" s="3" t="s">
        <v>116</v>
      </c>
      <c r="F6" s="3" t="s">
        <v>117</v>
      </c>
      <c r="G6" s="3" t="s">
        <v>118</v>
      </c>
      <c r="H6" s="3" t="s">
        <v>106</v>
      </c>
      <c r="I6" s="3" t="s">
        <v>100</v>
      </c>
      <c r="J6" s="3" t="s">
        <v>108</v>
      </c>
      <c r="K6" s="3" t="s">
        <v>119</v>
      </c>
    </row>
    <row r="7" spans="1:11" ht="15.75" customHeight="1" x14ac:dyDescent="0.15">
      <c r="A7" s="2">
        <v>44611.488329953703</v>
      </c>
      <c r="B7" s="3" t="s">
        <v>94</v>
      </c>
      <c r="C7" s="3" t="s">
        <v>120</v>
      </c>
      <c r="D7" s="3" t="s">
        <v>121</v>
      </c>
      <c r="E7" s="3" t="s">
        <v>122</v>
      </c>
      <c r="F7" s="3" t="s">
        <v>90</v>
      </c>
      <c r="G7" s="3" t="s">
        <v>123</v>
      </c>
      <c r="H7" s="3" t="s">
        <v>124</v>
      </c>
      <c r="I7" s="3" t="s">
        <v>125</v>
      </c>
      <c r="J7" s="3" t="s">
        <v>64</v>
      </c>
      <c r="K7" s="3" t="s">
        <v>102</v>
      </c>
    </row>
    <row r="8" spans="1:11" ht="15.75" customHeight="1" x14ac:dyDescent="0.15">
      <c r="A8" s="2">
        <v>44611.492053148148</v>
      </c>
      <c r="B8" s="3" t="s">
        <v>94</v>
      </c>
      <c r="C8" s="3" t="s">
        <v>95</v>
      </c>
      <c r="D8" s="3" t="s">
        <v>115</v>
      </c>
      <c r="E8" s="3" t="s">
        <v>72</v>
      </c>
      <c r="F8" s="3" t="s">
        <v>104</v>
      </c>
      <c r="G8" s="3" t="s">
        <v>118</v>
      </c>
      <c r="H8" s="3" t="s">
        <v>113</v>
      </c>
      <c r="I8" s="3" t="s">
        <v>126</v>
      </c>
      <c r="J8" s="3" t="s">
        <v>108</v>
      </c>
      <c r="K8" s="3" t="s">
        <v>102</v>
      </c>
    </row>
    <row r="9" spans="1:11" ht="15.75" customHeight="1" x14ac:dyDescent="0.15">
      <c r="A9" s="2">
        <v>44611.497504664352</v>
      </c>
      <c r="B9" s="3" t="s">
        <v>77</v>
      </c>
      <c r="C9" s="3" t="s">
        <v>127</v>
      </c>
      <c r="D9" s="3" t="s">
        <v>103</v>
      </c>
      <c r="E9" s="3" t="s">
        <v>97</v>
      </c>
      <c r="F9" s="3" t="s">
        <v>128</v>
      </c>
      <c r="G9" s="3" t="s">
        <v>129</v>
      </c>
      <c r="H9" s="3" t="s">
        <v>106</v>
      </c>
      <c r="I9" s="3" t="s">
        <v>125</v>
      </c>
      <c r="J9" s="3" t="s">
        <v>130</v>
      </c>
      <c r="K9" s="3" t="s">
        <v>102</v>
      </c>
    </row>
    <row r="10" spans="1:11" s="18" customFormat="1" ht="15.75" customHeight="1" x14ac:dyDescent="0.15">
      <c r="A10" s="17">
        <v>44615.672760069443</v>
      </c>
      <c r="B10" s="1" t="s">
        <v>77</v>
      </c>
      <c r="C10" s="1" t="s">
        <v>120</v>
      </c>
      <c r="D10" s="1" t="s">
        <v>115</v>
      </c>
      <c r="E10" s="1" t="s">
        <v>122</v>
      </c>
      <c r="F10" s="1" t="s">
        <v>104</v>
      </c>
      <c r="G10" s="1" t="s">
        <v>118</v>
      </c>
      <c r="H10" s="1" t="s">
        <v>99</v>
      </c>
      <c r="I10" s="1" t="s">
        <v>312</v>
      </c>
      <c r="J10" s="1" t="s">
        <v>130</v>
      </c>
      <c r="K10" s="1" t="s">
        <v>102</v>
      </c>
    </row>
    <row r="11" spans="1:11" s="18" customFormat="1" ht="15.75" customHeight="1" x14ac:dyDescent="0.15">
      <c r="A11" s="17">
        <v>44615.680257986111</v>
      </c>
      <c r="B11" s="1" t="s">
        <v>94</v>
      </c>
      <c r="C11" s="1" t="s">
        <v>95</v>
      </c>
      <c r="D11" s="1" t="s">
        <v>103</v>
      </c>
      <c r="E11" s="1" t="s">
        <v>97</v>
      </c>
      <c r="F11" s="1" t="s">
        <v>104</v>
      </c>
      <c r="G11" s="1" t="s">
        <v>105</v>
      </c>
      <c r="H11" s="1" t="s">
        <v>106</v>
      </c>
      <c r="I11" s="1" t="s">
        <v>107</v>
      </c>
      <c r="J11" s="1" t="s">
        <v>108</v>
      </c>
      <c r="K11" s="1" t="s">
        <v>102</v>
      </c>
    </row>
    <row r="12" spans="1:11" s="18" customFormat="1" ht="15.75" customHeight="1" x14ac:dyDescent="0.15">
      <c r="A12" s="17">
        <v>44615.68380939815</v>
      </c>
      <c r="B12" s="1" t="s">
        <v>77</v>
      </c>
      <c r="C12" s="1" t="s">
        <v>77</v>
      </c>
      <c r="D12" s="1" t="s">
        <v>77</v>
      </c>
      <c r="E12" s="1" t="s">
        <v>122</v>
      </c>
      <c r="F12" s="1" t="s">
        <v>77</v>
      </c>
      <c r="G12" s="1" t="s">
        <v>90</v>
      </c>
      <c r="H12" s="1" t="s">
        <v>90</v>
      </c>
      <c r="I12" s="1" t="s">
        <v>64</v>
      </c>
      <c r="J12" s="1" t="s">
        <v>64</v>
      </c>
      <c r="K12" s="1" t="s">
        <v>102</v>
      </c>
    </row>
    <row r="13" spans="1:11" s="18" customFormat="1" ht="15.75" customHeight="1" x14ac:dyDescent="0.15">
      <c r="A13" s="17">
        <v>44615.685269351852</v>
      </c>
      <c r="B13" s="1" t="s">
        <v>370</v>
      </c>
      <c r="C13" s="1" t="s">
        <v>371</v>
      </c>
      <c r="D13" s="1" t="s">
        <v>110</v>
      </c>
      <c r="E13" s="1" t="s">
        <v>72</v>
      </c>
      <c r="F13" s="1" t="s">
        <v>77</v>
      </c>
      <c r="G13" s="1" t="s">
        <v>90</v>
      </c>
      <c r="H13" s="1" t="s">
        <v>106</v>
      </c>
      <c r="I13" s="1" t="s">
        <v>126</v>
      </c>
      <c r="J13" s="1" t="s">
        <v>101</v>
      </c>
      <c r="K13" s="1" t="s">
        <v>194</v>
      </c>
    </row>
    <row r="14" spans="1:11" s="18" customFormat="1" ht="15.75" customHeight="1" x14ac:dyDescent="0.15">
      <c r="A14" s="17">
        <v>44615.697757777772</v>
      </c>
      <c r="B14" s="1" t="s">
        <v>109</v>
      </c>
      <c r="C14" s="1" t="s">
        <v>114</v>
      </c>
      <c r="D14" s="1" t="s">
        <v>110</v>
      </c>
      <c r="E14" s="1" t="s">
        <v>72</v>
      </c>
      <c r="F14" s="1" t="s">
        <v>90</v>
      </c>
      <c r="G14" s="1" t="s">
        <v>129</v>
      </c>
      <c r="H14" s="1" t="s">
        <v>372</v>
      </c>
      <c r="I14" s="1" t="s">
        <v>107</v>
      </c>
      <c r="J14" s="1" t="s">
        <v>64</v>
      </c>
      <c r="K14" s="1" t="s">
        <v>102</v>
      </c>
    </row>
    <row r="15" spans="1:11" s="18" customFormat="1" ht="15.75" customHeight="1" x14ac:dyDescent="0.15">
      <c r="A15" s="17">
        <v>44615.701305949071</v>
      </c>
      <c r="B15" s="1" t="s">
        <v>94</v>
      </c>
      <c r="C15" s="1" t="s">
        <v>95</v>
      </c>
      <c r="D15" s="1" t="s">
        <v>103</v>
      </c>
      <c r="E15" s="1" t="s">
        <v>97</v>
      </c>
      <c r="F15" s="1" t="s">
        <v>104</v>
      </c>
      <c r="G15" s="1" t="s">
        <v>105</v>
      </c>
      <c r="H15" s="1" t="s">
        <v>106</v>
      </c>
      <c r="I15" s="1" t="s">
        <v>107</v>
      </c>
      <c r="J15" s="1" t="s">
        <v>108</v>
      </c>
      <c r="K15" s="1" t="s">
        <v>102</v>
      </c>
    </row>
    <row r="16" spans="1:11" s="18" customFormat="1" ht="15.75" customHeight="1" x14ac:dyDescent="0.15">
      <c r="A16" s="17">
        <v>44615.703770891203</v>
      </c>
      <c r="B16" s="1" t="s">
        <v>94</v>
      </c>
      <c r="C16" s="1" t="s">
        <v>95</v>
      </c>
      <c r="D16" s="1" t="s">
        <v>103</v>
      </c>
      <c r="E16" s="1" t="s">
        <v>97</v>
      </c>
      <c r="F16" s="1" t="s">
        <v>98</v>
      </c>
      <c r="G16" s="1" t="s">
        <v>112</v>
      </c>
      <c r="H16" s="1" t="s">
        <v>113</v>
      </c>
      <c r="I16" s="1" t="s">
        <v>100</v>
      </c>
      <c r="J16" s="1" t="s">
        <v>130</v>
      </c>
      <c r="K16" s="1" t="s">
        <v>35</v>
      </c>
    </row>
    <row r="17" spans="1:11" s="18" customFormat="1" ht="15.75" customHeight="1" x14ac:dyDescent="0.15">
      <c r="A17" s="17">
        <v>44615.707184687504</v>
      </c>
      <c r="B17" s="1" t="s">
        <v>370</v>
      </c>
      <c r="C17" s="1" t="s">
        <v>371</v>
      </c>
      <c r="D17" s="1" t="s">
        <v>110</v>
      </c>
      <c r="E17" s="1" t="s">
        <v>373</v>
      </c>
      <c r="F17" s="1" t="s">
        <v>98</v>
      </c>
      <c r="G17" s="1" t="s">
        <v>129</v>
      </c>
      <c r="H17" s="1" t="s">
        <v>124</v>
      </c>
      <c r="I17" s="1" t="s">
        <v>126</v>
      </c>
      <c r="J17" s="1" t="s">
        <v>64</v>
      </c>
      <c r="K17" s="1" t="s">
        <v>102</v>
      </c>
    </row>
    <row r="18" spans="1:11" s="18" customFormat="1" ht="15.75" customHeight="1" x14ac:dyDescent="0.15">
      <c r="A18" s="17">
        <v>44615.716936446755</v>
      </c>
      <c r="B18" s="1" t="s">
        <v>109</v>
      </c>
      <c r="C18" s="1" t="s">
        <v>127</v>
      </c>
      <c r="D18" s="1" t="s">
        <v>115</v>
      </c>
      <c r="E18" s="1" t="s">
        <v>373</v>
      </c>
      <c r="F18" s="1" t="s">
        <v>98</v>
      </c>
      <c r="G18" s="1" t="s">
        <v>118</v>
      </c>
      <c r="H18" s="1" t="s">
        <v>113</v>
      </c>
      <c r="I18" s="1" t="s">
        <v>100</v>
      </c>
      <c r="J18" s="1" t="s">
        <v>108</v>
      </c>
      <c r="K18" s="1" t="s">
        <v>102</v>
      </c>
    </row>
    <row r="19" spans="1:11" s="18" customFormat="1" ht="15.75" customHeight="1" x14ac:dyDescent="0.15">
      <c r="A19" s="17">
        <v>44615.719325196755</v>
      </c>
      <c r="B19" s="1" t="s">
        <v>370</v>
      </c>
      <c r="C19" s="1" t="s">
        <v>114</v>
      </c>
      <c r="D19" s="1" t="s">
        <v>103</v>
      </c>
      <c r="E19" s="1" t="s">
        <v>97</v>
      </c>
      <c r="F19" s="1" t="s">
        <v>314</v>
      </c>
      <c r="G19" s="1" t="s">
        <v>374</v>
      </c>
      <c r="H19" s="1" t="s">
        <v>375</v>
      </c>
      <c r="I19" s="1" t="s">
        <v>107</v>
      </c>
      <c r="J19" s="1" t="s">
        <v>108</v>
      </c>
      <c r="K19" s="1" t="s">
        <v>102</v>
      </c>
    </row>
    <row r="20" spans="1:11" s="18" customFormat="1" ht="15.75" customHeight="1" x14ac:dyDescent="0.15">
      <c r="A20" s="17">
        <v>44615.729998043986</v>
      </c>
      <c r="B20" s="1" t="s">
        <v>77</v>
      </c>
      <c r="C20" s="1" t="s">
        <v>77</v>
      </c>
      <c r="D20" s="1" t="s">
        <v>77</v>
      </c>
      <c r="E20" s="1" t="s">
        <v>72</v>
      </c>
      <c r="F20" s="1" t="s">
        <v>128</v>
      </c>
      <c r="G20" s="1" t="s">
        <v>118</v>
      </c>
      <c r="H20" s="1" t="s">
        <v>372</v>
      </c>
      <c r="I20" s="1" t="s">
        <v>100</v>
      </c>
      <c r="J20" s="1" t="s">
        <v>101</v>
      </c>
      <c r="K20" s="1" t="s">
        <v>376</v>
      </c>
    </row>
    <row r="21" spans="1:11" s="18" customFormat="1" ht="15.75" customHeight="1" x14ac:dyDescent="0.15">
      <c r="A21" s="17">
        <v>44615.734611608801</v>
      </c>
      <c r="B21" s="1" t="s">
        <v>94</v>
      </c>
      <c r="C21" s="1" t="s">
        <v>95</v>
      </c>
      <c r="D21" s="1" t="s">
        <v>103</v>
      </c>
      <c r="E21" s="1" t="s">
        <v>97</v>
      </c>
      <c r="F21" s="1" t="s">
        <v>104</v>
      </c>
      <c r="G21" s="1" t="s">
        <v>105</v>
      </c>
      <c r="H21" s="1" t="s">
        <v>106</v>
      </c>
      <c r="I21" s="1" t="s">
        <v>100</v>
      </c>
      <c r="J21" s="1" t="s">
        <v>108</v>
      </c>
      <c r="K21" s="1" t="s">
        <v>102</v>
      </c>
    </row>
    <row r="22" spans="1:11" s="18" customFormat="1" ht="15.75" customHeight="1" x14ac:dyDescent="0.15">
      <c r="A22" s="17">
        <v>44615.738880798614</v>
      </c>
      <c r="B22" s="1" t="s">
        <v>94</v>
      </c>
      <c r="C22" s="1" t="s">
        <v>127</v>
      </c>
      <c r="D22" s="1" t="s">
        <v>77</v>
      </c>
      <c r="E22" s="1" t="s">
        <v>97</v>
      </c>
      <c r="F22" s="1" t="s">
        <v>104</v>
      </c>
      <c r="G22" s="1" t="s">
        <v>377</v>
      </c>
      <c r="H22" s="1" t="s">
        <v>124</v>
      </c>
      <c r="I22" s="1" t="s">
        <v>64</v>
      </c>
      <c r="J22" s="1" t="s">
        <v>108</v>
      </c>
      <c r="K22" s="19" t="s">
        <v>347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6"/>
  <sheetViews>
    <sheetView workbookViewId="0">
      <selection activeCell="A6" sqref="A6:XFD16"/>
    </sheetView>
  </sheetViews>
  <sheetFormatPr baseColWidth="10" defaultColWidth="14.5" defaultRowHeight="15.75" customHeight="1" x14ac:dyDescent="0.15"/>
  <cols>
    <col min="1" max="1" width="16.83203125" bestFit="1" customWidth="1"/>
  </cols>
  <sheetData>
    <row r="1" spans="1:17" ht="15.75" customHeight="1" x14ac:dyDescent="0.15">
      <c r="A1" s="4" t="s">
        <v>0</v>
      </c>
      <c r="B1" s="4" t="s">
        <v>1</v>
      </c>
      <c r="C1" s="4" t="s">
        <v>2</v>
      </c>
      <c r="D1" s="4" t="s">
        <v>3</v>
      </c>
      <c r="E1" s="4" t="s">
        <v>4</v>
      </c>
      <c r="F1" s="4" t="s">
        <v>5</v>
      </c>
      <c r="G1" s="4" t="s">
        <v>6</v>
      </c>
      <c r="H1" s="4" t="s">
        <v>7</v>
      </c>
      <c r="I1" s="4" t="s">
        <v>8</v>
      </c>
      <c r="J1" s="4" t="s">
        <v>9</v>
      </c>
      <c r="K1" s="5" t="s">
        <v>131</v>
      </c>
      <c r="L1" s="6"/>
      <c r="M1" s="6"/>
      <c r="N1" s="6"/>
      <c r="O1" s="6"/>
      <c r="P1" s="6"/>
      <c r="Q1" s="4"/>
    </row>
    <row r="2" spans="1:17" ht="15.75" customHeight="1" x14ac:dyDescent="0.15">
      <c r="A2" s="7">
        <v>44611.448151712961</v>
      </c>
      <c r="B2" s="4" t="s">
        <v>77</v>
      </c>
      <c r="C2" s="4" t="s">
        <v>77</v>
      </c>
      <c r="D2" s="4" t="s">
        <v>79</v>
      </c>
      <c r="E2" s="4" t="s">
        <v>90</v>
      </c>
      <c r="F2" s="4" t="s">
        <v>132</v>
      </c>
      <c r="G2" s="4" t="s">
        <v>133</v>
      </c>
      <c r="H2" s="4" t="s">
        <v>134</v>
      </c>
      <c r="I2" s="4" t="s">
        <v>135</v>
      </c>
      <c r="J2" s="4" t="s">
        <v>136</v>
      </c>
      <c r="K2" s="4" t="s">
        <v>137</v>
      </c>
      <c r="L2" s="4"/>
      <c r="M2" s="4"/>
      <c r="N2" s="4"/>
      <c r="O2" s="4"/>
      <c r="P2" s="4"/>
      <c r="Q2" s="4"/>
    </row>
    <row r="3" spans="1:17" ht="15.75" customHeight="1" x14ac:dyDescent="0.15">
      <c r="A3" s="7">
        <v>44611.485094525458</v>
      </c>
      <c r="B3" s="4" t="s">
        <v>138</v>
      </c>
      <c r="C3" s="4" t="s">
        <v>139</v>
      </c>
      <c r="D3" s="4" t="s">
        <v>140</v>
      </c>
      <c r="E3" s="4" t="s">
        <v>141</v>
      </c>
      <c r="F3" s="4" t="s">
        <v>142</v>
      </c>
      <c r="G3" s="4" t="s">
        <v>143</v>
      </c>
      <c r="H3" s="4" t="s">
        <v>144</v>
      </c>
      <c r="I3" s="4" t="s">
        <v>99</v>
      </c>
      <c r="J3" s="4" t="s">
        <v>145</v>
      </c>
      <c r="K3" s="4" t="s">
        <v>137</v>
      </c>
      <c r="L3" s="4"/>
      <c r="M3" s="4"/>
      <c r="N3" s="4"/>
      <c r="O3" s="4"/>
      <c r="P3" s="4"/>
      <c r="Q3" s="4"/>
    </row>
    <row r="4" spans="1:17" ht="15.75" customHeight="1" x14ac:dyDescent="0.15">
      <c r="A4" s="7">
        <v>44611.494530439813</v>
      </c>
      <c r="B4" s="4" t="s">
        <v>138</v>
      </c>
      <c r="C4" s="4" t="s">
        <v>146</v>
      </c>
      <c r="D4" s="4" t="s">
        <v>140</v>
      </c>
      <c r="E4" s="4" t="s">
        <v>141</v>
      </c>
      <c r="F4" s="4" t="s">
        <v>142</v>
      </c>
      <c r="G4" s="4" t="s">
        <v>77</v>
      </c>
      <c r="H4" s="4" t="s">
        <v>147</v>
      </c>
      <c r="I4" s="4" t="s">
        <v>99</v>
      </c>
      <c r="J4" s="4" t="s">
        <v>98</v>
      </c>
      <c r="K4" s="4" t="s">
        <v>137</v>
      </c>
      <c r="L4" s="4"/>
      <c r="M4" s="4"/>
      <c r="N4" s="4"/>
      <c r="O4" s="4"/>
      <c r="P4" s="4"/>
      <c r="Q4" s="4"/>
    </row>
    <row r="5" spans="1:17" ht="15.75" customHeight="1" x14ac:dyDescent="0.15">
      <c r="A5" s="7">
        <v>44611.523744895836</v>
      </c>
      <c r="B5" s="4" t="s">
        <v>138</v>
      </c>
      <c r="C5" s="4" t="s">
        <v>139</v>
      </c>
      <c r="D5" s="4" t="s">
        <v>148</v>
      </c>
      <c r="E5" s="4" t="s">
        <v>149</v>
      </c>
      <c r="F5" s="4" t="s">
        <v>142</v>
      </c>
      <c r="G5" s="4" t="s">
        <v>150</v>
      </c>
      <c r="H5" s="4" t="s">
        <v>151</v>
      </c>
      <c r="I5" s="4" t="s">
        <v>152</v>
      </c>
      <c r="J5" s="4" t="s">
        <v>153</v>
      </c>
      <c r="K5" s="4" t="s">
        <v>137</v>
      </c>
      <c r="L5" s="4"/>
      <c r="M5" s="4"/>
      <c r="N5" s="4"/>
      <c r="O5" s="4"/>
      <c r="P5" s="4"/>
      <c r="Q5" s="4"/>
    </row>
    <row r="6" spans="1:17" s="18" customFormat="1" ht="15.75" customHeight="1" x14ac:dyDescent="0.15">
      <c r="A6" s="17">
        <v>44615.652549050923</v>
      </c>
      <c r="B6" s="1" t="s">
        <v>378</v>
      </c>
      <c r="C6" s="1" t="s">
        <v>96</v>
      </c>
      <c r="D6" s="1" t="s">
        <v>22</v>
      </c>
      <c r="E6" s="1" t="s">
        <v>77</v>
      </c>
      <c r="F6" s="1" t="s">
        <v>379</v>
      </c>
      <c r="G6" s="1" t="s">
        <v>90</v>
      </c>
      <c r="H6" s="1" t="s">
        <v>151</v>
      </c>
      <c r="I6" s="1" t="s">
        <v>380</v>
      </c>
      <c r="J6" s="1" t="s">
        <v>98</v>
      </c>
      <c r="K6" s="1" t="s">
        <v>137</v>
      </c>
    </row>
    <row r="7" spans="1:17" s="18" customFormat="1" ht="15.75" customHeight="1" x14ac:dyDescent="0.15">
      <c r="A7" s="17">
        <v>44615.68591811342</v>
      </c>
      <c r="B7" s="1" t="s">
        <v>138</v>
      </c>
      <c r="C7" s="1" t="s">
        <v>77</v>
      </c>
      <c r="D7" s="1" t="s">
        <v>22</v>
      </c>
      <c r="E7" s="1" t="s">
        <v>381</v>
      </c>
      <c r="F7" s="1" t="s">
        <v>132</v>
      </c>
      <c r="G7" s="1" t="s">
        <v>143</v>
      </c>
      <c r="H7" s="1" t="s">
        <v>382</v>
      </c>
      <c r="I7" s="1" t="s">
        <v>383</v>
      </c>
      <c r="J7" s="1" t="s">
        <v>153</v>
      </c>
      <c r="K7" s="1" t="s">
        <v>384</v>
      </c>
    </row>
    <row r="8" spans="1:17" s="18" customFormat="1" ht="15.75" customHeight="1" x14ac:dyDescent="0.15">
      <c r="A8" s="17">
        <v>44615.686404664353</v>
      </c>
      <c r="B8" s="1" t="s">
        <v>77</v>
      </c>
      <c r="C8" s="1" t="s">
        <v>146</v>
      </c>
      <c r="D8" s="1" t="s">
        <v>22</v>
      </c>
      <c r="E8" s="1" t="s">
        <v>77</v>
      </c>
      <c r="F8" s="1" t="s">
        <v>112</v>
      </c>
      <c r="G8" s="1" t="s">
        <v>90</v>
      </c>
      <c r="H8" s="1" t="s">
        <v>129</v>
      </c>
      <c r="I8" s="1" t="s">
        <v>383</v>
      </c>
      <c r="J8" s="1" t="s">
        <v>98</v>
      </c>
      <c r="K8" s="1" t="s">
        <v>137</v>
      </c>
    </row>
    <row r="9" spans="1:17" s="18" customFormat="1" ht="15.75" customHeight="1" x14ac:dyDescent="0.15">
      <c r="A9" s="17">
        <v>44615.689678819443</v>
      </c>
      <c r="B9" s="1" t="s">
        <v>138</v>
      </c>
      <c r="C9" s="1" t="s">
        <v>139</v>
      </c>
      <c r="D9" s="1" t="s">
        <v>148</v>
      </c>
      <c r="E9" s="1" t="s">
        <v>149</v>
      </c>
      <c r="F9" s="1" t="s">
        <v>142</v>
      </c>
      <c r="G9" s="1" t="s">
        <v>150</v>
      </c>
      <c r="H9" s="1" t="s">
        <v>151</v>
      </c>
      <c r="I9" s="1" t="s">
        <v>152</v>
      </c>
      <c r="J9" s="1" t="s">
        <v>153</v>
      </c>
      <c r="K9" s="1" t="s">
        <v>137</v>
      </c>
    </row>
    <row r="10" spans="1:17" s="18" customFormat="1" ht="15.75" customHeight="1" x14ac:dyDescent="0.15">
      <c r="A10" s="17">
        <v>44615.696889375002</v>
      </c>
      <c r="B10" s="1" t="s">
        <v>138</v>
      </c>
      <c r="C10" s="1" t="s">
        <v>139</v>
      </c>
      <c r="D10" s="1" t="s">
        <v>77</v>
      </c>
      <c r="E10" s="1" t="s">
        <v>385</v>
      </c>
      <c r="F10" s="1" t="s">
        <v>90</v>
      </c>
      <c r="G10" s="1" t="s">
        <v>133</v>
      </c>
      <c r="H10" s="1" t="s">
        <v>386</v>
      </c>
      <c r="I10" s="1" t="s">
        <v>383</v>
      </c>
      <c r="J10" s="1" t="s">
        <v>153</v>
      </c>
      <c r="K10" s="1" t="s">
        <v>137</v>
      </c>
    </row>
    <row r="11" spans="1:17" s="18" customFormat="1" ht="15.75" customHeight="1" x14ac:dyDescent="0.15">
      <c r="A11" s="17">
        <v>44615.712328078705</v>
      </c>
      <c r="B11" s="1" t="s">
        <v>378</v>
      </c>
      <c r="C11" s="1" t="s">
        <v>139</v>
      </c>
      <c r="D11" s="1" t="s">
        <v>148</v>
      </c>
      <c r="E11" s="1" t="s">
        <v>149</v>
      </c>
      <c r="F11" s="1" t="s">
        <v>142</v>
      </c>
      <c r="G11" s="1" t="s">
        <v>150</v>
      </c>
      <c r="H11" s="1" t="s">
        <v>382</v>
      </c>
      <c r="I11" s="1" t="s">
        <v>387</v>
      </c>
      <c r="J11" s="1" t="s">
        <v>136</v>
      </c>
      <c r="K11" s="1" t="s">
        <v>137</v>
      </c>
    </row>
    <row r="12" spans="1:17" s="18" customFormat="1" ht="15.75" customHeight="1" x14ac:dyDescent="0.15">
      <c r="A12" s="17">
        <v>44615.720060636573</v>
      </c>
      <c r="B12" s="1" t="s">
        <v>138</v>
      </c>
      <c r="C12" s="1" t="s">
        <v>139</v>
      </c>
      <c r="D12" s="1" t="s">
        <v>148</v>
      </c>
      <c r="E12" s="1" t="s">
        <v>149</v>
      </c>
      <c r="F12" s="1" t="s">
        <v>142</v>
      </c>
      <c r="G12" s="1" t="s">
        <v>150</v>
      </c>
      <c r="H12" s="1" t="s">
        <v>151</v>
      </c>
      <c r="I12" s="1" t="s">
        <v>387</v>
      </c>
      <c r="J12" s="1" t="s">
        <v>153</v>
      </c>
      <c r="K12" s="1" t="s">
        <v>137</v>
      </c>
    </row>
    <row r="13" spans="1:17" s="18" customFormat="1" ht="15.75" customHeight="1" x14ac:dyDescent="0.15">
      <c r="A13" s="17">
        <v>44615.720452604168</v>
      </c>
      <c r="B13" s="1" t="s">
        <v>378</v>
      </c>
      <c r="C13" s="1" t="s">
        <v>90</v>
      </c>
      <c r="D13" s="1" t="s">
        <v>77</v>
      </c>
      <c r="E13" s="1" t="s">
        <v>385</v>
      </c>
      <c r="F13" s="1" t="s">
        <v>379</v>
      </c>
      <c r="G13" s="1" t="s">
        <v>237</v>
      </c>
      <c r="H13" s="1" t="s">
        <v>129</v>
      </c>
      <c r="I13" s="1" t="s">
        <v>64</v>
      </c>
      <c r="J13" s="1" t="s">
        <v>171</v>
      </c>
      <c r="K13" s="1" t="s">
        <v>137</v>
      </c>
    </row>
    <row r="14" spans="1:17" s="18" customFormat="1" ht="15.75" customHeight="1" x14ac:dyDescent="0.15">
      <c r="A14" s="17">
        <v>44615.721902986115</v>
      </c>
      <c r="B14" s="1" t="s">
        <v>138</v>
      </c>
      <c r="C14" s="1" t="s">
        <v>139</v>
      </c>
      <c r="D14" s="1" t="s">
        <v>148</v>
      </c>
      <c r="E14" s="1" t="s">
        <v>149</v>
      </c>
      <c r="F14" s="1" t="s">
        <v>142</v>
      </c>
      <c r="G14" s="1" t="s">
        <v>150</v>
      </c>
      <c r="H14" s="1" t="s">
        <v>151</v>
      </c>
      <c r="I14" s="1" t="s">
        <v>152</v>
      </c>
      <c r="J14" s="1" t="s">
        <v>153</v>
      </c>
      <c r="K14" s="1" t="s">
        <v>137</v>
      </c>
    </row>
    <row r="15" spans="1:17" s="18" customFormat="1" ht="15.75" customHeight="1" x14ac:dyDescent="0.15">
      <c r="A15" s="17">
        <v>44615.736716550928</v>
      </c>
      <c r="B15" s="1" t="s">
        <v>138</v>
      </c>
      <c r="C15" s="1" t="s">
        <v>90</v>
      </c>
      <c r="D15" s="1" t="s">
        <v>22</v>
      </c>
      <c r="E15" s="1" t="s">
        <v>385</v>
      </c>
      <c r="F15" s="1" t="s">
        <v>77</v>
      </c>
      <c r="G15" s="1" t="s">
        <v>237</v>
      </c>
      <c r="H15" s="1" t="s">
        <v>134</v>
      </c>
      <c r="I15" s="1" t="s">
        <v>383</v>
      </c>
      <c r="J15" s="1" t="s">
        <v>153</v>
      </c>
      <c r="K15" s="1" t="s">
        <v>137</v>
      </c>
    </row>
    <row r="16" spans="1:17" s="18" customFormat="1" ht="15.75" customHeight="1" x14ac:dyDescent="0.15">
      <c r="A16" s="17">
        <v>44615.749448865739</v>
      </c>
      <c r="B16" s="1" t="s">
        <v>378</v>
      </c>
      <c r="C16" s="1" t="s">
        <v>205</v>
      </c>
      <c r="D16" s="1" t="s">
        <v>148</v>
      </c>
      <c r="E16" s="1" t="s">
        <v>381</v>
      </c>
      <c r="F16" s="1" t="s">
        <v>112</v>
      </c>
      <c r="G16" s="1" t="s">
        <v>133</v>
      </c>
      <c r="H16" s="1" t="s">
        <v>382</v>
      </c>
      <c r="I16" s="1" t="s">
        <v>152</v>
      </c>
      <c r="J16" s="1" t="s">
        <v>145</v>
      </c>
      <c r="K16" s="1" t="s">
        <v>137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6"/>
  <sheetViews>
    <sheetView topLeftCell="E1" workbookViewId="0">
      <pane ySplit="1" topLeftCell="A2" activePane="bottomLeft" state="frozen"/>
      <selection pane="bottomLeft" activeCell="L13" sqref="L13"/>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154</v>
      </c>
    </row>
    <row r="2" spans="1:11" ht="15.75" customHeight="1" x14ac:dyDescent="0.15">
      <c r="A2" s="2">
        <v>44611.477039155092</v>
      </c>
      <c r="B2" s="3" t="s">
        <v>155</v>
      </c>
      <c r="C2" s="3" t="s">
        <v>156</v>
      </c>
      <c r="D2" s="3" t="s">
        <v>157</v>
      </c>
      <c r="E2" s="3" t="s">
        <v>158</v>
      </c>
      <c r="F2" s="3" t="s">
        <v>159</v>
      </c>
      <c r="G2" s="3" t="s">
        <v>160</v>
      </c>
      <c r="H2" s="3" t="s">
        <v>161</v>
      </c>
      <c r="I2" s="3" t="s">
        <v>162</v>
      </c>
      <c r="J2" s="3" t="s">
        <v>163</v>
      </c>
      <c r="K2" s="3" t="s">
        <v>164</v>
      </c>
    </row>
    <row r="3" spans="1:11" ht="15.75" customHeight="1" x14ac:dyDescent="0.15">
      <c r="A3" s="2">
        <v>44611.484492442134</v>
      </c>
      <c r="B3" s="3" t="s">
        <v>165</v>
      </c>
      <c r="C3" s="3" t="s">
        <v>90</v>
      </c>
      <c r="D3" s="3" t="s">
        <v>157</v>
      </c>
      <c r="E3" s="3" t="s">
        <v>81</v>
      </c>
      <c r="F3" s="3" t="s">
        <v>34</v>
      </c>
      <c r="G3" s="3" t="s">
        <v>77</v>
      </c>
      <c r="H3" s="3" t="s">
        <v>161</v>
      </c>
      <c r="I3" s="3" t="s">
        <v>166</v>
      </c>
      <c r="J3" s="3" t="s">
        <v>163</v>
      </c>
      <c r="K3" s="3" t="s">
        <v>167</v>
      </c>
    </row>
    <row r="4" spans="1:11" ht="15.75" customHeight="1" x14ac:dyDescent="0.15">
      <c r="A4" s="2">
        <v>44611.489595798615</v>
      </c>
      <c r="B4" s="3" t="s">
        <v>155</v>
      </c>
      <c r="C4" s="3" t="s">
        <v>156</v>
      </c>
      <c r="D4" s="3" t="s">
        <v>157</v>
      </c>
      <c r="E4" s="3" t="s">
        <v>158</v>
      </c>
      <c r="F4" s="3" t="s">
        <v>159</v>
      </c>
      <c r="G4" s="3" t="s">
        <v>160</v>
      </c>
      <c r="H4" s="3" t="s">
        <v>161</v>
      </c>
      <c r="I4" s="3" t="s">
        <v>162</v>
      </c>
      <c r="J4" s="3" t="s">
        <v>163</v>
      </c>
      <c r="K4" s="3" t="s">
        <v>168</v>
      </c>
    </row>
    <row r="5" spans="1:11" ht="15.75" customHeight="1" x14ac:dyDescent="0.15">
      <c r="A5" s="2">
        <v>44611.506175787035</v>
      </c>
      <c r="B5" s="3" t="s">
        <v>77</v>
      </c>
      <c r="C5" s="3" t="s">
        <v>156</v>
      </c>
      <c r="D5" s="3" t="s">
        <v>169</v>
      </c>
      <c r="E5" s="3" t="s">
        <v>81</v>
      </c>
      <c r="F5" s="3" t="s">
        <v>159</v>
      </c>
      <c r="G5" s="3" t="s">
        <v>170</v>
      </c>
      <c r="H5" s="3" t="s">
        <v>79</v>
      </c>
      <c r="I5" s="3" t="s">
        <v>171</v>
      </c>
      <c r="J5" s="3" t="s">
        <v>172</v>
      </c>
      <c r="K5" s="3" t="s">
        <v>164</v>
      </c>
    </row>
    <row r="6" spans="1:11" ht="15.75" customHeight="1" x14ac:dyDescent="0.15">
      <c r="A6" s="2">
        <v>44611.514591192128</v>
      </c>
      <c r="B6" s="3" t="s">
        <v>155</v>
      </c>
      <c r="C6" s="3" t="s">
        <v>156</v>
      </c>
      <c r="D6" s="3" t="s">
        <v>157</v>
      </c>
      <c r="E6" s="3" t="s">
        <v>158</v>
      </c>
      <c r="F6" s="3" t="s">
        <v>159</v>
      </c>
      <c r="G6" s="3" t="s">
        <v>160</v>
      </c>
      <c r="H6" s="3" t="s">
        <v>161</v>
      </c>
      <c r="I6" s="3" t="s">
        <v>162</v>
      </c>
      <c r="J6" s="3" t="s">
        <v>163</v>
      </c>
      <c r="K6" s="3" t="s">
        <v>164</v>
      </c>
    </row>
    <row r="7" spans="1:11" ht="15.75" customHeight="1" x14ac:dyDescent="0.15">
      <c r="A7" s="2">
        <v>44611.53899857639</v>
      </c>
      <c r="B7" s="3" t="s">
        <v>77</v>
      </c>
      <c r="C7" s="3" t="s">
        <v>156</v>
      </c>
      <c r="D7" s="3" t="s">
        <v>77</v>
      </c>
      <c r="E7" s="3" t="s">
        <v>90</v>
      </c>
      <c r="F7" s="3" t="s">
        <v>144</v>
      </c>
      <c r="G7" s="3" t="s">
        <v>77</v>
      </c>
      <c r="H7" s="3" t="s">
        <v>173</v>
      </c>
      <c r="I7" s="3" t="s">
        <v>174</v>
      </c>
      <c r="J7" s="3" t="s">
        <v>175</v>
      </c>
      <c r="K7" s="3" t="s">
        <v>164</v>
      </c>
    </row>
    <row r="8" spans="1:11" s="18" customFormat="1" ht="15.75" customHeight="1" x14ac:dyDescent="0.15">
      <c r="A8" s="17">
        <v>44615.668317025462</v>
      </c>
      <c r="B8" s="1" t="s">
        <v>155</v>
      </c>
      <c r="C8" s="1" t="s">
        <v>156</v>
      </c>
      <c r="D8" s="1" t="s">
        <v>157</v>
      </c>
      <c r="E8" s="1" t="s">
        <v>158</v>
      </c>
      <c r="F8" s="1" t="s">
        <v>159</v>
      </c>
      <c r="G8" s="1" t="s">
        <v>160</v>
      </c>
      <c r="H8" s="1" t="s">
        <v>161</v>
      </c>
      <c r="I8" s="1" t="s">
        <v>162</v>
      </c>
      <c r="J8" s="1" t="s">
        <v>163</v>
      </c>
      <c r="K8" s="1" t="s">
        <v>167</v>
      </c>
    </row>
    <row r="9" spans="1:11" s="18" customFormat="1" ht="15.75" customHeight="1" x14ac:dyDescent="0.15">
      <c r="A9" s="17">
        <v>44615.670034907409</v>
      </c>
      <c r="B9" s="1" t="s">
        <v>155</v>
      </c>
      <c r="C9" s="1" t="s">
        <v>388</v>
      </c>
      <c r="D9" s="1" t="s">
        <v>157</v>
      </c>
      <c r="E9" s="1" t="s">
        <v>158</v>
      </c>
      <c r="F9" s="1" t="s">
        <v>159</v>
      </c>
      <c r="G9" s="1" t="s">
        <v>160</v>
      </c>
      <c r="H9" s="1" t="s">
        <v>161</v>
      </c>
      <c r="I9" s="1" t="s">
        <v>162</v>
      </c>
      <c r="J9" s="1" t="s">
        <v>172</v>
      </c>
      <c r="K9" s="1" t="s">
        <v>164</v>
      </c>
    </row>
    <row r="10" spans="1:11" s="18" customFormat="1" ht="15.75" customHeight="1" x14ac:dyDescent="0.15">
      <c r="A10" s="17">
        <v>44615.672304988431</v>
      </c>
      <c r="B10" s="1" t="s">
        <v>155</v>
      </c>
      <c r="C10" s="1" t="s">
        <v>156</v>
      </c>
      <c r="D10" s="1" t="s">
        <v>318</v>
      </c>
      <c r="E10" s="1" t="s">
        <v>158</v>
      </c>
      <c r="F10" s="1" t="s">
        <v>159</v>
      </c>
      <c r="G10" s="1" t="s">
        <v>170</v>
      </c>
      <c r="H10" s="1" t="s">
        <v>173</v>
      </c>
      <c r="I10" s="1" t="s">
        <v>389</v>
      </c>
      <c r="J10" s="1" t="s">
        <v>175</v>
      </c>
      <c r="K10" s="1" t="s">
        <v>164</v>
      </c>
    </row>
    <row r="11" spans="1:11" s="18" customFormat="1" ht="15.75" customHeight="1" x14ac:dyDescent="0.15">
      <c r="A11" s="17">
        <v>44615.67461829861</v>
      </c>
      <c r="B11" s="1" t="s">
        <v>155</v>
      </c>
      <c r="C11" s="1" t="s">
        <v>156</v>
      </c>
      <c r="D11" s="1" t="s">
        <v>157</v>
      </c>
      <c r="E11" s="1" t="s">
        <v>158</v>
      </c>
      <c r="F11" s="1" t="s">
        <v>159</v>
      </c>
      <c r="G11" s="1" t="s">
        <v>160</v>
      </c>
      <c r="H11" s="1" t="s">
        <v>161</v>
      </c>
      <c r="I11" s="1" t="s">
        <v>162</v>
      </c>
      <c r="J11" s="1" t="s">
        <v>163</v>
      </c>
      <c r="K11" s="1" t="s">
        <v>164</v>
      </c>
    </row>
    <row r="12" spans="1:11" s="18" customFormat="1" ht="15.75" customHeight="1" x14ac:dyDescent="0.15">
      <c r="A12" s="17">
        <v>44615.684742118057</v>
      </c>
      <c r="B12" s="1" t="s">
        <v>155</v>
      </c>
      <c r="C12" s="1" t="s">
        <v>156</v>
      </c>
      <c r="D12" s="1" t="s">
        <v>157</v>
      </c>
      <c r="E12" s="1" t="s">
        <v>158</v>
      </c>
      <c r="F12" s="1" t="s">
        <v>159</v>
      </c>
      <c r="G12" s="1" t="s">
        <v>160</v>
      </c>
      <c r="H12" s="1" t="s">
        <v>161</v>
      </c>
      <c r="I12" s="1" t="s">
        <v>162</v>
      </c>
      <c r="J12" s="1" t="s">
        <v>163</v>
      </c>
      <c r="K12" s="1" t="s">
        <v>164</v>
      </c>
    </row>
    <row r="13" spans="1:11" s="18" customFormat="1" ht="15.75" customHeight="1" x14ac:dyDescent="0.15">
      <c r="A13" s="17">
        <v>44615.696497395838</v>
      </c>
      <c r="B13" s="1" t="s">
        <v>155</v>
      </c>
      <c r="C13" s="1" t="s">
        <v>156</v>
      </c>
      <c r="D13" s="1" t="s">
        <v>318</v>
      </c>
      <c r="E13" s="1" t="s">
        <v>158</v>
      </c>
      <c r="F13" s="1" t="s">
        <v>159</v>
      </c>
      <c r="G13" s="1" t="s">
        <v>390</v>
      </c>
      <c r="H13" s="1" t="s">
        <v>161</v>
      </c>
      <c r="I13" s="1" t="s">
        <v>389</v>
      </c>
      <c r="J13" s="1" t="s">
        <v>163</v>
      </c>
      <c r="K13" s="1" t="s">
        <v>194</v>
      </c>
    </row>
    <row r="14" spans="1:11" s="18" customFormat="1" ht="15.75" customHeight="1" x14ac:dyDescent="0.15">
      <c r="A14" s="17">
        <v>44615.701129317131</v>
      </c>
      <c r="B14" s="1" t="s">
        <v>155</v>
      </c>
      <c r="C14" s="1" t="s">
        <v>156</v>
      </c>
      <c r="D14" s="1" t="s">
        <v>157</v>
      </c>
      <c r="E14" s="1" t="s">
        <v>158</v>
      </c>
      <c r="F14" s="1" t="s">
        <v>159</v>
      </c>
      <c r="G14" s="1" t="s">
        <v>160</v>
      </c>
      <c r="H14" s="1" t="s">
        <v>161</v>
      </c>
      <c r="I14" s="1" t="s">
        <v>162</v>
      </c>
      <c r="J14" s="1" t="s">
        <v>163</v>
      </c>
      <c r="K14" s="1" t="s">
        <v>164</v>
      </c>
    </row>
    <row r="15" spans="1:11" s="18" customFormat="1" ht="15.75" customHeight="1" x14ac:dyDescent="0.15">
      <c r="A15" s="17">
        <v>44615.718642141204</v>
      </c>
      <c r="B15" s="1" t="s">
        <v>77</v>
      </c>
      <c r="C15" s="1" t="s">
        <v>327</v>
      </c>
      <c r="D15" s="1" t="s">
        <v>157</v>
      </c>
      <c r="E15" s="1" t="s">
        <v>325</v>
      </c>
      <c r="F15" s="1" t="s">
        <v>237</v>
      </c>
      <c r="G15" s="1" t="s">
        <v>77</v>
      </c>
      <c r="H15" s="1" t="s">
        <v>391</v>
      </c>
      <c r="I15" s="1" t="s">
        <v>392</v>
      </c>
      <c r="J15" s="1" t="s">
        <v>175</v>
      </c>
      <c r="K15" s="1" t="s">
        <v>393</v>
      </c>
    </row>
    <row r="16" spans="1:11" s="18" customFormat="1" ht="15.75" customHeight="1" x14ac:dyDescent="0.15">
      <c r="A16" s="17">
        <v>44615.72709226852</v>
      </c>
      <c r="B16" s="1" t="s">
        <v>77</v>
      </c>
      <c r="C16" s="1" t="s">
        <v>327</v>
      </c>
      <c r="D16" s="1" t="s">
        <v>77</v>
      </c>
      <c r="E16" s="1" t="s">
        <v>394</v>
      </c>
      <c r="F16" s="1" t="s">
        <v>132</v>
      </c>
      <c r="G16" s="1" t="s">
        <v>132</v>
      </c>
      <c r="H16" s="1" t="s">
        <v>391</v>
      </c>
      <c r="I16" s="1" t="s">
        <v>389</v>
      </c>
      <c r="J16" s="1" t="s">
        <v>175</v>
      </c>
      <c r="K16" s="1" t="s">
        <v>168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topLeftCell="C1" workbookViewId="0">
      <pane ySplit="1" topLeftCell="A2" activePane="bottomLeft" state="frozen"/>
      <selection pane="bottomLeft" activeCell="J16" sqref="J16"/>
    </sheetView>
  </sheetViews>
  <sheetFormatPr baseColWidth="10" defaultColWidth="14.5" defaultRowHeight="15.75" customHeight="1" x14ac:dyDescent="0.15"/>
  <cols>
    <col min="1" max="17" width="21.5" customWidth="1"/>
  </cols>
  <sheetData>
    <row r="1" spans="1:11" ht="15.75" customHeight="1" x14ac:dyDescent="0.15">
      <c r="A1" s="1" t="s">
        <v>0</v>
      </c>
      <c r="B1" s="1" t="s">
        <v>1</v>
      </c>
      <c r="C1" s="1" t="s">
        <v>2</v>
      </c>
      <c r="D1" s="1" t="s">
        <v>3</v>
      </c>
      <c r="E1" s="1" t="s">
        <v>4</v>
      </c>
      <c r="F1" s="1" t="s">
        <v>5</v>
      </c>
      <c r="G1" s="1" t="s">
        <v>6</v>
      </c>
      <c r="H1" s="1" t="s">
        <v>7</v>
      </c>
      <c r="I1" s="1" t="s">
        <v>8</v>
      </c>
      <c r="J1" s="1" t="s">
        <v>9</v>
      </c>
      <c r="K1" s="1" t="s">
        <v>176</v>
      </c>
    </row>
    <row r="2" spans="1:11" ht="15.75" customHeight="1" x14ac:dyDescent="0.15">
      <c r="A2" s="2">
        <v>44611.476710706018</v>
      </c>
      <c r="B2" s="3" t="s">
        <v>177</v>
      </c>
      <c r="C2" s="3" t="s">
        <v>178</v>
      </c>
      <c r="D2" s="3" t="s">
        <v>179</v>
      </c>
      <c r="E2" s="3" t="s">
        <v>180</v>
      </c>
      <c r="F2" s="3" t="s">
        <v>181</v>
      </c>
      <c r="G2" s="3" t="s">
        <v>182</v>
      </c>
      <c r="H2" s="3" t="s">
        <v>183</v>
      </c>
      <c r="I2" s="3" t="s">
        <v>184</v>
      </c>
      <c r="J2" s="3" t="s">
        <v>185</v>
      </c>
      <c r="K2" s="3" t="s">
        <v>186</v>
      </c>
    </row>
    <row r="3" spans="1:11" ht="15.75" customHeight="1" x14ac:dyDescent="0.15">
      <c r="A3" s="2">
        <v>44611.479066435189</v>
      </c>
      <c r="B3" s="3" t="s">
        <v>187</v>
      </c>
      <c r="C3" s="3" t="s">
        <v>178</v>
      </c>
      <c r="D3" s="3" t="s">
        <v>179</v>
      </c>
      <c r="E3" s="3" t="s">
        <v>180</v>
      </c>
      <c r="F3" s="3" t="s">
        <v>181</v>
      </c>
      <c r="G3" s="3" t="s">
        <v>182</v>
      </c>
      <c r="H3" s="3" t="s">
        <v>188</v>
      </c>
      <c r="I3" s="3" t="s">
        <v>189</v>
      </c>
      <c r="J3" s="3" t="s">
        <v>190</v>
      </c>
      <c r="K3" s="3" t="s">
        <v>186</v>
      </c>
    </row>
    <row r="4" spans="1:11" ht="15.75" customHeight="1" x14ac:dyDescent="0.15">
      <c r="A4" s="2">
        <v>44611.487915833335</v>
      </c>
      <c r="B4" s="3" t="s">
        <v>191</v>
      </c>
      <c r="C4" s="3" t="s">
        <v>192</v>
      </c>
      <c r="D4" s="3" t="s">
        <v>179</v>
      </c>
      <c r="E4" s="3" t="s">
        <v>77</v>
      </c>
      <c r="F4" s="3" t="s">
        <v>132</v>
      </c>
      <c r="G4" s="3" t="s">
        <v>170</v>
      </c>
      <c r="H4" s="3" t="s">
        <v>64</v>
      </c>
      <c r="I4" s="3" t="s">
        <v>79</v>
      </c>
      <c r="J4" s="3" t="s">
        <v>193</v>
      </c>
      <c r="K4" s="3" t="s">
        <v>194</v>
      </c>
    </row>
    <row r="5" spans="1:11" ht="15.75" customHeight="1" x14ac:dyDescent="0.15">
      <c r="A5" s="2">
        <v>44611.489010844904</v>
      </c>
      <c r="B5" s="3" t="s">
        <v>191</v>
      </c>
      <c r="C5" s="3" t="s">
        <v>192</v>
      </c>
      <c r="D5" s="3" t="s">
        <v>195</v>
      </c>
      <c r="E5" s="3" t="s">
        <v>132</v>
      </c>
      <c r="F5" s="3" t="s">
        <v>90</v>
      </c>
      <c r="G5" s="3" t="s">
        <v>77</v>
      </c>
      <c r="H5" s="3" t="s">
        <v>196</v>
      </c>
      <c r="I5" s="3" t="s">
        <v>197</v>
      </c>
      <c r="J5" s="3" t="s">
        <v>193</v>
      </c>
      <c r="K5" s="3" t="s">
        <v>186</v>
      </c>
    </row>
    <row r="6" spans="1:11" ht="15.75" customHeight="1" x14ac:dyDescent="0.15">
      <c r="A6" s="2">
        <v>44611.492290775466</v>
      </c>
      <c r="B6" s="3" t="s">
        <v>177</v>
      </c>
      <c r="C6" s="3" t="s">
        <v>198</v>
      </c>
      <c r="D6" s="3" t="s">
        <v>179</v>
      </c>
      <c r="E6" s="3" t="s">
        <v>180</v>
      </c>
      <c r="F6" s="3" t="s">
        <v>199</v>
      </c>
      <c r="G6" s="3" t="s">
        <v>182</v>
      </c>
      <c r="H6" s="3" t="s">
        <v>183</v>
      </c>
      <c r="I6" s="3" t="s">
        <v>184</v>
      </c>
      <c r="J6" s="3" t="s">
        <v>185</v>
      </c>
      <c r="K6" s="3" t="s">
        <v>186</v>
      </c>
    </row>
    <row r="7" spans="1:11" ht="15.75" customHeight="1" x14ac:dyDescent="0.15">
      <c r="A7" s="2">
        <v>44611.507373032407</v>
      </c>
      <c r="B7" s="3" t="s">
        <v>177</v>
      </c>
      <c r="C7" s="3" t="s">
        <v>178</v>
      </c>
      <c r="D7" s="3" t="s">
        <v>179</v>
      </c>
      <c r="E7" s="3" t="s">
        <v>180</v>
      </c>
      <c r="F7" s="3" t="s">
        <v>181</v>
      </c>
      <c r="G7" s="3" t="s">
        <v>182</v>
      </c>
      <c r="H7" s="3" t="s">
        <v>188</v>
      </c>
      <c r="I7" s="3" t="s">
        <v>189</v>
      </c>
      <c r="J7" s="3" t="s">
        <v>190</v>
      </c>
      <c r="K7" s="3" t="s">
        <v>186</v>
      </c>
    </row>
    <row r="8" spans="1:11" ht="15.75" customHeight="1" x14ac:dyDescent="0.15">
      <c r="A8" s="2">
        <v>44611.508049143522</v>
      </c>
      <c r="B8" s="3" t="s">
        <v>177</v>
      </c>
      <c r="C8" s="3" t="s">
        <v>178</v>
      </c>
      <c r="D8" s="3" t="s">
        <v>179</v>
      </c>
      <c r="E8" s="3" t="s">
        <v>200</v>
      </c>
      <c r="F8" s="3" t="s">
        <v>181</v>
      </c>
      <c r="G8" s="3" t="s">
        <v>182</v>
      </c>
      <c r="H8" s="3" t="s">
        <v>183</v>
      </c>
      <c r="I8" s="3" t="s">
        <v>201</v>
      </c>
      <c r="J8" s="3" t="s">
        <v>190</v>
      </c>
      <c r="K8" s="3" t="s">
        <v>202</v>
      </c>
    </row>
    <row r="9" spans="1:11" ht="15.75" customHeight="1" x14ac:dyDescent="0.15">
      <c r="A9" s="2">
        <v>44611.520957442131</v>
      </c>
      <c r="B9" s="3" t="s">
        <v>191</v>
      </c>
      <c r="C9" s="3" t="s">
        <v>178</v>
      </c>
      <c r="D9" s="3" t="s">
        <v>179</v>
      </c>
      <c r="E9" s="3" t="s">
        <v>180</v>
      </c>
      <c r="F9" s="3" t="s">
        <v>181</v>
      </c>
      <c r="G9" s="3" t="s">
        <v>182</v>
      </c>
      <c r="H9" s="3" t="s">
        <v>188</v>
      </c>
      <c r="I9" s="3" t="s">
        <v>189</v>
      </c>
      <c r="J9" s="3" t="s">
        <v>190</v>
      </c>
      <c r="K9" s="8" t="s">
        <v>203</v>
      </c>
    </row>
    <row r="10" spans="1:11" ht="15.75" customHeight="1" x14ac:dyDescent="0.15">
      <c r="A10" s="2">
        <v>44611.521250717589</v>
      </c>
      <c r="B10" s="3" t="s">
        <v>77</v>
      </c>
      <c r="C10" s="3" t="s">
        <v>204</v>
      </c>
      <c r="D10" s="3" t="s">
        <v>205</v>
      </c>
      <c r="E10" s="3" t="s">
        <v>200</v>
      </c>
      <c r="F10" s="3" t="s">
        <v>77</v>
      </c>
      <c r="G10" s="3" t="s">
        <v>77</v>
      </c>
      <c r="H10" s="3" t="s">
        <v>77</v>
      </c>
      <c r="I10" s="3" t="s">
        <v>201</v>
      </c>
      <c r="J10" s="3" t="s">
        <v>193</v>
      </c>
      <c r="K10" s="3" t="s">
        <v>186</v>
      </c>
    </row>
    <row r="11" spans="1:11" ht="15.75" customHeight="1" x14ac:dyDescent="0.15">
      <c r="A11" s="2">
        <v>44611.533360787042</v>
      </c>
      <c r="B11" s="3" t="s">
        <v>191</v>
      </c>
      <c r="C11" s="3" t="s">
        <v>192</v>
      </c>
      <c r="D11" s="3" t="s">
        <v>179</v>
      </c>
      <c r="E11" s="3" t="s">
        <v>206</v>
      </c>
      <c r="F11" s="3" t="s">
        <v>199</v>
      </c>
      <c r="G11" s="3" t="s">
        <v>86</v>
      </c>
      <c r="H11" s="3" t="s">
        <v>196</v>
      </c>
      <c r="I11" s="3" t="s">
        <v>207</v>
      </c>
      <c r="J11" s="3" t="s">
        <v>190</v>
      </c>
      <c r="K11" s="3" t="s">
        <v>186</v>
      </c>
    </row>
    <row r="12" spans="1:11" ht="15.75" customHeight="1" x14ac:dyDescent="0.15">
      <c r="A12" s="2">
        <v>44611.559144548606</v>
      </c>
      <c r="B12" s="3" t="s">
        <v>187</v>
      </c>
      <c r="C12" s="3" t="s">
        <v>77</v>
      </c>
      <c r="D12" s="3" t="s">
        <v>205</v>
      </c>
      <c r="E12" s="3" t="s">
        <v>77</v>
      </c>
      <c r="F12" s="3" t="s">
        <v>77</v>
      </c>
      <c r="G12" s="3" t="s">
        <v>144</v>
      </c>
      <c r="H12" s="3" t="s">
        <v>77</v>
      </c>
      <c r="I12" s="3" t="s">
        <v>207</v>
      </c>
      <c r="J12" s="3" t="s">
        <v>193</v>
      </c>
      <c r="K12" s="3" t="s">
        <v>186</v>
      </c>
    </row>
    <row r="13" spans="1:11" ht="15.75" customHeight="1" x14ac:dyDescent="0.15">
      <c r="A13" s="2">
        <v>44611.609473229168</v>
      </c>
      <c r="B13" s="3" t="s">
        <v>187</v>
      </c>
      <c r="C13" s="3" t="s">
        <v>77</v>
      </c>
      <c r="D13" s="3" t="s">
        <v>195</v>
      </c>
      <c r="E13" s="3" t="s">
        <v>180</v>
      </c>
      <c r="F13" s="3" t="s">
        <v>199</v>
      </c>
      <c r="G13" s="3" t="s">
        <v>132</v>
      </c>
      <c r="H13" s="3" t="s">
        <v>77</v>
      </c>
      <c r="I13" s="3" t="s">
        <v>79</v>
      </c>
      <c r="J13" s="3" t="s">
        <v>193</v>
      </c>
      <c r="K13" s="3" t="s">
        <v>186</v>
      </c>
    </row>
    <row r="14" spans="1:11" ht="15.75" customHeight="1" x14ac:dyDescent="0.15">
      <c r="A14" s="20" t="s">
        <v>395</v>
      </c>
      <c r="B14" s="16" t="s">
        <v>79</v>
      </c>
      <c r="C14" s="16" t="s">
        <v>192</v>
      </c>
      <c r="D14" s="16" t="s">
        <v>205</v>
      </c>
      <c r="E14" s="16" t="s">
        <v>132</v>
      </c>
      <c r="F14" s="16" t="s">
        <v>90</v>
      </c>
      <c r="G14" s="16" t="s">
        <v>77</v>
      </c>
      <c r="H14" s="16" t="s">
        <v>196</v>
      </c>
      <c r="I14" s="16" t="s">
        <v>184</v>
      </c>
      <c r="J14" s="16" t="s">
        <v>396</v>
      </c>
      <c r="K14" s="16" t="s">
        <v>186</v>
      </c>
    </row>
    <row r="15" spans="1:11" ht="15.75" customHeight="1" x14ac:dyDescent="0.15">
      <c r="A15" s="20" t="s">
        <v>397</v>
      </c>
      <c r="B15" s="16" t="s">
        <v>79</v>
      </c>
      <c r="C15" s="16" t="s">
        <v>192</v>
      </c>
      <c r="D15" s="16" t="s">
        <v>132</v>
      </c>
      <c r="E15" s="16" t="s">
        <v>77</v>
      </c>
      <c r="F15" s="16" t="s">
        <v>77</v>
      </c>
      <c r="G15" s="16" t="s">
        <v>79</v>
      </c>
      <c r="H15" s="16" t="s">
        <v>77</v>
      </c>
      <c r="I15" s="16" t="s">
        <v>197</v>
      </c>
      <c r="J15" s="16" t="s">
        <v>396</v>
      </c>
      <c r="K15" s="16"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21</vt:i4>
      </vt:variant>
    </vt:vector>
  </HeadingPairs>
  <TitlesOfParts>
    <vt:vector size="21" baseType="lpstr">
      <vt:lpstr>Summary</vt:lpstr>
      <vt:lpstr>survey_1</vt:lpstr>
      <vt:lpstr>survey_2</vt:lpstr>
      <vt:lpstr>Survey 1-1</vt:lpstr>
      <vt:lpstr>Survey 1-2</vt:lpstr>
      <vt:lpstr>Survey 1-3</vt:lpstr>
      <vt:lpstr>Survey 1-4</vt:lpstr>
      <vt:lpstr>Survey 1-5</vt:lpstr>
      <vt:lpstr>Survey 1-6</vt:lpstr>
      <vt:lpstr>Survey 1-7</vt:lpstr>
      <vt:lpstr>Survey 1-8</vt:lpstr>
      <vt:lpstr>Survey 1-9</vt:lpstr>
      <vt:lpstr>Survey 2-1</vt:lpstr>
      <vt:lpstr>Survey 2-2</vt:lpstr>
      <vt:lpstr>Survey 2-3</vt:lpstr>
      <vt:lpstr>Survey 2-4</vt:lpstr>
      <vt:lpstr>Survey 2-5</vt:lpstr>
      <vt:lpstr>Survey 2-6</vt:lpstr>
      <vt:lpstr>Survey 2-7</vt:lpstr>
      <vt:lpstr>Survey 2-8</vt:lpstr>
      <vt:lpstr>Survey 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Loreggia Andrea</cp:lastModifiedBy>
  <dcterms:created xsi:type="dcterms:W3CDTF">2022-02-24T07:41:26Z</dcterms:created>
  <dcterms:modified xsi:type="dcterms:W3CDTF">2022-02-24T07:58:48Z</dcterms:modified>
</cp:coreProperties>
</file>