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L:\部門_部署\生産準備課\金型・設備改良係共通〔管理者：荻野〕\金型業務共通原紙\指示書・説明書　確認前\成形メーカー→岩田主査　精査フォルダ\担当者確認\鈴木部長確認前\鈴木部長確認済\"/>
    </mc:Choice>
  </mc:AlternateContent>
  <bookViews>
    <workbookView xWindow="10020" yWindow="135" windowWidth="11025" windowHeight="7560"/>
  </bookViews>
  <sheets>
    <sheet name="金型修理改善依頼書" sheetId="9" r:id="rId1"/>
    <sheet name="コメント" sheetId="11" r:id="rId2"/>
    <sheet name="Sheet1" sheetId="10" r:id="rId3"/>
    <sheet name="選択肢" sheetId="1" state="hidden" r:id="rId4"/>
  </sheets>
  <externalReferences>
    <externalReference r:id="rId5"/>
    <externalReference r:id="rId6"/>
    <externalReference r:id="rId7"/>
  </externalReferences>
  <definedNames>
    <definedName name="_xlnm._FilterDatabase" localSheetId="1" hidden="1">コメント!$A$1:$Z$10</definedName>
    <definedName name="Access_Button" hidden="1">"TEST01_Sheet1_List"</definedName>
    <definedName name="AccessDatabase" hidden="1">"A:\My Documents\TEST01.mdb"</definedName>
    <definedName name="ＦＲ">[1]リンク!#REF!</definedName>
    <definedName name="_xlnm.Print_Area" localSheetId="0">金型修理改善依頼書!$A$10:$AB$50</definedName>
    <definedName name="_xlnm.Print_Area">#REF!</definedName>
    <definedName name="_xlnm.Print_Titles">#REF!</definedName>
    <definedName name="カーメーカー">[1]リンク!$E$4:$E$110</definedName>
    <definedName name="カーメーカー_コード">[1]リンク!#REF!</definedName>
    <definedName name="カーメーカーコード">[1]リンク!#REF!</definedName>
    <definedName name="キャビ" localSheetId="1">[2]選択肢!$K$2:$K$4</definedName>
    <definedName name="キャビ">選択肢!$K$2:$K$4</definedName>
    <definedName name="サンプル有無">[1]リンク!$I$4:$I$5</definedName>
    <definedName name="フロー完成">[1]リンク!#REF!</definedName>
    <definedName name="案">[1]リンク!#REF!</definedName>
    <definedName name="案①">[1]リンク!#REF!</definedName>
    <definedName name="案②">[1]リンク!#REF!</definedName>
    <definedName name="案③">[1]リンク!#REF!</definedName>
    <definedName name="仮２">[1]リンク!#REF!</definedName>
    <definedName name="基準">[1]リンク!#REF!</definedName>
    <definedName name="型レス区分">[1]リンク!$G$4:$G$5</definedName>
    <definedName name="型起工">[1]リンク!$H$4:$H$5</definedName>
    <definedName name="仕入先コード">[1]リンク!$A$4:$A$312</definedName>
    <definedName name="車両コード">[1]リンク!$F$4:$F$71</definedName>
    <definedName name="修理メーカー" localSheetId="1">[2]選択肢!$E$2:$E$71</definedName>
    <definedName name="修理メーカー">選択肢!$E$2:$E$71</definedName>
    <definedName name="修理区分" localSheetId="1">[2]選択肢!$F$2:$F$6</definedName>
    <definedName name="修理区分">選択肢!$F$2:$F$6</definedName>
    <definedName name="成形加工区" localSheetId="1">[2]選択肢!$C$2:$C$39</definedName>
    <definedName name="成形加工区">選択肢!$C$2:$C$39</definedName>
    <definedName name="成形機" localSheetId="1">[2]選択肢!$H$2:$H$3</definedName>
    <definedName name="成形機">選択肢!$H$2:$H$3</definedName>
    <definedName name="成形材料" localSheetId="1">[2]選択肢!$B$2:$B$6</definedName>
    <definedName name="成形材料">選択肢!$B$2:$B$6</definedName>
    <definedName name="製作メーカー" localSheetId="1">[2]選択肢!$D$2:$D$91</definedName>
    <definedName name="製作メーカー">選択肢!$D$2:$D$91</definedName>
    <definedName name="製品形状" localSheetId="1">[2]選択肢!$I$2:$I$8</definedName>
    <definedName name="製品形状">選択肢!$I$2:$I$8</definedName>
    <definedName name="責任区分" localSheetId="1">[2]選択肢!$L$2:$L$4</definedName>
    <definedName name="責任区分">選択肢!$L$2:$L$4</definedName>
    <definedName name="担当者">[1]リンク!$D$4:$D$50</definedName>
    <definedName name="同修理履歴" localSheetId="1">[2]選択肢!$J$2:$J$3</definedName>
    <definedName name="同修理履歴">選択肢!$J$2:$J$3</definedName>
    <definedName name="日付">[3]Work!$A$2</definedName>
    <definedName name="反映" localSheetId="1">[2]選択肢!$N$2:$N$4</definedName>
    <definedName name="反映">選択肢!$N$2:$N$4</definedName>
    <definedName name="評価" localSheetId="1">[2]選択肢!$A$2:$A$3</definedName>
    <definedName name="評価">選択肢!$A$2:$A$3</definedName>
    <definedName name="不具合項目" localSheetId="1">[2]選択肢!$G$2:$G$14</definedName>
    <definedName name="不具合項目">選択肢!$G$2:$G$14</definedName>
    <definedName name="有無" localSheetId="1">[2]選択肢!$M$2:$M$3</definedName>
    <definedName name="有無">選択肢!$M$2:$M$3</definedName>
  </definedNames>
  <calcPr calcId="152511"/>
</workbook>
</file>

<file path=xl/calcChain.xml><?xml version="1.0" encoding="utf-8"?>
<calcChain xmlns="http://schemas.openxmlformats.org/spreadsheetml/2006/main">
  <c r="AA41" i="9" l="1"/>
  <c r="AA36" i="9"/>
  <c r="AA37" i="9"/>
  <c r="AA38" i="9"/>
  <c r="AA39" i="9"/>
  <c r="AA40" i="9"/>
  <c r="AA35" i="9"/>
  <c r="Z36" i="9"/>
  <c r="Z37" i="9"/>
  <c r="Z38" i="9"/>
  <c r="Z39" i="9"/>
  <c r="Z40" i="9"/>
  <c r="Z41" i="9"/>
  <c r="Z35" i="9"/>
  <c r="Z24" i="9" l="1"/>
  <c r="G49" i="9" l="1"/>
  <c r="Z19" i="9" l="1"/>
  <c r="Z21" i="9" l="1"/>
  <c r="X42" i="9" l="1"/>
  <c r="X33" i="9"/>
</calcChain>
</file>

<file path=xl/comments1.xml><?xml version="1.0" encoding="utf-8"?>
<comments xmlns="http://schemas.openxmlformats.org/spreadsheetml/2006/main">
  <authors>
    <author>斉藤 里志</author>
    <author>髙橋　克弥</author>
    <author>石川 真衣</author>
    <author>鈴木 峰博</author>
  </authors>
  <commentList>
    <comment ref="A10" authorId="0" shapeId="0">
      <text>
        <r>
          <rPr>
            <sz val="12"/>
            <color indexed="81"/>
            <rFont val="ＭＳ Ｐゴシック"/>
            <family val="3"/>
            <charset val="128"/>
          </rPr>
          <t xml:space="preserve">2018/8/2原紙を再送
</t>
        </r>
      </text>
    </comment>
    <comment ref="AJ10" authorId="1" shapeId="0">
      <text>
        <r>
          <rPr>
            <b/>
            <sz val="9"/>
            <color indexed="81"/>
            <rFont val="ＭＳ Ｐゴシック"/>
            <family val="3"/>
            <charset val="128"/>
          </rPr>
          <t xml:space="preserve">プルダウン選択
大和化成（本社）
大和化成（市場）
大和化成（額田）
他メーカー記載
</t>
        </r>
      </text>
    </comment>
    <comment ref="AK10" authorId="1" shapeId="0">
      <text>
        <r>
          <rPr>
            <b/>
            <sz val="9"/>
            <color indexed="81"/>
            <rFont val="ＭＳ Ｐゴシック"/>
            <family val="3"/>
            <charset val="128"/>
          </rPr>
          <t xml:space="preserve">プルダウン選択
大和化成（内製）他メーカー名記載
</t>
        </r>
      </text>
    </comment>
    <comment ref="AL10" authorId="1" shapeId="0">
      <text>
        <r>
          <rPr>
            <b/>
            <sz val="9"/>
            <color indexed="81"/>
            <rFont val="ＭＳ Ｐゴシック"/>
            <family val="3"/>
            <charset val="128"/>
          </rPr>
          <t xml:space="preserve">プルダウン選択
大和化成（内製）他メーカー名記載
</t>
        </r>
      </text>
    </comment>
    <comment ref="R12" authorId="0" shapeId="0">
      <text>
        <r>
          <rPr>
            <sz val="14"/>
            <color indexed="81"/>
            <rFont val="ＭＳ Ｐゴシック"/>
            <family val="3"/>
            <charset val="128"/>
          </rPr>
          <t>大和修理担当印</t>
        </r>
      </text>
    </comment>
    <comment ref="S12" authorId="0" shapeId="0">
      <text>
        <r>
          <rPr>
            <sz val="14"/>
            <color indexed="81"/>
            <rFont val="ＭＳ Ｐゴシック"/>
            <family val="3"/>
            <charset val="128"/>
          </rPr>
          <t xml:space="preserve">加工区責任者印
</t>
        </r>
      </text>
    </comment>
    <comment ref="T12" authorId="0" shapeId="0">
      <text>
        <r>
          <rPr>
            <sz val="14"/>
            <color indexed="81"/>
            <rFont val="ＭＳ Ｐゴシック"/>
            <family val="3"/>
            <charset val="128"/>
          </rPr>
          <t xml:space="preserve">加工区起案者印
</t>
        </r>
      </text>
    </comment>
    <comment ref="M13" authorId="2" shapeId="0">
      <text>
        <r>
          <rPr>
            <b/>
            <sz val="14"/>
            <color indexed="81"/>
            <rFont val="ＭＳ Ｐゴシック"/>
            <family val="3"/>
            <charset val="128"/>
          </rPr>
          <t>プルダウンにて選択または横のシートからコピー＆ペーストください</t>
        </r>
      </text>
    </comment>
    <comment ref="Q15" authorId="2" shapeId="0">
      <text>
        <r>
          <rPr>
            <b/>
            <sz val="16"/>
            <color indexed="81"/>
            <rFont val="ＭＳ Ｐゴシック"/>
            <family val="3"/>
            <charset val="128"/>
          </rPr>
          <t>プルダウンにて選択または横のシートからコピー＆ペーストください</t>
        </r>
        <r>
          <rPr>
            <sz val="16"/>
            <color indexed="81"/>
            <rFont val="ＭＳ Ｐゴシック"/>
            <family val="3"/>
            <charset val="128"/>
          </rPr>
          <t xml:space="preserve">
</t>
        </r>
      </text>
    </comment>
    <comment ref="D16" authorId="3" shapeId="0">
      <text>
        <r>
          <rPr>
            <sz val="14"/>
            <color indexed="81"/>
            <rFont val="ＭＳ Ｐゴシック"/>
            <family val="3"/>
            <charset val="128"/>
          </rPr>
          <t>機種名記入
（EC-100・MD-50など）</t>
        </r>
      </text>
    </comment>
    <comment ref="Q16" authorId="2" shapeId="0">
      <text>
        <r>
          <rPr>
            <b/>
            <sz val="12"/>
            <color indexed="81"/>
            <rFont val="ＭＳ Ｐゴシック"/>
            <family val="3"/>
            <charset val="128"/>
          </rPr>
          <t>プルダウンにて選択または横のシートからコピー＆ペーストください</t>
        </r>
        <r>
          <rPr>
            <b/>
            <sz val="9"/>
            <color indexed="81"/>
            <rFont val="ＭＳ Ｐゴシック"/>
            <family val="3"/>
            <charset val="128"/>
          </rPr>
          <t xml:space="preserve">
</t>
        </r>
      </text>
    </comment>
    <comment ref="W16" authorId="3" shapeId="0">
      <text>
        <r>
          <rPr>
            <sz val="12"/>
            <color indexed="81"/>
            <rFont val="ＭＳ Ｐゴシック"/>
            <family val="3"/>
            <charset val="128"/>
          </rPr>
          <t xml:space="preserve">キャビ問わず、同じ修理内容の回数を記入
</t>
        </r>
      </text>
    </comment>
    <comment ref="Z19" authorId="2" shapeId="0">
      <text>
        <r>
          <rPr>
            <sz val="14"/>
            <color indexed="81"/>
            <rFont val="ＭＳ Ｐゴシック"/>
            <family val="3"/>
            <charset val="128"/>
          </rPr>
          <t>合計ショット数-同修理ショット数</t>
        </r>
      </text>
    </comment>
    <comment ref="Z21" authorId="2" shapeId="0">
      <text>
        <r>
          <rPr>
            <sz val="14"/>
            <color indexed="81"/>
            <rFont val="ＭＳ Ｐゴシック"/>
            <family val="3"/>
            <charset val="128"/>
          </rPr>
          <t>合計ショットー前回メンテ時のショット数</t>
        </r>
      </text>
    </comment>
    <comment ref="Z24" authorId="2" shapeId="0">
      <text>
        <r>
          <rPr>
            <sz val="12"/>
            <color indexed="81"/>
            <rFont val="ＭＳ Ｐゴシック"/>
            <family val="3"/>
            <charset val="128"/>
          </rPr>
          <t>ショットカウンターの現在と交換前のショット数の合計（自動計算）</t>
        </r>
      </text>
    </comment>
    <comment ref="X33" authorId="2" shapeId="0">
      <text>
        <r>
          <rPr>
            <sz val="12"/>
            <color indexed="81"/>
            <rFont val="ＭＳ Ｐゴシック"/>
            <family val="3"/>
            <charset val="128"/>
          </rPr>
          <t>No.1～他まで自動で合計
（No.1に数値が入力されているとき）</t>
        </r>
      </text>
    </comment>
    <comment ref="X42" authorId="2" shapeId="0">
      <text>
        <r>
          <rPr>
            <sz val="11"/>
            <color indexed="81"/>
            <rFont val="ＭＳ Ｐゴシック"/>
            <family val="3"/>
            <charset val="128"/>
          </rPr>
          <t>No.1～他まで自動で合計
（No.1に数値が入力されているとき）</t>
        </r>
      </text>
    </comment>
    <comment ref="S48" authorId="3" shapeId="0">
      <text>
        <r>
          <rPr>
            <sz val="11"/>
            <color indexed="81"/>
            <rFont val="ＭＳ Ｐゴシック"/>
            <family val="3"/>
            <charset val="128"/>
          </rPr>
          <t>金型納入後、
1週間以内に成形して下さい</t>
        </r>
      </text>
    </comment>
  </commentList>
</comments>
</file>

<file path=xl/comments2.xml><?xml version="1.0" encoding="utf-8"?>
<comments xmlns="http://schemas.openxmlformats.org/spreadsheetml/2006/main">
  <authors>
    <author>髙橋　克弥</author>
    <author>斉藤 里志</author>
  </authors>
  <commentList>
    <comment ref="A1" authorId="0" shapeId="0">
      <text>
        <r>
          <rPr>
            <b/>
            <sz val="9"/>
            <color indexed="81"/>
            <rFont val="ＭＳ Ｐゴシック"/>
            <family val="3"/>
            <charset val="128"/>
          </rPr>
          <t>プルダウンで
要・不要</t>
        </r>
      </text>
    </comment>
    <comment ref="B1" authorId="1" shapeId="0">
      <text>
        <r>
          <rPr>
            <b/>
            <sz val="12"/>
            <color indexed="81"/>
            <rFont val="ＭＳ Ｐゴシック"/>
            <family val="3"/>
            <charset val="128"/>
          </rPr>
          <t>プルダウンで
ＰＰ
POM
PA
2色
その他</t>
        </r>
      </text>
    </comment>
    <comment ref="C1" authorId="0" shapeId="0">
      <text>
        <r>
          <rPr>
            <b/>
            <sz val="9"/>
            <color indexed="81"/>
            <rFont val="ＭＳ Ｐゴシック"/>
            <family val="3"/>
            <charset val="128"/>
          </rPr>
          <t xml:space="preserve">プルダウン選択
大和化成（本社）
大和化成（市場）
大和化成（額田）
他メーカー記載
</t>
        </r>
      </text>
    </comment>
    <comment ref="D1" authorId="0" shapeId="0">
      <text>
        <r>
          <rPr>
            <b/>
            <sz val="9"/>
            <color indexed="81"/>
            <rFont val="ＭＳ Ｐゴシック"/>
            <family val="3"/>
            <charset val="128"/>
          </rPr>
          <t xml:space="preserve">プルダウン選択
大和化成（内製）他メーカー名記載
</t>
        </r>
      </text>
    </comment>
    <comment ref="E1" authorId="0" shapeId="0">
      <text>
        <r>
          <rPr>
            <b/>
            <sz val="9"/>
            <color indexed="81"/>
            <rFont val="ＭＳ Ｐゴシック"/>
            <family val="3"/>
            <charset val="128"/>
          </rPr>
          <t xml:space="preserve">プルダウン選択
大和化成（内製）他メーカー名記載
</t>
        </r>
      </text>
    </comment>
    <comment ref="F1" authorId="0" shapeId="0">
      <text>
        <r>
          <rPr>
            <b/>
            <sz val="9"/>
            <color indexed="81"/>
            <rFont val="ＭＳ Ｐゴシック"/>
            <family val="3"/>
            <charset val="128"/>
          </rPr>
          <t xml:space="preserve">修理区分プルダウンで表示
</t>
        </r>
        <r>
          <rPr>
            <b/>
            <sz val="12"/>
            <color indexed="81"/>
            <rFont val="ＭＳ Ｐゴシック"/>
            <family val="3"/>
            <charset val="128"/>
          </rPr>
          <t xml:space="preserve">初期流動問題
工程変更
改善
復元
メンテナンス
</t>
        </r>
      </text>
    </comment>
    <comment ref="G1" authorId="0" shapeId="0">
      <text>
        <r>
          <rPr>
            <b/>
            <sz val="16"/>
            <color indexed="81"/>
            <rFont val="ＭＳ Ｐゴシック"/>
            <family val="3"/>
            <charset val="128"/>
          </rPr>
          <t>プルダウン選択
・A：型構造改善
・B：ガス改善
・C：ゲート改善
・D：コマ折れ改善
・E：バリ，E/P改善
・F：自社分解洗浄
・G：型メーカー分解洗浄
・H：型構造修理
・I：ガス修理
・J：ゲート修理
・K：コマ折れ修理
・L：バリ，E/P修理
・M：自社修理</t>
        </r>
      </text>
    </comment>
  </commentList>
</comments>
</file>

<file path=xl/sharedStrings.xml><?xml version="1.0" encoding="utf-8"?>
<sst xmlns="http://schemas.openxmlformats.org/spreadsheetml/2006/main" count="764" uniqueCount="401">
  <si>
    <t>承認</t>
  </si>
  <si>
    <t>審査</t>
  </si>
  <si>
    <t>NO.</t>
  </si>
  <si>
    <t>判定</t>
  </si>
  <si>
    <t>起案</t>
    <phoneticPr fontId="8"/>
  </si>
  <si>
    <t>品番</t>
    <rPh sb="0" eb="2">
      <t>ヒンバン</t>
    </rPh>
    <phoneticPr fontId="8"/>
  </si>
  <si>
    <t>開始日</t>
    <rPh sb="0" eb="2">
      <t>カイシ</t>
    </rPh>
    <rPh sb="2" eb="3">
      <t>ヒ</t>
    </rPh>
    <phoneticPr fontId="8"/>
  </si>
  <si>
    <t>型納期</t>
    <rPh sb="0" eb="1">
      <t>カタ</t>
    </rPh>
    <rPh sb="1" eb="3">
      <t>ノウキ</t>
    </rPh>
    <phoneticPr fontId="8"/>
  </si>
  <si>
    <t>修理メーカー</t>
    <rPh sb="0" eb="2">
      <t>シュウリ</t>
    </rPh>
    <phoneticPr fontId="8"/>
  </si>
  <si>
    <t>不具合項目</t>
    <rPh sb="0" eb="3">
      <t>フグアイ</t>
    </rPh>
    <rPh sb="3" eb="5">
      <t>コウモク</t>
    </rPh>
    <phoneticPr fontId="8"/>
  </si>
  <si>
    <t>有</t>
    <rPh sb="0" eb="1">
      <t>ア</t>
    </rPh>
    <phoneticPr fontId="8"/>
  </si>
  <si>
    <t>品証Ｇ</t>
    <rPh sb="0" eb="1">
      <t>ヒン</t>
    </rPh>
    <rPh sb="1" eb="2">
      <t>ショウ</t>
    </rPh>
    <phoneticPr fontId="8"/>
  </si>
  <si>
    <t>A</t>
    <phoneticPr fontId="8"/>
  </si>
  <si>
    <t>汎用</t>
    <rPh sb="0" eb="2">
      <t>ハンヨウ</t>
    </rPh>
    <phoneticPr fontId="8"/>
  </si>
  <si>
    <t>ｸﾗﾝﾌﾟ</t>
    <phoneticPr fontId="8"/>
  </si>
  <si>
    <t>PP</t>
    <phoneticPr fontId="8"/>
  </si>
  <si>
    <t>無</t>
    <rPh sb="0" eb="1">
      <t>ナ</t>
    </rPh>
    <phoneticPr fontId="8"/>
  </si>
  <si>
    <t>品管Ｇ</t>
    <rPh sb="0" eb="1">
      <t>ヒン</t>
    </rPh>
    <rPh sb="1" eb="2">
      <t>カン</t>
    </rPh>
    <phoneticPr fontId="8"/>
  </si>
  <si>
    <t>B</t>
    <phoneticPr fontId="8"/>
  </si>
  <si>
    <t>DMI</t>
    <phoneticPr fontId="8"/>
  </si>
  <si>
    <t>ﾍﾞﾙﾄ</t>
    <phoneticPr fontId="8"/>
  </si>
  <si>
    <t>6PA</t>
    <phoneticPr fontId="8"/>
  </si>
  <si>
    <t>成形ﾒｰｶｰ</t>
    <rPh sb="0" eb="2">
      <t>セイケイ</t>
    </rPh>
    <phoneticPr fontId="8"/>
  </si>
  <si>
    <t>C</t>
    <phoneticPr fontId="8"/>
  </si>
  <si>
    <t>ｺﾙｹﾞｰﾄ</t>
    <phoneticPr fontId="8"/>
  </si>
  <si>
    <t>66PA</t>
    <phoneticPr fontId="8"/>
  </si>
  <si>
    <t>ﾌﾟﾛﾃ</t>
    <phoneticPr fontId="8"/>
  </si>
  <si>
    <t>STPA66</t>
    <phoneticPr fontId="8"/>
  </si>
  <si>
    <t>その他</t>
    <rPh sb="2" eb="3">
      <t>タ</t>
    </rPh>
    <phoneticPr fontId="8"/>
  </si>
  <si>
    <t>難燃66</t>
    <rPh sb="0" eb="1">
      <t>ナン</t>
    </rPh>
    <rPh sb="1" eb="2">
      <t>ネン</t>
    </rPh>
    <phoneticPr fontId="8"/>
  </si>
  <si>
    <t>ABS</t>
    <phoneticPr fontId="8"/>
  </si>
  <si>
    <t>POM</t>
    <phoneticPr fontId="8"/>
  </si>
  <si>
    <t>PBT</t>
    <phoneticPr fontId="8"/>
  </si>
  <si>
    <t>製品形状</t>
    <rPh sb="0" eb="2">
      <t>セイヒン</t>
    </rPh>
    <rPh sb="2" eb="4">
      <t>ケイジョウ</t>
    </rPh>
    <phoneticPr fontId="8"/>
  </si>
  <si>
    <t>大和化成</t>
  </si>
  <si>
    <t>製作メーカー</t>
    <phoneticPr fontId="8"/>
  </si>
  <si>
    <t>ショット</t>
    <phoneticPr fontId="8"/>
  </si>
  <si>
    <t>修理区分</t>
    <rPh sb="0" eb="2">
      <t>シュウリ</t>
    </rPh>
    <rPh sb="2" eb="4">
      <t>クブン</t>
    </rPh>
    <phoneticPr fontId="8"/>
  </si>
  <si>
    <t>受領</t>
    <rPh sb="0" eb="2">
      <t>ジュリョウ</t>
    </rPh>
    <phoneticPr fontId="8"/>
  </si>
  <si>
    <t>月産数（個）</t>
    <rPh sb="0" eb="2">
      <t>ゲッサン</t>
    </rPh>
    <rPh sb="2" eb="3">
      <t>スウ</t>
    </rPh>
    <rPh sb="4" eb="5">
      <t>コ</t>
    </rPh>
    <phoneticPr fontId="8"/>
  </si>
  <si>
    <t>成形材料</t>
    <rPh sb="0" eb="2">
      <t>セイケイ</t>
    </rPh>
    <rPh sb="2" eb="4">
      <t>ザイリョウ</t>
    </rPh>
    <phoneticPr fontId="8"/>
  </si>
  <si>
    <t>評価サンプル数</t>
    <rPh sb="0" eb="2">
      <t>ヒョウカ</t>
    </rPh>
    <rPh sb="6" eb="7">
      <t>スウ</t>
    </rPh>
    <phoneticPr fontId="8"/>
  </si>
  <si>
    <t>評価有無</t>
    <rPh sb="0" eb="2">
      <t>ヒョウカ</t>
    </rPh>
    <rPh sb="2" eb="4">
      <t>ウム</t>
    </rPh>
    <phoneticPr fontId="8"/>
  </si>
  <si>
    <t>成形加工区</t>
    <rPh sb="0" eb="2">
      <t>セイケイ</t>
    </rPh>
    <rPh sb="2" eb="5">
      <t>カコウク</t>
    </rPh>
    <phoneticPr fontId="8"/>
  </si>
  <si>
    <t>型番</t>
    <rPh sb="0" eb="2">
      <t>カタバン</t>
    </rPh>
    <phoneticPr fontId="8"/>
  </si>
  <si>
    <t>対策処置内容 （成形加工区記入）</t>
    <rPh sb="4" eb="6">
      <t>ナイヨウ</t>
    </rPh>
    <rPh sb="8" eb="10">
      <t>セイケイ</t>
    </rPh>
    <rPh sb="10" eb="13">
      <t>カコウク</t>
    </rPh>
    <rPh sb="13" eb="15">
      <t>キニュウ</t>
    </rPh>
    <phoneticPr fontId="8"/>
  </si>
  <si>
    <t>t</t>
    <phoneticPr fontId="8"/>
  </si>
  <si>
    <t>要</t>
    <rPh sb="0" eb="1">
      <t>ヨウ</t>
    </rPh>
    <phoneticPr fontId="8"/>
  </si>
  <si>
    <t>不要</t>
    <rPh sb="0" eb="2">
      <t>フヨウ</t>
    </rPh>
    <phoneticPr fontId="8"/>
  </si>
  <si>
    <t>PA</t>
    <phoneticPr fontId="8"/>
  </si>
  <si>
    <t>初期流動問題</t>
  </si>
  <si>
    <t>工程変更</t>
  </si>
  <si>
    <t>改善</t>
  </si>
  <si>
    <t>復元</t>
  </si>
  <si>
    <t>メンテナンス</t>
  </si>
  <si>
    <t>2色</t>
    <rPh sb="1" eb="2">
      <t>ショク</t>
    </rPh>
    <phoneticPr fontId="8"/>
  </si>
  <si>
    <t>不具合内容・発生原因（成形加工区記入）画像又はﾎﾟﾝﾁ絵記入</t>
    <rPh sb="6" eb="8">
      <t>ハッセイ</t>
    </rPh>
    <rPh sb="8" eb="10">
      <t>ゲンイン</t>
    </rPh>
    <rPh sb="11" eb="13">
      <t>セイケイ</t>
    </rPh>
    <rPh sb="13" eb="16">
      <t>カコウク</t>
    </rPh>
    <rPh sb="19" eb="21">
      <t>ガゾウ</t>
    </rPh>
    <rPh sb="21" eb="22">
      <t>マタ</t>
    </rPh>
    <rPh sb="27" eb="28">
      <t>エ</t>
    </rPh>
    <rPh sb="28" eb="30">
      <t>キニュウ</t>
    </rPh>
    <phoneticPr fontId="8"/>
  </si>
  <si>
    <t>不具合
ｷｬﾋﾞNO.</t>
    <rPh sb="0" eb="3">
      <t>フグアイ</t>
    </rPh>
    <phoneticPr fontId="8"/>
  </si>
  <si>
    <t>対策ｷｬﾋﾞNO.</t>
    <rPh sb="0" eb="2">
      <t>タイサク</t>
    </rPh>
    <phoneticPr fontId="8"/>
  </si>
  <si>
    <t>成形機・t数</t>
    <rPh sb="0" eb="2">
      <t>セイケイ</t>
    </rPh>
    <rPh sb="2" eb="3">
      <t>キ</t>
    </rPh>
    <rPh sb="5" eb="6">
      <t>スウ</t>
    </rPh>
    <phoneticPr fontId="8"/>
  </si>
  <si>
    <t>成形材質</t>
    <rPh sb="0" eb="2">
      <t>セイケイ</t>
    </rPh>
    <rPh sb="2" eb="4">
      <t>ザイシツ</t>
    </rPh>
    <phoneticPr fontId="8"/>
  </si>
  <si>
    <t>起工年月</t>
    <rPh sb="0" eb="2">
      <t>キコウ</t>
    </rPh>
    <rPh sb="2" eb="3">
      <t>ネン</t>
    </rPh>
    <phoneticPr fontId="8"/>
  </si>
  <si>
    <t xml:space="preserve"> 発行年月日</t>
    <phoneticPr fontId="8"/>
  </si>
  <si>
    <t>成形機</t>
    <rPh sb="0" eb="3">
      <t>セイケイキ</t>
    </rPh>
    <phoneticPr fontId="8"/>
  </si>
  <si>
    <t>汎用</t>
    <rPh sb="0" eb="2">
      <t>ハンヨウ</t>
    </rPh>
    <phoneticPr fontId="8"/>
  </si>
  <si>
    <t>DMI</t>
    <phoneticPr fontId="8"/>
  </si>
  <si>
    <t>PP/TPE</t>
    <phoneticPr fontId="8"/>
  </si>
  <si>
    <t>㈲アイエードゥー</t>
  </si>
  <si>
    <t>㈱アイメック</t>
  </si>
  <si>
    <t>㈲イチカワ</t>
  </si>
  <si>
    <t>㈱エスケイモールド</t>
  </si>
  <si>
    <t>㈱ケーツー</t>
  </si>
  <si>
    <t>トーカイモールド㈱</t>
  </si>
  <si>
    <t>㈱バリアス・ワークス</t>
  </si>
  <si>
    <t>㈱アイデン</t>
  </si>
  <si>
    <t>アイチシステム</t>
  </si>
  <si>
    <t>㈲青木製作所</t>
  </si>
  <si>
    <t>㈱浅野</t>
  </si>
  <si>
    <t>㈲アサヒ工業</t>
  </si>
  <si>
    <t>朝日精密工業㈱</t>
  </si>
  <si>
    <t>㈲味岡製作所</t>
  </si>
  <si>
    <t>㈲荒木金型</t>
  </si>
  <si>
    <t>犬山精機㈱</t>
  </si>
  <si>
    <t>岩津化成(株)</t>
  </si>
  <si>
    <t>㈲岩本金型</t>
  </si>
  <si>
    <t>栄光技研</t>
  </si>
  <si>
    <t>㈱エス･ケイ･ワイ</t>
  </si>
  <si>
    <t>㈲大島金型産業</t>
  </si>
  <si>
    <t>㈲小栗化成</t>
  </si>
  <si>
    <t>㈲鍵山製作所</t>
  </si>
  <si>
    <t>㈲加藤製作所</t>
  </si>
  <si>
    <t>金型工房りくい</t>
  </si>
  <si>
    <t>㈲上郷樹脂</t>
  </si>
  <si>
    <t>木下金型製作所</t>
  </si>
  <si>
    <t>岐北化学</t>
  </si>
  <si>
    <t>㈱岐阜精密製作所</t>
  </si>
  <si>
    <t>研精化工㈱</t>
  </si>
  <si>
    <t>㈲孝真精機</t>
  </si>
  <si>
    <t>㈱小林合成</t>
  </si>
  <si>
    <t>㈱小林製作所</t>
  </si>
  <si>
    <t>㈱坂本金型工作所</t>
  </si>
  <si>
    <t>㈱サンコー技研</t>
  </si>
  <si>
    <t>㈱三宏技研</t>
  </si>
  <si>
    <t>三洲化学工業㈱</t>
  </si>
  <si>
    <t>㈲三福製作所</t>
  </si>
  <si>
    <t>㈲三和精工</t>
  </si>
  <si>
    <t>昭和</t>
  </si>
  <si>
    <t>伸栄ﾌﾟﾗｽﾁｯｸｽ㈱</t>
  </si>
  <si>
    <t>新生精機㈱</t>
  </si>
  <si>
    <t>㈲杉田精機</t>
  </si>
  <si>
    <t>㈲杉本金型製作所</t>
  </si>
  <si>
    <t>㈱駿河ｴﾝｼﾞﾆｱﾘﾝｸﾞ</t>
  </si>
  <si>
    <t>㈲セイレイ技研</t>
  </si>
  <si>
    <t>セントラルファインツール</t>
  </si>
  <si>
    <t>ダイトー化成㈱</t>
  </si>
  <si>
    <t>TIMEX</t>
  </si>
  <si>
    <t>㈱大和精工</t>
  </si>
  <si>
    <t>㈲高木金型製作</t>
  </si>
  <si>
    <t>タカギセイコー</t>
  </si>
  <si>
    <t>㈱棚澤八光社</t>
  </si>
  <si>
    <t>タニグチ</t>
  </si>
  <si>
    <t>DAC</t>
  </si>
  <si>
    <t>中部アイテック㈱</t>
  </si>
  <si>
    <t>ツチヒラ合成㈱</t>
  </si>
  <si>
    <t>テクノハマ㈱</t>
  </si>
  <si>
    <t>東亜金型工業㈱</t>
  </si>
  <si>
    <t>トクサン金型㈱</t>
  </si>
  <si>
    <t>㈲友恵製作所</t>
  </si>
  <si>
    <t>㈱永野金型</t>
  </si>
  <si>
    <t>中松金型㈱</t>
  </si>
  <si>
    <t>ニッコー金型</t>
  </si>
  <si>
    <t>仁木製作所</t>
  </si>
  <si>
    <t>㈲ハヤマ金型</t>
  </si>
  <si>
    <t>㈱坂鎌工業</t>
  </si>
  <si>
    <t>日吉金型</t>
  </si>
  <si>
    <t>平山工業所</t>
  </si>
  <si>
    <t>㈱ファインモールド</t>
  </si>
  <si>
    <t>㈱プラセス</t>
  </si>
  <si>
    <t>㈱プラム精工</t>
  </si>
  <si>
    <t>㈲北辰金型工業</t>
  </si>
  <si>
    <t>㈱丸重</t>
  </si>
  <si>
    <t>丸工モールド</t>
  </si>
  <si>
    <t>㈱メイク</t>
  </si>
  <si>
    <t>㈲山本金型製作所</t>
  </si>
  <si>
    <t>㈱山利製作所</t>
  </si>
  <si>
    <t>㈱有加工業</t>
  </si>
  <si>
    <t>㈱友起製作所</t>
  </si>
  <si>
    <t>㈲ユーディーデータシステム</t>
  </si>
  <si>
    <t>吉浜金型</t>
  </si>
  <si>
    <t>購買データ不明</t>
  </si>
  <si>
    <t>海外</t>
  </si>
  <si>
    <t>ウネヤマ技研</t>
  </si>
  <si>
    <t>ケミカル工業㈱</t>
  </si>
  <si>
    <t>ｸﾘｯﾌﾟ</t>
    <phoneticPr fontId="8"/>
  </si>
  <si>
    <t>岩津化成㈱</t>
  </si>
  <si>
    <t>(有)エヌ・ピー(岡崎工場)</t>
  </si>
  <si>
    <t>(有)エヌ・ピー(豊橋工場)</t>
  </si>
  <si>
    <t>㈲小田化成</t>
  </si>
  <si>
    <t>光和工業㈱</t>
  </si>
  <si>
    <t>小島ｷｬﾝﾊﾟｽ</t>
  </si>
  <si>
    <t>サンホウ化成㈱</t>
  </si>
  <si>
    <t>㈱シンテック</t>
  </si>
  <si>
    <t>㈲ダイモ化成</t>
  </si>
  <si>
    <t>㈱タカギセイコー</t>
  </si>
  <si>
    <t>ツツミ化成工業㈲</t>
  </si>
  <si>
    <t>㈲藤原樹脂</t>
  </si>
  <si>
    <t>㈱フレックスキャンパス</t>
  </si>
  <si>
    <t>㈲豊和化成</t>
  </si>
  <si>
    <t>㈲星川技研</t>
  </si>
  <si>
    <t>マルアイ㈱</t>
  </si>
  <si>
    <t>㈱セントラルファインツール</t>
  </si>
  <si>
    <t>ナノコート・ティーエス㈱</t>
  </si>
  <si>
    <t>フィーサ㈱</t>
  </si>
  <si>
    <t>モールド・マスターズ㈱</t>
  </si>
  <si>
    <t>大和化成</t>
    <phoneticPr fontId="8"/>
  </si>
  <si>
    <t>大和化成</t>
    <phoneticPr fontId="8"/>
  </si>
  <si>
    <t>㈱不二機販</t>
  </si>
  <si>
    <t>㈲青木製作所</t>
    <phoneticPr fontId="8"/>
  </si>
  <si>
    <t>金型修理・改善依頼書</t>
    <phoneticPr fontId="8"/>
  </si>
  <si>
    <t>㈱沖田化成</t>
    <rPh sb="1" eb="3">
      <t>オキタ</t>
    </rPh>
    <rPh sb="3" eb="5">
      <t>カセイ</t>
    </rPh>
    <phoneticPr fontId="8"/>
  </si>
  <si>
    <t>㈱サンワクリエイト</t>
  </si>
  <si>
    <t>ヒロハマ合成㈱</t>
    <rPh sb="4" eb="6">
      <t>ゴウセイ</t>
    </rPh>
    <phoneticPr fontId="8"/>
  </si>
  <si>
    <t>㈲宮本合成</t>
    <rPh sb="1" eb="3">
      <t>ミヤモト</t>
    </rPh>
    <rPh sb="3" eb="5">
      <t>ゴウセイ</t>
    </rPh>
    <phoneticPr fontId="8"/>
  </si>
  <si>
    <t>㈲エヌ・ピー</t>
  </si>
  <si>
    <t>㈲エヌ・ピー</t>
    <phoneticPr fontId="8"/>
  </si>
  <si>
    <t>遠州樹脂工業㈱</t>
  </si>
  <si>
    <t>遠州樹脂工業㈱</t>
    <rPh sb="0" eb="2">
      <t>エンシュウ</t>
    </rPh>
    <rPh sb="2" eb="4">
      <t>ジュシ</t>
    </rPh>
    <rPh sb="4" eb="6">
      <t>コウギョウ</t>
    </rPh>
    <phoneticPr fontId="8"/>
  </si>
  <si>
    <t>㈱広和化成</t>
  </si>
  <si>
    <t>㈱広和化成</t>
    <rPh sb="1" eb="2">
      <t>ヒロ</t>
    </rPh>
    <rPh sb="2" eb="3">
      <t>ワ</t>
    </rPh>
    <rPh sb="3" eb="5">
      <t>カセイ</t>
    </rPh>
    <phoneticPr fontId="8"/>
  </si>
  <si>
    <t>㈱クラフト</t>
  </si>
  <si>
    <t>㈱ファインカット富山</t>
    <rPh sb="8" eb="10">
      <t>トヤマ</t>
    </rPh>
    <phoneticPr fontId="8"/>
  </si>
  <si>
    <t>㈲エヌ・ピー</t>
    <phoneticPr fontId="8"/>
  </si>
  <si>
    <t>㈱クラフト</t>
    <phoneticPr fontId="8"/>
  </si>
  <si>
    <t>㈱ケーツー</t>
    <phoneticPr fontId="8"/>
  </si>
  <si>
    <t>㈱サンワクリエイト</t>
    <phoneticPr fontId="8"/>
  </si>
  <si>
    <t>遠州樹脂工業㈱</t>
    <phoneticPr fontId="8"/>
  </si>
  <si>
    <t>㈱広和化成</t>
    <phoneticPr fontId="8"/>
  </si>
  <si>
    <t>㈱クラフト</t>
    <phoneticPr fontId="8"/>
  </si>
  <si>
    <t>テクノハマ㈱</t>
    <phoneticPr fontId="8"/>
  </si>
  <si>
    <t>グレード</t>
    <phoneticPr fontId="8"/>
  </si>
  <si>
    <t>サンプル着日</t>
    <rPh sb="4" eb="5">
      <t>チャク</t>
    </rPh>
    <rPh sb="5" eb="6">
      <t>ビ</t>
    </rPh>
    <phoneticPr fontId="8"/>
  </si>
  <si>
    <t>不具合項目</t>
    <rPh sb="0" eb="3">
      <t>フグアイ</t>
    </rPh>
    <rPh sb="3" eb="5">
      <t>コウモク</t>
    </rPh>
    <phoneticPr fontId="8"/>
  </si>
  <si>
    <t>確認</t>
    <rPh sb="0" eb="2">
      <t>カクニン</t>
    </rPh>
    <phoneticPr fontId="8"/>
  </si>
  <si>
    <t xml:space="preserve"> 手配NO.</t>
    <phoneticPr fontId="8"/>
  </si>
  <si>
    <t>前回メンテ時のショット数</t>
    <rPh sb="0" eb="2">
      <t>ゼンカイ</t>
    </rPh>
    <rPh sb="5" eb="6">
      <t>ジ</t>
    </rPh>
    <rPh sb="11" eb="12">
      <t>スウ</t>
    </rPh>
    <phoneticPr fontId="8"/>
  </si>
  <si>
    <t>同修理履歴</t>
    <rPh sb="0" eb="1">
      <t>ドウ</t>
    </rPh>
    <rPh sb="1" eb="3">
      <t>シュウリ</t>
    </rPh>
    <rPh sb="3" eb="5">
      <t>リレキ</t>
    </rPh>
    <phoneticPr fontId="8"/>
  </si>
  <si>
    <t>同修理履歴</t>
    <rPh sb="0" eb="1">
      <t>ドウ</t>
    </rPh>
    <rPh sb="1" eb="3">
      <t>シュウリ</t>
    </rPh>
    <rPh sb="3" eb="5">
      <t>リレキ</t>
    </rPh>
    <phoneticPr fontId="8"/>
  </si>
  <si>
    <t>初回</t>
    <rPh sb="0" eb="2">
      <t>ショカイ</t>
    </rPh>
    <phoneticPr fontId="8"/>
  </si>
  <si>
    <t>再発</t>
    <rPh sb="0" eb="2">
      <t>サイハツ</t>
    </rPh>
    <phoneticPr fontId="8"/>
  </si>
  <si>
    <t>回</t>
    <rPh sb="0" eb="1">
      <t>カイ</t>
    </rPh>
    <phoneticPr fontId="8"/>
  </si>
  <si>
    <t>キャビ</t>
    <phoneticPr fontId="8"/>
  </si>
  <si>
    <t>同じ</t>
    <rPh sb="0" eb="1">
      <t>オナ</t>
    </rPh>
    <phoneticPr fontId="8"/>
  </si>
  <si>
    <t>他</t>
    <rPh sb="0" eb="1">
      <t>ホカ</t>
    </rPh>
    <phoneticPr fontId="8"/>
  </si>
  <si>
    <t>同じ含む</t>
    <rPh sb="0" eb="1">
      <t>オナ</t>
    </rPh>
    <rPh sb="2" eb="3">
      <t>フク</t>
    </rPh>
    <phoneticPr fontId="8"/>
  </si>
  <si>
    <t>修理キャビNo</t>
    <rPh sb="0" eb="2">
      <t>シュウリ</t>
    </rPh>
    <phoneticPr fontId="8"/>
  </si>
  <si>
    <t>責任区分</t>
    <rPh sb="0" eb="2">
      <t>セキニン</t>
    </rPh>
    <rPh sb="2" eb="4">
      <t>クブン</t>
    </rPh>
    <phoneticPr fontId="8"/>
  </si>
  <si>
    <t>大和</t>
    <rPh sb="0" eb="2">
      <t>ダイワ</t>
    </rPh>
    <phoneticPr fontId="8"/>
  </si>
  <si>
    <t>加工区</t>
    <rPh sb="0" eb="3">
      <t>カコウク</t>
    </rPh>
    <phoneticPr fontId="8"/>
  </si>
  <si>
    <t>型メーカー</t>
    <rPh sb="0" eb="1">
      <t>カタ</t>
    </rPh>
    <phoneticPr fontId="8"/>
  </si>
  <si>
    <t>新設時金型担当者</t>
    <rPh sb="0" eb="2">
      <t>シンセツ</t>
    </rPh>
    <rPh sb="2" eb="3">
      <t>ジ</t>
    </rPh>
    <rPh sb="3" eb="5">
      <t>カナガタ</t>
    </rPh>
    <rPh sb="5" eb="8">
      <t>タントウシャ</t>
    </rPh>
    <phoneticPr fontId="8"/>
  </si>
  <si>
    <t>）ヶ月</t>
    <rPh sb="2" eb="3">
      <t>ゲツ</t>
    </rPh>
    <phoneticPr fontId="8"/>
  </si>
  <si>
    <t>過去修理履歴</t>
    <rPh sb="0" eb="2">
      <t>カコ</t>
    </rPh>
    <rPh sb="2" eb="4">
      <t>シュウリ</t>
    </rPh>
    <rPh sb="4" eb="6">
      <t>リレキ</t>
    </rPh>
    <phoneticPr fontId="8"/>
  </si>
  <si>
    <t>修理回数</t>
    <rPh sb="0" eb="2">
      <t>シュウリ</t>
    </rPh>
    <rPh sb="2" eb="4">
      <t>カイスウ</t>
    </rPh>
    <phoneticPr fontId="8"/>
  </si>
  <si>
    <t>回</t>
    <rPh sb="0" eb="1">
      <t>カイ</t>
    </rPh>
    <phoneticPr fontId="8"/>
  </si>
  <si>
    <t>修理費用</t>
    <rPh sb="0" eb="2">
      <t>シュウリ</t>
    </rPh>
    <rPh sb="2" eb="4">
      <t>ヒヨウ</t>
    </rPh>
    <phoneticPr fontId="8"/>
  </si>
  <si>
    <t>/個当たり　</t>
    <rPh sb="1" eb="2">
      <t>コ</t>
    </rPh>
    <rPh sb="2" eb="3">
      <t>ア</t>
    </rPh>
    <phoneticPr fontId="8"/>
  </si>
  <si>
    <t>確認日</t>
    <rPh sb="0" eb="2">
      <t>カクニン</t>
    </rPh>
    <rPh sb="2" eb="3">
      <t>ビ</t>
    </rPh>
    <phoneticPr fontId="8"/>
  </si>
  <si>
    <t>判定</t>
    <rPh sb="0" eb="2">
      <t>ハンテイ</t>
    </rPh>
    <phoneticPr fontId="8"/>
  </si>
  <si>
    <t>【加工区入力】</t>
    <rPh sb="1" eb="4">
      <t>カコウク</t>
    </rPh>
    <rPh sb="4" eb="6">
      <t>ニュウリョク</t>
    </rPh>
    <phoneticPr fontId="8"/>
  </si>
  <si>
    <t>取数</t>
    <phoneticPr fontId="8"/>
  </si>
  <si>
    <t>責任区分</t>
    <phoneticPr fontId="8"/>
  </si>
  <si>
    <t>責任比率</t>
    <rPh sb="0" eb="2">
      <t>セキニン</t>
    </rPh>
    <rPh sb="2" eb="4">
      <t>ヒリツ</t>
    </rPh>
    <phoneticPr fontId="8"/>
  </si>
  <si>
    <t>大和の修正指示</t>
    <rPh sb="0" eb="2">
      <t>ダイワ</t>
    </rPh>
    <rPh sb="3" eb="5">
      <t>シュウセイ</t>
    </rPh>
    <rPh sb="5" eb="7">
      <t>シジ</t>
    </rPh>
    <phoneticPr fontId="8"/>
  </si>
  <si>
    <t>有・無</t>
    <rPh sb="0" eb="1">
      <t>ア</t>
    </rPh>
    <rPh sb="2" eb="3">
      <t>ナシ</t>
    </rPh>
    <phoneticPr fontId="8"/>
  </si>
  <si>
    <t>有</t>
    <rPh sb="0" eb="1">
      <t>ユウ</t>
    </rPh>
    <phoneticPr fontId="8"/>
  </si>
  <si>
    <t>無</t>
    <rPh sb="0" eb="1">
      <t>ナシ</t>
    </rPh>
    <phoneticPr fontId="8"/>
  </si>
  <si>
    <t>改善費償却期間（概算）約（</t>
    <rPh sb="0" eb="2">
      <t>カイゼン</t>
    </rPh>
    <rPh sb="2" eb="3">
      <t>ヒ</t>
    </rPh>
    <rPh sb="3" eb="5">
      <t>ショウキャク</t>
    </rPh>
    <rPh sb="5" eb="7">
      <t>キカン</t>
    </rPh>
    <rPh sb="11" eb="12">
      <t>ヤク</t>
    </rPh>
    <phoneticPr fontId="8"/>
  </si>
  <si>
    <t>反映</t>
    <rPh sb="0" eb="2">
      <t>ハンエイ</t>
    </rPh>
    <phoneticPr fontId="8"/>
  </si>
  <si>
    <t>要</t>
    <rPh sb="0" eb="1">
      <t>ヨウ</t>
    </rPh>
    <phoneticPr fontId="8"/>
  </si>
  <si>
    <t>検討</t>
    <rPh sb="0" eb="2">
      <t>ケントウ</t>
    </rPh>
    <phoneticPr fontId="8"/>
  </si>
  <si>
    <t>不要</t>
    <rPh sb="0" eb="2">
      <t>フヨウ</t>
    </rPh>
    <phoneticPr fontId="8"/>
  </si>
  <si>
    <t>標準に反映するか</t>
    <rPh sb="0" eb="2">
      <t>ヒョウジュン</t>
    </rPh>
    <rPh sb="3" eb="5">
      <t>ハンエイ</t>
    </rPh>
    <phoneticPr fontId="8"/>
  </si>
  <si>
    <t>　　　【大和記入】</t>
    <rPh sb="4" eb="6">
      <t>ダイワ</t>
    </rPh>
    <rPh sb="6" eb="8">
      <t>キニュウ</t>
    </rPh>
    <phoneticPr fontId="8"/>
  </si>
  <si>
    <t>同修理履歴ショット
（直近）</t>
    <rPh sb="0" eb="1">
      <t>ドウ</t>
    </rPh>
    <rPh sb="1" eb="3">
      <t>シュウリ</t>
    </rPh>
    <rPh sb="3" eb="5">
      <t>リレキ</t>
    </rPh>
    <rPh sb="11" eb="13">
      <t>チョッキン</t>
    </rPh>
    <phoneticPr fontId="8"/>
  </si>
  <si>
    <t>費用</t>
    <rPh sb="0" eb="2">
      <t>ヒヨウ</t>
    </rPh>
    <phoneticPr fontId="8"/>
  </si>
  <si>
    <t>合計</t>
    <rPh sb="0" eb="2">
      <t>ゴウケイ</t>
    </rPh>
    <phoneticPr fontId="8"/>
  </si>
  <si>
    <t>他</t>
    <rPh sb="0" eb="1">
      <t>ホカ</t>
    </rPh>
    <phoneticPr fontId="8"/>
  </si>
  <si>
    <t>（メーカー記入）
見積もり</t>
    <rPh sb="5" eb="7">
      <t>キニュウ</t>
    </rPh>
    <phoneticPr fontId="8"/>
  </si>
  <si>
    <t>（大和記入）
概算</t>
    <rPh sb="1" eb="3">
      <t>ダイワ</t>
    </rPh>
    <rPh sb="3" eb="5">
      <t>キニュウ</t>
    </rPh>
    <phoneticPr fontId="8"/>
  </si>
  <si>
    <t>修理</t>
    <rPh sb="0" eb="2">
      <t>シュウリ</t>
    </rPh>
    <phoneticPr fontId="8"/>
  </si>
  <si>
    <t>メンテ</t>
    <phoneticPr fontId="8"/>
  </si>
  <si>
    <t>修理ショット数差
（自動計算）</t>
    <rPh sb="0" eb="2">
      <t>シュウリ</t>
    </rPh>
    <rPh sb="6" eb="7">
      <t>スウ</t>
    </rPh>
    <rPh sb="7" eb="8">
      <t>サ</t>
    </rPh>
    <rPh sb="10" eb="12">
      <t>ジドウ</t>
    </rPh>
    <rPh sb="12" eb="14">
      <t>ケイサン</t>
    </rPh>
    <phoneticPr fontId="8"/>
  </si>
  <si>
    <t>メンテショット数差
（自動計算）</t>
    <rPh sb="7" eb="8">
      <t>スウ</t>
    </rPh>
    <rPh sb="8" eb="9">
      <t>サ</t>
    </rPh>
    <phoneticPr fontId="8"/>
  </si>
  <si>
    <t>他</t>
    <rPh sb="0" eb="1">
      <t>ホカ</t>
    </rPh>
    <phoneticPr fontId="8"/>
  </si>
  <si>
    <t>備考欄</t>
    <rPh sb="0" eb="2">
      <t>ビコウ</t>
    </rPh>
    <rPh sb="2" eb="3">
      <t>ラン</t>
    </rPh>
    <phoneticPr fontId="8"/>
  </si>
  <si>
    <t>個当たり維持費　
過去修理費用/（総ショット数×取り数）</t>
    <rPh sb="0" eb="1">
      <t>コ</t>
    </rPh>
    <rPh sb="1" eb="2">
      <t>ア</t>
    </rPh>
    <rPh sb="4" eb="7">
      <t>イジヒ</t>
    </rPh>
    <rPh sb="9" eb="11">
      <t>カコ</t>
    </rPh>
    <rPh sb="11" eb="13">
      <t>シュウリ</t>
    </rPh>
    <rPh sb="13" eb="15">
      <t>ヒヨウ</t>
    </rPh>
    <rPh sb="17" eb="18">
      <t>ソウ</t>
    </rPh>
    <rPh sb="22" eb="23">
      <t>スウ</t>
    </rPh>
    <rPh sb="24" eb="25">
      <t>ト</t>
    </rPh>
    <rPh sb="26" eb="27">
      <t>スウ</t>
    </rPh>
    <phoneticPr fontId="8"/>
  </si>
  <si>
    <t>　カウンター
ショット</t>
    <phoneticPr fontId="8"/>
  </si>
  <si>
    <t>DMS-Q08412-C-02　Rev.B【用紙-5】</t>
    <phoneticPr fontId="8"/>
  </si>
  <si>
    <t>Ａ：型構造改善</t>
    <phoneticPr fontId="8"/>
  </si>
  <si>
    <t>Ｂ：ｶﾞｽ改善</t>
    <phoneticPr fontId="8"/>
  </si>
  <si>
    <t>Ｃ：ｹﾞｰﾄ改善</t>
    <phoneticPr fontId="8"/>
  </si>
  <si>
    <t>Ｄ：ｺﾏ折れ改善</t>
    <phoneticPr fontId="8"/>
  </si>
  <si>
    <t>Ｅ：ﾊﾞﾘ,E/P改善</t>
    <phoneticPr fontId="8"/>
  </si>
  <si>
    <t>Ｆ：自社分解洗浄</t>
    <phoneticPr fontId="8"/>
  </si>
  <si>
    <t>Ｇ：型ﾒｰｶｰ分解洗浄</t>
    <phoneticPr fontId="8"/>
  </si>
  <si>
    <t>Ｈ：型構造修理</t>
    <phoneticPr fontId="8"/>
  </si>
  <si>
    <t>Ｉ：ｶﾞｽ修理</t>
    <phoneticPr fontId="8"/>
  </si>
  <si>
    <t>Ｊ：ｹﾞｰﾄ修理</t>
    <phoneticPr fontId="8"/>
  </si>
  <si>
    <t>Ｋ：ｺﾏ折れ修理</t>
    <phoneticPr fontId="8"/>
  </si>
  <si>
    <t>Ｌ：ﾊﾞﾘ,E/P修理</t>
    <phoneticPr fontId="8"/>
  </si>
  <si>
    <t>Ｍ：自社修理</t>
    <phoneticPr fontId="8"/>
  </si>
  <si>
    <t>大和化成(本社)</t>
    <phoneticPr fontId="8"/>
  </si>
  <si>
    <t>大和化成(額田)</t>
    <phoneticPr fontId="8"/>
  </si>
  <si>
    <t>ウネヤマ技研</t>
    <phoneticPr fontId="8"/>
  </si>
  <si>
    <t>現在ショット数</t>
    <rPh sb="0" eb="2">
      <t>ゲンザイ</t>
    </rPh>
    <rPh sb="6" eb="7">
      <t>スウ</t>
    </rPh>
    <phoneticPr fontId="8"/>
  </si>
  <si>
    <t>交換前ショット数
（交換無き場合、記入不要）</t>
    <rPh sb="0" eb="2">
      <t>コウカン</t>
    </rPh>
    <rPh sb="2" eb="3">
      <t>マエ</t>
    </rPh>
    <rPh sb="7" eb="8">
      <t>スウ</t>
    </rPh>
    <rPh sb="10" eb="12">
      <t>コウカン</t>
    </rPh>
    <rPh sb="12" eb="13">
      <t>ナシ</t>
    </rPh>
    <rPh sb="14" eb="16">
      <t>バアイ</t>
    </rPh>
    <rPh sb="17" eb="19">
      <t>キニュウ</t>
    </rPh>
    <rPh sb="19" eb="21">
      <t>フヨウ</t>
    </rPh>
    <phoneticPr fontId="8"/>
  </si>
  <si>
    <t>合計ショット数
(交換前・現在の合計）
（自動計算）</t>
    <rPh sb="0" eb="2">
      <t>ゴウケイ</t>
    </rPh>
    <rPh sb="6" eb="7">
      <t>スウ</t>
    </rPh>
    <rPh sb="9" eb="11">
      <t>コウカン</t>
    </rPh>
    <rPh sb="11" eb="12">
      <t>マエ</t>
    </rPh>
    <rPh sb="13" eb="15">
      <t>ゲンザイ</t>
    </rPh>
    <rPh sb="16" eb="18">
      <t>ゴウケイ</t>
    </rPh>
    <phoneticPr fontId="8"/>
  </si>
  <si>
    <t>大和化成(本社)</t>
  </si>
  <si>
    <t>大和化成(額田)</t>
  </si>
  <si>
    <t>㈲青木製作所</t>
    <phoneticPr fontId="8"/>
  </si>
  <si>
    <t>1</t>
    <phoneticPr fontId="8"/>
  </si>
  <si>
    <t>1</t>
    <phoneticPr fontId="8"/>
  </si>
  <si>
    <t>PA</t>
  </si>
  <si>
    <t>TSZ224</t>
    <phoneticPr fontId="8"/>
  </si>
  <si>
    <t>ｸﾗﾝﾌﾟ</t>
  </si>
  <si>
    <t>6000</t>
    <phoneticPr fontId="8"/>
  </si>
  <si>
    <t>Ａ：型構造改善</t>
  </si>
  <si>
    <t>2009/02</t>
    <phoneticPr fontId="8"/>
  </si>
  <si>
    <t>-</t>
    <phoneticPr fontId="8"/>
  </si>
  <si>
    <t>可動側取り付け板にエジェクタロッド逃がしのザグリ加工を追加お願いします（天・地2ヶ所）</t>
    <rPh sb="0" eb="3">
      <t>カドウガワ</t>
    </rPh>
    <rPh sb="3" eb="4">
      <t>ト</t>
    </rPh>
    <rPh sb="5" eb="6">
      <t>ツ</t>
    </rPh>
    <rPh sb="7" eb="8">
      <t>バン</t>
    </rPh>
    <rPh sb="17" eb="18">
      <t>ニ</t>
    </rPh>
    <rPh sb="24" eb="26">
      <t>カコウ</t>
    </rPh>
    <rPh sb="27" eb="29">
      <t>ツイカ</t>
    </rPh>
    <rPh sb="30" eb="31">
      <t>ネガ</t>
    </rPh>
    <rPh sb="36" eb="37">
      <t>テン</t>
    </rPh>
    <rPh sb="38" eb="39">
      <t>チ</t>
    </rPh>
    <rPh sb="41" eb="42">
      <t>ショ</t>
    </rPh>
    <phoneticPr fontId="8"/>
  </si>
  <si>
    <t>取り付け板にエジェクタロッドが干渉してエジェクト出来ない</t>
    <rPh sb="0" eb="1">
      <t>ト</t>
    </rPh>
    <rPh sb="2" eb="3">
      <t>ツ</t>
    </rPh>
    <rPh sb="4" eb="5">
      <t>バン</t>
    </rPh>
    <rPh sb="15" eb="17">
      <t>カンショウ</t>
    </rPh>
    <rPh sb="24" eb="26">
      <t>デキ</t>
    </rPh>
    <phoneticPr fontId="8"/>
  </si>
  <si>
    <t>ランナー固定トラレが多発</t>
    <rPh sb="4" eb="6">
      <t>コテイ</t>
    </rPh>
    <rPh sb="10" eb="12">
      <t>タハツ</t>
    </rPh>
    <phoneticPr fontId="8"/>
  </si>
  <si>
    <t>ランナーロックピンの仕様をスカートピン　→　Zピンに変更</t>
    <rPh sb="10" eb="12">
      <t>シヨウ</t>
    </rPh>
    <rPh sb="26" eb="28">
      <t>ヘンコウ</t>
    </rPh>
    <phoneticPr fontId="8"/>
  </si>
  <si>
    <r>
      <t>Zピン品番：</t>
    </r>
    <r>
      <rPr>
        <b/>
        <sz val="16"/>
        <color rgb="FF0070C0"/>
        <rFont val="ＭＳ Ｐ明朝"/>
        <family val="1"/>
        <charset val="128"/>
      </rPr>
      <t>Z-EPH-L6-96-V3.5-G15-F92-AKC90-HC8.8</t>
    </r>
    <rPh sb="3" eb="5">
      <t>ヒンバン</t>
    </rPh>
    <phoneticPr fontId="8"/>
  </si>
  <si>
    <t>-</t>
    <phoneticPr fontId="8"/>
  </si>
  <si>
    <t>181799-0350</t>
    <phoneticPr fontId="8"/>
  </si>
  <si>
    <t>OT0521417-T</t>
    <phoneticPr fontId="8"/>
  </si>
  <si>
    <t>※工機にある成形機でトライを行うため</t>
    <rPh sb="1" eb="3">
      <t>コウキ</t>
    </rPh>
    <rPh sb="6" eb="9">
      <t>セイケイキ</t>
    </rPh>
    <rPh sb="14" eb="15">
      <t>オコナ</t>
    </rPh>
    <phoneticPr fontId="8"/>
  </si>
  <si>
    <t>181799-0350</t>
  </si>
  <si>
    <t>No</t>
  </si>
  <si>
    <t>品番</t>
  </si>
  <si>
    <t>型番</t>
  </si>
  <si>
    <t>成形材質</t>
  </si>
  <si>
    <t>材料グレード</t>
  </si>
  <si>
    <t>製品形状</t>
  </si>
  <si>
    <t>発行日</t>
  </si>
  <si>
    <t>発行部署</t>
  </si>
  <si>
    <t>発行者</t>
  </si>
  <si>
    <t>加工区</t>
  </si>
  <si>
    <t>型製作メーカー</t>
  </si>
  <si>
    <t>修理メーカー</t>
  </si>
  <si>
    <t>手配№</t>
  </si>
  <si>
    <t>開始日</t>
  </si>
  <si>
    <t>納期</t>
  </si>
  <si>
    <t>修理費</t>
  </si>
  <si>
    <t>メンテ費</t>
  </si>
  <si>
    <t>修理区分</t>
  </si>
  <si>
    <t>決定金額</t>
  </si>
  <si>
    <t>決裁</t>
  </si>
  <si>
    <t>発注日</t>
  </si>
  <si>
    <t>不具合項目</t>
  </si>
  <si>
    <t>トン数</t>
  </si>
  <si>
    <t>不具合内容</t>
  </si>
  <si>
    <t>対策処置案</t>
  </si>
  <si>
    <t>ショット数</t>
  </si>
  <si>
    <t>購買Ｇ</t>
  </si>
  <si>
    <t>takuya ina</t>
  </si>
  <si>
    <t>丸重</t>
  </si>
  <si>
    <t>ｳﾈﾔﾏ技研</t>
  </si>
  <si>
    <t>DS1005005</t>
  </si>
  <si>
    <t>採用</t>
  </si>
  <si>
    <t>汎用30t</t>
  </si>
  <si>
    <t>?</t>
  </si>
  <si>
    <t>DS1006006</t>
  </si>
  <si>
    <t>汎用30ｔ</t>
  </si>
  <si>
    <t>改善G</t>
  </si>
  <si>
    <t>nao suzuki</t>
  </si>
  <si>
    <t>210-1227</t>
  </si>
  <si>
    <t>アンカー羽根部の気泡・ガス修理</t>
  </si>
  <si>
    <t>成形技術課</t>
  </si>
  <si>
    <t>kenji shibata</t>
  </si>
  <si>
    <t>210-2137</t>
  </si>
  <si>
    <t>バリ</t>
  </si>
  <si>
    <t>アンカー部気泡(#1)、メンテ時期</t>
  </si>
  <si>
    <t>受圧板など見直し、ガスベント加工、中子洗浄</t>
  </si>
  <si>
    <t>210-2203</t>
  </si>
  <si>
    <t>ガス</t>
  </si>
  <si>
    <t>気泡(#1)</t>
  </si>
  <si>
    <t>PLアンカー部周辺のガスベント再強化(#1)</t>
  </si>
  <si>
    <t>生産準備課</t>
  </si>
  <si>
    <t>210-2230</t>
  </si>
  <si>
    <t>アンカー羽根部の気泡</t>
  </si>
  <si>
    <t>ガス抜き（ガスベント）確認・修正</t>
  </si>
  <si>
    <t>210-2285</t>
  </si>
  <si>
    <t>気泡</t>
  </si>
  <si>
    <t>ガス逃がし溝形状変更</t>
  </si>
  <si>
    <t>minehiro suzuki</t>
  </si>
  <si>
    <t>210-2317</t>
  </si>
  <si>
    <t>ガスベント・受圧板の確認、入れ子洗浄</t>
  </si>
  <si>
    <t>今回修理</t>
  </si>
  <si>
    <t>成形材料</t>
  </si>
  <si>
    <t>TSZ224/10H</t>
  </si>
  <si>
    <t>出荷実績</t>
  </si>
  <si>
    <t>金型起工</t>
  </si>
  <si>
    <t>2009年</t>
    <rPh sb="4" eb="5">
      <t>ネン</t>
    </rPh>
    <phoneticPr fontId="10"/>
  </si>
  <si>
    <t>型メーカー</t>
  </si>
  <si>
    <t>有加工業</t>
    <rPh sb="0" eb="1">
      <t>ユウ</t>
    </rPh>
    <rPh sb="1" eb="2">
      <t>カ</t>
    </rPh>
    <rPh sb="2" eb="4">
      <t>コウギョウ</t>
    </rPh>
    <phoneticPr fontId="10"/>
  </si>
  <si>
    <t>型費</t>
  </si>
  <si>
    <t>500千円</t>
    <rPh sb="3" eb="5">
      <t>センエン</t>
    </rPh>
    <phoneticPr fontId="10"/>
  </si>
  <si>
    <t>取り数</t>
  </si>
  <si>
    <t>1個取</t>
    <rPh sb="1" eb="2">
      <t>コ</t>
    </rPh>
    <rPh sb="2" eb="3">
      <t>トリ</t>
    </rPh>
    <phoneticPr fontId="10"/>
  </si>
  <si>
    <t>成形ランク</t>
  </si>
  <si>
    <t>NS-3仕様　30t</t>
    <rPh sb="4" eb="6">
      <t>シヨウ</t>
    </rPh>
    <phoneticPr fontId="10"/>
  </si>
  <si>
    <t>更新日</t>
    <phoneticPr fontId="71"/>
  </si>
  <si>
    <t>品番</t>
    <phoneticPr fontId="71"/>
  </si>
  <si>
    <t>型番</t>
    <phoneticPr fontId="71"/>
  </si>
  <si>
    <t>ｷｬﾋﾞ番号</t>
  </si>
  <si>
    <t>管理№</t>
  </si>
  <si>
    <t>型仕様</t>
  </si>
  <si>
    <t>取数</t>
  </si>
  <si>
    <t>所在地(工場名)</t>
  </si>
  <si>
    <t>金型メーカー</t>
  </si>
  <si>
    <t>ゲート仕様</t>
  </si>
  <si>
    <t>欠肉ｾﾝｻｰ</t>
  </si>
  <si>
    <t>型寸（横*縦*厚み）</t>
  </si>
  <si>
    <t>重量(kg)</t>
    <phoneticPr fontId="71"/>
  </si>
  <si>
    <t>起工年月日</t>
  </si>
  <si>
    <t>旧品番</t>
  </si>
  <si>
    <t>ASSY品番</t>
  </si>
  <si>
    <t>借送付日</t>
  </si>
  <si>
    <t>借受領日</t>
  </si>
  <si>
    <t>備考</t>
  </si>
  <si>
    <t>デートマーク有効期限</t>
    <phoneticPr fontId="71"/>
  </si>
  <si>
    <t>K-14247</t>
  </si>
  <si>
    <t>汎用30</t>
  </si>
  <si>
    <t>有加工業</t>
  </si>
  <si>
    <t>ﾄﾝﾈﾙ</t>
  </si>
  <si>
    <t>SSD</t>
  </si>
  <si>
    <t>200*180*260</t>
  </si>
  <si>
    <t>82711-52090材料違い品</t>
  </si>
  <si>
    <t>　ガス改善を行った金型</t>
    <rPh sb="3" eb="5">
      <t>カイゼン</t>
    </rPh>
    <rPh sb="6" eb="7">
      <t>オコナ</t>
    </rPh>
    <rPh sb="9" eb="11">
      <t>カナガタ</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</si>
</sst>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quot;¥&quot;\-#,##0"/>
    <numFmt numFmtId="176" formatCode="#,##0_ "/>
    <numFmt numFmtId="177" formatCode="&quot;¥&quot;#,##0_);[Red]\(&quot;¥&quot;#,##0\)"/>
    <numFmt numFmtId="178" formatCode="[$-F800]dddd\,\ mmmm\ dd\,\ yyyy"/>
    <numFmt numFmtId="179" formatCode="0_);[Red]\(0\)"/>
    <numFmt numFmtId="180" formatCode="yyyy&quot;年&quot;m&quot;月&quot;;@"/>
  </numFmts>
  <fonts count="73"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9"/>
      <color indexed="81"/>
      <name val="ＭＳ Ｐゴシック"/>
      <family val="3"/>
      <charset val="128"/>
    </font>
    <font>
      <sz val="12"/>
      <name val="ＭＳ Ｐ明朝"/>
      <family val="1"/>
      <charset val="128"/>
    </font>
    <font>
      <b/>
      <sz val="16"/>
      <name val="ＭＳ Ｐ明朝"/>
      <family val="1"/>
      <charset val="128"/>
    </font>
    <font>
      <b/>
      <sz val="14"/>
      <name val="ＭＳ Ｐ明朝"/>
      <family val="1"/>
      <charset val="128"/>
    </font>
    <font>
      <b/>
      <sz val="20"/>
      <name val="ＭＳ Ｐ明朝"/>
      <family val="1"/>
      <charset val="128"/>
    </font>
    <font>
      <b/>
      <sz val="12"/>
      <name val="ＭＳ Ｐ明朝"/>
      <family val="1"/>
      <charset val="128"/>
    </font>
    <font>
      <sz val="14"/>
      <name val="ＭＳ Ｐ明朝"/>
      <family val="1"/>
      <charset val="128"/>
    </font>
    <font>
      <sz val="16"/>
      <name val="ＭＳ Ｐ明朝"/>
      <family val="1"/>
      <charset val="128"/>
    </font>
    <font>
      <sz val="10"/>
      <name val="ＭＳ Ｐ明朝"/>
      <family val="1"/>
      <charset val="128"/>
    </font>
    <font>
      <i/>
      <sz val="12"/>
      <name val="ＭＳ Ｐ明朝"/>
      <family val="1"/>
      <charset val="128"/>
    </font>
    <font>
      <sz val="11"/>
      <name val="ＭＳ Ｐ明朝"/>
      <family val="1"/>
      <charset val="128"/>
    </font>
    <font>
      <sz val="12"/>
      <color indexed="10"/>
      <name val="ＭＳ Ｐ明朝"/>
      <family val="1"/>
      <charset val="128"/>
    </font>
    <font>
      <b/>
      <sz val="12"/>
      <color indexed="81"/>
      <name val="ＭＳ Ｐゴシック"/>
      <family val="3"/>
      <charset val="128"/>
    </font>
    <font>
      <sz val="26"/>
      <name val="ＭＳ Ｐ明朝"/>
      <family val="1"/>
      <charset val="128"/>
    </font>
    <font>
      <b/>
      <sz val="10"/>
      <name val="ＭＳ Ｐ明朝"/>
      <family val="1"/>
      <charset val="128"/>
    </font>
    <font>
      <b/>
      <sz val="16"/>
      <color indexed="81"/>
      <name val="ＭＳ Ｐゴシック"/>
      <family val="3"/>
      <charset val="128"/>
    </font>
    <font>
      <sz val="10"/>
      <color theme="1"/>
      <name val="ＭＳ Ｐ明朝"/>
      <family val="1"/>
      <charset val="128"/>
    </font>
    <font>
      <sz val="12"/>
      <color indexed="81"/>
      <name val="ＭＳ Ｐゴシック"/>
      <family val="3"/>
      <charset val="128"/>
    </font>
    <font>
      <sz val="14"/>
      <color indexed="81"/>
      <name val="ＭＳ Ｐゴシック"/>
      <family val="3"/>
      <charset val="128"/>
    </font>
    <font>
      <b/>
      <sz val="14"/>
      <color theme="1"/>
      <name val="ＭＳ Ｐ明朝"/>
      <family val="1"/>
      <charset val="128"/>
    </font>
    <font>
      <sz val="13"/>
      <name val="ＭＳ Ｐ明朝"/>
      <family val="1"/>
      <charset val="128"/>
    </font>
    <font>
      <sz val="13"/>
      <color theme="1"/>
      <name val="ＭＳ Ｐ明朝"/>
      <family val="1"/>
      <charset val="128"/>
    </font>
    <font>
      <b/>
      <sz val="18"/>
      <name val="ＭＳ Ｐ明朝"/>
      <family val="1"/>
      <charset val="128"/>
    </font>
    <font>
      <b/>
      <sz val="11"/>
      <name val="ＭＳ Ｐ明朝"/>
      <family val="1"/>
      <charset val="128"/>
    </font>
    <font>
      <b/>
      <sz val="22"/>
      <name val="ＭＳ Ｐ明朝"/>
      <family val="1"/>
      <charset val="128"/>
    </font>
    <font>
      <b/>
      <sz val="13"/>
      <name val="ＭＳ Ｐ明朝"/>
      <family val="1"/>
      <charset val="128"/>
    </font>
    <font>
      <b/>
      <sz val="15"/>
      <name val="ＭＳ Ｐ明朝"/>
      <family val="1"/>
      <charset val="128"/>
    </font>
    <font>
      <b/>
      <sz val="24"/>
      <name val="ＭＳ Ｐ明朝"/>
      <family val="1"/>
      <charset val="128"/>
    </font>
    <font>
      <b/>
      <sz val="22"/>
      <color indexed="56"/>
      <name val="ＭＳ Ｐ明朝"/>
      <family val="1"/>
      <charset val="128"/>
    </font>
    <font>
      <b/>
      <sz val="28"/>
      <name val="ＭＳ Ｐ明朝"/>
      <family val="1"/>
      <charset val="128"/>
    </font>
    <font>
      <sz val="18"/>
      <name val="ＭＳ Ｐ明朝"/>
      <family val="1"/>
      <charset val="128"/>
    </font>
    <font>
      <sz val="20"/>
      <name val="ＭＳ Ｐ明朝"/>
      <family val="1"/>
      <charset val="128"/>
    </font>
    <font>
      <sz val="22"/>
      <name val="ＭＳ Ｐ明朝"/>
      <family val="1"/>
      <charset val="128"/>
    </font>
    <font>
      <sz val="16"/>
      <color theme="1"/>
      <name val="ＭＳ Ｐ明朝"/>
      <family val="1"/>
      <charset val="128"/>
    </font>
    <font>
      <sz val="12"/>
      <color theme="1"/>
      <name val="ＭＳ Ｐ明朝"/>
      <family val="1"/>
      <charset val="128"/>
    </font>
    <font>
      <sz val="15"/>
      <name val="ＭＳ Ｐ明朝"/>
      <family val="1"/>
      <charset val="128"/>
    </font>
    <font>
      <b/>
      <sz val="14"/>
      <color indexed="81"/>
      <name val="ＭＳ Ｐゴシック"/>
      <family val="3"/>
      <charset val="128"/>
    </font>
    <font>
      <sz val="16"/>
      <color indexed="81"/>
      <name val="ＭＳ Ｐゴシック"/>
      <family val="3"/>
      <charset val="128"/>
    </font>
    <font>
      <sz val="14"/>
      <name val="ＭＳ 明朝"/>
      <family val="1"/>
      <charset val="128"/>
    </font>
    <font>
      <sz val="11"/>
      <color indexed="81"/>
      <name val="ＭＳ Ｐゴシック"/>
      <family val="3"/>
      <charset val="128"/>
    </font>
    <font>
      <b/>
      <sz val="36"/>
      <color theme="1"/>
      <name val="ＭＳ Ｐ明朝"/>
      <family val="1"/>
      <charset val="128"/>
    </font>
    <font>
      <b/>
      <sz val="16"/>
      <color rgb="FF0070C0"/>
      <name val="ＭＳ Ｐ明朝"/>
      <family val="1"/>
      <charset val="128"/>
    </font>
    <font>
      <sz val="11"/>
      <name val="メイリオ"/>
      <family val="3"/>
      <charset val="128"/>
    </font>
    <font>
      <sz val="10"/>
      <name val="System"/>
      <family val="2"/>
    </font>
    <font>
      <sz val="6"/>
      <name val="ＭＳ Ｐゴシック"/>
      <family val="2"/>
      <charset val="128"/>
      <scheme val="minor"/>
    </font>
    <font>
      <sz val="11"/>
      <color indexed="8"/>
      <name val="メイリオ"/>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DFF09"/>
        <bgColor indexed="64"/>
      </patternFill>
    </fill>
    <fill>
      <patternFill patternType="solid">
        <fgColor rgb="FFFCD5B4"/>
        <bgColor indexed="64"/>
      </patternFill>
    </fill>
  </fills>
  <borders count="8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hair">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hair">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hair">
        <color indexed="64"/>
      </right>
      <top/>
      <bottom style="thin">
        <color indexed="64"/>
      </bottom>
      <diagonal/>
    </border>
    <border>
      <left/>
      <right style="hair">
        <color indexed="64"/>
      </right>
      <top/>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bottom style="thin">
        <color rgb="FF000000"/>
      </bottom>
      <diagonal/>
    </border>
    <border>
      <left/>
      <right style="thin">
        <color rgb="FF000000"/>
      </right>
      <top/>
      <bottom/>
      <diagonal/>
    </border>
    <border>
      <left style="medium">
        <color indexed="64"/>
      </left>
      <right style="medium">
        <color rgb="FF000000"/>
      </right>
      <top style="medium">
        <color indexed="64"/>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diagonalUp="1">
      <left style="medium">
        <color rgb="FF000000"/>
      </left>
      <right/>
      <top style="medium">
        <color indexed="64"/>
      </top>
      <bottom style="medium">
        <color rgb="FF000000"/>
      </bottom>
      <diagonal style="thin">
        <color rgb="FF000000"/>
      </diagonal>
    </border>
    <border diagonalUp="1">
      <left/>
      <right/>
      <top style="medium">
        <color indexed="64"/>
      </top>
      <bottom style="medium">
        <color rgb="FF000000"/>
      </bottom>
      <diagonal style="thin">
        <color rgb="FF000000"/>
      </diagonal>
    </border>
    <border diagonalUp="1">
      <left/>
      <right style="medium">
        <color rgb="FF000000"/>
      </right>
      <top style="medium">
        <color indexed="64"/>
      </top>
      <bottom style="medium">
        <color rgb="FF000000"/>
      </bottom>
      <diagonal style="thin">
        <color rgb="FF000000"/>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diagonalDown="1">
      <left style="medium">
        <color indexed="64"/>
      </left>
      <right style="thin">
        <color indexed="64"/>
      </right>
      <top style="medium">
        <color indexed="64"/>
      </top>
      <bottom style="thin">
        <color rgb="FF000000"/>
      </bottom>
      <diagonal style="thin">
        <color indexed="64"/>
      </diagonal>
    </border>
    <border>
      <left style="thin">
        <color indexed="64"/>
      </left>
      <right style="thin">
        <color indexed="64"/>
      </right>
      <top style="medium">
        <color indexed="64"/>
      </top>
      <bottom style="thin">
        <color indexed="64"/>
      </bottom>
      <diagonal/>
    </border>
    <border>
      <left style="medium">
        <color indexed="64"/>
      </left>
      <right style="thin">
        <color rgb="FF000000"/>
      </right>
      <top style="thin">
        <color rgb="FF000000"/>
      </top>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bottom/>
      <diagonal/>
    </border>
    <border>
      <left style="thin">
        <color indexed="64"/>
      </left>
      <right style="medium">
        <color indexed="64"/>
      </right>
      <top style="thin">
        <color indexed="64"/>
      </top>
      <bottom/>
      <diagonal/>
    </border>
    <border>
      <left style="thin">
        <color rgb="FF000000"/>
      </left>
      <right style="medium">
        <color indexed="64"/>
      </right>
      <top style="thin">
        <color rgb="FF000000"/>
      </top>
      <bottom/>
      <diagonal/>
    </border>
    <border>
      <left style="medium">
        <color indexed="64"/>
      </left>
      <right/>
      <top/>
      <bottom style="medium">
        <color indexed="64"/>
      </bottom>
      <diagonal/>
    </border>
    <border>
      <left style="medium">
        <color rgb="FF000000"/>
      </left>
      <right style="medium">
        <color rgb="FF000000"/>
      </right>
      <top style="medium">
        <color rgb="FF000000"/>
      </top>
      <bottom style="medium">
        <color indexed="64"/>
      </bottom>
      <diagonal/>
    </border>
    <border diagonalUp="1">
      <left style="medium">
        <color rgb="FF000000"/>
      </left>
      <right style="medium">
        <color rgb="FF000000"/>
      </right>
      <top style="medium">
        <color rgb="FF000000"/>
      </top>
      <bottom style="medium">
        <color indexed="64"/>
      </bottom>
      <diagonal style="thin">
        <color rgb="FF000000"/>
      </diagonal>
    </border>
    <border diagonalUp="1">
      <left style="medium">
        <color rgb="FF000000"/>
      </left>
      <right style="medium">
        <color indexed="64"/>
      </right>
      <top style="medium">
        <color rgb="FF000000"/>
      </top>
      <bottom style="medium">
        <color indexed="64"/>
      </bottom>
      <diagonal style="thin">
        <color rgb="FF000000"/>
      </diagonal>
    </border>
    <border diagonalUp="1">
      <left style="thin">
        <color indexed="64"/>
      </left>
      <right style="thin">
        <color indexed="64"/>
      </right>
      <top style="thin">
        <color indexed="64"/>
      </top>
      <bottom/>
      <diagonal style="thin">
        <color indexed="64"/>
      </diagonal>
    </border>
    <border diagonalUp="1">
      <left style="thin">
        <color indexed="64"/>
      </left>
      <right style="thin">
        <color indexed="64"/>
      </right>
      <top/>
      <bottom style="thin">
        <color indexed="64"/>
      </bottom>
      <diagonal style="thin">
        <color indexed="64"/>
      </diagonal>
    </border>
  </borders>
  <cellStyleXfs count="48">
    <xf numFmtId="0" fontId="0" fillId="0" borderId="0"/>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9" borderId="0" applyNumberFormat="0" applyBorder="0" applyAlignment="0" applyProtection="0">
      <alignment vertical="center"/>
    </xf>
    <xf numFmtId="0" fontId="11" fillId="0" borderId="0" applyNumberFormat="0" applyFill="0" applyBorder="0" applyAlignment="0" applyProtection="0">
      <alignment vertical="center"/>
    </xf>
    <xf numFmtId="0" fontId="12" fillId="20" borderId="1" applyNumberFormat="0" applyAlignment="0" applyProtection="0">
      <alignment vertical="center"/>
    </xf>
    <xf numFmtId="0" fontId="13" fillId="21" borderId="0" applyNumberFormat="0" applyBorder="0" applyAlignment="0" applyProtection="0">
      <alignment vertical="center"/>
    </xf>
    <xf numFmtId="0" fontId="14" fillId="22" borderId="2" applyNumberFormat="0" applyFont="0" applyAlignment="0" applyProtection="0">
      <alignment vertical="center"/>
    </xf>
    <xf numFmtId="0" fontId="15" fillId="0" borderId="3" applyNumberFormat="0" applyFill="0" applyAlignment="0" applyProtection="0">
      <alignment vertical="center"/>
    </xf>
    <xf numFmtId="0" fontId="16" fillId="3" borderId="0" applyNumberFormat="0" applyBorder="0" applyAlignment="0" applyProtection="0">
      <alignment vertical="center"/>
    </xf>
    <xf numFmtId="0" fontId="17" fillId="23" borderId="4" applyNumberFormat="0" applyAlignment="0" applyProtection="0">
      <alignment vertical="center"/>
    </xf>
    <xf numFmtId="0" fontId="18" fillId="0" borderId="0" applyNumberFormat="0" applyFill="0" applyBorder="0" applyAlignment="0" applyProtection="0">
      <alignment vertical="center"/>
    </xf>
    <xf numFmtId="38" fontId="14" fillId="0" borderId="0" applyFont="0" applyFill="0" applyBorder="0" applyAlignment="0" applyProtection="0"/>
    <xf numFmtId="0" fontId="19" fillId="0" borderId="5" applyNumberFormat="0" applyFill="0" applyAlignment="0" applyProtection="0">
      <alignment vertical="center"/>
    </xf>
    <xf numFmtId="0" fontId="20" fillId="0" borderId="6" applyNumberFormat="0" applyFill="0" applyAlignment="0" applyProtection="0">
      <alignment vertical="center"/>
    </xf>
    <xf numFmtId="0" fontId="21" fillId="0" borderId="7" applyNumberFormat="0" applyFill="0" applyAlignment="0" applyProtection="0">
      <alignment vertical="center"/>
    </xf>
    <xf numFmtId="0" fontId="21" fillId="0" borderId="0" applyNumberFormat="0" applyFill="0" applyBorder="0" applyAlignment="0" applyProtection="0">
      <alignment vertical="center"/>
    </xf>
    <xf numFmtId="0" fontId="22" fillId="0" borderId="8" applyNumberFormat="0" applyFill="0" applyAlignment="0" applyProtection="0">
      <alignment vertical="center"/>
    </xf>
    <xf numFmtId="0" fontId="23" fillId="23" borderId="9" applyNumberFormat="0" applyAlignment="0" applyProtection="0">
      <alignment vertical="center"/>
    </xf>
    <xf numFmtId="0" fontId="24" fillId="0" borderId="0" applyNumberFormat="0" applyFill="0" applyBorder="0" applyAlignment="0" applyProtection="0">
      <alignment vertical="center"/>
    </xf>
    <xf numFmtId="0" fontId="25" fillId="7" borderId="4" applyNumberFormat="0" applyAlignment="0" applyProtection="0">
      <alignment vertical="center"/>
    </xf>
    <xf numFmtId="0" fontId="14" fillId="0" borderId="0"/>
    <xf numFmtId="0" fontId="26" fillId="4" borderId="0" applyNumberFormat="0" applyBorder="0" applyAlignment="0" applyProtection="0">
      <alignment vertical="center"/>
    </xf>
    <xf numFmtId="0" fontId="7" fillId="0" borderId="0">
      <alignment vertical="center"/>
    </xf>
    <xf numFmtId="38" fontId="14" fillId="0" borderId="0" applyFont="0" applyFill="0" applyBorder="0" applyAlignment="0" applyProtection="0">
      <alignment vertical="center"/>
    </xf>
    <xf numFmtId="0" fontId="70" fillId="0" borderId="0"/>
    <xf numFmtId="0" fontId="9" fillId="0" borderId="0"/>
  </cellStyleXfs>
  <cellXfs count="358">
    <xf numFmtId="0" fontId="0" fillId="0" borderId="0" xfId="0"/>
    <xf numFmtId="0" fontId="28" fillId="0" borderId="0" xfId="0" applyFont="1" applyFill="1"/>
    <xf numFmtId="0" fontId="28" fillId="0" borderId="0" xfId="0" applyFont="1" applyFill="1" applyAlignment="1">
      <alignment vertical="top"/>
    </xf>
    <xf numFmtId="0" fontId="28" fillId="0" borderId="0" xfId="0" applyFont="1" applyFill="1" applyAlignment="1"/>
    <xf numFmtId="0" fontId="41" fillId="26" borderId="15" xfId="0" applyFont="1" applyFill="1" applyBorder="1" applyAlignment="1">
      <alignment horizontal="center" vertical="center"/>
    </xf>
    <xf numFmtId="0" fontId="0" fillId="0" borderId="15" xfId="0" applyBorder="1"/>
    <xf numFmtId="0" fontId="0" fillId="0" borderId="14" xfId="0" applyBorder="1" applyAlignment="1">
      <alignment horizontal="center"/>
    </xf>
    <xf numFmtId="0" fontId="0" fillId="0" borderId="0" xfId="0" applyBorder="1"/>
    <xf numFmtId="0" fontId="41" fillId="26" borderId="15" xfId="0" applyFont="1" applyFill="1" applyBorder="1" applyAlignment="1">
      <alignment horizontal="left" vertical="center"/>
    </xf>
    <xf numFmtId="0" fontId="41" fillId="26" borderId="15" xfId="0" applyFont="1" applyFill="1" applyBorder="1" applyAlignment="1">
      <alignment vertical="center"/>
    </xf>
    <xf numFmtId="0" fontId="0" fillId="0" borderId="14" xfId="0" applyBorder="1"/>
    <xf numFmtId="0" fontId="28" fillId="25" borderId="0" xfId="0" applyFont="1" applyFill="1"/>
    <xf numFmtId="0" fontId="28" fillId="0" borderId="15" xfId="0" applyFont="1" applyFill="1" applyBorder="1"/>
    <xf numFmtId="0" fontId="0" fillId="0" borderId="12" xfId="0" applyBorder="1"/>
    <xf numFmtId="0" fontId="7" fillId="0" borderId="15" xfId="44" applyBorder="1">
      <alignment vertical="center"/>
    </xf>
    <xf numFmtId="0" fontId="28" fillId="0" borderId="0" xfId="0" applyFont="1" applyFill="1" applyProtection="1">
      <protection locked="0"/>
    </xf>
    <xf numFmtId="0" fontId="29" fillId="0" borderId="0" xfId="0" applyFont="1" applyFill="1" applyProtection="1">
      <protection locked="0"/>
    </xf>
    <xf numFmtId="0" fontId="28" fillId="0" borderId="11" xfId="0" applyFont="1" applyFill="1" applyBorder="1" applyProtection="1">
      <protection locked="0"/>
    </xf>
    <xf numFmtId="0" fontId="28" fillId="0" borderId="12" xfId="0" applyFont="1" applyFill="1" applyBorder="1" applyAlignment="1" applyProtection="1">
      <alignment horizontal="left"/>
      <protection locked="0"/>
    </xf>
    <xf numFmtId="0" fontId="28" fillId="0" borderId="12" xfId="0" applyFont="1" applyFill="1" applyBorder="1" applyProtection="1">
      <protection locked="0"/>
    </xf>
    <xf numFmtId="0" fontId="28" fillId="0" borderId="13" xfId="0" applyFont="1" applyFill="1" applyBorder="1" applyProtection="1">
      <protection locked="0"/>
    </xf>
    <xf numFmtId="0" fontId="30" fillId="0" borderId="14" xfId="0" applyFont="1" applyFill="1" applyBorder="1" applyAlignment="1" applyProtection="1">
      <alignment vertical="center" wrapText="1"/>
      <protection locked="0"/>
    </xf>
    <xf numFmtId="0" fontId="28" fillId="0" borderId="15" xfId="0" applyFont="1" applyFill="1" applyBorder="1" applyAlignment="1" applyProtection="1">
      <alignment horizontal="center" vertical="center"/>
      <protection locked="0"/>
    </xf>
    <xf numFmtId="0" fontId="28" fillId="0" borderId="15" xfId="0" applyFont="1" applyFill="1" applyBorder="1" applyAlignment="1" applyProtection="1">
      <alignment horizontal="center" vertical="center" wrapText="1"/>
      <protection locked="0"/>
    </xf>
    <xf numFmtId="0" fontId="28" fillId="0" borderId="18" xfId="0" applyFont="1" applyFill="1" applyBorder="1" applyAlignment="1" applyProtection="1">
      <alignment horizontal="center" vertical="center"/>
      <protection locked="0"/>
    </xf>
    <xf numFmtId="0" fontId="28" fillId="0" borderId="19" xfId="0" applyFont="1" applyFill="1" applyBorder="1" applyAlignment="1" applyProtection="1">
      <alignment vertical="center"/>
      <protection locked="0"/>
    </xf>
    <xf numFmtId="0" fontId="28" fillId="0" borderId="0" xfId="0" applyFont="1" applyFill="1" applyBorder="1" applyAlignment="1" applyProtection="1">
      <alignment vertical="center"/>
      <protection locked="0"/>
    </xf>
    <xf numFmtId="0" fontId="36" fillId="0" borderId="18" xfId="0" applyFont="1" applyFill="1" applyBorder="1" applyAlignment="1" applyProtection="1">
      <alignment horizontal="center" vertical="center"/>
      <protection locked="0"/>
    </xf>
    <xf numFmtId="0" fontId="28" fillId="0" borderId="0" xfId="0" applyFont="1" applyFill="1" applyBorder="1" applyAlignment="1" applyProtection="1">
      <alignment vertical="center" wrapText="1"/>
      <protection locked="0"/>
    </xf>
    <xf numFmtId="0" fontId="28" fillId="0" borderId="16" xfId="0" applyFont="1" applyFill="1" applyBorder="1" applyAlignment="1" applyProtection="1">
      <alignment vertical="center"/>
      <protection locked="0"/>
    </xf>
    <xf numFmtId="0" fontId="28" fillId="0" borderId="23" xfId="0" applyFont="1" applyFill="1" applyBorder="1" applyAlignment="1" applyProtection="1">
      <alignment horizontal="center" vertical="center"/>
      <protection locked="0"/>
    </xf>
    <xf numFmtId="0" fontId="28" fillId="0" borderId="0" xfId="0" applyFont="1" applyFill="1" applyBorder="1" applyProtection="1">
      <protection locked="0"/>
    </xf>
    <xf numFmtId="0" fontId="41" fillId="26" borderId="15" xfId="0" applyFont="1" applyFill="1" applyBorder="1" applyAlignment="1" applyProtection="1">
      <alignment horizontal="center" vertical="center"/>
      <protection locked="0"/>
    </xf>
    <xf numFmtId="0" fontId="41" fillId="26" borderId="15" xfId="0" applyFont="1" applyFill="1" applyBorder="1" applyAlignment="1" applyProtection="1">
      <alignment horizontal="left" vertical="center"/>
      <protection locked="0"/>
    </xf>
    <xf numFmtId="0" fontId="0" fillId="0" borderId="15" xfId="0" applyBorder="1" applyProtection="1">
      <protection locked="0"/>
    </xf>
    <xf numFmtId="0" fontId="7" fillId="0" borderId="15" xfId="44" applyBorder="1" applyProtection="1">
      <alignment vertical="center"/>
      <protection locked="0"/>
    </xf>
    <xf numFmtId="0" fontId="0" fillId="0" borderId="0" xfId="0" applyProtection="1">
      <protection locked="0"/>
    </xf>
    <xf numFmtId="0" fontId="35" fillId="0" borderId="15" xfId="0" applyFont="1" applyFill="1" applyBorder="1" applyAlignment="1">
      <alignment horizontal="left" vertical="center"/>
    </xf>
    <xf numFmtId="0" fontId="6" fillId="0" borderId="15" xfId="44" applyFont="1" applyBorder="1">
      <alignment vertical="center"/>
    </xf>
    <xf numFmtId="0" fontId="5" fillId="0" borderId="15" xfId="44" applyFont="1" applyBorder="1">
      <alignment vertical="center"/>
    </xf>
    <xf numFmtId="0" fontId="28" fillId="0" borderId="15" xfId="0" applyFont="1" applyFill="1" applyBorder="1" applyAlignment="1" applyProtection="1">
      <alignment horizontal="center" vertical="center"/>
      <protection locked="0"/>
    </xf>
    <xf numFmtId="0" fontId="33" fillId="0" borderId="28" xfId="0" applyFont="1" applyFill="1" applyBorder="1" applyAlignment="1" applyProtection="1">
      <alignment horizontal="center" vertical="center"/>
      <protection locked="0"/>
    </xf>
    <xf numFmtId="0" fontId="28" fillId="0" borderId="10" xfId="0" applyFont="1" applyFill="1" applyBorder="1" applyAlignment="1" applyProtection="1">
      <alignment vertical="center"/>
      <protection locked="0"/>
    </xf>
    <xf numFmtId="0" fontId="28" fillId="0" borderId="11" xfId="0" applyFont="1" applyFill="1" applyBorder="1" applyAlignment="1" applyProtection="1">
      <alignment vertical="center"/>
      <protection locked="0"/>
    </xf>
    <xf numFmtId="0" fontId="28" fillId="0" borderId="30" xfId="0" applyFont="1" applyFill="1" applyBorder="1" applyAlignment="1" applyProtection="1">
      <alignment vertical="center"/>
      <protection locked="0"/>
    </xf>
    <xf numFmtId="0" fontId="28" fillId="0" borderId="27" xfId="0" applyFont="1" applyFill="1" applyBorder="1" applyAlignment="1" applyProtection="1">
      <alignment vertical="center"/>
      <protection locked="0"/>
    </xf>
    <xf numFmtId="0" fontId="28" fillId="0" borderId="26" xfId="0" applyFont="1" applyFill="1" applyBorder="1" applyAlignment="1" applyProtection="1">
      <alignment vertical="center"/>
      <protection locked="0"/>
    </xf>
    <xf numFmtId="0" fontId="28" fillId="24" borderId="0" xfId="0" applyFont="1" applyFill="1" applyProtection="1">
      <protection locked="0"/>
    </xf>
    <xf numFmtId="0" fontId="0" fillId="0" borderId="15" xfId="0" applyFill="1" applyBorder="1"/>
    <xf numFmtId="0" fontId="3" fillId="0" borderId="15" xfId="44" applyFont="1" applyBorder="1">
      <alignment vertical="center"/>
    </xf>
    <xf numFmtId="0" fontId="0" fillId="0" borderId="14" xfId="0" applyBorder="1" applyAlignment="1" applyProtection="1">
      <alignment vertical="center"/>
      <protection locked="0"/>
    </xf>
    <xf numFmtId="0" fontId="4" fillId="0" borderId="14" xfId="44" applyFont="1" applyBorder="1" applyAlignment="1" applyProtection="1">
      <alignment vertical="center"/>
      <protection locked="0"/>
    </xf>
    <xf numFmtId="0" fontId="2" fillId="0" borderId="15" xfId="44" applyFont="1" applyBorder="1">
      <alignment vertical="center"/>
    </xf>
    <xf numFmtId="0" fontId="0" fillId="0" borderId="0" xfId="0" applyFill="1" applyBorder="1"/>
    <xf numFmtId="0" fontId="32" fillId="0" borderId="0" xfId="0" applyFont="1" applyFill="1" applyBorder="1" applyAlignment="1" applyProtection="1">
      <alignment horizontal="center" vertical="center"/>
      <protection locked="0"/>
    </xf>
    <xf numFmtId="177" fontId="29" fillId="0" borderId="0" xfId="0" applyNumberFormat="1" applyFont="1" applyFill="1" applyBorder="1" applyAlignment="1" applyProtection="1">
      <alignment horizontal="center" vertical="center" wrapText="1"/>
      <protection locked="0"/>
    </xf>
    <xf numFmtId="0" fontId="0" fillId="0" borderId="13" xfId="0" applyBorder="1"/>
    <xf numFmtId="0" fontId="32" fillId="24" borderId="0" xfId="0" applyFont="1" applyFill="1" applyBorder="1" applyAlignment="1" applyProtection="1">
      <alignment horizontal="center" vertical="center"/>
      <protection locked="0"/>
    </xf>
    <xf numFmtId="178" fontId="32" fillId="0" borderId="0" xfId="0" applyNumberFormat="1" applyFont="1" applyFill="1" applyBorder="1" applyAlignment="1" applyProtection="1">
      <alignment horizontal="center" vertical="center"/>
      <protection locked="0"/>
    </xf>
    <xf numFmtId="0" fontId="31" fillId="0" borderId="0" xfId="0" applyNumberFormat="1" applyFont="1" applyFill="1" applyBorder="1" applyAlignment="1" applyProtection="1">
      <alignment horizontal="center" vertical="center"/>
      <protection locked="0"/>
    </xf>
    <xf numFmtId="0" fontId="34" fillId="0" borderId="0" xfId="0" applyFont="1" applyFill="1" applyBorder="1" applyAlignment="1" applyProtection="1">
      <alignment horizontal="center" vertical="center"/>
      <protection locked="0"/>
    </xf>
    <xf numFmtId="176" fontId="34" fillId="0" borderId="0" xfId="0" applyNumberFormat="1" applyFont="1" applyFill="1" applyBorder="1" applyAlignment="1" applyProtection="1">
      <alignment horizontal="center" vertical="center"/>
      <protection locked="0"/>
    </xf>
    <xf numFmtId="176" fontId="34" fillId="27" borderId="0" xfId="0" applyNumberFormat="1" applyFont="1" applyFill="1" applyBorder="1" applyAlignment="1" applyProtection="1">
      <alignment horizontal="center" vertical="center"/>
      <protection locked="0"/>
    </xf>
    <xf numFmtId="0" fontId="35" fillId="0" borderId="0" xfId="0" applyFont="1" applyFill="1" applyBorder="1" applyAlignment="1" applyProtection="1">
      <alignment horizontal="center" vertical="center"/>
      <protection locked="0"/>
    </xf>
    <xf numFmtId="0" fontId="43" fillId="0" borderId="0" xfId="0" applyFont="1" applyFill="1" applyBorder="1" applyAlignment="1" applyProtection="1">
      <alignment horizontal="center" vertical="center"/>
      <protection locked="0"/>
    </xf>
    <xf numFmtId="5" fontId="29" fillId="0" borderId="0" xfId="0" applyNumberFormat="1" applyFont="1" applyFill="1" applyBorder="1" applyAlignment="1" applyProtection="1">
      <alignment horizontal="center" vertical="center" wrapText="1"/>
      <protection locked="0"/>
    </xf>
    <xf numFmtId="9" fontId="33" fillId="0" borderId="0" xfId="0" applyNumberFormat="1" applyFont="1" applyFill="1" applyBorder="1" applyAlignment="1" applyProtection="1">
      <alignment horizontal="right" vertical="center"/>
      <protection locked="0"/>
    </xf>
    <xf numFmtId="0" fontId="38" fillId="0" borderId="0" xfId="0" applyFont="1" applyFill="1" applyBorder="1" applyAlignment="1" applyProtection="1">
      <alignment horizontal="right" shrinkToFit="1"/>
      <protection locked="0"/>
    </xf>
    <xf numFmtId="0" fontId="38" fillId="0" borderId="11" xfId="0" applyFont="1" applyFill="1" applyBorder="1" applyAlignment="1" applyProtection="1">
      <alignment horizontal="right" shrinkToFit="1"/>
      <protection locked="0"/>
    </xf>
    <xf numFmtId="0" fontId="30" fillId="0" borderId="14" xfId="0" applyFont="1" applyFill="1" applyBorder="1" applyAlignment="1" applyProtection="1">
      <alignment horizontal="center" vertical="center"/>
      <protection locked="0"/>
    </xf>
    <xf numFmtId="0" fontId="33" fillId="0" borderId="0" xfId="0" applyFont="1" applyFill="1" applyBorder="1" applyAlignment="1" applyProtection="1">
      <alignment horizontal="right" vertical="center"/>
      <protection locked="0"/>
    </xf>
    <xf numFmtId="0" fontId="28" fillId="0" borderId="0" xfId="0" applyFont="1" applyFill="1" applyBorder="1" applyAlignment="1" applyProtection="1">
      <alignment horizontal="left" vertical="center"/>
      <protection locked="0"/>
    </xf>
    <xf numFmtId="0" fontId="32" fillId="0" borderId="13" xfId="0" applyFont="1" applyFill="1" applyBorder="1" applyAlignment="1" applyProtection="1">
      <alignment vertical="center"/>
      <protection locked="0"/>
    </xf>
    <xf numFmtId="0" fontId="0" fillId="0" borderId="14" xfId="0" applyFill="1" applyBorder="1"/>
    <xf numFmtId="0" fontId="0" fillId="0" borderId="15" xfId="0" applyFill="1" applyBorder="1" applyAlignment="1">
      <alignment horizontal="center"/>
    </xf>
    <xf numFmtId="0" fontId="0" fillId="0" borderId="15" xfId="0" applyBorder="1" applyAlignment="1">
      <alignment horizontal="center"/>
    </xf>
    <xf numFmtId="0" fontId="28" fillId="0" borderId="0" xfId="0" applyFont="1" applyFill="1" applyBorder="1" applyAlignment="1"/>
    <xf numFmtId="0" fontId="30" fillId="0" borderId="15" xfId="0" applyFont="1" applyFill="1" applyBorder="1" applyAlignment="1" applyProtection="1">
      <alignment horizontal="left" vertical="center"/>
      <protection locked="0"/>
    </xf>
    <xf numFmtId="0" fontId="30" fillId="0" borderId="15" xfId="0" applyFont="1" applyFill="1" applyBorder="1" applyAlignment="1" applyProtection="1">
      <alignment horizontal="center" vertical="center"/>
      <protection locked="0"/>
    </xf>
    <xf numFmtId="0" fontId="30" fillId="0" borderId="20" xfId="0" applyFont="1" applyFill="1" applyBorder="1" applyAlignment="1" applyProtection="1">
      <alignment horizontal="left" vertical="center"/>
      <protection locked="0"/>
    </xf>
    <xf numFmtId="0" fontId="46" fillId="0" borderId="15" xfId="0" applyFont="1" applyFill="1" applyBorder="1" applyAlignment="1" applyProtection="1">
      <alignment horizontal="center" vertical="center"/>
      <protection locked="0"/>
    </xf>
    <xf numFmtId="0" fontId="30" fillId="0" borderId="15" xfId="0" applyFont="1" applyFill="1" applyBorder="1" applyAlignment="1" applyProtection="1">
      <alignment horizontal="center" vertical="center" wrapText="1"/>
      <protection locked="0"/>
    </xf>
    <xf numFmtId="0" fontId="30" fillId="0" borderId="15" xfId="0" applyFont="1" applyFill="1" applyBorder="1" applyAlignment="1" applyProtection="1">
      <alignment horizontal="center" vertical="center"/>
      <protection locked="0"/>
    </xf>
    <xf numFmtId="0" fontId="47" fillId="0" borderId="21" xfId="0" applyFont="1" applyFill="1" applyBorder="1" applyAlignment="1" applyProtection="1">
      <alignment horizontal="center" vertical="center"/>
      <protection locked="0"/>
    </xf>
    <xf numFmtId="0" fontId="47" fillId="0" borderId="20" xfId="0" applyFont="1" applyFill="1" applyBorder="1" applyAlignment="1" applyProtection="1">
      <alignment horizontal="center" vertical="center"/>
      <protection locked="0"/>
    </xf>
    <xf numFmtId="0" fontId="47" fillId="0" borderId="0" xfId="0" applyFont="1" applyFill="1" applyBorder="1" applyAlignment="1" applyProtection="1">
      <alignment horizontal="center" vertical="center"/>
      <protection locked="0"/>
    </xf>
    <xf numFmtId="0" fontId="47" fillId="0" borderId="0" xfId="0" applyFont="1" applyFill="1" applyBorder="1" applyAlignment="1" applyProtection="1">
      <alignment vertical="center"/>
      <protection locked="0"/>
    </xf>
    <xf numFmtId="0" fontId="48" fillId="0" borderId="0" xfId="0" applyFont="1" applyFill="1" applyBorder="1" applyAlignment="1" applyProtection="1">
      <alignment vertical="center"/>
      <protection locked="0"/>
    </xf>
    <xf numFmtId="0" fontId="47" fillId="0" borderId="13" xfId="0" applyFont="1" applyFill="1" applyBorder="1" applyAlignment="1" applyProtection="1">
      <alignment horizontal="center" vertical="center"/>
      <protection locked="0"/>
    </xf>
    <xf numFmtId="0" fontId="47" fillId="0" borderId="36" xfId="0" applyFont="1" applyFill="1" applyBorder="1" applyAlignment="1">
      <alignment horizontal="center"/>
    </xf>
    <xf numFmtId="0" fontId="28" fillId="0" borderId="37" xfId="0" applyFont="1" applyFill="1" applyBorder="1" applyAlignment="1">
      <alignment vertical="center" textRotation="255"/>
    </xf>
    <xf numFmtId="0" fontId="47" fillId="0" borderId="36" xfId="0" applyFont="1" applyFill="1" applyBorder="1" applyAlignment="1" applyProtection="1">
      <alignment horizontal="center" vertical="center"/>
      <protection locked="0"/>
    </xf>
    <xf numFmtId="0" fontId="48" fillId="0" borderId="42" xfId="0" applyFont="1" applyFill="1" applyBorder="1" applyAlignment="1" applyProtection="1">
      <alignment vertical="center"/>
      <protection locked="0"/>
    </xf>
    <xf numFmtId="0" fontId="48" fillId="0" borderId="41" xfId="0" applyFont="1" applyFill="1" applyBorder="1" applyAlignment="1" applyProtection="1">
      <alignment vertical="center"/>
      <protection locked="0"/>
    </xf>
    <xf numFmtId="49" fontId="30" fillId="0" borderId="14" xfId="0" applyNumberFormat="1" applyFont="1" applyFill="1" applyBorder="1" applyAlignment="1" applyProtection="1">
      <alignment horizontal="center" vertical="center"/>
      <protection locked="0"/>
    </xf>
    <xf numFmtId="0" fontId="47" fillId="0" borderId="13" xfId="0" applyFont="1" applyFill="1" applyBorder="1" applyAlignment="1" applyProtection="1">
      <alignment horizontal="center" vertical="center"/>
      <protection locked="0"/>
    </xf>
    <xf numFmtId="0" fontId="33" fillId="0" borderId="21" xfId="0" applyFont="1" applyFill="1" applyBorder="1" applyAlignment="1" applyProtection="1">
      <alignment horizontal="center" vertical="center"/>
      <protection locked="0"/>
    </xf>
    <xf numFmtId="0" fontId="47" fillId="0" borderId="24" xfId="0" applyFont="1" applyFill="1" applyBorder="1" applyAlignment="1" applyProtection="1">
      <alignment horizontal="center" vertical="center"/>
      <protection locked="0"/>
    </xf>
    <xf numFmtId="0" fontId="47" fillId="0" borderId="43" xfId="0" applyFont="1" applyFill="1" applyBorder="1" applyAlignment="1" applyProtection="1">
      <alignment horizontal="center" vertical="center"/>
      <protection locked="0"/>
    </xf>
    <xf numFmtId="0" fontId="54" fillId="0" borderId="33" xfId="0" applyFont="1" applyFill="1" applyBorder="1" applyAlignment="1" applyProtection="1">
      <alignment horizontal="center" vertical="center"/>
      <protection locked="0"/>
    </xf>
    <xf numFmtId="0" fontId="30" fillId="0" borderId="33" xfId="0" applyFont="1" applyFill="1" applyBorder="1" applyAlignment="1" applyProtection="1">
      <alignment horizontal="center" vertical="center" wrapText="1"/>
      <protection locked="0"/>
    </xf>
    <xf numFmtId="0" fontId="61" fillId="0" borderId="15" xfId="0" applyFont="1" applyFill="1" applyBorder="1" applyAlignment="1" applyProtection="1">
      <alignment horizontal="center" vertical="center"/>
      <protection locked="0"/>
    </xf>
    <xf numFmtId="0" fontId="33" fillId="0" borderId="37" xfId="0" applyFont="1" applyFill="1" applyBorder="1" applyAlignment="1">
      <alignment vertical="center"/>
    </xf>
    <xf numFmtId="0" fontId="49" fillId="0" borderId="12" xfId="0" applyFont="1" applyFill="1" applyBorder="1" applyAlignment="1" applyProtection="1">
      <alignment horizontal="center" vertical="center"/>
      <protection locked="0"/>
    </xf>
    <xf numFmtId="0" fontId="33" fillId="0" borderId="17" xfId="0" applyFont="1" applyFill="1" applyBorder="1" applyAlignment="1" applyProtection="1">
      <alignment horizontal="center" vertical="center"/>
      <protection locked="0"/>
    </xf>
    <xf numFmtId="0" fontId="65" fillId="0" borderId="17" xfId="0" applyFont="1" applyFill="1" applyBorder="1" applyAlignment="1" applyProtection="1">
      <alignment horizontal="center" vertical="center"/>
      <protection locked="0"/>
    </xf>
    <xf numFmtId="0" fontId="47" fillId="0" borderId="13" xfId="0" applyFont="1" applyFill="1" applyBorder="1" applyAlignment="1" applyProtection="1">
      <alignment horizontal="center" vertical="center"/>
      <protection locked="0"/>
    </xf>
    <xf numFmtId="0" fontId="47" fillId="0" borderId="24" xfId="0" applyFont="1" applyFill="1" applyBorder="1" applyAlignment="1" applyProtection="1">
      <alignment horizontal="center" vertical="center"/>
      <protection locked="0"/>
    </xf>
    <xf numFmtId="179" fontId="34" fillId="0" borderId="59" xfId="0" applyNumberFormat="1" applyFont="1" applyFill="1" applyBorder="1" applyAlignment="1" applyProtection="1">
      <alignment horizontal="center" vertical="center"/>
      <protection locked="0"/>
    </xf>
    <xf numFmtId="179" fontId="34" fillId="0" borderId="60" xfId="0" applyNumberFormat="1" applyFont="1" applyFill="1" applyBorder="1" applyAlignment="1" applyProtection="1">
      <alignment vertical="center"/>
      <protection locked="0"/>
    </xf>
    <xf numFmtId="176" fontId="29" fillId="0" borderId="61" xfId="0" applyNumberFormat="1" applyFont="1" applyFill="1" applyBorder="1" applyAlignment="1" applyProtection="1">
      <alignment vertical="center"/>
      <protection locked="0"/>
    </xf>
    <xf numFmtId="0" fontId="28" fillId="0" borderId="73" xfId="0" applyFont="1" applyFill="1" applyBorder="1" applyAlignment="1" applyProtection="1">
      <alignment horizontal="center" vertical="center"/>
      <protection locked="0"/>
    </xf>
    <xf numFmtId="0" fontId="47" fillId="0" borderId="58" xfId="0" applyFont="1" applyFill="1" applyBorder="1" applyAlignment="1" applyProtection="1">
      <alignment horizontal="center" vertical="center"/>
      <protection locked="0"/>
    </xf>
    <xf numFmtId="0" fontId="47" fillId="0" borderId="74" xfId="0" applyFont="1" applyFill="1" applyBorder="1" applyAlignment="1" applyProtection="1">
      <alignment horizontal="center" vertical="center"/>
      <protection locked="0"/>
    </xf>
    <xf numFmtId="0" fontId="47" fillId="0" borderId="81" xfId="0" applyFont="1" applyFill="1" applyBorder="1" applyAlignment="1" applyProtection="1">
      <alignment horizontal="center" vertical="center"/>
      <protection locked="0"/>
    </xf>
    <xf numFmtId="0" fontId="61" fillId="28" borderId="15" xfId="0" applyFont="1" applyFill="1" applyBorder="1" applyAlignment="1" applyProtection="1">
      <alignment horizontal="center" vertical="center"/>
      <protection locked="0"/>
    </xf>
    <xf numFmtId="0" fontId="1" fillId="0" borderId="15" xfId="44" applyFont="1" applyBorder="1" applyProtection="1">
      <alignment vertical="center"/>
      <protection locked="0"/>
    </xf>
    <xf numFmtId="0" fontId="1" fillId="0" borderId="15" xfId="44" applyFont="1" applyBorder="1">
      <alignment vertical="center"/>
    </xf>
    <xf numFmtId="0" fontId="7" fillId="0" borderId="13" xfId="44" applyBorder="1" applyProtection="1">
      <alignment vertical="center"/>
      <protection locked="0"/>
    </xf>
    <xf numFmtId="0" fontId="0" fillId="0" borderId="0" xfId="0" applyFill="1" applyBorder="1" applyProtection="1">
      <protection locked="0"/>
    </xf>
    <xf numFmtId="0" fontId="0" fillId="0" borderId="0" xfId="0" applyBorder="1" applyProtection="1">
      <protection locked="0"/>
    </xf>
    <xf numFmtId="0" fontId="7" fillId="0" borderId="0" xfId="44" applyBorder="1" applyProtection="1">
      <alignment vertical="center"/>
      <protection locked="0"/>
    </xf>
    <xf numFmtId="0" fontId="28" fillId="0" borderId="0" xfId="0" applyFont="1" applyFill="1" applyBorder="1"/>
    <xf numFmtId="0" fontId="7" fillId="0" borderId="14" xfId="44" applyBorder="1" applyProtection="1">
      <alignment vertical="center"/>
      <protection locked="0"/>
    </xf>
    <xf numFmtId="0" fontId="5" fillId="0" borderId="14" xfId="44" applyFont="1" applyBorder="1" applyProtection="1">
      <alignment vertical="center"/>
      <protection locked="0"/>
    </xf>
    <xf numFmtId="0" fontId="0" fillId="0" borderId="19" xfId="0" applyBorder="1" applyProtection="1">
      <protection locked="0"/>
    </xf>
    <xf numFmtId="0" fontId="34" fillId="0" borderId="19" xfId="0" applyFont="1" applyFill="1" applyBorder="1" applyAlignment="1" applyProtection="1">
      <alignment vertical="center"/>
      <protection locked="0"/>
    </xf>
    <xf numFmtId="0" fontId="69" fillId="30" borderId="15" xfId="0" applyFont="1" applyFill="1" applyBorder="1"/>
    <xf numFmtId="38" fontId="69" fillId="30" borderId="15" xfId="45" applyFont="1" applyFill="1" applyBorder="1" applyAlignment="1"/>
    <xf numFmtId="0" fontId="69" fillId="0" borderId="0" xfId="0" applyFont="1"/>
    <xf numFmtId="0" fontId="69" fillId="0" borderId="15" xfId="0" applyFont="1" applyBorder="1"/>
    <xf numFmtId="14" fontId="69" fillId="0" borderId="15" xfId="0" applyNumberFormat="1" applyFont="1" applyBorder="1"/>
    <xf numFmtId="38" fontId="69" fillId="0" borderId="15" xfId="45" applyFont="1" applyBorder="1" applyAlignment="1"/>
    <xf numFmtId="0" fontId="69" fillId="31" borderId="0" xfId="0" applyFont="1" applyFill="1"/>
    <xf numFmtId="38" fontId="69" fillId="0" borderId="0" xfId="45" applyFont="1" applyAlignment="1"/>
    <xf numFmtId="49" fontId="69" fillId="32" borderId="15" xfId="46" applyNumberFormat="1" applyFont="1" applyFill="1" applyBorder="1" applyAlignment="1">
      <alignment horizontal="center"/>
    </xf>
    <xf numFmtId="49" fontId="69" fillId="32" borderId="15" xfId="42" applyNumberFormat="1" applyFont="1" applyFill="1" applyBorder="1" applyAlignment="1">
      <alignment horizontal="center"/>
    </xf>
    <xf numFmtId="49" fontId="69" fillId="32" borderId="15" xfId="42" applyNumberFormat="1" applyFont="1" applyFill="1" applyBorder="1" applyAlignment="1">
      <alignment horizontal="center" shrinkToFit="1"/>
    </xf>
    <xf numFmtId="38" fontId="69" fillId="32" borderId="15" xfId="45" applyFont="1" applyFill="1" applyBorder="1" applyAlignment="1">
      <alignment horizontal="center"/>
    </xf>
    <xf numFmtId="14" fontId="69" fillId="32" borderId="15" xfId="42" applyNumberFormat="1" applyFont="1" applyFill="1" applyBorder="1" applyAlignment="1">
      <alignment horizontal="center"/>
    </xf>
    <xf numFmtId="180" fontId="69" fillId="32" borderId="15" xfId="42" applyNumberFormat="1" applyFont="1" applyFill="1" applyBorder="1" applyAlignment="1">
      <alignment horizontal="center" shrinkToFit="1"/>
    </xf>
    <xf numFmtId="14" fontId="69" fillId="0" borderId="15" xfId="42" applyNumberFormat="1" applyFont="1" applyFill="1" applyBorder="1"/>
    <xf numFmtId="0" fontId="72" fillId="0" borderId="15" xfId="47" applyFont="1" applyFill="1" applyBorder="1" applyAlignment="1">
      <alignment vertical="center" wrapText="1"/>
    </xf>
    <xf numFmtId="0" fontId="72" fillId="0" borderId="15" xfId="47" applyNumberFormat="1" applyFont="1" applyFill="1" applyBorder="1" applyAlignment="1">
      <alignment horizontal="center"/>
    </xf>
    <xf numFmtId="49" fontId="72" fillId="0" borderId="15" xfId="47" applyNumberFormat="1" applyFont="1" applyFill="1" applyBorder="1" applyAlignment="1">
      <alignment horizontal="center" wrapText="1"/>
    </xf>
    <xf numFmtId="0" fontId="72" fillId="0" borderId="15" xfId="47" applyFont="1" applyFill="1" applyBorder="1" applyAlignment="1">
      <alignment horizontal="center" wrapText="1"/>
    </xf>
    <xf numFmtId="0" fontId="69" fillId="0" borderId="15" xfId="42" applyFont="1" applyBorder="1" applyAlignment="1">
      <alignment horizontal="center"/>
    </xf>
    <xf numFmtId="0" fontId="69" fillId="0" borderId="15" xfId="42" applyFont="1" applyFill="1" applyBorder="1" applyAlignment="1">
      <alignment horizontal="center"/>
    </xf>
    <xf numFmtId="0" fontId="69" fillId="0" borderId="15" xfId="42" applyFont="1" applyBorder="1" applyAlignment="1">
      <alignment horizontal="center" shrinkToFit="1"/>
    </xf>
    <xf numFmtId="0" fontId="69" fillId="0" borderId="15" xfId="42" applyFont="1" applyFill="1" applyBorder="1" applyAlignment="1">
      <alignment horizontal="left"/>
    </xf>
    <xf numFmtId="0" fontId="69" fillId="0" borderId="15" xfId="42" applyFont="1" applyFill="1" applyBorder="1" applyAlignment="1">
      <alignment horizontal="center" vertical="center"/>
    </xf>
    <xf numFmtId="38" fontId="69" fillId="0" borderId="15" xfId="45" applyFont="1" applyFill="1" applyBorder="1" applyAlignment="1">
      <alignment horizontal="center" vertical="center"/>
    </xf>
    <xf numFmtId="14" fontId="69" fillId="0" borderId="15" xfId="42" applyNumberFormat="1" applyFont="1" applyBorder="1" applyAlignment="1">
      <alignment horizontal="center"/>
    </xf>
    <xf numFmtId="0" fontId="69" fillId="0" borderId="15" xfId="42" applyFont="1" applyBorder="1"/>
    <xf numFmtId="14" fontId="69" fillId="0" borderId="15" xfId="46" applyNumberFormat="1" applyFont="1" applyFill="1" applyBorder="1" applyAlignment="1">
      <alignment horizontal="center"/>
    </xf>
    <xf numFmtId="14" fontId="69" fillId="0" borderId="15" xfId="42" applyNumberFormat="1" applyFont="1" applyFill="1" applyBorder="1" applyAlignment="1">
      <alignment horizontal="left" vertical="center" wrapText="1"/>
    </xf>
    <xf numFmtId="180" fontId="69" fillId="0" borderId="15" xfId="42" applyNumberFormat="1" applyFont="1" applyFill="1" applyBorder="1" applyAlignment="1">
      <alignment horizontal="center" vertical="center" wrapText="1"/>
    </xf>
    <xf numFmtId="9" fontId="60" fillId="0" borderId="15" xfId="0" applyNumberFormat="1" applyFont="1" applyFill="1" applyBorder="1" applyAlignment="1" applyProtection="1">
      <alignment horizontal="center" vertical="center"/>
      <protection locked="0"/>
    </xf>
    <xf numFmtId="9" fontId="60" fillId="0" borderId="76" xfId="0" applyNumberFormat="1" applyFont="1" applyFill="1" applyBorder="1" applyAlignment="1" applyProtection="1">
      <alignment horizontal="center" vertical="center"/>
      <protection locked="0"/>
    </xf>
    <xf numFmtId="9" fontId="60" fillId="0" borderId="29" xfId="0" applyNumberFormat="1" applyFont="1" applyFill="1" applyBorder="1" applyAlignment="1" applyProtection="1">
      <alignment horizontal="center" vertical="center"/>
      <protection locked="0"/>
    </xf>
    <xf numFmtId="9" fontId="60" fillId="0" borderId="78" xfId="0" applyNumberFormat="1" applyFont="1" applyFill="1" applyBorder="1" applyAlignment="1" applyProtection="1">
      <alignment horizontal="center" vertical="center"/>
      <protection locked="0"/>
    </xf>
    <xf numFmtId="177" fontId="34" fillId="0" borderId="14" xfId="0" applyNumberFormat="1" applyFont="1" applyFill="1" applyBorder="1" applyAlignment="1" applyProtection="1">
      <alignment horizontal="center" vertical="center"/>
      <protection locked="0"/>
    </xf>
    <xf numFmtId="177" fontId="34" fillId="0" borderId="13" xfId="0" applyNumberFormat="1" applyFont="1" applyFill="1" applyBorder="1" applyAlignment="1" applyProtection="1">
      <alignment horizontal="center" vertical="center"/>
      <protection locked="0"/>
    </xf>
    <xf numFmtId="0" fontId="47" fillId="0" borderId="25" xfId="0" applyFont="1" applyFill="1" applyBorder="1" applyAlignment="1" applyProtection="1">
      <alignment horizontal="center" vertical="center"/>
      <protection locked="0"/>
    </xf>
    <xf numFmtId="0" fontId="47" fillId="0" borderId="21" xfId="0" applyFont="1" applyFill="1" applyBorder="1" applyAlignment="1" applyProtection="1">
      <alignment horizontal="center" vertical="center"/>
      <protection locked="0"/>
    </xf>
    <xf numFmtId="179" fontId="34" fillId="0" borderId="14" xfId="0" applyNumberFormat="1" applyFont="1" applyFill="1" applyBorder="1" applyAlignment="1" applyProtection="1">
      <alignment horizontal="center" vertical="center"/>
      <protection locked="0"/>
    </xf>
    <xf numFmtId="179" fontId="34" fillId="0" borderId="12" xfId="0" applyNumberFormat="1" applyFont="1" applyFill="1" applyBorder="1" applyAlignment="1" applyProtection="1">
      <alignment horizontal="center" vertical="center"/>
      <protection locked="0"/>
    </xf>
    <xf numFmtId="179" fontId="34" fillId="0" borderId="63" xfId="0" applyNumberFormat="1" applyFont="1" applyFill="1" applyBorder="1" applyAlignment="1" applyProtection="1">
      <alignment horizontal="center" vertical="center"/>
      <protection locked="0"/>
    </xf>
    <xf numFmtId="0" fontId="59" fillId="25" borderId="14" xfId="0" applyFont="1" applyFill="1" applyBorder="1" applyAlignment="1" applyProtection="1">
      <alignment horizontal="center" vertical="center"/>
      <protection locked="0"/>
    </xf>
    <xf numFmtId="0" fontId="59" fillId="25" borderId="12" xfId="0" applyFont="1" applyFill="1" applyBorder="1" applyAlignment="1" applyProtection="1">
      <alignment horizontal="center" vertical="center"/>
      <protection locked="0"/>
    </xf>
    <xf numFmtId="0" fontId="59" fillId="0" borderId="15" xfId="0" applyFont="1" applyFill="1" applyBorder="1" applyAlignment="1" applyProtection="1">
      <alignment horizontal="center" vertical="center"/>
      <protection locked="0"/>
    </xf>
    <xf numFmtId="0" fontId="59" fillId="0" borderId="14" xfId="0" applyFont="1" applyFill="1" applyBorder="1" applyAlignment="1" applyProtection="1">
      <alignment horizontal="center" vertical="center"/>
      <protection locked="0"/>
    </xf>
    <xf numFmtId="178" fontId="59" fillId="0" borderId="14" xfId="0" applyNumberFormat="1" applyFont="1" applyFill="1" applyBorder="1" applyAlignment="1" applyProtection="1">
      <alignment horizontal="center" vertical="center"/>
      <protection locked="0"/>
    </xf>
    <xf numFmtId="178" fontId="59" fillId="0" borderId="12" xfId="0" applyNumberFormat="1" applyFont="1" applyFill="1" applyBorder="1" applyAlignment="1" applyProtection="1">
      <alignment horizontal="center" vertical="center"/>
      <protection locked="0"/>
    </xf>
    <xf numFmtId="176" fontId="34" fillId="28" borderId="65" xfId="0" applyNumberFormat="1" applyFont="1" applyFill="1" applyBorder="1" applyAlignment="1" applyProtection="1">
      <alignment horizontal="center" vertical="center"/>
      <protection locked="0"/>
    </xf>
    <xf numFmtId="176" fontId="34" fillId="28" borderId="66" xfId="0" applyNumberFormat="1" applyFont="1" applyFill="1" applyBorder="1" applyAlignment="1" applyProtection="1">
      <alignment horizontal="center" vertical="center"/>
      <protection locked="0"/>
    </xf>
    <xf numFmtId="176" fontId="34" fillId="28" borderId="68" xfId="0" applyNumberFormat="1" applyFont="1" applyFill="1" applyBorder="1" applyAlignment="1" applyProtection="1">
      <alignment horizontal="center" vertical="center"/>
      <protection locked="0"/>
    </xf>
    <xf numFmtId="0" fontId="50" fillId="0" borderId="70" xfId="0" applyFont="1" applyFill="1" applyBorder="1" applyAlignment="1">
      <alignment horizontal="left" vertical="top" textRotation="255" wrapText="1"/>
    </xf>
    <xf numFmtId="0" fontId="50" fillId="0" borderId="71" xfId="0" applyFont="1" applyFill="1" applyBorder="1" applyAlignment="1">
      <alignment horizontal="left" vertical="top" textRotation="255"/>
    </xf>
    <xf numFmtId="0" fontId="50" fillId="0" borderId="72" xfId="0" applyFont="1" applyFill="1" applyBorder="1" applyAlignment="1">
      <alignment horizontal="left" vertical="top" textRotation="255"/>
    </xf>
    <xf numFmtId="0" fontId="32" fillId="0" borderId="56" xfId="0" applyFont="1" applyFill="1" applyBorder="1" applyAlignment="1" applyProtection="1">
      <alignment horizontal="center" vertical="center" wrapText="1"/>
      <protection locked="0"/>
    </xf>
    <xf numFmtId="0" fontId="32" fillId="0" borderId="57" xfId="0" applyFont="1" applyFill="1" applyBorder="1" applyAlignment="1" applyProtection="1">
      <alignment horizontal="center" vertical="center" wrapText="1"/>
      <protection locked="0"/>
    </xf>
    <xf numFmtId="0" fontId="32" fillId="0" borderId="58" xfId="0" applyFont="1" applyFill="1" applyBorder="1" applyAlignment="1" applyProtection="1">
      <alignment horizontal="center" vertical="center" wrapText="1"/>
      <protection locked="0"/>
    </xf>
    <xf numFmtId="0" fontId="32" fillId="0" borderId="14" xfId="0" applyFont="1" applyFill="1" applyBorder="1" applyAlignment="1" applyProtection="1">
      <alignment horizontal="center" vertical="center" wrapText="1"/>
      <protection locked="0"/>
    </xf>
    <xf numFmtId="0" fontId="32" fillId="0" borderId="12" xfId="0" applyFont="1" applyFill="1" applyBorder="1" applyAlignment="1" applyProtection="1">
      <alignment horizontal="center" vertical="center" wrapText="1"/>
      <protection locked="0"/>
    </xf>
    <xf numFmtId="0" fontId="32" fillId="0" borderId="13" xfId="0" applyFont="1" applyFill="1" applyBorder="1" applyAlignment="1" applyProtection="1">
      <alignment horizontal="center" vertical="center" wrapText="1"/>
      <protection locked="0"/>
    </xf>
    <xf numFmtId="0" fontId="32" fillId="0" borderId="65" xfId="0" applyFont="1" applyFill="1" applyBorder="1" applyAlignment="1" applyProtection="1">
      <alignment horizontal="center" vertical="center" wrapText="1"/>
      <protection locked="0"/>
    </xf>
    <xf numFmtId="0" fontId="32" fillId="0" borderId="66" xfId="0" applyFont="1" applyFill="1" applyBorder="1" applyAlignment="1" applyProtection="1">
      <alignment horizontal="center" vertical="center" wrapText="1"/>
      <protection locked="0"/>
    </xf>
    <xf numFmtId="0" fontId="32" fillId="0" borderId="67" xfId="0" applyFont="1" applyFill="1" applyBorder="1" applyAlignment="1" applyProtection="1">
      <alignment horizontal="center" vertical="center" wrapText="1"/>
      <protection locked="0"/>
    </xf>
    <xf numFmtId="179" fontId="34" fillId="0" borderId="56" xfId="0" applyNumberFormat="1" applyFont="1" applyFill="1" applyBorder="1" applyAlignment="1" applyProtection="1">
      <alignment horizontal="center" vertical="center"/>
      <protection locked="0"/>
    </xf>
    <xf numFmtId="179" fontId="34" fillId="0" borderId="57" xfId="0" applyNumberFormat="1" applyFont="1" applyFill="1" applyBorder="1" applyAlignment="1" applyProtection="1">
      <alignment horizontal="center" vertical="center"/>
      <protection locked="0"/>
    </xf>
    <xf numFmtId="179" fontId="34" fillId="0" borderId="69" xfId="0" applyNumberFormat="1" applyFont="1" applyFill="1" applyBorder="1" applyAlignment="1" applyProtection="1">
      <alignment horizontal="center" vertical="center"/>
      <protection locked="0"/>
    </xf>
    <xf numFmtId="0" fontId="34" fillId="28" borderId="65" xfId="0" applyFont="1" applyFill="1" applyBorder="1" applyAlignment="1" applyProtection="1">
      <alignment horizontal="center" vertical="center"/>
      <protection locked="0"/>
    </xf>
    <xf numFmtId="0" fontId="34" fillId="28" borderId="66" xfId="0" applyFont="1" applyFill="1" applyBorder="1" applyAlignment="1" applyProtection="1">
      <alignment horizontal="center" vertical="center"/>
      <protection locked="0"/>
    </xf>
    <xf numFmtId="0" fontId="34" fillId="28" borderId="68" xfId="0" applyFont="1" applyFill="1" applyBorder="1" applyAlignment="1" applyProtection="1">
      <alignment horizontal="center" vertical="center"/>
      <protection locked="0"/>
    </xf>
    <xf numFmtId="0" fontId="49" fillId="24" borderId="16" xfId="0" applyFont="1" applyFill="1" applyBorder="1" applyAlignment="1" applyProtection="1">
      <alignment horizontal="center" vertical="center"/>
      <protection locked="0"/>
    </xf>
    <xf numFmtId="0" fontId="49" fillId="24" borderId="21" xfId="0" applyFont="1" applyFill="1" applyBorder="1" applyAlignment="1" applyProtection="1">
      <alignment horizontal="center" vertical="center"/>
      <protection locked="0"/>
    </xf>
    <xf numFmtId="178" fontId="54" fillId="0" borderId="14" xfId="0" applyNumberFormat="1" applyFont="1" applyFill="1" applyBorder="1" applyAlignment="1" applyProtection="1">
      <alignment horizontal="center" vertical="center"/>
      <protection locked="0"/>
    </xf>
    <xf numFmtId="178" fontId="54" fillId="0" borderId="12" xfId="0" applyNumberFormat="1" applyFont="1" applyFill="1" applyBorder="1" applyAlignment="1" applyProtection="1">
      <alignment horizontal="center" vertical="center"/>
      <protection locked="0"/>
    </xf>
    <xf numFmtId="178" fontId="54" fillId="0" borderId="13" xfId="0" applyNumberFormat="1" applyFont="1" applyFill="1" applyBorder="1" applyAlignment="1" applyProtection="1">
      <alignment horizontal="center" vertical="center"/>
      <protection locked="0"/>
    </xf>
    <xf numFmtId="0" fontId="49" fillId="24" borderId="12" xfId="0" applyFont="1" applyFill="1" applyBorder="1" applyAlignment="1" applyProtection="1">
      <alignment horizontal="center" vertical="center"/>
      <protection locked="0"/>
    </xf>
    <xf numFmtId="0" fontId="49" fillId="24" borderId="13" xfId="0" applyFont="1" applyFill="1" applyBorder="1" applyAlignment="1" applyProtection="1">
      <alignment horizontal="center" vertical="center"/>
      <protection locked="0"/>
    </xf>
    <xf numFmtId="0" fontId="40" fillId="0" borderId="10" xfId="0" applyFont="1" applyFill="1" applyBorder="1" applyAlignment="1" applyProtection="1">
      <alignment horizontal="center" vertical="center"/>
      <protection locked="0"/>
    </xf>
    <xf numFmtId="0" fontId="40" fillId="0" borderId="11" xfId="0" applyFont="1" applyFill="1" applyBorder="1" applyAlignment="1" applyProtection="1">
      <alignment horizontal="center" vertical="center"/>
      <protection locked="0"/>
    </xf>
    <xf numFmtId="0" fontId="40" fillId="0" borderId="19" xfId="0" applyFont="1" applyFill="1" applyBorder="1" applyAlignment="1" applyProtection="1">
      <alignment horizontal="center" vertical="center"/>
      <protection locked="0"/>
    </xf>
    <xf numFmtId="0" fontId="40" fillId="0" borderId="0" xfId="0" applyFont="1" applyFill="1" applyBorder="1" applyAlignment="1" applyProtection="1">
      <alignment horizontal="center" vertical="center"/>
      <protection locked="0"/>
    </xf>
    <xf numFmtId="0" fontId="30" fillId="0" borderId="14" xfId="0" applyFont="1" applyFill="1" applyBorder="1" applyAlignment="1" applyProtection="1">
      <alignment horizontal="center" vertical="center"/>
      <protection locked="0"/>
    </xf>
    <xf numFmtId="0" fontId="30" fillId="0" borderId="13" xfId="0" applyFont="1" applyFill="1" applyBorder="1" applyAlignment="1" applyProtection="1">
      <alignment horizontal="center" vertical="center"/>
      <protection locked="0"/>
    </xf>
    <xf numFmtId="176" fontId="30" fillId="0" borderId="10" xfId="0" applyNumberFormat="1" applyFont="1" applyFill="1" applyBorder="1" applyAlignment="1" applyProtection="1">
      <alignment horizontal="center" vertical="center"/>
      <protection locked="0"/>
    </xf>
    <xf numFmtId="176" fontId="30" fillId="0" borderId="24" xfId="0" applyNumberFormat="1" applyFont="1" applyFill="1" applyBorder="1" applyAlignment="1" applyProtection="1">
      <alignment horizontal="center" vertical="center"/>
      <protection locked="0"/>
    </xf>
    <xf numFmtId="176" fontId="30" fillId="0" borderId="25" xfId="0" applyNumberFormat="1" applyFont="1" applyFill="1" applyBorder="1" applyAlignment="1" applyProtection="1">
      <alignment horizontal="center" vertical="center"/>
      <protection locked="0"/>
    </xf>
    <xf numFmtId="176" fontId="30" fillId="0" borderId="21" xfId="0" applyNumberFormat="1" applyFont="1" applyFill="1" applyBorder="1" applyAlignment="1" applyProtection="1">
      <alignment horizontal="center" vertical="center"/>
      <protection locked="0"/>
    </xf>
    <xf numFmtId="0" fontId="67" fillId="0" borderId="10" xfId="0" applyFont="1" applyFill="1" applyBorder="1" applyAlignment="1" applyProtection="1">
      <alignment horizontal="center" vertical="center"/>
      <protection locked="0"/>
    </xf>
    <xf numFmtId="0" fontId="67" fillId="0" borderId="11" xfId="0" applyFont="1" applyFill="1" applyBorder="1" applyAlignment="1" applyProtection="1">
      <alignment horizontal="center" vertical="center"/>
      <protection locked="0"/>
    </xf>
    <xf numFmtId="0" fontId="67" fillId="0" borderId="24" xfId="0" applyFont="1" applyFill="1" applyBorder="1" applyAlignment="1" applyProtection="1">
      <alignment horizontal="center" vertical="center"/>
      <protection locked="0"/>
    </xf>
    <xf numFmtId="0" fontId="67" fillId="0" borderId="25" xfId="0" applyFont="1" applyFill="1" applyBorder="1" applyAlignment="1" applyProtection="1">
      <alignment horizontal="center" vertical="center"/>
      <protection locked="0"/>
    </xf>
    <xf numFmtId="0" fontId="67" fillId="0" borderId="16" xfId="0" applyFont="1" applyFill="1" applyBorder="1" applyAlignment="1" applyProtection="1">
      <alignment horizontal="center" vertical="center"/>
      <protection locked="0"/>
    </xf>
    <xf numFmtId="0" fontId="67" fillId="0" borderId="21" xfId="0" applyFont="1" applyFill="1" applyBorder="1" applyAlignment="1" applyProtection="1">
      <alignment horizontal="center" vertical="center"/>
      <protection locked="0"/>
    </xf>
    <xf numFmtId="0" fontId="30" fillId="0" borderId="29" xfId="0" applyFont="1" applyFill="1" applyBorder="1" applyAlignment="1" applyProtection="1">
      <alignment horizontal="center" vertical="center"/>
      <protection locked="0"/>
    </xf>
    <xf numFmtId="0" fontId="30" fillId="0" borderId="20" xfId="0" applyFont="1" applyFill="1" applyBorder="1" applyAlignment="1" applyProtection="1">
      <alignment horizontal="center" vertical="center"/>
      <protection locked="0"/>
    </xf>
    <xf numFmtId="0" fontId="30" fillId="0" borderId="84" xfId="0" applyFont="1" applyFill="1" applyBorder="1" applyAlignment="1" applyProtection="1">
      <alignment horizontal="center" vertical="center"/>
      <protection locked="0"/>
    </xf>
    <xf numFmtId="0" fontId="30" fillId="0" borderId="85" xfId="0" applyFont="1" applyFill="1" applyBorder="1" applyAlignment="1" applyProtection="1">
      <alignment horizontal="center" vertical="center"/>
      <protection locked="0"/>
    </xf>
    <xf numFmtId="0" fontId="33" fillId="0" borderId="32" xfId="0" applyFont="1" applyFill="1" applyBorder="1" applyAlignment="1" applyProtection="1">
      <alignment horizontal="center" vertical="center"/>
      <protection locked="0"/>
    </xf>
    <xf numFmtId="0" fontId="33" fillId="0" borderId="12" xfId="0" applyFont="1" applyFill="1" applyBorder="1" applyAlignment="1" applyProtection="1">
      <alignment horizontal="center" vertical="center"/>
      <protection locked="0"/>
    </xf>
    <xf numFmtId="0" fontId="37" fillId="0" borderId="14" xfId="0" applyFont="1" applyFill="1" applyBorder="1" applyAlignment="1" applyProtection="1">
      <alignment horizontal="center" vertical="center"/>
      <protection locked="0"/>
    </xf>
    <xf numFmtId="0" fontId="37" fillId="0" borderId="12" xfId="0" applyFont="1" applyFill="1" applyBorder="1" applyAlignment="1" applyProtection="1">
      <alignment horizontal="center" vertical="center"/>
      <protection locked="0"/>
    </xf>
    <xf numFmtId="0" fontId="37" fillId="0" borderId="13" xfId="0" applyFont="1" applyFill="1" applyBorder="1" applyAlignment="1" applyProtection="1">
      <alignment horizontal="center" vertical="center"/>
      <protection locked="0"/>
    </xf>
    <xf numFmtId="0" fontId="28" fillId="0" borderId="15" xfId="0" applyFont="1" applyFill="1" applyBorder="1" applyAlignment="1" applyProtection="1">
      <alignment horizontal="center" vertical="center"/>
      <protection locked="0"/>
    </xf>
    <xf numFmtId="0" fontId="28" fillId="0" borderId="14" xfId="0" applyFont="1" applyFill="1" applyBorder="1" applyAlignment="1" applyProtection="1">
      <alignment horizontal="center" vertical="center"/>
      <protection locked="0"/>
    </xf>
    <xf numFmtId="0" fontId="32" fillId="0" borderId="55" xfId="0" applyFont="1" applyFill="1" applyBorder="1" applyAlignment="1" applyProtection="1">
      <alignment horizontal="center" vertical="center" textRotation="255" wrapText="1"/>
      <protection locked="0"/>
    </xf>
    <xf numFmtId="0" fontId="32" fillId="0" borderId="62" xfId="0" applyFont="1" applyFill="1" applyBorder="1" applyAlignment="1" applyProtection="1">
      <alignment horizontal="center" vertical="center" textRotation="255" wrapText="1"/>
      <protection locked="0"/>
    </xf>
    <xf numFmtId="0" fontId="32" fillId="0" borderId="64" xfId="0" applyFont="1" applyFill="1" applyBorder="1" applyAlignment="1" applyProtection="1">
      <alignment horizontal="center" vertical="center" textRotation="255" wrapText="1"/>
      <protection locked="0"/>
    </xf>
    <xf numFmtId="0" fontId="32" fillId="0" borderId="55" xfId="0" applyFont="1" applyFill="1" applyBorder="1" applyAlignment="1">
      <alignment horizontal="center" vertical="center" textRotation="255"/>
    </xf>
    <xf numFmtId="0" fontId="32" fillId="0" borderId="64" xfId="0" applyFont="1" applyFill="1" applyBorder="1" applyAlignment="1">
      <alignment horizontal="center" vertical="center" textRotation="255"/>
    </xf>
    <xf numFmtId="0" fontId="28" fillId="0" borderId="12" xfId="0" applyFont="1" applyFill="1" applyBorder="1" applyAlignment="1" applyProtection="1">
      <alignment horizontal="center" vertical="center"/>
      <protection locked="0"/>
    </xf>
    <xf numFmtId="0" fontId="28" fillId="0" borderId="13" xfId="0" applyFont="1" applyFill="1" applyBorder="1" applyAlignment="1" applyProtection="1">
      <alignment horizontal="center" vertical="center"/>
      <protection locked="0"/>
    </xf>
    <xf numFmtId="0" fontId="30" fillId="0" borderId="15" xfId="0" applyFont="1" applyFill="1" applyBorder="1" applyAlignment="1" applyProtection="1">
      <alignment horizontal="center" vertical="center"/>
      <protection locked="0"/>
    </xf>
    <xf numFmtId="49" fontId="30" fillId="0" borderId="14" xfId="0" applyNumberFormat="1" applyFont="1" applyFill="1" applyBorder="1" applyAlignment="1" applyProtection="1">
      <alignment horizontal="center" vertical="center"/>
      <protection locked="0"/>
    </xf>
    <xf numFmtId="49" fontId="30" fillId="0" borderId="12" xfId="0" applyNumberFormat="1" applyFont="1" applyFill="1" applyBorder="1" applyAlignment="1" applyProtection="1">
      <alignment horizontal="center" vertical="center"/>
      <protection locked="0"/>
    </xf>
    <xf numFmtId="49" fontId="30" fillId="0" borderId="13" xfId="0" applyNumberFormat="1" applyFont="1" applyFill="1" applyBorder="1" applyAlignment="1" applyProtection="1">
      <alignment horizontal="center" vertical="center"/>
      <protection locked="0"/>
    </xf>
    <xf numFmtId="0" fontId="58" fillId="0" borderId="10" xfId="0" applyFont="1" applyFill="1" applyBorder="1" applyAlignment="1" applyProtection="1">
      <alignment horizontal="center" vertical="center"/>
      <protection locked="0"/>
    </xf>
    <xf numFmtId="0" fontId="58" fillId="0" borderId="11" xfId="0" applyFont="1" applyFill="1" applyBorder="1" applyAlignment="1" applyProtection="1">
      <alignment horizontal="center" vertical="center"/>
      <protection locked="0"/>
    </xf>
    <xf numFmtId="0" fontId="58" fillId="0" borderId="24" xfId="0" applyFont="1" applyFill="1" applyBorder="1" applyAlignment="1" applyProtection="1">
      <alignment horizontal="center" vertical="center"/>
      <protection locked="0"/>
    </xf>
    <xf numFmtId="0" fontId="32" fillId="0" borderId="17" xfId="0" applyFont="1" applyFill="1" applyBorder="1" applyAlignment="1">
      <alignment horizontal="center" vertical="center" textRotation="255" wrapText="1"/>
    </xf>
    <xf numFmtId="0" fontId="32" fillId="0" borderId="25" xfId="0" applyFont="1" applyFill="1" applyBorder="1" applyAlignment="1">
      <alignment horizontal="center" vertical="center" textRotation="255" wrapText="1"/>
    </xf>
    <xf numFmtId="0" fontId="30" fillId="0" borderId="14" xfId="0" applyFont="1" applyFill="1" applyBorder="1" applyAlignment="1" applyProtection="1">
      <alignment horizontal="center" vertical="center" wrapText="1"/>
      <protection locked="0"/>
    </xf>
    <xf numFmtId="0" fontId="30" fillId="0" borderId="12" xfId="0" applyFont="1" applyFill="1" applyBorder="1" applyAlignment="1" applyProtection="1">
      <alignment horizontal="center" vertical="center" wrapText="1"/>
      <protection locked="0"/>
    </xf>
    <xf numFmtId="0" fontId="30" fillId="0" borderId="29" xfId="0" applyFont="1" applyFill="1" applyBorder="1" applyAlignment="1" applyProtection="1">
      <alignment horizontal="center" vertical="center" wrapText="1"/>
      <protection locked="0"/>
    </xf>
    <xf numFmtId="0" fontId="30" fillId="0" borderId="20" xfId="0" applyFont="1" applyFill="1" applyBorder="1" applyAlignment="1" applyProtection="1">
      <alignment horizontal="center" vertical="center" wrapText="1"/>
      <protection locked="0"/>
    </xf>
    <xf numFmtId="0" fontId="30" fillId="0" borderId="10" xfId="0" applyFont="1" applyFill="1" applyBorder="1" applyAlignment="1" applyProtection="1">
      <alignment horizontal="center" vertical="center" wrapText="1"/>
      <protection locked="0"/>
    </xf>
    <xf numFmtId="0" fontId="30" fillId="0" borderId="24" xfId="0" applyFont="1" applyFill="1" applyBorder="1" applyAlignment="1" applyProtection="1">
      <alignment horizontal="center" vertical="center" wrapText="1"/>
      <protection locked="0"/>
    </xf>
    <xf numFmtId="0" fontId="30" fillId="0" borderId="25" xfId="0" applyFont="1" applyFill="1" applyBorder="1" applyAlignment="1" applyProtection="1">
      <alignment horizontal="center" vertical="center" wrapText="1"/>
      <protection locked="0"/>
    </xf>
    <xf numFmtId="0" fontId="30" fillId="0" borderId="21" xfId="0" applyFont="1" applyFill="1" applyBorder="1" applyAlignment="1" applyProtection="1">
      <alignment horizontal="center" vertical="center" wrapText="1"/>
      <protection locked="0"/>
    </xf>
    <xf numFmtId="0" fontId="30" fillId="0" borderId="10" xfId="0" applyFont="1" applyFill="1" applyBorder="1" applyAlignment="1" applyProtection="1">
      <alignment horizontal="center" vertical="center"/>
      <protection locked="0"/>
    </xf>
    <xf numFmtId="0" fontId="30" fillId="0" borderId="24" xfId="0" applyFont="1" applyFill="1" applyBorder="1" applyAlignment="1" applyProtection="1">
      <alignment horizontal="center" vertical="center"/>
      <protection locked="0"/>
    </xf>
    <xf numFmtId="0" fontId="30" fillId="0" borderId="19"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30" fillId="0" borderId="25" xfId="0" applyFont="1" applyFill="1" applyBorder="1" applyAlignment="1" applyProtection="1">
      <alignment horizontal="center" vertical="center"/>
      <protection locked="0"/>
    </xf>
    <xf numFmtId="0" fontId="30" fillId="0" borderId="21" xfId="0" applyFont="1" applyFill="1" applyBorder="1" applyAlignment="1" applyProtection="1">
      <alignment horizontal="center" vertical="center"/>
      <protection locked="0"/>
    </xf>
    <xf numFmtId="0" fontId="55" fillId="0" borderId="14" xfId="0" applyFont="1" applyFill="1" applyBorder="1" applyAlignment="1" applyProtection="1">
      <alignment horizontal="center" vertical="center"/>
      <protection locked="0"/>
    </xf>
    <xf numFmtId="0" fontId="55" fillId="0" borderId="12" xfId="0" applyFont="1" applyFill="1" applyBorder="1" applyAlignment="1" applyProtection="1">
      <alignment horizontal="center" vertical="center"/>
      <protection locked="0"/>
    </xf>
    <xf numFmtId="0" fontId="55" fillId="0" borderId="13" xfId="0" applyFont="1" applyFill="1" applyBorder="1" applyAlignment="1" applyProtection="1">
      <alignment horizontal="center" vertical="center"/>
      <protection locked="0"/>
    </xf>
    <xf numFmtId="0" fontId="33" fillId="0" borderId="10" xfId="0" applyFont="1" applyFill="1" applyBorder="1" applyAlignment="1" applyProtection="1">
      <alignment horizontal="center" vertical="center"/>
      <protection locked="0"/>
    </xf>
    <xf numFmtId="0" fontId="33" fillId="0" borderId="11" xfId="0" applyFont="1" applyFill="1" applyBorder="1" applyAlignment="1" applyProtection="1">
      <alignment horizontal="center" vertical="center"/>
      <protection locked="0"/>
    </xf>
    <xf numFmtId="0" fontId="33" fillId="0" borderId="19" xfId="0" applyFont="1" applyFill="1" applyBorder="1" applyAlignment="1" applyProtection="1">
      <alignment horizontal="center" vertical="center"/>
      <protection locked="0"/>
    </xf>
    <xf numFmtId="0" fontId="33" fillId="0" borderId="0" xfId="0" applyFont="1" applyFill="1" applyBorder="1" applyAlignment="1" applyProtection="1">
      <alignment horizontal="center" vertical="center"/>
      <protection locked="0"/>
    </xf>
    <xf numFmtId="0" fontId="33" fillId="0" borderId="25" xfId="0" applyFont="1" applyFill="1" applyBorder="1" applyAlignment="1" applyProtection="1">
      <alignment horizontal="center" vertical="center"/>
      <protection locked="0"/>
    </xf>
    <xf numFmtId="0" fontId="33" fillId="0" borderId="16" xfId="0" applyFont="1" applyFill="1" applyBorder="1" applyAlignment="1" applyProtection="1">
      <alignment horizontal="center" vertical="center"/>
      <protection locked="0"/>
    </xf>
    <xf numFmtId="0" fontId="57" fillId="0" borderId="14" xfId="0" applyFont="1" applyFill="1" applyBorder="1" applyAlignment="1" applyProtection="1">
      <alignment horizontal="center" vertical="center"/>
      <protection locked="0"/>
    </xf>
    <xf numFmtId="0" fontId="57" fillId="0" borderId="12" xfId="0" applyFont="1" applyFill="1" applyBorder="1" applyAlignment="1" applyProtection="1">
      <alignment horizontal="center" vertical="center"/>
      <protection locked="0"/>
    </xf>
    <xf numFmtId="0" fontId="57" fillId="0" borderId="13" xfId="0" applyFont="1" applyFill="1" applyBorder="1" applyAlignment="1" applyProtection="1">
      <alignment horizontal="center" vertical="center"/>
      <protection locked="0"/>
    </xf>
    <xf numFmtId="0" fontId="53" fillId="0" borderId="14" xfId="0" applyFont="1" applyFill="1" applyBorder="1" applyAlignment="1" applyProtection="1">
      <alignment horizontal="center" vertical="center"/>
      <protection locked="0"/>
    </xf>
    <xf numFmtId="0" fontId="53" fillId="0" borderId="12" xfId="0" applyFont="1" applyFill="1" applyBorder="1" applyAlignment="1" applyProtection="1">
      <alignment horizontal="center" vertical="center"/>
      <protection locked="0"/>
    </xf>
    <xf numFmtId="0" fontId="59" fillId="0" borderId="12" xfId="0" applyFont="1" applyFill="1" applyBorder="1" applyAlignment="1" applyProtection="1">
      <alignment horizontal="center" vertical="center"/>
      <protection locked="0"/>
    </xf>
    <xf numFmtId="49" fontId="30" fillId="0" borderId="15" xfId="0" applyNumberFormat="1" applyFont="1" applyFill="1" applyBorder="1" applyAlignment="1" applyProtection="1">
      <alignment horizontal="center" vertical="center"/>
      <protection locked="0"/>
    </xf>
    <xf numFmtId="178" fontId="49" fillId="0" borderId="14" xfId="0" applyNumberFormat="1" applyFont="1" applyFill="1" applyBorder="1" applyAlignment="1" applyProtection="1">
      <alignment horizontal="center" vertical="center"/>
      <protection locked="0"/>
    </xf>
    <xf numFmtId="178" fontId="49" fillId="0" borderId="12" xfId="0" applyNumberFormat="1" applyFont="1" applyFill="1" applyBorder="1" applyAlignment="1" applyProtection="1">
      <alignment horizontal="center" vertical="center"/>
      <protection locked="0"/>
    </xf>
    <xf numFmtId="178" fontId="49" fillId="0" borderId="13" xfId="0" applyNumberFormat="1" applyFont="1" applyFill="1" applyBorder="1" applyAlignment="1" applyProtection="1">
      <alignment horizontal="center" vertical="center"/>
      <protection locked="0"/>
    </xf>
    <xf numFmtId="0" fontId="56" fillId="0" borderId="10" xfId="0" applyFont="1" applyFill="1" applyBorder="1" applyAlignment="1" applyProtection="1">
      <alignment horizontal="center" vertical="center"/>
      <protection locked="0"/>
    </xf>
    <xf numFmtId="0" fontId="56" fillId="0" borderId="11" xfId="0" applyFont="1" applyFill="1" applyBorder="1" applyAlignment="1" applyProtection="1">
      <alignment horizontal="center" vertical="center"/>
      <protection locked="0"/>
    </xf>
    <xf numFmtId="0" fontId="56" fillId="0" borderId="24" xfId="0" applyFont="1" applyFill="1" applyBorder="1" applyAlignment="1" applyProtection="1">
      <alignment horizontal="center" vertical="center"/>
      <protection locked="0"/>
    </xf>
    <xf numFmtId="0" fontId="56" fillId="0" borderId="19" xfId="0" applyFont="1" applyFill="1" applyBorder="1" applyAlignment="1" applyProtection="1">
      <alignment horizontal="center" vertical="center"/>
      <protection locked="0"/>
    </xf>
    <xf numFmtId="0" fontId="56" fillId="0" borderId="0" xfId="0" applyFont="1" applyFill="1" applyBorder="1" applyAlignment="1" applyProtection="1">
      <alignment horizontal="center" vertical="center"/>
      <protection locked="0"/>
    </xf>
    <xf numFmtId="0" fontId="56" fillId="0" borderId="22" xfId="0" applyFont="1" applyFill="1" applyBorder="1" applyAlignment="1" applyProtection="1">
      <alignment horizontal="center" vertical="center"/>
      <protection locked="0"/>
    </xf>
    <xf numFmtId="0" fontId="56" fillId="0" borderId="25" xfId="0" applyFont="1" applyFill="1" applyBorder="1" applyAlignment="1" applyProtection="1">
      <alignment horizontal="center" vertical="center"/>
      <protection locked="0"/>
    </xf>
    <xf numFmtId="0" fontId="56" fillId="0" borderId="16" xfId="0" applyFont="1" applyFill="1" applyBorder="1" applyAlignment="1" applyProtection="1">
      <alignment horizontal="center" vertical="center"/>
      <protection locked="0"/>
    </xf>
    <xf numFmtId="0" fontId="56" fillId="0" borderId="21" xfId="0" applyFont="1" applyFill="1" applyBorder="1" applyAlignment="1" applyProtection="1">
      <alignment horizontal="center" vertical="center"/>
      <protection locked="0"/>
    </xf>
    <xf numFmtId="0" fontId="30" fillId="0" borderId="31" xfId="0" applyFont="1" applyFill="1" applyBorder="1" applyAlignment="1" applyProtection="1">
      <alignment horizontal="center" vertical="center"/>
      <protection locked="0"/>
    </xf>
    <xf numFmtId="0" fontId="30" fillId="0" borderId="23" xfId="0" applyFont="1" applyFill="1" applyBorder="1" applyAlignment="1" applyProtection="1">
      <alignment horizontal="center" vertical="center"/>
      <protection locked="0"/>
    </xf>
    <xf numFmtId="177" fontId="33" fillId="0" borderId="14" xfId="0" applyNumberFormat="1" applyFont="1" applyFill="1" applyBorder="1" applyAlignment="1" applyProtection="1">
      <alignment horizontal="center" vertical="center"/>
      <protection locked="0"/>
    </xf>
    <xf numFmtId="177" fontId="33" fillId="0" borderId="12" xfId="0" applyNumberFormat="1" applyFont="1" applyFill="1" applyBorder="1" applyAlignment="1" applyProtection="1">
      <alignment horizontal="center" vertical="center"/>
      <protection locked="0"/>
    </xf>
    <xf numFmtId="177" fontId="33" fillId="0" borderId="13" xfId="0" applyNumberFormat="1" applyFont="1" applyFill="1" applyBorder="1" applyAlignment="1" applyProtection="1">
      <alignment horizontal="center" vertical="center"/>
      <protection locked="0"/>
    </xf>
    <xf numFmtId="9" fontId="60" fillId="28" borderId="14" xfId="0" applyNumberFormat="1" applyFont="1" applyFill="1" applyBorder="1" applyAlignment="1" applyProtection="1">
      <alignment horizontal="center" vertical="center"/>
      <protection locked="0"/>
    </xf>
    <xf numFmtId="9" fontId="60" fillId="28" borderId="13" xfId="0" applyNumberFormat="1" applyFont="1" applyFill="1" applyBorder="1" applyAlignment="1" applyProtection="1">
      <alignment horizontal="center" vertical="center"/>
      <protection locked="0"/>
    </xf>
    <xf numFmtId="177" fontId="34" fillId="0" borderId="10" xfId="0" applyNumberFormat="1" applyFont="1" applyFill="1" applyBorder="1" applyAlignment="1" applyProtection="1">
      <alignment horizontal="center" vertical="center"/>
      <protection locked="0"/>
    </xf>
    <xf numFmtId="177" fontId="34" fillId="0" borderId="24" xfId="0" applyNumberFormat="1" applyFont="1" applyFill="1" applyBorder="1" applyAlignment="1" applyProtection="1">
      <alignment horizontal="center" vertical="center"/>
      <protection locked="0"/>
    </xf>
    <xf numFmtId="177" fontId="34" fillId="0" borderId="51" xfId="0" applyNumberFormat="1" applyFont="1" applyFill="1" applyBorder="1" applyAlignment="1" applyProtection="1">
      <alignment horizontal="center" vertical="center"/>
      <protection locked="0"/>
    </xf>
    <xf numFmtId="177" fontId="34" fillId="0" borderId="52" xfId="0" applyNumberFormat="1" applyFont="1" applyFill="1" applyBorder="1" applyAlignment="1" applyProtection="1">
      <alignment horizontal="center" vertical="center"/>
      <protection locked="0"/>
    </xf>
    <xf numFmtId="177" fontId="34" fillId="0" borderId="53" xfId="0" applyNumberFormat="1" applyFont="1" applyFill="1" applyBorder="1" applyAlignment="1" applyProtection="1">
      <alignment horizontal="center" vertical="center"/>
      <protection locked="0"/>
    </xf>
    <xf numFmtId="177" fontId="34" fillId="0" borderId="54" xfId="0" applyNumberFormat="1" applyFont="1" applyFill="1" applyBorder="1" applyAlignment="1" applyProtection="1">
      <alignment horizontal="center" vertical="center"/>
      <protection locked="0"/>
    </xf>
    <xf numFmtId="177" fontId="34" fillId="0" borderId="35" xfId="0" applyNumberFormat="1" applyFont="1" applyFill="1" applyBorder="1" applyAlignment="1" applyProtection="1">
      <alignment horizontal="center" vertical="center"/>
      <protection locked="0"/>
    </xf>
    <xf numFmtId="9" fontId="60" fillId="0" borderId="35" xfId="0" applyNumberFormat="1" applyFont="1" applyFill="1" applyBorder="1" applyAlignment="1" applyProtection="1">
      <alignment horizontal="center" vertical="center"/>
      <protection locked="0"/>
    </xf>
    <xf numFmtId="9" fontId="60" fillId="0" borderId="79" xfId="0" applyNumberFormat="1" applyFont="1" applyFill="1" applyBorder="1" applyAlignment="1" applyProtection="1">
      <alignment horizontal="center" vertical="center"/>
      <protection locked="0"/>
    </xf>
    <xf numFmtId="0" fontId="30" fillId="0" borderId="38" xfId="0" applyFont="1" applyFill="1" applyBorder="1" applyAlignment="1" applyProtection="1">
      <alignment horizontal="center" vertical="center"/>
      <protection locked="0"/>
    </xf>
    <xf numFmtId="0" fontId="30" fillId="0" borderId="39" xfId="0" applyFont="1" applyFill="1" applyBorder="1" applyAlignment="1" applyProtection="1">
      <alignment horizontal="center" vertical="center"/>
      <protection locked="0"/>
    </xf>
    <xf numFmtId="0" fontId="30" fillId="0" borderId="40" xfId="0" applyFont="1" applyFill="1" applyBorder="1" applyAlignment="1" applyProtection="1">
      <alignment horizontal="center" vertical="center"/>
      <protection locked="0"/>
    </xf>
    <xf numFmtId="0" fontId="33" fillId="0" borderId="24" xfId="0" applyFont="1" applyFill="1" applyBorder="1" applyAlignment="1" applyProtection="1">
      <alignment horizontal="center" vertical="center"/>
      <protection locked="0"/>
    </xf>
    <xf numFmtId="0" fontId="33" fillId="0" borderId="21" xfId="0" applyFont="1" applyFill="1" applyBorder="1" applyAlignment="1" applyProtection="1">
      <alignment horizontal="center" vertical="center"/>
      <protection locked="0"/>
    </xf>
    <xf numFmtId="0" fontId="32" fillId="0" borderId="14" xfId="0" applyFont="1" applyFill="1" applyBorder="1" applyAlignment="1" applyProtection="1">
      <alignment horizontal="left" vertical="center"/>
      <protection locked="0"/>
    </xf>
    <xf numFmtId="0" fontId="32" fillId="0" borderId="12" xfId="0" applyFont="1" applyFill="1" applyBorder="1" applyAlignment="1" applyProtection="1">
      <alignment horizontal="left" vertical="center"/>
      <protection locked="0"/>
    </xf>
    <xf numFmtId="0" fontId="52" fillId="0" borderId="10" xfId="0" applyFont="1" applyFill="1" applyBorder="1" applyAlignment="1" applyProtection="1">
      <alignment horizontal="center" vertical="center" wrapText="1"/>
      <protection locked="0"/>
    </xf>
    <xf numFmtId="0" fontId="52" fillId="0" borderId="11" xfId="0" applyFont="1" applyFill="1" applyBorder="1" applyAlignment="1" applyProtection="1">
      <alignment horizontal="center" vertical="center" wrapText="1"/>
      <protection locked="0"/>
    </xf>
    <xf numFmtId="0" fontId="52" fillId="0" borderId="24" xfId="0" applyFont="1" applyFill="1" applyBorder="1" applyAlignment="1" applyProtection="1">
      <alignment horizontal="center" vertical="center" wrapText="1"/>
      <protection locked="0"/>
    </xf>
    <xf numFmtId="0" fontId="52" fillId="0" borderId="25" xfId="0" applyFont="1" applyFill="1" applyBorder="1" applyAlignment="1" applyProtection="1">
      <alignment horizontal="center" vertical="center" wrapText="1"/>
      <protection locked="0"/>
    </xf>
    <xf numFmtId="0" fontId="52" fillId="0" borderId="16" xfId="0" applyFont="1" applyFill="1" applyBorder="1" applyAlignment="1" applyProtection="1">
      <alignment horizontal="center" vertical="center" wrapText="1"/>
      <protection locked="0"/>
    </xf>
    <xf numFmtId="0" fontId="52" fillId="0" borderId="21" xfId="0" applyFont="1" applyFill="1" applyBorder="1" applyAlignment="1" applyProtection="1">
      <alignment horizontal="center" vertical="center" wrapText="1"/>
      <protection locked="0"/>
    </xf>
    <xf numFmtId="0" fontId="62" fillId="28" borderId="14" xfId="0" applyNumberFormat="1" applyFont="1" applyFill="1" applyBorder="1" applyAlignment="1" applyProtection="1">
      <alignment horizontal="right" vertical="center"/>
      <protection locked="0"/>
    </xf>
    <xf numFmtId="179" fontId="62" fillId="28" borderId="34" xfId="0" applyNumberFormat="1" applyFont="1" applyFill="1" applyBorder="1" applyAlignment="1" applyProtection="1">
      <alignment horizontal="right" vertical="center"/>
      <protection locked="0"/>
    </xf>
    <xf numFmtId="5" fontId="29" fillId="0" borderId="33" xfId="0" applyNumberFormat="1" applyFont="1" applyFill="1" applyBorder="1" applyAlignment="1" applyProtection="1">
      <alignment horizontal="center" vertical="center"/>
      <protection locked="0"/>
    </xf>
    <xf numFmtId="5" fontId="29" fillId="0" borderId="13" xfId="0" applyNumberFormat="1" applyFont="1" applyFill="1" applyBorder="1" applyAlignment="1" applyProtection="1">
      <alignment horizontal="center" vertical="center"/>
      <protection locked="0"/>
    </xf>
    <xf numFmtId="0" fontId="51" fillId="0" borderId="31" xfId="0" applyFont="1" applyFill="1" applyBorder="1" applyAlignment="1" applyProtection="1">
      <alignment horizontal="center" vertical="center" wrapText="1"/>
      <protection locked="0"/>
    </xf>
    <xf numFmtId="0" fontId="51" fillId="0" borderId="18" xfId="0" applyFont="1" applyFill="1" applyBorder="1" applyAlignment="1" applyProtection="1">
      <alignment horizontal="center" vertical="center" wrapText="1"/>
      <protection locked="0"/>
    </xf>
    <xf numFmtId="0" fontId="51" fillId="0" borderId="23" xfId="0" applyFont="1" applyFill="1" applyBorder="1" applyAlignment="1" applyProtection="1">
      <alignment horizontal="center" vertical="center" wrapText="1"/>
      <protection locked="0"/>
    </xf>
    <xf numFmtId="0" fontId="49" fillId="0" borderId="11" xfId="0" applyFont="1" applyFill="1" applyBorder="1" applyAlignment="1" applyProtection="1">
      <alignment horizontal="center" vertical="center" wrapText="1"/>
      <protection locked="0"/>
    </xf>
    <xf numFmtId="0" fontId="49" fillId="0" borderId="24" xfId="0" applyFont="1" applyFill="1" applyBorder="1" applyAlignment="1" applyProtection="1">
      <alignment horizontal="center" vertical="center" wrapText="1"/>
      <protection locked="0"/>
    </xf>
    <xf numFmtId="0" fontId="49" fillId="0" borderId="0" xfId="0" applyFont="1" applyFill="1" applyBorder="1" applyAlignment="1" applyProtection="1">
      <alignment horizontal="center" vertical="center" wrapText="1"/>
      <protection locked="0"/>
    </xf>
    <xf numFmtId="0" fontId="49" fillId="0" borderId="22" xfId="0" applyFont="1" applyFill="1" applyBorder="1" applyAlignment="1" applyProtection="1">
      <alignment horizontal="center" vertical="center" wrapText="1"/>
      <protection locked="0"/>
    </xf>
    <xf numFmtId="0" fontId="49" fillId="0" borderId="16" xfId="0" applyFont="1" applyFill="1" applyBorder="1" applyAlignment="1" applyProtection="1">
      <alignment horizontal="center" vertical="center" wrapText="1"/>
      <protection locked="0"/>
    </xf>
    <xf numFmtId="0" fontId="49" fillId="0" borderId="21" xfId="0" applyFont="1" applyFill="1" applyBorder="1" applyAlignment="1" applyProtection="1">
      <alignment horizontal="center" vertical="center" wrapText="1"/>
      <protection locked="0"/>
    </xf>
    <xf numFmtId="0" fontId="49" fillId="0" borderId="10" xfId="0" applyFont="1" applyFill="1" applyBorder="1" applyAlignment="1" applyProtection="1">
      <alignment horizontal="left" vertical="center"/>
      <protection locked="0"/>
    </xf>
    <xf numFmtId="0" fontId="49" fillId="0" borderId="24" xfId="0" applyFont="1" applyFill="1" applyBorder="1" applyAlignment="1" applyProtection="1">
      <alignment horizontal="left" vertical="center"/>
      <protection locked="0"/>
    </xf>
    <xf numFmtId="0" fontId="49" fillId="0" borderId="19" xfId="0" applyFont="1" applyFill="1" applyBorder="1" applyAlignment="1" applyProtection="1">
      <alignment horizontal="left" vertical="center"/>
      <protection locked="0"/>
    </xf>
    <xf numFmtId="0" fontId="49" fillId="0" borderId="22" xfId="0" applyFont="1" applyFill="1" applyBorder="1" applyAlignment="1" applyProtection="1">
      <alignment horizontal="left" vertical="center"/>
      <protection locked="0"/>
    </xf>
    <xf numFmtId="0" fontId="49" fillId="0" borderId="25" xfId="0" applyFont="1" applyFill="1" applyBorder="1" applyAlignment="1" applyProtection="1">
      <alignment horizontal="left" vertical="center"/>
      <protection locked="0"/>
    </xf>
    <xf numFmtId="0" fontId="49" fillId="0" borderId="21" xfId="0" applyFont="1" applyFill="1" applyBorder="1" applyAlignment="1" applyProtection="1">
      <alignment horizontal="left" vertical="center"/>
      <protection locked="0"/>
    </xf>
    <xf numFmtId="0" fontId="30" fillId="0" borderId="15" xfId="0" applyFont="1" applyFill="1" applyBorder="1" applyAlignment="1" applyProtection="1">
      <alignment horizontal="left" vertical="center" wrapText="1"/>
      <protection locked="0"/>
    </xf>
    <xf numFmtId="0" fontId="30" fillId="0" borderId="14" xfId="0" applyFont="1" applyFill="1" applyBorder="1" applyAlignment="1" applyProtection="1">
      <alignment horizontal="left" vertical="center" wrapText="1"/>
      <protection locked="0"/>
    </xf>
    <xf numFmtId="177" fontId="34" fillId="29" borderId="44" xfId="0" applyNumberFormat="1" applyFont="1" applyFill="1" applyBorder="1" applyAlignment="1" applyProtection="1">
      <alignment horizontal="center" vertical="center"/>
      <protection locked="0"/>
    </xf>
    <xf numFmtId="177" fontId="34" fillId="29" borderId="45" xfId="0" applyNumberFormat="1" applyFont="1" applyFill="1" applyBorder="1" applyAlignment="1" applyProtection="1">
      <alignment horizontal="center" vertical="center"/>
      <protection locked="0"/>
    </xf>
    <xf numFmtId="0" fontId="30" fillId="0" borderId="30" xfId="0" applyFont="1" applyFill="1" applyBorder="1" applyAlignment="1" applyProtection="1">
      <alignment horizontal="center" vertical="center"/>
      <protection locked="0"/>
    </xf>
    <xf numFmtId="0" fontId="30" fillId="0" borderId="26" xfId="0" applyFont="1" applyFill="1" applyBorder="1" applyAlignment="1" applyProtection="1">
      <alignment horizontal="center" vertical="center"/>
      <protection locked="0"/>
    </xf>
    <xf numFmtId="0" fontId="47" fillId="0" borderId="46" xfId="0" applyFont="1" applyFill="1" applyBorder="1" applyAlignment="1" applyProtection="1">
      <alignment horizontal="center" vertical="center"/>
      <protection locked="0"/>
    </xf>
    <xf numFmtId="0" fontId="47" fillId="0" borderId="47" xfId="0" applyFont="1" applyFill="1" applyBorder="1" applyAlignment="1" applyProtection="1">
      <alignment horizontal="center" vertical="center"/>
      <protection locked="0"/>
    </xf>
    <xf numFmtId="0" fontId="47" fillId="0" borderId="48" xfId="0" applyFont="1" applyFill="1" applyBorder="1" applyAlignment="1" applyProtection="1">
      <alignment horizontal="center" vertical="center"/>
      <protection locked="0"/>
    </xf>
    <xf numFmtId="0" fontId="47" fillId="0" borderId="56" xfId="0" applyFont="1" applyFill="1" applyBorder="1" applyAlignment="1" applyProtection="1">
      <alignment horizontal="center" vertical="center"/>
      <protection locked="0"/>
    </xf>
    <xf numFmtId="0" fontId="47" fillId="0" borderId="58" xfId="0" applyFont="1" applyFill="1" applyBorder="1" applyAlignment="1" applyProtection="1">
      <alignment horizontal="center" vertical="center"/>
      <protection locked="0"/>
    </xf>
    <xf numFmtId="177" fontId="34" fillId="0" borderId="15" xfId="0" applyNumberFormat="1" applyFont="1" applyFill="1" applyBorder="1" applyAlignment="1" applyProtection="1">
      <alignment horizontal="center" vertical="center"/>
      <protection locked="0"/>
    </xf>
    <xf numFmtId="177" fontId="34" fillId="29" borderId="81" xfId="0" applyNumberFormat="1" applyFont="1" applyFill="1" applyBorder="1" applyAlignment="1" applyProtection="1">
      <alignment horizontal="center" vertical="center"/>
      <protection locked="0"/>
    </xf>
    <xf numFmtId="0" fontId="34" fillId="29" borderId="81" xfId="0" applyFont="1" applyFill="1" applyBorder="1" applyAlignment="1" applyProtection="1">
      <alignment horizontal="center" vertical="center"/>
      <protection locked="0"/>
    </xf>
    <xf numFmtId="0" fontId="47" fillId="0" borderId="20" xfId="0" applyFont="1" applyFill="1" applyBorder="1" applyAlignment="1" applyProtection="1">
      <alignment horizontal="center" vertical="center"/>
      <protection locked="0"/>
    </xf>
    <xf numFmtId="177" fontId="34" fillId="0" borderId="49" xfId="0" applyNumberFormat="1" applyFont="1" applyFill="1" applyBorder="1" applyAlignment="1" applyProtection="1">
      <alignment horizontal="center" vertical="center"/>
      <protection locked="0"/>
    </xf>
    <xf numFmtId="177" fontId="34" fillId="0" borderId="50" xfId="0" applyNumberFormat="1" applyFont="1" applyFill="1" applyBorder="1" applyAlignment="1" applyProtection="1">
      <alignment horizontal="center" vertical="center"/>
      <protection locked="0"/>
    </xf>
    <xf numFmtId="0" fontId="47" fillId="0" borderId="69" xfId="0" applyFont="1" applyFill="1" applyBorder="1" applyAlignment="1" applyProtection="1">
      <alignment horizontal="center" vertical="center"/>
      <protection locked="0"/>
    </xf>
    <xf numFmtId="0" fontId="34" fillId="0" borderId="82" xfId="0" applyFont="1" applyFill="1" applyBorder="1" applyAlignment="1" applyProtection="1">
      <alignment horizontal="center" vertical="center"/>
      <protection locked="0"/>
    </xf>
    <xf numFmtId="0" fontId="34" fillId="0" borderId="83" xfId="0" applyFont="1" applyFill="1" applyBorder="1" applyAlignment="1" applyProtection="1">
      <alignment horizontal="center" vertical="center"/>
      <protection locked="0"/>
    </xf>
    <xf numFmtId="0" fontId="32" fillId="0" borderId="75" xfId="0" applyFont="1" applyFill="1" applyBorder="1" applyAlignment="1" applyProtection="1">
      <alignment horizontal="center" vertical="center" textRotation="255" wrapText="1"/>
      <protection locked="0"/>
    </xf>
    <xf numFmtId="0" fontId="32" fillId="0" borderId="77" xfId="0" applyFont="1" applyFill="1" applyBorder="1" applyAlignment="1" applyProtection="1">
      <alignment horizontal="center" vertical="center" textRotation="255" wrapText="1"/>
      <protection locked="0"/>
    </xf>
    <xf numFmtId="0" fontId="32" fillId="0" borderId="80" xfId="0" applyFont="1" applyFill="1" applyBorder="1" applyAlignment="1" applyProtection="1">
      <alignment horizontal="center" vertical="center" textRotation="255" wrapText="1"/>
      <protection locked="0"/>
    </xf>
  </cellXfs>
  <cellStyles count="4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45" builtinId="6"/>
    <cellStyle name="桁区切り 2" xfId="33"/>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2"/>
    <cellStyle name="標準 3" xfId="44"/>
    <cellStyle name="標準_品番マスター" xfId="46"/>
    <cellStyle name="標準_量産新設" xfId="47"/>
    <cellStyle name="良い" xfId="43" builtinId="26" customBuiltin="1"/>
  </cellStyles>
  <dxfs count="0"/>
  <tableStyles count="0" defaultTableStyle="TableStyleMedium2" defaultPivotStyle="PivotStyleLight16"/>
  <colors>
    <mruColors>
      <color rgb="FFFFFF66"/>
      <color rgb="FF00000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15</xdr:col>
      <xdr:colOff>1074615</xdr:colOff>
      <xdr:row>37</xdr:row>
      <xdr:rowOff>232019</xdr:rowOff>
    </xdr:from>
    <xdr:to>
      <xdr:col>19</xdr:col>
      <xdr:colOff>158750</xdr:colOff>
      <xdr:row>44</xdr:row>
      <xdr:rowOff>219808</xdr:rowOff>
    </xdr:to>
    <xdr:sp macro="" textlink="">
      <xdr:nvSpPr>
        <xdr:cNvPr id="12" name="角丸四角形 11"/>
        <xdr:cNvSpPr/>
      </xdr:nvSpPr>
      <xdr:spPr bwMode="auto">
        <a:xfrm>
          <a:off x="12687788" y="10868269"/>
          <a:ext cx="3516924" cy="2466731"/>
        </a:xfrm>
        <a:prstGeom prst="roundRect">
          <a:avLst/>
        </a:prstGeom>
        <a:solidFill>
          <a:schemeClr val="accent5">
            <a:lumMod val="40000"/>
            <a:lumOff val="60000"/>
          </a:schemeClr>
        </a:solidFill>
        <a:ln w="9525" cap="flat" cmpd="sng" algn="ctr">
          <a:solidFill>
            <a:srgbClr val="40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8</xdr:col>
      <xdr:colOff>527050</xdr:colOff>
      <xdr:row>50</xdr:row>
      <xdr:rowOff>0</xdr:rowOff>
    </xdr:from>
    <xdr:ext cx="18531" cy="351891"/>
    <xdr:sp macro="" textlink="">
      <xdr:nvSpPr>
        <xdr:cNvPr id="2" name="Text Box 21"/>
        <xdr:cNvSpPr txBox="1">
          <a:spLocks noChangeArrowheads="1"/>
        </xdr:cNvSpPr>
      </xdr:nvSpPr>
      <xdr:spPr bwMode="auto">
        <a:xfrm>
          <a:off x="4260850" y="10772775"/>
          <a:ext cx="18531" cy="3518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oneCellAnchor>
  <xdr:twoCellAnchor>
    <xdr:from>
      <xdr:col>6</xdr:col>
      <xdr:colOff>67234</xdr:colOff>
      <xdr:row>48</xdr:row>
      <xdr:rowOff>67235</xdr:rowOff>
    </xdr:from>
    <xdr:to>
      <xdr:col>6</xdr:col>
      <xdr:colOff>403412</xdr:colOff>
      <xdr:row>48</xdr:row>
      <xdr:rowOff>347383</xdr:rowOff>
    </xdr:to>
    <xdr:sp macro="" textlink="">
      <xdr:nvSpPr>
        <xdr:cNvPr id="7" name="テキスト ボックス 6"/>
        <xdr:cNvSpPr txBox="1"/>
      </xdr:nvSpPr>
      <xdr:spPr>
        <a:xfrm>
          <a:off x="3316940" y="12942794"/>
          <a:ext cx="336178"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a:t>
          </a:r>
        </a:p>
      </xdr:txBody>
    </xdr:sp>
    <xdr:clientData/>
  </xdr:twoCellAnchor>
  <xdr:oneCellAnchor>
    <xdr:from>
      <xdr:col>16</xdr:col>
      <xdr:colOff>86591</xdr:colOff>
      <xdr:row>18</xdr:row>
      <xdr:rowOff>51955</xdr:rowOff>
    </xdr:from>
    <xdr:ext cx="1071832" cy="325730"/>
    <xdr:sp macro="" textlink="">
      <xdr:nvSpPr>
        <xdr:cNvPr id="3" name="テキスト ボックス 2"/>
        <xdr:cNvSpPr txBox="1"/>
      </xdr:nvSpPr>
      <xdr:spPr>
        <a:xfrm>
          <a:off x="12902046" y="3342410"/>
          <a:ext cx="1071832" cy="32573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内製に依頼</a:t>
          </a:r>
        </a:p>
      </xdr:txBody>
    </xdr:sp>
    <xdr:clientData/>
  </xdr:oneCellAnchor>
  <xdr:twoCellAnchor editAs="oneCell">
    <xdr:from>
      <xdr:col>11</xdr:col>
      <xdr:colOff>38100</xdr:colOff>
      <xdr:row>20</xdr:row>
      <xdr:rowOff>106507</xdr:rowOff>
    </xdr:from>
    <xdr:to>
      <xdr:col>17</xdr:col>
      <xdr:colOff>585354</xdr:colOff>
      <xdr:row>33</xdr:row>
      <xdr:rowOff>1371</xdr:rowOff>
    </xdr:to>
    <xdr:pic>
      <xdr:nvPicPr>
        <xdr:cNvPr id="5" name="図 4"/>
        <xdr:cNvPicPr>
          <a:picLocks noChangeAspect="1"/>
        </xdr:cNvPicPr>
      </xdr:nvPicPr>
      <xdr:blipFill>
        <a:blip xmlns:r="http://schemas.openxmlformats.org/officeDocument/2006/relationships" r:embed="rId1"/>
        <a:stretch>
          <a:fillRect/>
        </a:stretch>
      </xdr:blipFill>
      <xdr:spPr>
        <a:xfrm>
          <a:off x="7780215" y="4209584"/>
          <a:ext cx="6714081" cy="5011499"/>
        </a:xfrm>
        <a:prstGeom prst="rect">
          <a:avLst/>
        </a:prstGeom>
      </xdr:spPr>
    </xdr:pic>
    <xdr:clientData/>
  </xdr:twoCellAnchor>
  <xdr:twoCellAnchor editAs="oneCell">
    <xdr:from>
      <xdr:col>11</xdr:col>
      <xdr:colOff>371230</xdr:colOff>
      <xdr:row>36</xdr:row>
      <xdr:rowOff>200244</xdr:rowOff>
    </xdr:from>
    <xdr:to>
      <xdr:col>15</xdr:col>
      <xdr:colOff>949375</xdr:colOff>
      <xdr:row>45</xdr:row>
      <xdr:rowOff>259477</xdr:rowOff>
    </xdr:to>
    <xdr:pic>
      <xdr:nvPicPr>
        <xdr:cNvPr id="8" name="図 7"/>
        <xdr:cNvPicPr>
          <a:picLocks noChangeAspect="1"/>
        </xdr:cNvPicPr>
      </xdr:nvPicPr>
      <xdr:blipFill>
        <a:blip xmlns:r="http://schemas.openxmlformats.org/officeDocument/2006/relationships" r:embed="rId2"/>
        <a:stretch>
          <a:fillRect/>
        </a:stretch>
      </xdr:blipFill>
      <xdr:spPr>
        <a:xfrm>
          <a:off x="8113345" y="10482359"/>
          <a:ext cx="4449203" cy="3246445"/>
        </a:xfrm>
        <a:prstGeom prst="rect">
          <a:avLst/>
        </a:prstGeom>
      </xdr:spPr>
    </xdr:pic>
    <xdr:clientData/>
  </xdr:twoCellAnchor>
  <xdr:twoCellAnchor>
    <xdr:from>
      <xdr:col>17</xdr:col>
      <xdr:colOff>12213</xdr:colOff>
      <xdr:row>39</xdr:row>
      <xdr:rowOff>14560</xdr:rowOff>
    </xdr:from>
    <xdr:to>
      <xdr:col>17</xdr:col>
      <xdr:colOff>129338</xdr:colOff>
      <xdr:row>40</xdr:row>
      <xdr:rowOff>97692</xdr:rowOff>
    </xdr:to>
    <xdr:sp macro="" textlink="">
      <xdr:nvSpPr>
        <xdr:cNvPr id="10" name="角丸四角形 9"/>
        <xdr:cNvSpPr/>
      </xdr:nvSpPr>
      <xdr:spPr bwMode="auto">
        <a:xfrm>
          <a:off x="13921155" y="11359079"/>
          <a:ext cx="117125" cy="437267"/>
        </a:xfrm>
        <a:prstGeom prst="roundRect">
          <a:avLst/>
        </a:prstGeom>
        <a:solidFill>
          <a:schemeClr val="bg1">
            <a:lumMod val="65000"/>
          </a:schemeClr>
        </a:solidFill>
        <a:ln w="28575" cap="flat" cmpd="sng" algn="ctr">
          <a:solidFill>
            <a:srgbClr val="40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16</xdr:col>
      <xdr:colOff>854807</xdr:colOff>
      <xdr:row>39</xdr:row>
      <xdr:rowOff>207596</xdr:rowOff>
    </xdr:from>
    <xdr:to>
      <xdr:col>17</xdr:col>
      <xdr:colOff>364881</xdr:colOff>
      <xdr:row>41</xdr:row>
      <xdr:rowOff>84016</xdr:rowOff>
    </xdr:to>
    <xdr:sp macro="" textlink="">
      <xdr:nvSpPr>
        <xdr:cNvPr id="9" name="弦 8"/>
        <xdr:cNvSpPr/>
      </xdr:nvSpPr>
      <xdr:spPr bwMode="auto">
        <a:xfrm>
          <a:off x="13689134" y="11552115"/>
          <a:ext cx="584689" cy="584689"/>
        </a:xfrm>
        <a:prstGeom prst="chord">
          <a:avLst>
            <a:gd name="adj1" fmla="val 19440123"/>
            <a:gd name="adj2" fmla="val 13030547"/>
          </a:avLst>
        </a:prstGeom>
        <a:solidFill>
          <a:schemeClr val="bg1">
            <a:lumMod val="65000"/>
          </a:schemeClr>
        </a:solidFill>
        <a:ln w="19050" cap="flat" cmpd="sng" algn="ctr">
          <a:solidFill>
            <a:schemeClr val="tx1"/>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329711</xdr:colOff>
      <xdr:row>42</xdr:row>
      <xdr:rowOff>48846</xdr:rowOff>
    </xdr:from>
    <xdr:ext cx="2595326" cy="642484"/>
    <xdr:sp macro="" textlink="">
      <xdr:nvSpPr>
        <xdr:cNvPr id="11" name="テキスト ボックス 10"/>
        <xdr:cNvSpPr txBox="1"/>
      </xdr:nvSpPr>
      <xdr:spPr>
        <a:xfrm>
          <a:off x="13164038" y="12455769"/>
          <a:ext cx="2595326" cy="642484"/>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Z</a:t>
          </a:r>
          <a:r>
            <a:rPr kumimoji="1" lang="ja-JP" altLang="en-US" sz="1100"/>
            <a:t>ピンに回り止め用のノックピン追加と</a:t>
          </a:r>
          <a:endParaRPr kumimoji="1" lang="en-US" altLang="ja-JP" sz="1100"/>
        </a:p>
        <a:p>
          <a:r>
            <a:rPr kumimoji="1" lang="ja-JP" altLang="en-US" sz="1100"/>
            <a:t>エジェクタープレートにノックピン逃がしの</a:t>
          </a:r>
          <a:endParaRPr kumimoji="1" lang="en-US" altLang="ja-JP" sz="1100"/>
        </a:p>
        <a:p>
          <a:r>
            <a:rPr kumimoji="1" lang="ja-JP" altLang="en-US" sz="1100"/>
            <a:t>ザグリ加工お願いします</a:t>
          </a:r>
        </a:p>
      </xdr:txBody>
    </xdr:sp>
    <xdr:clientData/>
  </xdr:oneCellAnchor>
  <xdr:twoCellAnchor>
    <xdr:from>
      <xdr:col>16</xdr:col>
      <xdr:colOff>891442</xdr:colOff>
      <xdr:row>38</xdr:row>
      <xdr:rowOff>244231</xdr:rowOff>
    </xdr:from>
    <xdr:to>
      <xdr:col>17</xdr:col>
      <xdr:colOff>354134</xdr:colOff>
      <xdr:row>40</xdr:row>
      <xdr:rowOff>73269</xdr:rowOff>
    </xdr:to>
    <xdr:sp macro="" textlink="">
      <xdr:nvSpPr>
        <xdr:cNvPr id="13" name="円/楕円 12"/>
        <xdr:cNvSpPr/>
      </xdr:nvSpPr>
      <xdr:spPr bwMode="auto">
        <a:xfrm>
          <a:off x="13725769" y="11234616"/>
          <a:ext cx="537307" cy="537307"/>
        </a:xfrm>
        <a:prstGeom prst="ellipse">
          <a:avLst/>
        </a:prstGeom>
        <a:noFill/>
        <a:ln w="28575" cap="flat" cmpd="sng" algn="ctr">
          <a:solidFill>
            <a:srgbClr val="FFFF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17</xdr:col>
      <xdr:colOff>769326</xdr:colOff>
      <xdr:row>38</xdr:row>
      <xdr:rowOff>122116</xdr:rowOff>
    </xdr:from>
    <xdr:to>
      <xdr:col>18</xdr:col>
      <xdr:colOff>891441</xdr:colOff>
      <xdr:row>39</xdr:row>
      <xdr:rowOff>12212</xdr:rowOff>
    </xdr:to>
    <xdr:sp macro="" textlink="">
      <xdr:nvSpPr>
        <xdr:cNvPr id="15" name="線吹き出し 1 14"/>
        <xdr:cNvSpPr/>
      </xdr:nvSpPr>
      <xdr:spPr bwMode="auto">
        <a:xfrm>
          <a:off x="14678268" y="11112501"/>
          <a:ext cx="1196731" cy="244230"/>
        </a:xfrm>
        <a:prstGeom prst="callout1">
          <a:avLst>
            <a:gd name="adj1" fmla="val 58750"/>
            <a:gd name="adj2" fmla="val -1190"/>
            <a:gd name="adj3" fmla="val 127500"/>
            <a:gd name="adj4" fmla="val -34251"/>
          </a:avLst>
        </a:prstGeom>
        <a:solidFill>
          <a:schemeClr val="bg1"/>
        </a:solidFill>
        <a:ln w="9525" cap="flat" cmpd="sng" algn="ctr">
          <a:solidFill>
            <a:srgbClr val="400000"/>
          </a:solidFill>
          <a:prstDash val="solid"/>
          <a:round/>
          <a:headEnd type="none" w="med" len="med"/>
          <a:tailEnd type="arrow" w="med" len="med"/>
        </a:ln>
        <a:effectLst/>
        <a:extLst/>
      </xdr:spPr>
      <xdr:txBody>
        <a:bodyPr vertOverflow="clip" horzOverflow="clip" wrap="square" lIns="18288" tIns="0" rIns="0" bIns="0" rtlCol="0" anchor="ctr" upright="1"/>
        <a:lstStyle/>
        <a:p>
          <a:pPr algn="ctr"/>
          <a:r>
            <a:rPr kumimoji="1" lang="ja-JP" altLang="en-US" sz="1200" b="1"/>
            <a:t>ノックピン追加</a:t>
          </a:r>
          <a:endParaRPr kumimoji="1" lang="en-US" altLang="ja-JP" sz="1200" b="1"/>
        </a:p>
        <a:p>
          <a:pPr algn="ctr"/>
          <a:endParaRPr kumimoji="1" lang="ja-JP" altLang="en-US" sz="1200" b="1"/>
        </a:p>
      </xdr:txBody>
    </xdr:sp>
    <xdr:clientData/>
  </xdr:twoCellAnchor>
  <xdr:twoCellAnchor editAs="oneCell">
    <xdr:from>
      <xdr:col>19</xdr:col>
      <xdr:colOff>232019</xdr:colOff>
      <xdr:row>12</xdr:row>
      <xdr:rowOff>109904</xdr:rowOff>
    </xdr:from>
    <xdr:to>
      <xdr:col>20</xdr:col>
      <xdr:colOff>441569</xdr:colOff>
      <xdr:row>13</xdr:row>
      <xdr:rowOff>290879</xdr:rowOff>
    </xdr:to>
    <xdr:pic>
      <xdr:nvPicPr>
        <xdr:cNvPr id="18" name="図 1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277981" y="879231"/>
          <a:ext cx="624742"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256443</xdr:colOff>
      <xdr:row>12</xdr:row>
      <xdr:rowOff>122116</xdr:rowOff>
    </xdr:from>
    <xdr:to>
      <xdr:col>17</xdr:col>
      <xdr:colOff>881185</xdr:colOff>
      <xdr:row>13</xdr:row>
      <xdr:rowOff>303091</xdr:rowOff>
    </xdr:to>
    <xdr:pic>
      <xdr:nvPicPr>
        <xdr:cNvPr id="19" name="図 1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165385" y="891443"/>
          <a:ext cx="624742"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109904</xdr:colOff>
      <xdr:row>12</xdr:row>
      <xdr:rowOff>0</xdr:rowOff>
    </xdr:from>
    <xdr:to>
      <xdr:col>16</xdr:col>
      <xdr:colOff>857640</xdr:colOff>
      <xdr:row>13</xdr:row>
      <xdr:rowOff>317500</xdr:rowOff>
    </xdr:to>
    <xdr:pic>
      <xdr:nvPicPr>
        <xdr:cNvPr id="16" name="図 1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944231" y="769327"/>
          <a:ext cx="747736" cy="793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174625</xdr:colOff>
      <xdr:row>12</xdr:row>
      <xdr:rowOff>15875</xdr:rowOff>
    </xdr:from>
    <xdr:to>
      <xdr:col>15</xdr:col>
      <xdr:colOff>997656</xdr:colOff>
      <xdr:row>14</xdr:row>
      <xdr:rowOff>21917</xdr:rowOff>
    </xdr:to>
    <xdr:pic>
      <xdr:nvPicPr>
        <xdr:cNvPr id="4" name="図 3"/>
        <xdr:cNvPicPr>
          <a:picLocks noChangeAspect="1"/>
        </xdr:cNvPicPr>
      </xdr:nvPicPr>
      <xdr:blipFill>
        <a:blip xmlns:r="http://schemas.openxmlformats.org/officeDocument/2006/relationships" r:embed="rId5"/>
        <a:stretch>
          <a:fillRect/>
        </a:stretch>
      </xdr:blipFill>
      <xdr:spPr>
        <a:xfrm>
          <a:off x="11795125" y="793750"/>
          <a:ext cx="823031" cy="847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19051</xdr:colOff>
      <xdr:row>12</xdr:row>
      <xdr:rowOff>190501</xdr:rowOff>
    </xdr:from>
    <xdr:to>
      <xdr:col>13</xdr:col>
      <xdr:colOff>419100</xdr:colOff>
      <xdr:row>16</xdr:row>
      <xdr:rowOff>1</xdr:rowOff>
    </xdr:to>
    <xdr:sp macro="" textlink="">
      <xdr:nvSpPr>
        <xdr:cNvPr id="2" name="正方形/長方形 1"/>
        <xdr:cNvSpPr/>
      </xdr:nvSpPr>
      <xdr:spPr bwMode="auto">
        <a:xfrm>
          <a:off x="6410326" y="3048001"/>
          <a:ext cx="3838574" cy="762000"/>
        </a:xfrm>
        <a:prstGeom prst="rect">
          <a:avLst/>
        </a:prstGeom>
        <a:solidFill>
          <a:srgbClr val="FDE9D9"/>
        </a:solidFill>
        <a:ln w="38100" cap="flat" cmpd="sng" algn="ctr">
          <a:solidFill>
            <a:srgbClr val="C0504D"/>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工機工場で成形できるように型を改造してください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　　　　　　　　　　　　　　　　　　　　　　　　　　　　　　　　　岩田</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oneCellAnchor>
    <xdr:from>
      <xdr:col>5</xdr:col>
      <xdr:colOff>552450</xdr:colOff>
      <xdr:row>17</xdr:row>
      <xdr:rowOff>133350</xdr:rowOff>
    </xdr:from>
    <xdr:ext cx="3407215" cy="559127"/>
    <xdr:sp macro="" textlink="">
      <xdr:nvSpPr>
        <xdr:cNvPr id="3" name="テキスト ボックス 2"/>
        <xdr:cNvSpPr txBox="1"/>
      </xdr:nvSpPr>
      <xdr:spPr>
        <a:xfrm>
          <a:off x="4591050" y="4181475"/>
          <a:ext cx="3407215" cy="55912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solidFill>
                <a:srgbClr val="FF0000"/>
              </a:solidFill>
            </a:rPr>
            <a:t>成形機側のロット取付位置を付け替えれば</a:t>
          </a:r>
          <a:endParaRPr kumimoji="1" lang="en-US" altLang="ja-JP" sz="1400">
            <a:solidFill>
              <a:srgbClr val="FF0000"/>
            </a:solidFill>
          </a:endParaRPr>
        </a:p>
        <a:p>
          <a:r>
            <a:rPr kumimoji="1" lang="ja-JP" altLang="en-US" sz="1400">
              <a:solidFill>
                <a:srgbClr val="FF0000"/>
              </a:solidFill>
            </a:rPr>
            <a:t>加工は不要ではないでしょうか？</a:t>
          </a:r>
        </a:p>
      </xdr:txBody>
    </xdr:sp>
    <xdr:clientData/>
  </xdr:oneCellAnchor>
  <xdr:oneCellAnchor>
    <xdr:from>
      <xdr:col>7</xdr:col>
      <xdr:colOff>228600</xdr:colOff>
      <xdr:row>21</xdr:row>
      <xdr:rowOff>133350</xdr:rowOff>
    </xdr:from>
    <xdr:ext cx="5222071" cy="1009251"/>
    <xdr:sp macro="" textlink="">
      <xdr:nvSpPr>
        <xdr:cNvPr id="4" name="テキスト ボックス 3"/>
        <xdr:cNvSpPr txBox="1"/>
      </xdr:nvSpPr>
      <xdr:spPr>
        <a:xfrm>
          <a:off x="5934075" y="5133975"/>
          <a:ext cx="5222071" cy="1009251"/>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短期的であれば成形機側のロッドを外せば済みますが、大和全体でみると</a:t>
          </a:r>
          <a:endParaRPr kumimoji="1" lang="en-US" altLang="ja-JP" sz="1100"/>
        </a:p>
        <a:p>
          <a:r>
            <a:rPr kumimoji="1" lang="ja-JP" altLang="en-US" sz="1100"/>
            <a:t>エジェクターロッドセンター</a:t>
          </a:r>
          <a:r>
            <a:rPr kumimoji="1" lang="en-US" altLang="ja-JP" sz="1100"/>
            <a:t>1</a:t>
          </a:r>
          <a:r>
            <a:rPr kumimoji="1" lang="ja-JP" altLang="en-US" sz="1100"/>
            <a:t>本仕様の方が特殊仕様である為、今後この金型が</a:t>
          </a:r>
          <a:endParaRPr kumimoji="1" lang="en-US" altLang="ja-JP" sz="1100"/>
        </a:p>
        <a:p>
          <a:r>
            <a:rPr kumimoji="1" lang="ja-JP" altLang="en-US" sz="1100"/>
            <a:t>他社や同社での機械変更があった際にその成形機が段取り機であれば段取りの度に</a:t>
          </a:r>
          <a:endParaRPr kumimoji="1" lang="en-US" altLang="ja-JP" sz="1100"/>
        </a:p>
        <a:p>
          <a:r>
            <a:rPr kumimoji="1" lang="ja-JP" altLang="en-US" sz="1100"/>
            <a:t>ロッド棒を着脱する工数がかかるなどの懸念点があるので</a:t>
          </a:r>
          <a:endParaRPr kumimoji="1" lang="en-US" altLang="ja-JP" sz="1100"/>
        </a:p>
        <a:p>
          <a:r>
            <a:rPr kumimoji="1" lang="ja-JP" altLang="en-US" sz="1100"/>
            <a:t>このタイミングでザグリ加工を追加する価値はあるかもしれません。</a:t>
          </a:r>
        </a:p>
      </xdr:txBody>
    </xdr:sp>
    <xdr:clientData/>
  </xdr:oneCellAnchor>
  <xdr:twoCellAnchor>
    <xdr:from>
      <xdr:col>7</xdr:col>
      <xdr:colOff>589183</xdr:colOff>
      <xdr:row>19</xdr:row>
      <xdr:rowOff>216226</xdr:rowOff>
    </xdr:from>
    <xdr:to>
      <xdr:col>11</xdr:col>
      <xdr:colOff>96436</xdr:colOff>
      <xdr:row>21</xdr:row>
      <xdr:rowOff>133349</xdr:rowOff>
    </xdr:to>
    <xdr:cxnSp macro="">
      <xdr:nvCxnSpPr>
        <xdr:cNvPr id="6" name="カギ線コネクタ 5"/>
        <xdr:cNvCxnSpPr>
          <a:stCxn id="3" idx="2"/>
          <a:endCxn id="4" idx="0"/>
        </xdr:cNvCxnSpPr>
      </xdr:nvCxnSpPr>
      <xdr:spPr bwMode="auto">
        <a:xfrm rot="16200000" flipH="1">
          <a:off x="7223198" y="3812061"/>
          <a:ext cx="393373" cy="2250453"/>
        </a:xfrm>
        <a:prstGeom prst="bentConnector3">
          <a:avLst/>
        </a:prstGeom>
        <a:solidFill>
          <a:srgbClr val="090000"/>
        </a:solidFill>
        <a:ln w="19050" cap="flat" cmpd="sng" algn="ctr">
          <a:solidFill>
            <a:srgbClr val="FF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247.68\jigyoukikaku\&#35519;&#36948;&#26412;&#37096;\&#37096;&#21697;&#35519;&#36948;&#32113;&#25324;&#37096;_&#21407;&#20385;&#31649;&#29702;&#37096;\10.%20%20&#20181;&#20837;&#20808;&#12363;&#12425;&#12398;&#30003;&#35531;&#26360;\10.%20%20&#22679;&#22411;&#12539;&#26356;&#26032;&#22411;\&#22679;&#22411;&#12539;&#26356;&#26032;&#22411;&#20966;&#29702;\&#65303;&#65301;&#26399;\&#65288;&#65303;&#65301;&#26399;&#65289;&#22679;&#12289;&#26356;&#26032;&#22411;&#30003;&#35531;&#26360;&#31649;&#29702;&#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60080\AppData\Local\Temp\notes90C43B\210-2469-181799-0350-1(&#20462;&#29702;)&#39640;&#272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aiwant03\datavg2\&#22823;&#21644;&#65288;&#65353;&#65289;\&#21697;&#35388;&#65319;\&#26494;&#19979;\&#21697;&#35388;&#26085;&#22577;&#652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増型・更新型申請書"/>
      <sheetName val="Sheet2"/>
      <sheetName val="リンク"/>
      <sheetName val="設変対応品番"/>
      <sheetName val="納期計算"/>
      <sheetName val="休日計画日"/>
      <sheetName val="リスト"/>
    </sheetNames>
    <sheetDataSet>
      <sheetData sheetId="0"/>
      <sheetData sheetId="1" refreshError="1"/>
      <sheetData sheetId="2">
        <row r="3">
          <cell r="A3" t="str">
            <v>仕入先
コード</v>
          </cell>
        </row>
        <row r="4">
          <cell r="A4" t="str">
            <v>013</v>
          </cell>
          <cell r="D4" t="str">
            <v>石川</v>
          </cell>
          <cell r="E4" t="str">
            <v>アラコ</v>
          </cell>
          <cell r="F4" t="str">
            <v>040L.158L</v>
          </cell>
          <cell r="G4" t="str">
            <v>型込</v>
          </cell>
          <cell r="H4" t="str">
            <v>○</v>
          </cell>
          <cell r="I4" t="str">
            <v>○</v>
          </cell>
        </row>
        <row r="5">
          <cell r="A5" t="str">
            <v>016</v>
          </cell>
          <cell r="D5" t="str">
            <v>松嵜</v>
          </cell>
          <cell r="E5" t="str">
            <v>愛三工業</v>
          </cell>
          <cell r="F5" t="str">
            <v>473W(833L)</v>
          </cell>
          <cell r="G5" t="str">
            <v>型別</v>
          </cell>
          <cell r="H5" t="str">
            <v>×</v>
          </cell>
          <cell r="I5" t="str">
            <v>×</v>
          </cell>
        </row>
        <row r="6">
          <cell r="A6" t="str">
            <v>022</v>
          </cell>
          <cell r="D6" t="str">
            <v>高井</v>
          </cell>
          <cell r="E6" t="str">
            <v>ｱｲｼﾝ･ｴｲ･ﾀﾞﾌﾞﾘｭ</v>
          </cell>
          <cell r="F6" t="str">
            <v>2P00</v>
          </cell>
        </row>
        <row r="7">
          <cell r="A7" t="str">
            <v>023</v>
          </cell>
          <cell r="D7" t="str">
            <v>内田</v>
          </cell>
          <cell r="E7" t="str">
            <v>ｱｲｼﾝ精機</v>
          </cell>
          <cell r="F7" t="str">
            <v>J53C</v>
          </cell>
        </row>
        <row r="8">
          <cell r="A8" t="str">
            <v>037</v>
          </cell>
          <cell r="D8" t="str">
            <v>斎藤</v>
          </cell>
          <cell r="E8" t="str">
            <v>愛知機械</v>
          </cell>
        </row>
        <row r="9">
          <cell r="A9" t="str">
            <v>038</v>
          </cell>
          <cell r="D9" t="str">
            <v>河村</v>
          </cell>
          <cell r="E9" t="str">
            <v>曙ブレーキ工業</v>
          </cell>
        </row>
        <row r="10">
          <cell r="A10" t="str">
            <v>041</v>
          </cell>
          <cell r="D10" t="str">
            <v>福沢</v>
          </cell>
          <cell r="E10" t="str">
            <v>アスモ</v>
          </cell>
        </row>
        <row r="11">
          <cell r="A11" t="str">
            <v>045</v>
          </cell>
          <cell r="D11" t="str">
            <v>大竹B</v>
          </cell>
          <cell r="E11" t="str">
            <v>アルパイン</v>
          </cell>
        </row>
        <row r="12">
          <cell r="A12" t="str">
            <v>062</v>
          </cell>
          <cell r="D12" t="str">
            <v>井指</v>
          </cell>
          <cell r="E12" t="str">
            <v>いすず自動車</v>
          </cell>
        </row>
        <row r="13">
          <cell r="A13" t="str">
            <v>070</v>
          </cell>
          <cell r="E13" t="str">
            <v>井関農機</v>
          </cell>
        </row>
        <row r="14">
          <cell r="A14" t="str">
            <v>072</v>
          </cell>
          <cell r="E14" t="str">
            <v>市光工業</v>
          </cell>
        </row>
        <row r="15">
          <cell r="A15" t="str">
            <v>074</v>
          </cell>
          <cell r="E15" t="str">
            <v>関東自動車</v>
          </cell>
        </row>
        <row r="16">
          <cell r="A16" t="str">
            <v>101</v>
          </cell>
          <cell r="E16" t="str">
            <v>カヤバ工業</v>
          </cell>
        </row>
        <row r="17">
          <cell r="A17" t="str">
            <v>117</v>
          </cell>
          <cell r="E17" t="str">
            <v>クライスラー</v>
          </cell>
        </row>
        <row r="18">
          <cell r="A18" t="str">
            <v>118</v>
          </cell>
          <cell r="E18" t="str">
            <v>小糸製作所</v>
          </cell>
        </row>
        <row r="19">
          <cell r="A19" t="str">
            <v>119</v>
          </cell>
          <cell r="E19" t="str">
            <v>光洋精工</v>
          </cell>
        </row>
        <row r="20">
          <cell r="A20" t="str">
            <v>126</v>
          </cell>
          <cell r="E20" t="str">
            <v>ザナヴイ</v>
          </cell>
        </row>
        <row r="21">
          <cell r="A21" t="str">
            <v>128</v>
          </cell>
          <cell r="E21" t="str">
            <v>ショウワ</v>
          </cell>
        </row>
        <row r="22">
          <cell r="A22" t="str">
            <v>129</v>
          </cell>
          <cell r="E22" t="str">
            <v>自動車電機工業</v>
          </cell>
        </row>
        <row r="23">
          <cell r="A23" t="str">
            <v>130</v>
          </cell>
          <cell r="E23" t="str">
            <v>ジャトコ</v>
          </cell>
        </row>
        <row r="24">
          <cell r="A24" t="str">
            <v>135</v>
          </cell>
          <cell r="E24" t="str">
            <v>ジャガー</v>
          </cell>
        </row>
        <row r="25">
          <cell r="A25" t="str">
            <v>136</v>
          </cell>
          <cell r="E25" t="str">
            <v>ＧＭ</v>
          </cell>
        </row>
        <row r="26">
          <cell r="A26" t="str">
            <v>141</v>
          </cell>
          <cell r="E26" t="str">
            <v>スズキ自動車</v>
          </cell>
        </row>
        <row r="27">
          <cell r="A27" t="str">
            <v>163</v>
          </cell>
          <cell r="E27" t="str">
            <v>ｽﾀﾝﾚｰ電機</v>
          </cell>
        </row>
        <row r="28">
          <cell r="A28" t="str">
            <v>203</v>
          </cell>
          <cell r="E28" t="str">
            <v>ゼクセル</v>
          </cell>
        </row>
        <row r="29">
          <cell r="A29" t="str">
            <v>204</v>
          </cell>
          <cell r="E29" t="str">
            <v>ｾﾝﾄﾗﾙ自動車</v>
          </cell>
        </row>
        <row r="30">
          <cell r="A30" t="str">
            <v>205</v>
          </cell>
          <cell r="E30" t="str">
            <v>ゼクセル</v>
          </cell>
        </row>
        <row r="31">
          <cell r="A31" t="str">
            <v>206</v>
          </cell>
          <cell r="E31" t="str">
            <v>ｾﾝﾄﾗﾙ自動車</v>
          </cell>
        </row>
        <row r="32">
          <cell r="A32" t="str">
            <v>209</v>
          </cell>
          <cell r="E32" t="str">
            <v>ソニー</v>
          </cell>
        </row>
        <row r="33">
          <cell r="A33" t="str">
            <v>211</v>
          </cell>
          <cell r="E33" t="str">
            <v>ダイハツ工業</v>
          </cell>
        </row>
        <row r="34">
          <cell r="A34" t="str">
            <v>213</v>
          </cell>
          <cell r="E34" t="str">
            <v>ﾀﾞｲｱﾓﾝﾄﾞ電機</v>
          </cell>
        </row>
        <row r="35">
          <cell r="A35" t="str">
            <v>216</v>
          </cell>
          <cell r="E35" t="str">
            <v>デンソー</v>
          </cell>
        </row>
        <row r="36">
          <cell r="A36" t="str">
            <v>217</v>
          </cell>
          <cell r="E36" t="str">
            <v>トヨタ自動車</v>
          </cell>
        </row>
        <row r="37">
          <cell r="A37" t="str">
            <v>221</v>
          </cell>
          <cell r="E37" t="str">
            <v>トヨタ車体</v>
          </cell>
        </row>
        <row r="38">
          <cell r="A38" t="str">
            <v>222</v>
          </cell>
          <cell r="E38" t="str">
            <v>トヨタ自動織機</v>
          </cell>
        </row>
        <row r="39">
          <cell r="A39" t="str">
            <v>223</v>
          </cell>
          <cell r="E39" t="str">
            <v>東洋電装</v>
          </cell>
        </row>
        <row r="40">
          <cell r="A40" t="str">
            <v>225</v>
          </cell>
          <cell r="E40" t="str">
            <v>トーソク</v>
          </cell>
        </row>
        <row r="41">
          <cell r="A41" t="str">
            <v>226</v>
          </cell>
          <cell r="E41" t="str">
            <v>ナイルス部品</v>
          </cell>
        </row>
        <row r="42">
          <cell r="A42" t="str">
            <v>227</v>
          </cell>
          <cell r="E42" t="str">
            <v>日産自動車</v>
          </cell>
        </row>
        <row r="43">
          <cell r="A43" t="str">
            <v>228</v>
          </cell>
          <cell r="E43" t="str">
            <v>日産車体</v>
          </cell>
        </row>
        <row r="44">
          <cell r="A44" t="str">
            <v>230</v>
          </cell>
          <cell r="E44" t="str">
            <v>日産ディーゼル</v>
          </cell>
        </row>
        <row r="45">
          <cell r="A45" t="str">
            <v>240</v>
          </cell>
          <cell r="E45" t="str">
            <v>日本ｴｰﾋﾞｰｴｽ</v>
          </cell>
        </row>
        <row r="46">
          <cell r="A46" t="str">
            <v>245</v>
          </cell>
          <cell r="E46" t="str">
            <v>日清紡績</v>
          </cell>
        </row>
        <row r="47">
          <cell r="A47" t="str">
            <v>247</v>
          </cell>
          <cell r="E47" t="str">
            <v>ﾊﾟﾅｿﾆｯｸEVｴﾅｼﾞｰ</v>
          </cell>
        </row>
        <row r="48">
          <cell r="A48" t="str">
            <v>248</v>
          </cell>
          <cell r="E48" t="str">
            <v>阪神ｴﾚｸﾄﾘｯｸ</v>
          </cell>
        </row>
        <row r="49">
          <cell r="A49" t="str">
            <v>249</v>
          </cell>
          <cell r="E49" t="str">
            <v>日野自動車</v>
          </cell>
        </row>
        <row r="50">
          <cell r="A50" t="str">
            <v>250</v>
          </cell>
          <cell r="E50" t="str">
            <v>日立製作所</v>
          </cell>
        </row>
        <row r="51">
          <cell r="A51" t="str">
            <v>252</v>
          </cell>
          <cell r="E51" t="str">
            <v>フィアット</v>
          </cell>
        </row>
        <row r="52">
          <cell r="A52" t="str">
            <v>258</v>
          </cell>
          <cell r="E52" t="str">
            <v>ＦＯＲＤ</v>
          </cell>
        </row>
        <row r="53">
          <cell r="A53" t="str">
            <v>259</v>
          </cell>
          <cell r="E53" t="str">
            <v>富士重工業</v>
          </cell>
        </row>
        <row r="54">
          <cell r="A54" t="str">
            <v>260</v>
          </cell>
          <cell r="E54" t="str">
            <v>不二越</v>
          </cell>
        </row>
        <row r="55">
          <cell r="A55" t="str">
            <v>262</v>
          </cell>
          <cell r="E55" t="str">
            <v>富士通テン</v>
          </cell>
        </row>
        <row r="56">
          <cell r="A56" t="str">
            <v>264</v>
          </cell>
          <cell r="E56" t="str">
            <v>富士電機</v>
          </cell>
        </row>
        <row r="57">
          <cell r="A57" t="str">
            <v>266</v>
          </cell>
          <cell r="E57" t="str">
            <v>本田技研工業</v>
          </cell>
        </row>
        <row r="58">
          <cell r="A58" t="str">
            <v>267</v>
          </cell>
          <cell r="E58" t="str">
            <v>本田ロック</v>
          </cell>
        </row>
        <row r="59">
          <cell r="A59" t="str">
            <v>272</v>
          </cell>
          <cell r="E59" t="str">
            <v>ボルボ</v>
          </cell>
        </row>
        <row r="60">
          <cell r="A60" t="str">
            <v>279</v>
          </cell>
          <cell r="E60" t="str">
            <v>マツダ</v>
          </cell>
        </row>
        <row r="61">
          <cell r="A61" t="str">
            <v>285</v>
          </cell>
          <cell r="E61" t="str">
            <v>松下</v>
          </cell>
        </row>
        <row r="62">
          <cell r="A62" t="str">
            <v>287</v>
          </cell>
          <cell r="E62" t="str">
            <v>三菱自動車工業</v>
          </cell>
        </row>
        <row r="63">
          <cell r="A63" t="str">
            <v>292</v>
          </cell>
          <cell r="E63" t="str">
            <v>三菱電機</v>
          </cell>
        </row>
        <row r="64">
          <cell r="A64" t="str">
            <v>293</v>
          </cell>
          <cell r="E64" t="str">
            <v>ミツバ</v>
          </cell>
        </row>
        <row r="65">
          <cell r="A65" t="str">
            <v>294</v>
          </cell>
          <cell r="E65" t="str">
            <v>メルセデス</v>
          </cell>
        </row>
        <row r="66">
          <cell r="A66" t="str">
            <v>297</v>
          </cell>
          <cell r="E66" t="str">
            <v>ヤマハ発動機</v>
          </cell>
        </row>
        <row r="67">
          <cell r="A67" t="str">
            <v>2A0</v>
          </cell>
          <cell r="E67" t="str">
            <v>ルノー</v>
          </cell>
        </row>
        <row r="68">
          <cell r="A68" t="str">
            <v>2A3</v>
          </cell>
          <cell r="E68" t="str">
            <v>三菱ふそう</v>
          </cell>
        </row>
        <row r="69">
          <cell r="A69" t="str">
            <v>2A6</v>
          </cell>
          <cell r="E69" t="str">
            <v>日産ﾗｲﾄﾄﾗｯｸ</v>
          </cell>
        </row>
        <row r="70">
          <cell r="A70" t="str">
            <v>2A7</v>
          </cell>
          <cell r="E70" t="str">
            <v>ＡＬＬメーカー</v>
          </cell>
        </row>
        <row r="71">
          <cell r="A71" t="str">
            <v>2B3</v>
          </cell>
          <cell r="E71" t="str">
            <v>その他</v>
          </cell>
        </row>
        <row r="72">
          <cell r="A72" t="str">
            <v>2B6</v>
          </cell>
        </row>
        <row r="73">
          <cell r="A73" t="str">
            <v>2C6</v>
          </cell>
        </row>
        <row r="74">
          <cell r="A74" t="str">
            <v>2C8</v>
          </cell>
        </row>
        <row r="75">
          <cell r="A75" t="str">
            <v>2D0</v>
          </cell>
        </row>
        <row r="76">
          <cell r="A76" t="str">
            <v>2D1</v>
          </cell>
        </row>
        <row r="77">
          <cell r="A77" t="str">
            <v>2D3</v>
          </cell>
        </row>
        <row r="78">
          <cell r="A78" t="str">
            <v>2D5</v>
          </cell>
        </row>
        <row r="79">
          <cell r="A79" t="str">
            <v>2D6</v>
          </cell>
        </row>
        <row r="80">
          <cell r="A80" t="str">
            <v>2D7</v>
          </cell>
        </row>
        <row r="81">
          <cell r="A81" t="str">
            <v>2D8</v>
          </cell>
        </row>
        <row r="82">
          <cell r="A82" t="str">
            <v>2D9</v>
          </cell>
        </row>
        <row r="83">
          <cell r="A83" t="str">
            <v>2E1</v>
          </cell>
        </row>
        <row r="84">
          <cell r="A84" t="str">
            <v>2E4</v>
          </cell>
        </row>
        <row r="85">
          <cell r="A85" t="str">
            <v>2E6</v>
          </cell>
        </row>
        <row r="86">
          <cell r="A86" t="str">
            <v>2E7</v>
          </cell>
        </row>
        <row r="87">
          <cell r="A87" t="str">
            <v>2E8</v>
          </cell>
        </row>
        <row r="88">
          <cell r="A88" t="str">
            <v>2E9</v>
          </cell>
        </row>
        <row r="89">
          <cell r="A89" t="str">
            <v>2F1</v>
          </cell>
        </row>
        <row r="90">
          <cell r="A90" t="str">
            <v>2F2</v>
          </cell>
        </row>
        <row r="91">
          <cell r="A91" t="str">
            <v>2F3</v>
          </cell>
        </row>
        <row r="92">
          <cell r="A92" t="str">
            <v>2F4</v>
          </cell>
        </row>
        <row r="93">
          <cell r="A93" t="str">
            <v>2F5</v>
          </cell>
        </row>
        <row r="94">
          <cell r="A94" t="str">
            <v>2F6</v>
          </cell>
        </row>
        <row r="95">
          <cell r="A95" t="str">
            <v>2F7</v>
          </cell>
        </row>
        <row r="96">
          <cell r="A96" t="str">
            <v>2F9</v>
          </cell>
        </row>
        <row r="97">
          <cell r="A97" t="str">
            <v>2G0</v>
          </cell>
        </row>
        <row r="98">
          <cell r="A98" t="str">
            <v>2G1</v>
          </cell>
        </row>
        <row r="99">
          <cell r="A99" t="str">
            <v>2G3</v>
          </cell>
        </row>
        <row r="100">
          <cell r="A100" t="str">
            <v>2G5</v>
          </cell>
        </row>
        <row r="101">
          <cell r="A101" t="str">
            <v>2G6</v>
          </cell>
        </row>
        <row r="102">
          <cell r="A102" t="str">
            <v>2G8</v>
          </cell>
        </row>
        <row r="103">
          <cell r="A103" t="str">
            <v>2H2</v>
          </cell>
        </row>
        <row r="104">
          <cell r="A104" t="str">
            <v>2K2</v>
          </cell>
        </row>
        <row r="105">
          <cell r="A105" t="str">
            <v>2K3</v>
          </cell>
        </row>
        <row r="106">
          <cell r="A106" t="str">
            <v>2K4</v>
          </cell>
        </row>
        <row r="107">
          <cell r="A107" t="str">
            <v>2K5</v>
          </cell>
        </row>
        <row r="108">
          <cell r="A108" t="str">
            <v>2K6</v>
          </cell>
        </row>
        <row r="109">
          <cell r="A109" t="str">
            <v>2K7</v>
          </cell>
        </row>
        <row r="110">
          <cell r="A110" t="str">
            <v>2K8</v>
          </cell>
        </row>
        <row r="111">
          <cell r="A111" t="str">
            <v>2K9</v>
          </cell>
        </row>
        <row r="112">
          <cell r="A112" t="str">
            <v>2L1</v>
          </cell>
        </row>
        <row r="113">
          <cell r="A113" t="str">
            <v>2L4</v>
          </cell>
        </row>
        <row r="114">
          <cell r="A114" t="str">
            <v>2L5</v>
          </cell>
        </row>
        <row r="115">
          <cell r="A115" t="str">
            <v>2L6</v>
          </cell>
        </row>
        <row r="116">
          <cell r="A116" t="str">
            <v>2L7</v>
          </cell>
        </row>
        <row r="117">
          <cell r="A117" t="str">
            <v>2L9</v>
          </cell>
        </row>
        <row r="118">
          <cell r="A118" t="str">
            <v>2M1</v>
          </cell>
        </row>
        <row r="119">
          <cell r="A119" t="str">
            <v>2M5</v>
          </cell>
        </row>
        <row r="120">
          <cell r="A120" t="str">
            <v>2M7</v>
          </cell>
        </row>
        <row r="121">
          <cell r="A121" t="str">
            <v>2N0</v>
          </cell>
        </row>
        <row r="122">
          <cell r="A122" t="str">
            <v>2P4</v>
          </cell>
        </row>
        <row r="123">
          <cell r="A123" t="str">
            <v>2Q4</v>
          </cell>
        </row>
        <row r="124">
          <cell r="A124" t="str">
            <v>2Q5</v>
          </cell>
        </row>
        <row r="125">
          <cell r="A125" t="str">
            <v>2N1</v>
          </cell>
        </row>
        <row r="126">
          <cell r="A126" t="str">
            <v>2P5</v>
          </cell>
        </row>
        <row r="127">
          <cell r="A127" t="str">
            <v>2P7</v>
          </cell>
        </row>
        <row r="128">
          <cell r="A128" t="str">
            <v>309</v>
          </cell>
        </row>
        <row r="129">
          <cell r="A129" t="str">
            <v>313</v>
          </cell>
        </row>
        <row r="130">
          <cell r="A130" t="str">
            <v>314</v>
          </cell>
        </row>
        <row r="131">
          <cell r="A131" t="str">
            <v>318</v>
          </cell>
        </row>
        <row r="132">
          <cell r="A132" t="str">
            <v>319</v>
          </cell>
        </row>
        <row r="133">
          <cell r="A133" t="str">
            <v>322</v>
          </cell>
        </row>
        <row r="134">
          <cell r="A134" t="str">
            <v>324</v>
          </cell>
        </row>
        <row r="135">
          <cell r="A135" t="str">
            <v>325</v>
          </cell>
        </row>
        <row r="136">
          <cell r="A136" t="str">
            <v>326</v>
          </cell>
        </row>
        <row r="137">
          <cell r="A137" t="str">
            <v>327</v>
          </cell>
        </row>
        <row r="138">
          <cell r="A138" t="str">
            <v>328</v>
          </cell>
        </row>
        <row r="139">
          <cell r="A139" t="str">
            <v>330</v>
          </cell>
        </row>
        <row r="140">
          <cell r="A140" t="str">
            <v>333</v>
          </cell>
        </row>
        <row r="141">
          <cell r="A141" t="str">
            <v>337</v>
          </cell>
        </row>
        <row r="142">
          <cell r="A142" t="str">
            <v>339</v>
          </cell>
        </row>
        <row r="143">
          <cell r="A143" t="str">
            <v>340</v>
          </cell>
        </row>
        <row r="144">
          <cell r="A144" t="str">
            <v>341</v>
          </cell>
        </row>
        <row r="145">
          <cell r="A145" t="str">
            <v>355</v>
          </cell>
        </row>
        <row r="146">
          <cell r="A146" t="str">
            <v>356</v>
          </cell>
        </row>
        <row r="147">
          <cell r="A147" t="str">
            <v>372</v>
          </cell>
        </row>
        <row r="148">
          <cell r="A148" t="str">
            <v>376</v>
          </cell>
        </row>
        <row r="149">
          <cell r="A149" t="str">
            <v>378</v>
          </cell>
        </row>
        <row r="150">
          <cell r="A150" t="str">
            <v>388</v>
          </cell>
        </row>
        <row r="151">
          <cell r="A151" t="str">
            <v>393</v>
          </cell>
        </row>
        <row r="152">
          <cell r="A152" t="str">
            <v>398</v>
          </cell>
        </row>
        <row r="153">
          <cell r="A153" t="str">
            <v>3A9</v>
          </cell>
        </row>
        <row r="154">
          <cell r="A154" t="str">
            <v>3B0</v>
          </cell>
        </row>
        <row r="155">
          <cell r="A155" t="str">
            <v>3B4</v>
          </cell>
        </row>
        <row r="156">
          <cell r="A156" t="str">
            <v>3C0</v>
          </cell>
        </row>
        <row r="157">
          <cell r="A157" t="str">
            <v>3C2</v>
          </cell>
        </row>
        <row r="158">
          <cell r="A158" t="str">
            <v>3C9</v>
          </cell>
        </row>
        <row r="159">
          <cell r="A159" t="str">
            <v>3D1</v>
          </cell>
        </row>
        <row r="160">
          <cell r="A160" t="str">
            <v>3D4</v>
          </cell>
        </row>
        <row r="161">
          <cell r="A161" t="str">
            <v>3D5</v>
          </cell>
        </row>
        <row r="162">
          <cell r="A162" t="str">
            <v>3D7</v>
          </cell>
        </row>
        <row r="163">
          <cell r="A163" t="str">
            <v>3E1</v>
          </cell>
        </row>
        <row r="164">
          <cell r="A164" t="str">
            <v>3E2</v>
          </cell>
        </row>
        <row r="165">
          <cell r="A165" t="str">
            <v>3E5</v>
          </cell>
        </row>
        <row r="166">
          <cell r="A166" t="str">
            <v>3F8</v>
          </cell>
        </row>
        <row r="167">
          <cell r="A167" t="str">
            <v>3G2</v>
          </cell>
        </row>
        <row r="168">
          <cell r="A168" t="str">
            <v>3G7</v>
          </cell>
        </row>
        <row r="169">
          <cell r="A169" t="str">
            <v>3G8</v>
          </cell>
        </row>
        <row r="170">
          <cell r="A170" t="str">
            <v>3H0</v>
          </cell>
        </row>
        <row r="171">
          <cell r="A171" t="str">
            <v>3H4</v>
          </cell>
        </row>
        <row r="172">
          <cell r="A172" t="str">
            <v>3H5</v>
          </cell>
        </row>
        <row r="173">
          <cell r="A173" t="str">
            <v>3H6</v>
          </cell>
        </row>
        <row r="174">
          <cell r="A174" t="str">
            <v>3H8</v>
          </cell>
        </row>
        <row r="175">
          <cell r="A175" t="str">
            <v>3K1</v>
          </cell>
        </row>
        <row r="176">
          <cell r="A176" t="str">
            <v>3K2</v>
          </cell>
        </row>
        <row r="177">
          <cell r="A177" t="str">
            <v>3K4</v>
          </cell>
        </row>
        <row r="178">
          <cell r="A178" t="str">
            <v>3K5</v>
          </cell>
        </row>
        <row r="179">
          <cell r="A179" t="str">
            <v>3K6</v>
          </cell>
        </row>
        <row r="180">
          <cell r="A180" t="str">
            <v>3K9</v>
          </cell>
        </row>
        <row r="181">
          <cell r="A181" t="str">
            <v>3L1</v>
          </cell>
        </row>
        <row r="182">
          <cell r="A182" t="str">
            <v>3L2</v>
          </cell>
        </row>
        <row r="183">
          <cell r="A183" t="str">
            <v>3L7</v>
          </cell>
        </row>
        <row r="184">
          <cell r="A184" t="str">
            <v>3L9</v>
          </cell>
        </row>
        <row r="185">
          <cell r="A185" t="str">
            <v>3M3</v>
          </cell>
        </row>
        <row r="186">
          <cell r="A186" t="str">
            <v>3M8</v>
          </cell>
        </row>
        <row r="187">
          <cell r="A187" t="str">
            <v>3N1</v>
          </cell>
        </row>
        <row r="188">
          <cell r="A188" t="str">
            <v>3N2</v>
          </cell>
        </row>
        <row r="189">
          <cell r="A189" t="str">
            <v>3N4</v>
          </cell>
        </row>
        <row r="190">
          <cell r="A190" t="str">
            <v>3N8</v>
          </cell>
        </row>
        <row r="191">
          <cell r="A191" t="str">
            <v>400</v>
          </cell>
        </row>
        <row r="192">
          <cell r="A192" t="str">
            <v>401</v>
          </cell>
        </row>
        <row r="193">
          <cell r="A193" t="str">
            <v>405</v>
          </cell>
        </row>
        <row r="194">
          <cell r="A194" t="str">
            <v>406</v>
          </cell>
        </row>
        <row r="195">
          <cell r="A195" t="str">
            <v>409</v>
          </cell>
        </row>
        <row r="196">
          <cell r="A196" t="str">
            <v>411</v>
          </cell>
        </row>
        <row r="197">
          <cell r="A197" t="str">
            <v>413</v>
          </cell>
        </row>
        <row r="198">
          <cell r="A198" t="str">
            <v>415</v>
          </cell>
        </row>
        <row r="199">
          <cell r="A199" t="str">
            <v>417</v>
          </cell>
        </row>
        <row r="200">
          <cell r="A200" t="str">
            <v>422</v>
          </cell>
        </row>
        <row r="201">
          <cell r="A201" t="str">
            <v>425</v>
          </cell>
        </row>
        <row r="202">
          <cell r="A202" t="str">
            <v>432</v>
          </cell>
        </row>
        <row r="203">
          <cell r="A203" t="str">
            <v>438</v>
          </cell>
        </row>
        <row r="204">
          <cell r="A204" t="str">
            <v>447</v>
          </cell>
        </row>
        <row r="205">
          <cell r="A205" t="str">
            <v>466</v>
          </cell>
        </row>
        <row r="206">
          <cell r="A206" t="str">
            <v>471</v>
          </cell>
        </row>
        <row r="207">
          <cell r="A207" t="str">
            <v>474</v>
          </cell>
        </row>
        <row r="208">
          <cell r="A208" t="str">
            <v>476</v>
          </cell>
        </row>
        <row r="209">
          <cell r="A209" t="str">
            <v>480</v>
          </cell>
        </row>
        <row r="210">
          <cell r="A210" t="str">
            <v>4A1</v>
          </cell>
        </row>
        <row r="211">
          <cell r="A211" t="str">
            <v>4A7</v>
          </cell>
        </row>
        <row r="212">
          <cell r="A212" t="str">
            <v>4A8</v>
          </cell>
        </row>
        <row r="213">
          <cell r="A213" t="str">
            <v>4B6</v>
          </cell>
        </row>
        <row r="214">
          <cell r="A214" t="str">
            <v>4B7</v>
          </cell>
        </row>
        <row r="215">
          <cell r="A215" t="str">
            <v>4C0</v>
          </cell>
        </row>
        <row r="216">
          <cell r="A216" t="str">
            <v>4C5</v>
          </cell>
        </row>
        <row r="217">
          <cell r="A217" t="str">
            <v>4C6</v>
          </cell>
        </row>
        <row r="218">
          <cell r="A218" t="str">
            <v>4E1</v>
          </cell>
        </row>
        <row r="219">
          <cell r="A219" t="str">
            <v>4E8</v>
          </cell>
        </row>
        <row r="220">
          <cell r="A220" t="str">
            <v>4F0</v>
          </cell>
        </row>
        <row r="221">
          <cell r="A221" t="str">
            <v>4F1</v>
          </cell>
        </row>
        <row r="222">
          <cell r="A222" t="str">
            <v>4F2</v>
          </cell>
        </row>
        <row r="223">
          <cell r="A223" t="str">
            <v>4F6</v>
          </cell>
        </row>
        <row r="224">
          <cell r="A224" t="str">
            <v>4F7</v>
          </cell>
        </row>
        <row r="225">
          <cell r="A225" t="str">
            <v>4F8</v>
          </cell>
        </row>
        <row r="226">
          <cell r="A226" t="str">
            <v>4F9</v>
          </cell>
        </row>
        <row r="227">
          <cell r="A227" t="str">
            <v>4G1</v>
          </cell>
        </row>
        <row r="228">
          <cell r="A228" t="str">
            <v>4G3</v>
          </cell>
        </row>
        <row r="229">
          <cell r="A229" t="str">
            <v>4G8</v>
          </cell>
        </row>
        <row r="230">
          <cell r="A230" t="str">
            <v>4H2</v>
          </cell>
        </row>
        <row r="231">
          <cell r="A231" t="str">
            <v>4H3</v>
          </cell>
        </row>
        <row r="232">
          <cell r="A232" t="str">
            <v>4H4</v>
          </cell>
        </row>
        <row r="233">
          <cell r="A233" t="str">
            <v>4H5</v>
          </cell>
        </row>
        <row r="234">
          <cell r="A234" t="str">
            <v>4H9</v>
          </cell>
        </row>
        <row r="235">
          <cell r="A235" t="str">
            <v>4K0</v>
          </cell>
        </row>
        <row r="236">
          <cell r="A236" t="str">
            <v>4K1</v>
          </cell>
        </row>
        <row r="237">
          <cell r="A237" t="str">
            <v>4K4</v>
          </cell>
        </row>
        <row r="238">
          <cell r="A238" t="str">
            <v>4K5</v>
          </cell>
        </row>
        <row r="239">
          <cell r="A239" t="str">
            <v>4K7</v>
          </cell>
        </row>
        <row r="240">
          <cell r="A240" t="str">
            <v>4L3</v>
          </cell>
        </row>
        <row r="241">
          <cell r="A241" t="str">
            <v>4L5</v>
          </cell>
        </row>
        <row r="242">
          <cell r="A242" t="str">
            <v>503</v>
          </cell>
        </row>
        <row r="243">
          <cell r="A243" t="str">
            <v>506</v>
          </cell>
        </row>
        <row r="244">
          <cell r="A244" t="str">
            <v>508</v>
          </cell>
        </row>
        <row r="245">
          <cell r="A245" t="str">
            <v>514</v>
          </cell>
        </row>
        <row r="246">
          <cell r="A246" t="str">
            <v>518</v>
          </cell>
        </row>
        <row r="247">
          <cell r="A247" t="str">
            <v>526</v>
          </cell>
        </row>
        <row r="248">
          <cell r="A248" t="str">
            <v>527</v>
          </cell>
        </row>
        <row r="249">
          <cell r="A249" t="str">
            <v>531</v>
          </cell>
        </row>
        <row r="250">
          <cell r="A250" t="str">
            <v>536</v>
          </cell>
        </row>
        <row r="251">
          <cell r="A251" t="str">
            <v>539</v>
          </cell>
        </row>
        <row r="252">
          <cell r="A252" t="str">
            <v>543</v>
          </cell>
        </row>
        <row r="253">
          <cell r="A253" t="str">
            <v>548</v>
          </cell>
        </row>
        <row r="254">
          <cell r="A254" t="str">
            <v>551</v>
          </cell>
        </row>
        <row r="255">
          <cell r="A255" t="str">
            <v>554</v>
          </cell>
        </row>
        <row r="256">
          <cell r="A256" t="str">
            <v>558</v>
          </cell>
        </row>
        <row r="257">
          <cell r="A257" t="str">
            <v>559</v>
          </cell>
        </row>
        <row r="258">
          <cell r="A258" t="str">
            <v>561</v>
          </cell>
        </row>
        <row r="259">
          <cell r="A259" t="str">
            <v>562</v>
          </cell>
        </row>
        <row r="260">
          <cell r="A260" t="str">
            <v>566</v>
          </cell>
        </row>
        <row r="261">
          <cell r="A261" t="str">
            <v>567</v>
          </cell>
        </row>
        <row r="262">
          <cell r="A262" t="str">
            <v>568</v>
          </cell>
        </row>
        <row r="263">
          <cell r="A263" t="str">
            <v>596</v>
          </cell>
        </row>
        <row r="264">
          <cell r="A264" t="str">
            <v>597</v>
          </cell>
        </row>
        <row r="265">
          <cell r="A265" t="str">
            <v>599</v>
          </cell>
        </row>
        <row r="266">
          <cell r="A266" t="str">
            <v>5A0</v>
          </cell>
        </row>
        <row r="267">
          <cell r="A267" t="str">
            <v>5A5</v>
          </cell>
        </row>
        <row r="268">
          <cell r="A268" t="str">
            <v>5A8</v>
          </cell>
        </row>
        <row r="269">
          <cell r="A269" t="str">
            <v>5B3</v>
          </cell>
        </row>
        <row r="270">
          <cell r="A270" t="str">
            <v>5C3</v>
          </cell>
        </row>
        <row r="271">
          <cell r="A271" t="str">
            <v>5C6</v>
          </cell>
        </row>
        <row r="272">
          <cell r="A272" t="str">
            <v>5C9</v>
          </cell>
        </row>
        <row r="273">
          <cell r="A273" t="str">
            <v>5D1</v>
          </cell>
        </row>
        <row r="274">
          <cell r="A274" t="str">
            <v>5D5</v>
          </cell>
        </row>
        <row r="275">
          <cell r="A275" t="str">
            <v>5E1</v>
          </cell>
        </row>
        <row r="276">
          <cell r="A276" t="str">
            <v>5E5</v>
          </cell>
        </row>
        <row r="277">
          <cell r="A277" t="str">
            <v>5F0</v>
          </cell>
        </row>
        <row r="278">
          <cell r="A278" t="str">
            <v>5F1</v>
          </cell>
        </row>
        <row r="279">
          <cell r="A279" t="str">
            <v>5F4</v>
          </cell>
        </row>
        <row r="280">
          <cell r="A280" t="str">
            <v>5F7</v>
          </cell>
        </row>
        <row r="281">
          <cell r="A281" t="str">
            <v>5G0</v>
          </cell>
        </row>
        <row r="282">
          <cell r="A282" t="str">
            <v>5H0</v>
          </cell>
        </row>
        <row r="283">
          <cell r="A283" t="str">
            <v>5H4</v>
          </cell>
        </row>
        <row r="284">
          <cell r="A284" t="str">
            <v>5H8</v>
          </cell>
        </row>
        <row r="285">
          <cell r="A285" t="str">
            <v>5K0</v>
          </cell>
        </row>
        <row r="286">
          <cell r="A286" t="str">
            <v>5K2</v>
          </cell>
        </row>
        <row r="287">
          <cell r="A287" t="str">
            <v>5K3</v>
          </cell>
        </row>
        <row r="288">
          <cell r="A288" t="str">
            <v>5K5</v>
          </cell>
        </row>
        <row r="289">
          <cell r="A289" t="str">
            <v>5K6</v>
          </cell>
        </row>
        <row r="290">
          <cell r="A290" t="str">
            <v>5K8</v>
          </cell>
        </row>
        <row r="291">
          <cell r="A291" t="str">
            <v>5L5</v>
          </cell>
        </row>
        <row r="292">
          <cell r="A292" t="str">
            <v>629</v>
          </cell>
        </row>
        <row r="293">
          <cell r="A293" t="str">
            <v>677</v>
          </cell>
        </row>
        <row r="294">
          <cell r="A294" t="str">
            <v>701</v>
          </cell>
        </row>
        <row r="295">
          <cell r="A295" t="str">
            <v>702</v>
          </cell>
        </row>
        <row r="296">
          <cell r="A296" t="str">
            <v>715</v>
          </cell>
        </row>
        <row r="297">
          <cell r="A297" t="str">
            <v>721</v>
          </cell>
        </row>
        <row r="298">
          <cell r="A298" t="str">
            <v>771</v>
          </cell>
        </row>
        <row r="299">
          <cell r="A299" t="str">
            <v>794</v>
          </cell>
        </row>
        <row r="300">
          <cell r="A300" t="str">
            <v>7B9</v>
          </cell>
        </row>
        <row r="301">
          <cell r="A301" t="str">
            <v>7C9</v>
          </cell>
        </row>
        <row r="302">
          <cell r="A302" t="str">
            <v>7D0</v>
          </cell>
        </row>
        <row r="303">
          <cell r="A303" t="str">
            <v>807</v>
          </cell>
        </row>
        <row r="304">
          <cell r="A304" t="str">
            <v>811</v>
          </cell>
        </row>
        <row r="305">
          <cell r="A305" t="str">
            <v>811</v>
          </cell>
        </row>
        <row r="306">
          <cell r="A306" t="str">
            <v>815</v>
          </cell>
        </row>
        <row r="307">
          <cell r="A307" t="str">
            <v>830</v>
          </cell>
        </row>
        <row r="308">
          <cell r="A308" t="str">
            <v>866</v>
          </cell>
        </row>
        <row r="309">
          <cell r="A309" t="str">
            <v>871</v>
          </cell>
        </row>
        <row r="310">
          <cell r="A310" t="str">
            <v>872</v>
          </cell>
        </row>
        <row r="311">
          <cell r="A311" t="str">
            <v>886</v>
          </cell>
        </row>
        <row r="312">
          <cell r="A312" t="str">
            <v>901</v>
          </cell>
        </row>
      </sheetData>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金型修理改善依頼書"/>
      <sheetName val="選択肢"/>
      <sheetName val="コメント"/>
    </sheetNames>
    <sheetDataSet>
      <sheetData sheetId="0" refreshError="1"/>
      <sheetData sheetId="1">
        <row r="2">
          <cell r="A2" t="str">
            <v>要</v>
          </cell>
          <cell r="B2" t="str">
            <v>PP</v>
          </cell>
          <cell r="C2" t="str">
            <v>大和化成(本社)</v>
          </cell>
          <cell r="D2" t="str">
            <v>大和化成</v>
          </cell>
          <cell r="E2" t="str">
            <v>大和化成</v>
          </cell>
          <cell r="F2" t="str">
            <v>初期流動問題</v>
          </cell>
          <cell r="G2" t="str">
            <v>Ａ：型構造改善</v>
          </cell>
          <cell r="H2" t="str">
            <v>DMI</v>
          </cell>
          <cell r="I2" t="str">
            <v>ｸﾗﾝﾌﾟ</v>
          </cell>
          <cell r="J2" t="str">
            <v>初回</v>
          </cell>
          <cell r="K2" t="str">
            <v>同じ</v>
          </cell>
          <cell r="L2" t="str">
            <v>大和</v>
          </cell>
          <cell r="M2" t="str">
            <v>有</v>
          </cell>
          <cell r="N2" t="str">
            <v>要</v>
          </cell>
        </row>
        <row r="3">
          <cell r="A3" t="str">
            <v>不要</v>
          </cell>
          <cell r="B3" t="str">
            <v>POM</v>
          </cell>
          <cell r="C3" t="str">
            <v>大和化成(額田)</v>
          </cell>
          <cell r="D3" t="str">
            <v>㈲アイエードゥー</v>
          </cell>
          <cell r="E3" t="str">
            <v>㈲アイエードゥー</v>
          </cell>
          <cell r="F3" t="str">
            <v>工程変更</v>
          </cell>
          <cell r="G3" t="str">
            <v>Ｂ：ｶﾞｽ改善</v>
          </cell>
          <cell r="H3" t="str">
            <v>汎用</v>
          </cell>
          <cell r="I3" t="str">
            <v>ｸﾘｯﾌﾟ</v>
          </cell>
          <cell r="J3" t="str">
            <v>再発</v>
          </cell>
          <cell r="K3" t="str">
            <v>他</v>
          </cell>
          <cell r="L3" t="str">
            <v>加工区</v>
          </cell>
          <cell r="M3" t="str">
            <v>無</v>
          </cell>
          <cell r="N3" t="str">
            <v>検討</v>
          </cell>
        </row>
        <row r="4">
          <cell r="B4" t="str">
            <v>PA</v>
          </cell>
          <cell r="C4" t="str">
            <v>㈱アイデン</v>
          </cell>
          <cell r="D4" t="str">
            <v>㈱アイデン</v>
          </cell>
          <cell r="E4" t="str">
            <v>㈱浅野</v>
          </cell>
          <cell r="F4" t="str">
            <v>改善</v>
          </cell>
          <cell r="G4" t="str">
            <v>Ｃ：ｹﾞｰﾄ改善</v>
          </cell>
          <cell r="I4" t="str">
            <v>ﾍﾞﾙﾄ</v>
          </cell>
          <cell r="K4" t="str">
            <v>同じ含む</v>
          </cell>
          <cell r="L4" t="str">
            <v>型メーカー</v>
          </cell>
          <cell r="N4" t="str">
            <v>不要</v>
          </cell>
        </row>
        <row r="5">
          <cell r="B5" t="str">
            <v>PP/TPE</v>
          </cell>
          <cell r="C5" t="str">
            <v>㈲青木製作所</v>
          </cell>
          <cell r="D5" t="str">
            <v>㈱アイメック</v>
          </cell>
          <cell r="E5" t="str">
            <v>㈲アサヒ工業</v>
          </cell>
          <cell r="F5" t="str">
            <v>復元</v>
          </cell>
          <cell r="G5" t="str">
            <v>Ｄ：ｺﾏ折れ改善</v>
          </cell>
          <cell r="I5" t="str">
            <v>ｺﾙｹﾞｰﾄ</v>
          </cell>
        </row>
        <row r="6">
          <cell r="B6" t="str">
            <v>その他</v>
          </cell>
          <cell r="C6" t="str">
            <v>㈲アサヒ工業</v>
          </cell>
          <cell r="D6" t="str">
            <v>アイチシステム</v>
          </cell>
          <cell r="E6" t="str">
            <v>㈲荒木金型</v>
          </cell>
          <cell r="F6" t="str">
            <v>メンテナンス</v>
          </cell>
          <cell r="G6" t="str">
            <v>Ｅ：ﾊﾞﾘ,E/P改善</v>
          </cell>
          <cell r="I6" t="str">
            <v>ﾌﾟﾛﾃ</v>
          </cell>
        </row>
        <row r="7">
          <cell r="C7" t="str">
            <v>岩津化成㈱</v>
          </cell>
          <cell r="D7" t="str">
            <v>㈲青木製作所</v>
          </cell>
          <cell r="E7" t="str">
            <v>㈱エスケイモールド</v>
          </cell>
          <cell r="G7" t="str">
            <v>Ｆ：自社分解洗浄</v>
          </cell>
          <cell r="I7" t="str">
            <v>2色</v>
          </cell>
        </row>
        <row r="8">
          <cell r="C8" t="str">
            <v>㈲エヌ・ピー</v>
          </cell>
          <cell r="D8" t="str">
            <v>㈱浅野</v>
          </cell>
          <cell r="E8" t="str">
            <v>㈲エヌ・ピー</v>
          </cell>
          <cell r="G8" t="str">
            <v>Ｇ：型ﾒｰｶｰ分解洗浄</v>
          </cell>
          <cell r="I8" t="str">
            <v>その他</v>
          </cell>
        </row>
        <row r="9">
          <cell r="C9" t="str">
            <v>遠州樹脂工業㈱</v>
          </cell>
          <cell r="D9" t="str">
            <v>㈲アサヒ工業</v>
          </cell>
          <cell r="E9" t="str">
            <v>遠州樹脂工業㈱</v>
          </cell>
          <cell r="G9" t="str">
            <v>Ｈ：型構造修理</v>
          </cell>
        </row>
        <row r="10">
          <cell r="C10" t="str">
            <v>㈲大島金型産業</v>
          </cell>
          <cell r="D10" t="str">
            <v>朝日精密工業㈱</v>
          </cell>
          <cell r="E10" t="str">
            <v>㈲大島金型産業</v>
          </cell>
          <cell r="G10" t="str">
            <v>Ｉ：ｶﾞｽ修理</v>
          </cell>
        </row>
        <row r="11">
          <cell r="C11" t="str">
            <v>㈱沖田化成</v>
          </cell>
          <cell r="D11" t="str">
            <v>㈲味岡製作所</v>
          </cell>
          <cell r="E11" t="str">
            <v>㈱沖田化成</v>
          </cell>
          <cell r="G11" t="str">
            <v>Ｊ：ｹﾞｰﾄ修理</v>
          </cell>
        </row>
        <row r="12">
          <cell r="C12" t="str">
            <v>㈲小栗化成</v>
          </cell>
          <cell r="D12" t="str">
            <v>㈲荒木金型</v>
          </cell>
          <cell r="E12" t="str">
            <v>㈲加藤製作所</v>
          </cell>
          <cell r="G12" t="str">
            <v>Ｋ：ｺﾏ折れ修理</v>
          </cell>
        </row>
        <row r="13">
          <cell r="C13" t="str">
            <v>㈲小田化成</v>
          </cell>
          <cell r="D13" t="str">
            <v>㈲イチカワ</v>
          </cell>
          <cell r="E13" t="str">
            <v>金型工房りくい</v>
          </cell>
          <cell r="G13" t="str">
            <v>Ｌ：ﾊﾞﾘ,E/P修理</v>
          </cell>
        </row>
        <row r="14">
          <cell r="C14" t="str">
            <v>㈲鍵山製作所</v>
          </cell>
          <cell r="D14" t="str">
            <v>犬山精機㈱</v>
          </cell>
          <cell r="E14" t="str">
            <v>㈱クラフト</v>
          </cell>
          <cell r="G14" t="str">
            <v>Ｍ：自社修理</v>
          </cell>
        </row>
        <row r="15">
          <cell r="C15" t="str">
            <v>㈲上郷樹脂</v>
          </cell>
          <cell r="D15" t="str">
            <v>岩津化成(株)</v>
          </cell>
          <cell r="E15" t="str">
            <v>㈱ケーツー</v>
          </cell>
        </row>
        <row r="16">
          <cell r="C16" t="str">
            <v>ケミカル工業㈱</v>
          </cell>
          <cell r="D16" t="str">
            <v>㈲岩本金型</v>
          </cell>
          <cell r="E16" t="str">
            <v>㈱広和化成</v>
          </cell>
        </row>
        <row r="17">
          <cell r="C17" t="str">
            <v>研精化工㈱</v>
          </cell>
          <cell r="D17" t="str">
            <v>ウネヤマ技研</v>
          </cell>
          <cell r="E17" t="str">
            <v>㈱坂本金型工作所</v>
          </cell>
        </row>
        <row r="18">
          <cell r="C18" t="str">
            <v>㈱広和化成</v>
          </cell>
          <cell r="D18" t="str">
            <v>栄光技研</v>
          </cell>
          <cell r="E18" t="str">
            <v>㈱サンコー技研</v>
          </cell>
        </row>
        <row r="19">
          <cell r="C19" t="str">
            <v>光和工業㈱</v>
          </cell>
          <cell r="D19" t="str">
            <v>㈱エスケイモールド</v>
          </cell>
          <cell r="E19" t="str">
            <v>㈲三和精工</v>
          </cell>
        </row>
        <row r="20">
          <cell r="C20" t="str">
            <v>小島ｷｬﾝﾊﾟｽ</v>
          </cell>
          <cell r="D20" t="str">
            <v>㈱エス･ケイ･ワイ</v>
          </cell>
          <cell r="E20" t="str">
            <v>㈱サンワクリエイト</v>
          </cell>
        </row>
        <row r="21">
          <cell r="C21" t="str">
            <v>㈱サンコー技研</v>
          </cell>
          <cell r="D21" t="str">
            <v>㈲大島金型産業</v>
          </cell>
          <cell r="E21" t="str">
            <v>㈲杉田精機</v>
          </cell>
        </row>
        <row r="22">
          <cell r="C22" t="str">
            <v>㈱三宏技研</v>
          </cell>
          <cell r="D22" t="str">
            <v>㈲小栗化成</v>
          </cell>
          <cell r="E22" t="str">
            <v>㈱セントラルファインツール</v>
          </cell>
        </row>
        <row r="23">
          <cell r="C23" t="str">
            <v>三洲化学工業㈱</v>
          </cell>
          <cell r="D23" t="str">
            <v>㈲鍵山製作所</v>
          </cell>
          <cell r="E23" t="str">
            <v>㈲高木金型製作</v>
          </cell>
        </row>
        <row r="24">
          <cell r="C24" t="str">
            <v>㈲三福製作所</v>
          </cell>
          <cell r="D24" t="str">
            <v>㈲加藤製作所</v>
          </cell>
          <cell r="E24" t="str">
            <v>㈱タカギセイコー</v>
          </cell>
        </row>
        <row r="25">
          <cell r="C25" t="str">
            <v>サンホウ化成㈱</v>
          </cell>
          <cell r="D25" t="str">
            <v>金型工房りくい</v>
          </cell>
          <cell r="E25" t="str">
            <v>㈱棚澤八光社</v>
          </cell>
        </row>
        <row r="26">
          <cell r="C26" t="str">
            <v>㈱サンワクリエイト</v>
          </cell>
          <cell r="D26" t="str">
            <v>㈲上郷樹脂</v>
          </cell>
          <cell r="E26" t="str">
            <v>テクノハマ㈱</v>
          </cell>
        </row>
        <row r="27">
          <cell r="C27" t="str">
            <v>㈱シンテック</v>
          </cell>
          <cell r="D27" t="str">
            <v>木下金型製作所</v>
          </cell>
          <cell r="E27" t="str">
            <v>トーカイモールド㈱</v>
          </cell>
        </row>
        <row r="28">
          <cell r="C28" t="str">
            <v>㈲ダイモ化成</v>
          </cell>
          <cell r="D28" t="str">
            <v>岐北化学</v>
          </cell>
          <cell r="E28" t="str">
            <v>㈲友恵製作所</v>
          </cell>
        </row>
        <row r="29">
          <cell r="C29" t="str">
            <v>ツチヒラ合成㈱</v>
          </cell>
          <cell r="D29" t="str">
            <v>㈱岐阜精密製作所</v>
          </cell>
          <cell r="E29" t="str">
            <v>㈱永野金型</v>
          </cell>
        </row>
        <row r="30">
          <cell r="C30" t="str">
            <v>ツツミ化成工業㈲</v>
          </cell>
          <cell r="D30" t="str">
            <v>㈱クラフト</v>
          </cell>
          <cell r="E30" t="str">
            <v>ナノコート・ティーエス㈱</v>
          </cell>
        </row>
        <row r="31">
          <cell r="C31" t="str">
            <v>テクノハマ㈱</v>
          </cell>
          <cell r="D31" t="str">
            <v>㈱ケーツー</v>
          </cell>
          <cell r="E31" t="str">
            <v>㈱バリアス・ワークス</v>
          </cell>
        </row>
        <row r="32">
          <cell r="C32" t="str">
            <v>ヒロハマ合成㈱</v>
          </cell>
          <cell r="D32" t="str">
            <v>研精化工㈱</v>
          </cell>
          <cell r="E32" t="str">
            <v>㈲ハヤマ金型</v>
          </cell>
        </row>
        <row r="33">
          <cell r="C33" t="str">
            <v>㈲藤原樹脂</v>
          </cell>
          <cell r="D33" t="str">
            <v>㈲孝真精機</v>
          </cell>
          <cell r="E33" t="str">
            <v>ヒロハマ合成㈱</v>
          </cell>
        </row>
        <row r="34">
          <cell r="C34" t="str">
            <v>㈱フレックスキャンパス</v>
          </cell>
          <cell r="D34" t="str">
            <v>㈱小林合成</v>
          </cell>
          <cell r="E34" t="str">
            <v>㈱ファインカット富山</v>
          </cell>
        </row>
        <row r="35">
          <cell r="C35" t="str">
            <v>㈲豊和化成</v>
          </cell>
          <cell r="D35" t="str">
            <v>㈱小林製作所</v>
          </cell>
          <cell r="E35" t="str">
            <v>㈱不二機販</v>
          </cell>
        </row>
        <row r="36">
          <cell r="C36" t="str">
            <v>㈲星川技研</v>
          </cell>
          <cell r="D36" t="str">
            <v>㈱坂本金型工作所</v>
          </cell>
          <cell r="E36" t="str">
            <v>フィーサ㈱</v>
          </cell>
        </row>
        <row r="37">
          <cell r="C37" t="str">
            <v>マルアイ㈱</v>
          </cell>
          <cell r="D37" t="str">
            <v>㈱サンコー技研</v>
          </cell>
          <cell r="E37" t="str">
            <v>㈱プラム精工</v>
          </cell>
        </row>
        <row r="38">
          <cell r="C38" t="str">
            <v>㈱丸重</v>
          </cell>
          <cell r="D38" t="str">
            <v>㈱三宏技研</v>
          </cell>
          <cell r="E38" t="str">
            <v>モールド・マスターズ㈱</v>
          </cell>
        </row>
        <row r="39">
          <cell r="C39" t="str">
            <v>㈲宮本合成</v>
          </cell>
          <cell r="D39" t="str">
            <v>三洲化学工業㈱</v>
          </cell>
          <cell r="E39" t="str">
            <v>㈲山本金型製作所</v>
          </cell>
        </row>
        <row r="40">
          <cell r="D40" t="str">
            <v>㈲三福製作所</v>
          </cell>
          <cell r="E40" t="str">
            <v>㈱有加工業</v>
          </cell>
        </row>
        <row r="41">
          <cell r="D41" t="str">
            <v>㈲三和精工</v>
          </cell>
          <cell r="E41" t="str">
            <v>㈱アイデン</v>
          </cell>
        </row>
        <row r="42">
          <cell r="D42" t="str">
            <v>昭和</v>
          </cell>
          <cell r="E42" t="str">
            <v>㈲青木製作所</v>
          </cell>
        </row>
        <row r="43">
          <cell r="D43" t="str">
            <v>伸栄ﾌﾟﾗｽﾁｯｸｽ㈱</v>
          </cell>
          <cell r="E43" t="str">
            <v>㈲アサヒ工業</v>
          </cell>
        </row>
        <row r="44">
          <cell r="D44" t="str">
            <v>新生精機㈱</v>
          </cell>
          <cell r="E44" t="str">
            <v>㈱アイデン</v>
          </cell>
        </row>
        <row r="45">
          <cell r="D45" t="str">
            <v>㈲杉田精機</v>
          </cell>
          <cell r="E45" t="str">
            <v>岩津化成㈱</v>
          </cell>
        </row>
        <row r="46">
          <cell r="D46" t="str">
            <v>㈲杉本金型製作所</v>
          </cell>
          <cell r="E46" t="str">
            <v>(有)エヌ・ピー(岡崎工場)</v>
          </cell>
        </row>
        <row r="47">
          <cell r="D47" t="str">
            <v>㈱駿河ｴﾝｼﾞﾆｱﾘﾝｸﾞ</v>
          </cell>
          <cell r="E47" t="str">
            <v>(有)エヌ・ピー(豊橋工場)</v>
          </cell>
        </row>
        <row r="48">
          <cell r="D48" t="str">
            <v>㈲セイレイ技研</v>
          </cell>
          <cell r="E48" t="str">
            <v>㈲大島金型産業</v>
          </cell>
        </row>
        <row r="49">
          <cell r="D49" t="str">
            <v>セントラルファインツール</v>
          </cell>
          <cell r="E49" t="str">
            <v>㈲小栗化成</v>
          </cell>
        </row>
        <row r="50">
          <cell r="D50" t="str">
            <v>ダイトー化成㈱</v>
          </cell>
          <cell r="E50" t="str">
            <v>㈲小田化成</v>
          </cell>
        </row>
        <row r="51">
          <cell r="D51" t="str">
            <v>TIMEX</v>
          </cell>
          <cell r="E51" t="str">
            <v>㈲鍵山製作所</v>
          </cell>
        </row>
        <row r="52">
          <cell r="D52" t="str">
            <v>大和化成</v>
          </cell>
          <cell r="E52" t="str">
            <v>㈲上郷樹脂</v>
          </cell>
        </row>
        <row r="53">
          <cell r="D53" t="str">
            <v>㈱大和精工</v>
          </cell>
          <cell r="E53" t="str">
            <v>ケミカル工業㈱</v>
          </cell>
        </row>
        <row r="54">
          <cell r="D54" t="str">
            <v>㈲高木金型製作</v>
          </cell>
          <cell r="E54" t="str">
            <v>研精化工㈱</v>
          </cell>
        </row>
        <row r="55">
          <cell r="D55" t="str">
            <v>タカギセイコー</v>
          </cell>
          <cell r="E55" t="str">
            <v>光和工業㈱</v>
          </cell>
        </row>
        <row r="56">
          <cell r="D56" t="str">
            <v>㈱棚澤八光社</v>
          </cell>
          <cell r="E56" t="str">
            <v>小島ｷｬﾝﾊﾟｽ</v>
          </cell>
        </row>
        <row r="57">
          <cell r="D57" t="str">
            <v>タニグチ</v>
          </cell>
          <cell r="E57" t="str">
            <v>㈱三宏技研</v>
          </cell>
        </row>
        <row r="58">
          <cell r="D58" t="str">
            <v>DAC</v>
          </cell>
          <cell r="E58" t="str">
            <v>三洲化学工業㈱</v>
          </cell>
        </row>
        <row r="59">
          <cell r="D59" t="str">
            <v>中部アイテック㈱</v>
          </cell>
          <cell r="E59" t="str">
            <v>㈲三福製作所</v>
          </cell>
        </row>
        <row r="60">
          <cell r="D60" t="str">
            <v>ツチヒラ合成㈱</v>
          </cell>
          <cell r="E60" t="str">
            <v>サンホウ化成㈱</v>
          </cell>
        </row>
        <row r="61">
          <cell r="D61" t="str">
            <v>テクノハマ㈱</v>
          </cell>
          <cell r="E61" t="str">
            <v>㈱シンテック</v>
          </cell>
        </row>
        <row r="62">
          <cell r="D62" t="str">
            <v>トーカイモールド㈱</v>
          </cell>
          <cell r="E62" t="str">
            <v>㈲ダイモ化成</v>
          </cell>
        </row>
        <row r="63">
          <cell r="D63" t="str">
            <v>東亜金型工業㈱</v>
          </cell>
          <cell r="E63" t="str">
            <v>ツチヒラ合成㈱</v>
          </cell>
        </row>
        <row r="64">
          <cell r="D64" t="str">
            <v>トクサン金型㈱</v>
          </cell>
          <cell r="E64" t="str">
            <v>ツツミ化成工業㈲</v>
          </cell>
        </row>
        <row r="65">
          <cell r="D65" t="str">
            <v>㈲友恵製作所</v>
          </cell>
          <cell r="E65" t="str">
            <v>㈲藤原樹脂</v>
          </cell>
        </row>
        <row r="66">
          <cell r="D66" t="str">
            <v>㈱永野金型</v>
          </cell>
          <cell r="E66" t="str">
            <v>㈱フレックスキャンパス</v>
          </cell>
        </row>
        <row r="67">
          <cell r="D67" t="str">
            <v>中松金型㈱</v>
          </cell>
          <cell r="E67" t="str">
            <v>㈲豊和化成</v>
          </cell>
        </row>
        <row r="68">
          <cell r="D68" t="str">
            <v>ニッコー金型</v>
          </cell>
          <cell r="E68" t="str">
            <v>㈲星川技研</v>
          </cell>
        </row>
        <row r="69">
          <cell r="D69" t="str">
            <v>仁木製作所</v>
          </cell>
          <cell r="E69" t="str">
            <v>マルアイ㈱</v>
          </cell>
        </row>
        <row r="70">
          <cell r="D70" t="str">
            <v>㈱バリアス・ワークス</v>
          </cell>
          <cell r="E70" t="str">
            <v>㈱丸重</v>
          </cell>
        </row>
        <row r="71">
          <cell r="D71" t="str">
            <v>㈲ハヤマ金型</v>
          </cell>
          <cell r="E71" t="str">
            <v>㈲宮本合成</v>
          </cell>
        </row>
        <row r="72">
          <cell r="D72" t="str">
            <v>㈱坂鎌工業</v>
          </cell>
        </row>
        <row r="73">
          <cell r="D73" t="str">
            <v>日吉金型</v>
          </cell>
        </row>
        <row r="74">
          <cell r="D74" t="str">
            <v>平山工業所</v>
          </cell>
        </row>
        <row r="75">
          <cell r="D75" t="str">
            <v>㈱不二機販</v>
          </cell>
        </row>
        <row r="76">
          <cell r="D76" t="str">
            <v>㈱ファインカット富山</v>
          </cell>
        </row>
        <row r="77">
          <cell r="D77" t="str">
            <v>㈱ファインモールド</v>
          </cell>
        </row>
        <row r="78">
          <cell r="D78" t="str">
            <v>㈱プラセス</v>
          </cell>
        </row>
        <row r="79">
          <cell r="D79" t="str">
            <v>㈱プラム精工</v>
          </cell>
        </row>
        <row r="80">
          <cell r="D80" t="str">
            <v>㈲北辰金型工業</v>
          </cell>
        </row>
        <row r="81">
          <cell r="D81" t="str">
            <v>㈱丸重</v>
          </cell>
        </row>
        <row r="82">
          <cell r="D82" t="str">
            <v>丸工モールド</v>
          </cell>
        </row>
        <row r="83">
          <cell r="D83" t="str">
            <v>㈱メイク</v>
          </cell>
        </row>
        <row r="84">
          <cell r="D84" t="str">
            <v>㈲山本金型製作所</v>
          </cell>
        </row>
        <row r="85">
          <cell r="D85" t="str">
            <v>㈱山利製作所</v>
          </cell>
        </row>
        <row r="86">
          <cell r="D86" t="str">
            <v>㈱有加工業</v>
          </cell>
        </row>
        <row r="87">
          <cell r="D87" t="str">
            <v>㈱友起製作所</v>
          </cell>
        </row>
        <row r="88">
          <cell r="D88" t="str">
            <v>㈲ユーディーデータシステム</v>
          </cell>
        </row>
        <row r="89">
          <cell r="D89" t="str">
            <v>吉浜金型</v>
          </cell>
        </row>
        <row r="90">
          <cell r="D90" t="str">
            <v>購買データ不明</v>
          </cell>
        </row>
        <row r="91">
          <cell r="D91" t="str">
            <v>海外</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９７年"/>
      <sheetName val="９８年"/>
      <sheetName val="Sheet2"/>
      <sheetName val="詳細"/>
      <sheetName val="Work"/>
      <sheetName val="リスト"/>
    </sheetNames>
    <sheetDataSet>
      <sheetData sheetId="0"/>
      <sheetData sheetId="1"/>
      <sheetData sheetId="2"/>
      <sheetData sheetId="3"/>
      <sheetData sheetId="4">
        <row r="2">
          <cell r="A2">
            <v>35829</v>
          </cell>
        </row>
      </sheetData>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L105"/>
  <sheetViews>
    <sheetView showGridLines="0" tabSelected="1" view="pageBreakPreview" topLeftCell="A10" zoomScale="60" zoomScaleNormal="70" workbookViewId="0">
      <selection activeCell="M18" sqref="M18:O18"/>
    </sheetView>
  </sheetViews>
  <sheetFormatPr defaultRowHeight="14.25" x14ac:dyDescent="0.15"/>
  <cols>
    <col min="1" max="1" width="6.625" style="1" customWidth="1"/>
    <col min="2" max="2" width="11" style="1" customWidth="1"/>
    <col min="3" max="3" width="12.375" style="1" customWidth="1"/>
    <col min="4" max="4" width="5.625" style="1" customWidth="1"/>
    <col min="5" max="5" width="5.75" style="1" customWidth="1"/>
    <col min="6" max="6" width="6.25" style="1" customWidth="1"/>
    <col min="7" max="7" width="7.25" style="1" customWidth="1"/>
    <col min="8" max="8" width="19.125" style="1" customWidth="1"/>
    <col min="9" max="9" width="9" style="1"/>
    <col min="10" max="10" width="11.875" style="1" customWidth="1"/>
    <col min="11" max="11" width="6.875" style="1" customWidth="1"/>
    <col min="12" max="12" width="11" style="1" customWidth="1"/>
    <col min="13" max="13" width="16.5" style="1" customWidth="1"/>
    <col min="14" max="14" width="8" style="1" customWidth="1"/>
    <col min="15" max="15" width="15.25" style="1" customWidth="1"/>
    <col min="16" max="16" width="16" style="1" customWidth="1"/>
    <col min="17" max="18" width="14.125" style="1" customWidth="1"/>
    <col min="19" max="19" width="13.875" style="1" customWidth="1"/>
    <col min="20" max="20" width="5.375" style="1" customWidth="1"/>
    <col min="21" max="21" width="8.875" style="1" customWidth="1"/>
    <col min="22" max="22" width="6" style="1" customWidth="1"/>
    <col min="23" max="23" width="6.125" style="1" customWidth="1"/>
    <col min="24" max="24" width="10" style="1" customWidth="1"/>
    <col min="25" max="25" width="11.5" style="1" customWidth="1"/>
    <col min="26" max="26" width="9.625" style="1" customWidth="1"/>
    <col min="27" max="27" width="5.875" style="1" customWidth="1"/>
    <col min="28" max="28" width="4.375" style="1" customWidth="1"/>
    <col min="29" max="29" width="8.125" style="1" customWidth="1"/>
    <col min="30" max="30" width="2.25" style="1" customWidth="1"/>
    <col min="31" max="31" width="3.75" style="1" customWidth="1"/>
    <col min="32" max="33" width="0" style="1" hidden="1" customWidth="1"/>
    <col min="34" max="34" width="6.5" style="1" hidden="1" customWidth="1"/>
    <col min="35" max="35" width="0" style="1" hidden="1" customWidth="1"/>
    <col min="36" max="36" width="23.125" style="1" bestFit="1" customWidth="1"/>
    <col min="37" max="37" width="26.875" style="1" bestFit="1" customWidth="1"/>
    <col min="38" max="38" width="25" style="1" bestFit="1" customWidth="1"/>
    <col min="39" max="16384" width="9" style="1"/>
  </cols>
  <sheetData>
    <row r="1" spans="1:38" ht="30" hidden="1" customHeight="1" x14ac:dyDescent="0.15">
      <c r="B1" s="1" t="s">
        <v>10</v>
      </c>
      <c r="C1" s="1" t="s">
        <v>11</v>
      </c>
      <c r="H1" s="1" t="s">
        <v>12</v>
      </c>
      <c r="I1" s="1" t="s">
        <v>13</v>
      </c>
      <c r="J1" s="1" t="s">
        <v>14</v>
      </c>
      <c r="M1" s="1" t="s">
        <v>15</v>
      </c>
    </row>
    <row r="2" spans="1:38" ht="15" hidden="1" customHeight="1" x14ac:dyDescent="0.15">
      <c r="B2" s="1" t="s">
        <v>16</v>
      </c>
      <c r="C2" s="1" t="s">
        <v>17</v>
      </c>
      <c r="H2" s="1" t="s">
        <v>18</v>
      </c>
      <c r="I2" s="1" t="s">
        <v>19</v>
      </c>
      <c r="J2" s="1" t="s">
        <v>20</v>
      </c>
      <c r="M2" s="1" t="s">
        <v>21</v>
      </c>
    </row>
    <row r="3" spans="1:38" ht="21" hidden="1" customHeight="1" x14ac:dyDescent="0.15">
      <c r="C3" s="1" t="s">
        <v>22</v>
      </c>
      <c r="H3" s="1" t="s">
        <v>23</v>
      </c>
      <c r="J3" s="1" t="s">
        <v>24</v>
      </c>
      <c r="M3" s="1" t="s">
        <v>25</v>
      </c>
    </row>
    <row r="4" spans="1:38" ht="18.75" hidden="1" customHeight="1" x14ac:dyDescent="0.15">
      <c r="H4" s="1" t="s">
        <v>16</v>
      </c>
      <c r="J4" s="1" t="s">
        <v>26</v>
      </c>
      <c r="M4" s="1" t="s">
        <v>27</v>
      </c>
    </row>
    <row r="5" spans="1:38" ht="18.75" hidden="1" customHeight="1" x14ac:dyDescent="0.15">
      <c r="J5" s="1" t="s">
        <v>55</v>
      </c>
      <c r="M5" s="1" t="s">
        <v>29</v>
      </c>
    </row>
    <row r="6" spans="1:38" ht="18.75" hidden="1" customHeight="1" x14ac:dyDescent="0.15">
      <c r="J6" s="1" t="s">
        <v>28</v>
      </c>
      <c r="M6" s="1" t="s">
        <v>30</v>
      </c>
    </row>
    <row r="7" spans="1:38" ht="18.75" hidden="1" customHeight="1" x14ac:dyDescent="0.15">
      <c r="M7" s="1" t="s">
        <v>31</v>
      </c>
    </row>
    <row r="8" spans="1:38" ht="18.75" hidden="1" customHeight="1" x14ac:dyDescent="0.15">
      <c r="M8" s="1" t="s">
        <v>32</v>
      </c>
    </row>
    <row r="9" spans="1:38" ht="18.75" hidden="1" customHeight="1" x14ac:dyDescent="0.15">
      <c r="M9" s="1" t="s">
        <v>28</v>
      </c>
    </row>
    <row r="10" spans="1:38" ht="22.5" customHeight="1" x14ac:dyDescent="0.2">
      <c r="A10" s="47"/>
      <c r="B10" s="15"/>
      <c r="C10" s="15"/>
      <c r="D10" s="15"/>
      <c r="E10" s="15"/>
      <c r="F10" s="15"/>
      <c r="G10" s="15"/>
      <c r="H10" s="16"/>
      <c r="I10" s="15"/>
      <c r="J10" s="15"/>
      <c r="K10" s="15"/>
      <c r="L10" s="15"/>
      <c r="M10" s="15"/>
      <c r="N10" s="15"/>
      <c r="O10" s="15"/>
      <c r="P10" s="15"/>
      <c r="Q10" s="15"/>
      <c r="R10" s="15"/>
      <c r="S10" s="15"/>
      <c r="T10" s="15"/>
      <c r="U10" s="15"/>
      <c r="V10" s="15"/>
      <c r="W10" s="15" t="s">
        <v>257</v>
      </c>
      <c r="X10" s="15"/>
      <c r="Y10" s="15"/>
      <c r="Z10" s="15"/>
      <c r="AA10" s="15"/>
      <c r="AB10" s="15"/>
      <c r="AC10" s="15"/>
      <c r="AI10" s="1" t="s">
        <v>10</v>
      </c>
      <c r="AJ10" s="32" t="s">
        <v>43</v>
      </c>
      <c r="AK10" s="33" t="s">
        <v>35</v>
      </c>
      <c r="AL10" s="33" t="s">
        <v>8</v>
      </c>
    </row>
    <row r="11" spans="1:38" ht="17.25" customHeight="1" x14ac:dyDescent="0.15">
      <c r="A11" s="202" t="s">
        <v>178</v>
      </c>
      <c r="B11" s="203"/>
      <c r="C11" s="203"/>
      <c r="D11" s="203"/>
      <c r="E11" s="203"/>
      <c r="F11" s="203"/>
      <c r="G11" s="203"/>
      <c r="H11" s="203"/>
      <c r="I11" s="203"/>
      <c r="J11" s="203"/>
      <c r="K11" s="17"/>
      <c r="L11" s="17"/>
      <c r="M11" s="17"/>
      <c r="N11" s="17"/>
      <c r="O11" s="17"/>
      <c r="P11" s="17"/>
      <c r="Q11" s="17"/>
      <c r="R11" s="17"/>
      <c r="S11" s="17"/>
      <c r="T11" s="17"/>
      <c r="U11" s="17"/>
      <c r="V11" s="17"/>
      <c r="W11" s="18"/>
      <c r="X11" s="19"/>
      <c r="Y11" s="19"/>
      <c r="Z11" s="19"/>
      <c r="AA11" s="19"/>
      <c r="AB11" s="20"/>
      <c r="AC11" s="31"/>
      <c r="AI11" s="1" t="s">
        <v>16</v>
      </c>
      <c r="AJ11" s="50" t="s">
        <v>277</v>
      </c>
      <c r="AK11" s="34" t="s">
        <v>34</v>
      </c>
      <c r="AL11" s="35" t="s">
        <v>34</v>
      </c>
    </row>
    <row r="12" spans="1:38" ht="21" customHeight="1" x14ac:dyDescent="0.15">
      <c r="A12" s="204"/>
      <c r="B12" s="205"/>
      <c r="C12" s="205"/>
      <c r="D12" s="205"/>
      <c r="E12" s="205"/>
      <c r="F12" s="205"/>
      <c r="G12" s="205"/>
      <c r="H12" s="205"/>
      <c r="I12" s="205"/>
      <c r="J12" s="205"/>
      <c r="K12" s="206" t="s">
        <v>61</v>
      </c>
      <c r="L12" s="207"/>
      <c r="M12" s="237" t="s">
        <v>287</v>
      </c>
      <c r="N12" s="238"/>
      <c r="O12" s="239"/>
      <c r="P12" s="82" t="s">
        <v>0</v>
      </c>
      <c r="Q12" s="82" t="s">
        <v>202</v>
      </c>
      <c r="R12" s="82" t="s">
        <v>38</v>
      </c>
      <c r="S12" s="82" t="s">
        <v>1</v>
      </c>
      <c r="T12" s="206" t="s">
        <v>4</v>
      </c>
      <c r="U12" s="207"/>
      <c r="V12" s="200" t="s">
        <v>62</v>
      </c>
      <c r="W12" s="200"/>
      <c r="X12" s="200"/>
      <c r="Y12" s="200"/>
      <c r="Z12" s="200"/>
      <c r="AA12" s="200"/>
      <c r="AB12" s="201"/>
      <c r="AC12" s="57"/>
      <c r="AJ12" s="50" t="s">
        <v>278</v>
      </c>
      <c r="AK12" s="35" t="s">
        <v>67</v>
      </c>
      <c r="AL12" s="35" t="s">
        <v>67</v>
      </c>
    </row>
    <row r="13" spans="1:38" ht="37.5" customHeight="1" x14ac:dyDescent="0.15">
      <c r="A13" s="208" t="s">
        <v>5</v>
      </c>
      <c r="B13" s="209"/>
      <c r="C13" s="212" t="s">
        <v>295</v>
      </c>
      <c r="D13" s="213"/>
      <c r="E13" s="213"/>
      <c r="F13" s="213"/>
      <c r="G13" s="213"/>
      <c r="H13" s="213"/>
      <c r="I13" s="213"/>
      <c r="J13" s="214"/>
      <c r="K13" s="253" t="s">
        <v>43</v>
      </c>
      <c r="L13" s="254"/>
      <c r="M13" s="278" t="s">
        <v>140</v>
      </c>
      <c r="N13" s="279"/>
      <c r="O13" s="280"/>
      <c r="P13" s="218"/>
      <c r="Q13" s="218"/>
      <c r="R13" s="218"/>
      <c r="S13" s="220"/>
      <c r="T13" s="253"/>
      <c r="U13" s="254"/>
      <c r="V13" s="197">
        <v>44699</v>
      </c>
      <c r="W13" s="198"/>
      <c r="X13" s="198"/>
      <c r="Y13" s="198"/>
      <c r="Z13" s="198"/>
      <c r="AA13" s="198"/>
      <c r="AB13" s="199"/>
      <c r="AC13" s="58"/>
      <c r="AJ13" s="50" t="s">
        <v>74</v>
      </c>
      <c r="AK13" s="35" t="s">
        <v>74</v>
      </c>
      <c r="AL13" s="35" t="s">
        <v>77</v>
      </c>
    </row>
    <row r="14" spans="1:38" ht="29.25" customHeight="1" x14ac:dyDescent="0.15">
      <c r="A14" s="210"/>
      <c r="B14" s="211"/>
      <c r="C14" s="215"/>
      <c r="D14" s="216"/>
      <c r="E14" s="216"/>
      <c r="F14" s="216"/>
      <c r="G14" s="216"/>
      <c r="H14" s="216"/>
      <c r="I14" s="216"/>
      <c r="J14" s="217"/>
      <c r="K14" s="255"/>
      <c r="L14" s="256"/>
      <c r="M14" s="281"/>
      <c r="N14" s="282"/>
      <c r="O14" s="283"/>
      <c r="P14" s="219"/>
      <c r="Q14" s="219"/>
      <c r="R14" s="219"/>
      <c r="S14" s="221"/>
      <c r="T14" s="257"/>
      <c r="U14" s="258"/>
      <c r="V14" s="195" t="s">
        <v>203</v>
      </c>
      <c r="W14" s="195"/>
      <c r="X14" s="195"/>
      <c r="Y14" s="195"/>
      <c r="Z14" s="195"/>
      <c r="AA14" s="195"/>
      <c r="AB14" s="196"/>
      <c r="AC14" s="57"/>
      <c r="AJ14" s="50" t="s">
        <v>279</v>
      </c>
      <c r="AK14" s="35" t="s">
        <v>68</v>
      </c>
      <c r="AL14" s="35" t="s">
        <v>78</v>
      </c>
    </row>
    <row r="15" spans="1:38" ht="33" customHeight="1" thickBot="1" x14ac:dyDescent="0.2">
      <c r="A15" s="206" t="s">
        <v>44</v>
      </c>
      <c r="B15" s="207"/>
      <c r="C15" s="94" t="s">
        <v>280</v>
      </c>
      <c r="D15" s="274" t="s">
        <v>229</v>
      </c>
      <c r="E15" s="274"/>
      <c r="F15" s="274" t="s">
        <v>281</v>
      </c>
      <c r="G15" s="274"/>
      <c r="H15" s="69" t="s">
        <v>60</v>
      </c>
      <c r="I15" s="206" t="s">
        <v>282</v>
      </c>
      <c r="J15" s="207"/>
      <c r="K15" s="257"/>
      <c r="L15" s="258"/>
      <c r="M15" s="284"/>
      <c r="N15" s="285"/>
      <c r="O15" s="286"/>
      <c r="P15" s="77" t="s">
        <v>35</v>
      </c>
      <c r="Q15" s="171" t="s">
        <v>145</v>
      </c>
      <c r="R15" s="273"/>
      <c r="S15" s="273"/>
      <c r="T15" s="273"/>
      <c r="U15" s="273"/>
      <c r="V15" s="240" t="s">
        <v>296</v>
      </c>
      <c r="W15" s="241"/>
      <c r="X15" s="241"/>
      <c r="Y15" s="241"/>
      <c r="Z15" s="241"/>
      <c r="AA15" s="241"/>
      <c r="AB15" s="242"/>
      <c r="AC15" s="59"/>
      <c r="AD15" s="2"/>
      <c r="AJ15" s="50" t="s">
        <v>78</v>
      </c>
      <c r="AK15" s="35" t="s">
        <v>75</v>
      </c>
      <c r="AL15" s="35" t="s">
        <v>81</v>
      </c>
    </row>
    <row r="16" spans="1:38" ht="33" customHeight="1" x14ac:dyDescent="0.15">
      <c r="A16" s="206" t="s">
        <v>59</v>
      </c>
      <c r="B16" s="207"/>
      <c r="C16" s="41" t="s">
        <v>13</v>
      </c>
      <c r="D16" s="222">
        <v>50</v>
      </c>
      <c r="E16" s="223"/>
      <c r="F16" s="223"/>
      <c r="G16" s="99" t="s">
        <v>46</v>
      </c>
      <c r="H16" s="78" t="s">
        <v>199</v>
      </c>
      <c r="I16" s="206" t="s">
        <v>283</v>
      </c>
      <c r="J16" s="207"/>
      <c r="K16" s="206" t="s">
        <v>6</v>
      </c>
      <c r="L16" s="207"/>
      <c r="M16" s="275">
        <v>44704</v>
      </c>
      <c r="N16" s="276"/>
      <c r="O16" s="277"/>
      <c r="P16" s="79" t="s">
        <v>8</v>
      </c>
      <c r="Q16" s="168" t="s">
        <v>34</v>
      </c>
      <c r="R16" s="169"/>
      <c r="S16" s="169"/>
      <c r="T16" s="169"/>
      <c r="U16" s="169"/>
      <c r="V16" s="229" t="s">
        <v>249</v>
      </c>
      <c r="W16" s="180" t="s">
        <v>205</v>
      </c>
      <c r="X16" s="181"/>
      <c r="Y16" s="182"/>
      <c r="Z16" s="108" t="s">
        <v>207</v>
      </c>
      <c r="AA16" s="109">
        <v>0</v>
      </c>
      <c r="AB16" s="110" t="s">
        <v>209</v>
      </c>
      <c r="AC16" s="59"/>
      <c r="AJ16" s="50" t="s">
        <v>154</v>
      </c>
      <c r="AK16" s="35" t="s">
        <v>76</v>
      </c>
      <c r="AL16" s="35" t="s">
        <v>70</v>
      </c>
    </row>
    <row r="17" spans="1:38" ht="33" customHeight="1" x14ac:dyDescent="0.15">
      <c r="A17" s="236" t="s">
        <v>39</v>
      </c>
      <c r="B17" s="236"/>
      <c r="C17" s="237" t="s">
        <v>285</v>
      </c>
      <c r="D17" s="238"/>
      <c r="E17" s="238"/>
      <c r="F17" s="238"/>
      <c r="G17" s="239"/>
      <c r="H17" s="78" t="s">
        <v>33</v>
      </c>
      <c r="I17" s="206" t="s">
        <v>284</v>
      </c>
      <c r="J17" s="207"/>
      <c r="K17" s="206" t="s">
        <v>7</v>
      </c>
      <c r="L17" s="207"/>
      <c r="M17" s="275">
        <v>44712</v>
      </c>
      <c r="N17" s="276"/>
      <c r="O17" s="277"/>
      <c r="P17" s="79" t="s">
        <v>37</v>
      </c>
      <c r="Q17" s="170" t="s">
        <v>52</v>
      </c>
      <c r="R17" s="170"/>
      <c r="S17" s="170"/>
      <c r="T17" s="170"/>
      <c r="U17" s="171"/>
      <c r="V17" s="230"/>
      <c r="W17" s="183" t="s">
        <v>214</v>
      </c>
      <c r="X17" s="184"/>
      <c r="Y17" s="185"/>
      <c r="Z17" s="165"/>
      <c r="AA17" s="166"/>
      <c r="AB17" s="167"/>
      <c r="AC17" s="60"/>
      <c r="AJ17" s="50" t="s">
        <v>183</v>
      </c>
      <c r="AK17" s="35" t="s">
        <v>77</v>
      </c>
      <c r="AL17" s="35" t="s">
        <v>183</v>
      </c>
    </row>
    <row r="18" spans="1:38" ht="33" customHeight="1" x14ac:dyDescent="0.15">
      <c r="A18" s="206" t="s">
        <v>42</v>
      </c>
      <c r="B18" s="207"/>
      <c r="C18" s="259" t="s">
        <v>48</v>
      </c>
      <c r="D18" s="260"/>
      <c r="E18" s="260"/>
      <c r="F18" s="260"/>
      <c r="G18" s="261"/>
      <c r="H18" s="80" t="s">
        <v>41</v>
      </c>
      <c r="I18" s="21"/>
      <c r="J18" s="100" t="s">
        <v>36</v>
      </c>
      <c r="K18" s="206" t="s">
        <v>200</v>
      </c>
      <c r="L18" s="207"/>
      <c r="M18" s="275"/>
      <c r="N18" s="276"/>
      <c r="O18" s="277"/>
      <c r="P18" s="77" t="s">
        <v>201</v>
      </c>
      <c r="Q18" s="172" t="s">
        <v>286</v>
      </c>
      <c r="R18" s="173"/>
      <c r="S18" s="173"/>
      <c r="T18" s="173"/>
      <c r="U18" s="173"/>
      <c r="V18" s="230"/>
      <c r="W18" s="183" t="s">
        <v>243</v>
      </c>
      <c r="X18" s="184"/>
      <c r="Y18" s="185"/>
      <c r="Z18" s="165"/>
      <c r="AA18" s="166"/>
      <c r="AB18" s="167"/>
      <c r="AC18" s="60"/>
      <c r="AJ18" s="50" t="s">
        <v>185</v>
      </c>
      <c r="AK18" s="35" t="s">
        <v>78</v>
      </c>
      <c r="AL18" s="35" t="s">
        <v>186</v>
      </c>
    </row>
    <row r="19" spans="1:38" ht="33" customHeight="1" thickBot="1" x14ac:dyDescent="0.2">
      <c r="A19" s="22" t="s">
        <v>2</v>
      </c>
      <c r="B19" s="224" t="s">
        <v>56</v>
      </c>
      <c r="C19" s="225"/>
      <c r="D19" s="225"/>
      <c r="E19" s="225"/>
      <c r="F19" s="225"/>
      <c r="G19" s="225"/>
      <c r="H19" s="225"/>
      <c r="I19" s="226"/>
      <c r="J19" s="23" t="s">
        <v>57</v>
      </c>
      <c r="K19" s="40" t="s">
        <v>2</v>
      </c>
      <c r="L19" s="228" t="s">
        <v>45</v>
      </c>
      <c r="M19" s="234"/>
      <c r="N19" s="234"/>
      <c r="O19" s="234"/>
      <c r="P19" s="234"/>
      <c r="Q19" s="234"/>
      <c r="R19" s="235"/>
      <c r="S19" s="23" t="s">
        <v>58</v>
      </c>
      <c r="T19" s="227" t="s">
        <v>3</v>
      </c>
      <c r="U19" s="228"/>
      <c r="V19" s="231"/>
      <c r="W19" s="186" t="s">
        <v>251</v>
      </c>
      <c r="X19" s="187"/>
      <c r="Y19" s="188"/>
      <c r="Z19" s="174" t="str">
        <f>IF(Z18="","",Z24-Z18)</f>
        <v/>
      </c>
      <c r="AA19" s="175"/>
      <c r="AB19" s="176"/>
      <c r="AC19" s="61"/>
      <c r="AJ19" s="50" t="s">
        <v>87</v>
      </c>
      <c r="AK19" s="35" t="s">
        <v>79</v>
      </c>
      <c r="AL19" s="35" t="s">
        <v>87</v>
      </c>
    </row>
    <row r="20" spans="1:38" ht="33" customHeight="1" x14ac:dyDescent="0.15">
      <c r="A20" s="104">
        <v>1</v>
      </c>
      <c r="B20" s="42" t="s">
        <v>290</v>
      </c>
      <c r="C20" s="43"/>
      <c r="D20" s="43"/>
      <c r="E20" s="43"/>
      <c r="F20" s="43"/>
      <c r="G20" s="43"/>
      <c r="H20" s="43"/>
      <c r="I20" s="44"/>
      <c r="J20" s="24" t="s">
        <v>288</v>
      </c>
      <c r="K20" s="104">
        <v>1</v>
      </c>
      <c r="L20" s="42" t="s">
        <v>289</v>
      </c>
      <c r="M20" s="43"/>
      <c r="N20" s="43"/>
      <c r="O20" s="43"/>
      <c r="P20" s="43"/>
      <c r="Q20" s="43"/>
      <c r="R20" s="44"/>
      <c r="S20" s="24" t="s">
        <v>288</v>
      </c>
      <c r="T20" s="262"/>
      <c r="U20" s="263"/>
      <c r="V20" s="232" t="s">
        <v>250</v>
      </c>
      <c r="W20" s="180" t="s">
        <v>204</v>
      </c>
      <c r="X20" s="181"/>
      <c r="Y20" s="182"/>
      <c r="Z20" s="189"/>
      <c r="AA20" s="190"/>
      <c r="AB20" s="191"/>
      <c r="AC20" s="61"/>
      <c r="AJ20" s="50" t="s">
        <v>179</v>
      </c>
      <c r="AK20" s="35" t="s">
        <v>80</v>
      </c>
      <c r="AL20" s="35" t="s">
        <v>179</v>
      </c>
    </row>
    <row r="21" spans="1:38" ht="33" customHeight="1" thickBot="1" x14ac:dyDescent="0.2">
      <c r="A21" s="104"/>
      <c r="B21" s="25" t="s">
        <v>297</v>
      </c>
      <c r="C21" s="26"/>
      <c r="D21" s="26"/>
      <c r="E21" s="26"/>
      <c r="F21" s="26"/>
      <c r="G21" s="26"/>
      <c r="H21" s="26"/>
      <c r="I21" s="45"/>
      <c r="J21" s="24"/>
      <c r="K21" s="104"/>
      <c r="L21" s="25"/>
      <c r="M21" s="26"/>
      <c r="N21" s="26"/>
      <c r="O21" s="26"/>
      <c r="P21" s="26"/>
      <c r="Q21" s="26"/>
      <c r="R21" s="45"/>
      <c r="S21" s="24"/>
      <c r="T21" s="264"/>
      <c r="U21" s="265"/>
      <c r="V21" s="233"/>
      <c r="W21" s="186" t="s">
        <v>252</v>
      </c>
      <c r="X21" s="187"/>
      <c r="Y21" s="188"/>
      <c r="Z21" s="174" t="str">
        <f>IF(Z20="","",(Z24-Z20))</f>
        <v/>
      </c>
      <c r="AA21" s="175"/>
      <c r="AB21" s="176"/>
      <c r="AC21" s="61"/>
      <c r="AJ21" s="50" t="s">
        <v>88</v>
      </c>
      <c r="AK21" s="35" t="s">
        <v>81</v>
      </c>
      <c r="AL21" s="35" t="s">
        <v>90</v>
      </c>
    </row>
    <row r="22" spans="1:38" ht="37.5" customHeight="1" x14ac:dyDescent="0.15">
      <c r="A22" s="105"/>
      <c r="B22" s="25" t="s">
        <v>400</v>
      </c>
      <c r="C22" s="26"/>
      <c r="D22" s="26"/>
      <c r="E22" s="26"/>
      <c r="F22" s="26"/>
      <c r="G22" s="26"/>
      <c r="H22" s="26"/>
      <c r="I22" s="45"/>
      <c r="J22" s="24"/>
      <c r="K22" s="105"/>
      <c r="L22" s="25"/>
      <c r="M22" s="26"/>
      <c r="N22" s="26"/>
      <c r="O22" s="26"/>
      <c r="P22" s="26"/>
      <c r="Q22" s="26"/>
      <c r="R22" s="45"/>
      <c r="S22" s="24"/>
      <c r="T22" s="264"/>
      <c r="U22" s="265"/>
      <c r="V22" s="177" t="s">
        <v>256</v>
      </c>
      <c r="W22" s="180" t="s">
        <v>274</v>
      </c>
      <c r="X22" s="181"/>
      <c r="Y22" s="182"/>
      <c r="Z22" s="189">
        <v>560680</v>
      </c>
      <c r="AA22" s="190"/>
      <c r="AB22" s="191"/>
      <c r="AC22" s="61"/>
      <c r="AJ22" s="50" t="s">
        <v>157</v>
      </c>
      <c r="AK22" s="35" t="s">
        <v>69</v>
      </c>
      <c r="AL22" s="35" t="s">
        <v>91</v>
      </c>
    </row>
    <row r="23" spans="1:38" ht="39.75" customHeight="1" x14ac:dyDescent="0.15">
      <c r="A23" s="105"/>
      <c r="B23" s="25"/>
      <c r="C23" s="26"/>
      <c r="D23" s="26"/>
      <c r="E23" s="26"/>
      <c r="F23" s="26"/>
      <c r="G23" s="26"/>
      <c r="H23" s="26"/>
      <c r="I23" s="45"/>
      <c r="J23" s="24"/>
      <c r="K23" s="105"/>
      <c r="L23" s="25"/>
      <c r="M23" s="26"/>
      <c r="N23" s="26"/>
      <c r="O23" s="26"/>
      <c r="P23" s="26"/>
      <c r="Q23" s="26"/>
      <c r="R23" s="45"/>
      <c r="S23" s="24"/>
      <c r="T23" s="264"/>
      <c r="U23" s="265"/>
      <c r="V23" s="178"/>
      <c r="W23" s="183" t="s">
        <v>275</v>
      </c>
      <c r="X23" s="184"/>
      <c r="Y23" s="185"/>
      <c r="Z23" s="165"/>
      <c r="AA23" s="166"/>
      <c r="AB23" s="167"/>
      <c r="AC23" s="62"/>
      <c r="AJ23" s="50" t="s">
        <v>89</v>
      </c>
      <c r="AK23" s="35" t="s">
        <v>82</v>
      </c>
      <c r="AL23" s="35" t="s">
        <v>189</v>
      </c>
    </row>
    <row r="24" spans="1:38" ht="42.75" customHeight="1" thickBot="1" x14ac:dyDescent="0.2">
      <c r="A24" s="105"/>
      <c r="B24" s="25"/>
      <c r="C24" s="26"/>
      <c r="D24" s="26"/>
      <c r="E24" s="26"/>
      <c r="F24" s="26"/>
      <c r="G24" s="26"/>
      <c r="H24" s="26"/>
      <c r="I24" s="45"/>
      <c r="J24" s="24"/>
      <c r="K24" s="104"/>
      <c r="L24" s="25"/>
      <c r="M24" s="26"/>
      <c r="N24" s="26"/>
      <c r="O24" s="26"/>
      <c r="P24" s="26"/>
      <c r="Q24" s="26"/>
      <c r="R24" s="45"/>
      <c r="S24" s="24"/>
      <c r="T24" s="264"/>
      <c r="U24" s="265"/>
      <c r="V24" s="179"/>
      <c r="W24" s="186" t="s">
        <v>276</v>
      </c>
      <c r="X24" s="187"/>
      <c r="Y24" s="188"/>
      <c r="Z24" s="192">
        <f>IF(Z22="","",SUM(Z22:AB23))</f>
        <v>560680</v>
      </c>
      <c r="AA24" s="193"/>
      <c r="AB24" s="194"/>
      <c r="AC24" s="63"/>
      <c r="AJ24" s="50" t="s">
        <v>92</v>
      </c>
      <c r="AK24" s="35" t="s">
        <v>83</v>
      </c>
      <c r="AL24" s="35" t="s">
        <v>71</v>
      </c>
    </row>
    <row r="25" spans="1:38" ht="27.75" customHeight="1" x14ac:dyDescent="0.15">
      <c r="A25" s="105"/>
      <c r="B25" s="25"/>
      <c r="C25" s="26"/>
      <c r="D25" s="26"/>
      <c r="E25" s="26"/>
      <c r="F25" s="26"/>
      <c r="G25" s="26"/>
      <c r="H25" s="26"/>
      <c r="I25" s="45"/>
      <c r="J25" s="24"/>
      <c r="K25" s="104"/>
      <c r="L25" s="25"/>
      <c r="M25" s="26"/>
      <c r="N25" s="26"/>
      <c r="O25" s="26"/>
      <c r="P25" s="26"/>
      <c r="Q25" s="26"/>
      <c r="R25" s="45"/>
      <c r="S25" s="24"/>
      <c r="T25" s="264"/>
      <c r="U25" s="265"/>
      <c r="V25" s="111"/>
      <c r="W25" s="112" t="s">
        <v>2</v>
      </c>
      <c r="X25" s="344" t="s">
        <v>244</v>
      </c>
      <c r="Y25" s="345"/>
      <c r="Z25" s="113" t="s">
        <v>230</v>
      </c>
      <c r="AA25" s="344" t="s">
        <v>231</v>
      </c>
      <c r="AB25" s="352"/>
      <c r="AC25" s="64"/>
      <c r="AJ25" s="50" t="s">
        <v>152</v>
      </c>
      <c r="AK25" s="35" t="s">
        <v>84</v>
      </c>
      <c r="AL25" s="35" t="s">
        <v>188</v>
      </c>
    </row>
    <row r="26" spans="1:38" ht="27.75" customHeight="1" x14ac:dyDescent="0.15">
      <c r="A26" s="105"/>
      <c r="B26" s="25"/>
      <c r="C26" s="26"/>
      <c r="D26" s="26"/>
      <c r="E26" s="26"/>
      <c r="F26" s="26"/>
      <c r="G26" s="26"/>
      <c r="H26" s="26"/>
      <c r="I26" s="45"/>
      <c r="J26" s="24"/>
      <c r="K26" s="104"/>
      <c r="L26" s="25"/>
      <c r="M26" s="26"/>
      <c r="N26" s="26"/>
      <c r="O26" s="26"/>
      <c r="P26" s="26"/>
      <c r="Q26" s="26"/>
      <c r="R26" s="45"/>
      <c r="S26" s="24"/>
      <c r="T26" s="264"/>
      <c r="U26" s="265"/>
      <c r="V26" s="355" t="s">
        <v>248</v>
      </c>
      <c r="W26" s="106">
        <v>1</v>
      </c>
      <c r="X26" s="161">
        <v>10000</v>
      </c>
      <c r="Y26" s="162"/>
      <c r="Z26" s="101" t="s">
        <v>216</v>
      </c>
      <c r="AA26" s="157">
        <v>1</v>
      </c>
      <c r="AB26" s="158"/>
      <c r="AC26" s="64"/>
      <c r="AJ26" s="50" t="s">
        <v>96</v>
      </c>
      <c r="AK26" s="35" t="s">
        <v>151</v>
      </c>
      <c r="AL26" s="35" t="s">
        <v>100</v>
      </c>
    </row>
    <row r="27" spans="1:38" ht="27.75" customHeight="1" x14ac:dyDescent="0.15">
      <c r="A27" s="105"/>
      <c r="B27" s="25"/>
      <c r="C27" s="26"/>
      <c r="D27" s="26"/>
      <c r="E27" s="26"/>
      <c r="F27" s="26"/>
      <c r="G27" s="26"/>
      <c r="H27" s="26"/>
      <c r="I27" s="45"/>
      <c r="J27" s="24"/>
      <c r="K27" s="104"/>
      <c r="L27" s="25"/>
      <c r="M27" s="26"/>
      <c r="N27" s="26"/>
      <c r="O27" s="26"/>
      <c r="P27" s="26"/>
      <c r="Q27" s="26"/>
      <c r="R27" s="45"/>
      <c r="S27" s="24"/>
      <c r="T27" s="264"/>
      <c r="U27" s="265"/>
      <c r="V27" s="356"/>
      <c r="W27" s="106">
        <v>2</v>
      </c>
      <c r="X27" s="346">
        <v>15000</v>
      </c>
      <c r="Y27" s="162"/>
      <c r="Z27" s="101" t="s">
        <v>216</v>
      </c>
      <c r="AA27" s="157">
        <v>1</v>
      </c>
      <c r="AB27" s="158"/>
      <c r="AC27" s="64"/>
      <c r="AJ27" s="50" t="s">
        <v>187</v>
      </c>
      <c r="AK27" s="116" t="s">
        <v>85</v>
      </c>
      <c r="AL27" s="35" t="s">
        <v>101</v>
      </c>
    </row>
    <row r="28" spans="1:38" ht="27.75" customHeight="1" x14ac:dyDescent="0.15">
      <c r="A28" s="105"/>
      <c r="B28" s="25"/>
      <c r="C28" s="26"/>
      <c r="D28" s="26"/>
      <c r="E28" s="26"/>
      <c r="F28" s="26"/>
      <c r="G28" s="26"/>
      <c r="H28" s="26"/>
      <c r="I28" s="45"/>
      <c r="J28" s="24"/>
      <c r="K28" s="104"/>
      <c r="L28" s="25"/>
      <c r="M28" s="26"/>
      <c r="N28" s="26"/>
      <c r="O28" s="26"/>
      <c r="P28" s="26"/>
      <c r="Q28" s="26"/>
      <c r="R28" s="45"/>
      <c r="S28" s="24"/>
      <c r="T28" s="264"/>
      <c r="U28" s="265"/>
      <c r="V28" s="356"/>
      <c r="W28" s="106">
        <v>3</v>
      </c>
      <c r="X28" s="161"/>
      <c r="Y28" s="162"/>
      <c r="Z28" s="101"/>
      <c r="AA28" s="157"/>
      <c r="AB28" s="158"/>
      <c r="AC28" s="64"/>
      <c r="AJ28" s="50" t="s">
        <v>158</v>
      </c>
      <c r="AK28" s="35" t="s">
        <v>70</v>
      </c>
      <c r="AL28" s="35" t="s">
        <v>105</v>
      </c>
    </row>
    <row r="29" spans="1:38" ht="27.75" customHeight="1" x14ac:dyDescent="0.15">
      <c r="A29" s="105"/>
      <c r="B29" s="25"/>
      <c r="C29" s="26"/>
      <c r="D29" s="26"/>
      <c r="E29" s="26"/>
      <c r="F29" s="26"/>
      <c r="G29" s="26"/>
      <c r="H29" s="26"/>
      <c r="I29" s="45"/>
      <c r="J29" s="24"/>
      <c r="K29" s="104"/>
      <c r="L29" s="25"/>
      <c r="M29" s="26"/>
      <c r="N29" s="26"/>
      <c r="O29" s="26"/>
      <c r="P29" s="26"/>
      <c r="Q29" s="26"/>
      <c r="R29" s="45"/>
      <c r="S29" s="24"/>
      <c r="T29" s="264"/>
      <c r="U29" s="265"/>
      <c r="V29" s="356"/>
      <c r="W29" s="106">
        <v>4</v>
      </c>
      <c r="X29" s="161"/>
      <c r="Y29" s="162"/>
      <c r="Z29" s="101"/>
      <c r="AA29" s="157"/>
      <c r="AB29" s="158"/>
      <c r="AC29" s="64"/>
      <c r="AJ29" s="50" t="s">
        <v>159</v>
      </c>
      <c r="AK29" s="35" t="s">
        <v>86</v>
      </c>
      <c r="AL29" s="35" t="s">
        <v>180</v>
      </c>
    </row>
    <row r="30" spans="1:38" ht="27.75" customHeight="1" x14ac:dyDescent="0.15">
      <c r="A30" s="104"/>
      <c r="B30" s="25"/>
      <c r="C30" s="26"/>
      <c r="D30" s="26"/>
      <c r="E30" s="26"/>
      <c r="F30" s="26"/>
      <c r="G30" s="26"/>
      <c r="H30" s="26"/>
      <c r="I30" s="45"/>
      <c r="J30" s="24"/>
      <c r="K30" s="104"/>
      <c r="L30" s="25"/>
      <c r="M30" s="26"/>
      <c r="N30" s="26"/>
      <c r="O30" s="26"/>
      <c r="P30" s="26"/>
      <c r="Q30" s="26"/>
      <c r="R30" s="45"/>
      <c r="S30" s="24"/>
      <c r="T30" s="264"/>
      <c r="U30" s="265"/>
      <c r="V30" s="356"/>
      <c r="W30" s="106">
        <v>5</v>
      </c>
      <c r="X30" s="161"/>
      <c r="Y30" s="162"/>
      <c r="Z30" s="101"/>
      <c r="AA30" s="157"/>
      <c r="AB30" s="158"/>
      <c r="AC30" s="64"/>
      <c r="AJ30" s="51" t="s">
        <v>101</v>
      </c>
      <c r="AK30" s="35" t="s">
        <v>87</v>
      </c>
      <c r="AL30" s="35" t="s">
        <v>109</v>
      </c>
    </row>
    <row r="31" spans="1:38" ht="27.75" customHeight="1" x14ac:dyDescent="0.15">
      <c r="A31" s="104"/>
      <c r="B31" s="25"/>
      <c r="C31" s="26"/>
      <c r="D31" s="26"/>
      <c r="E31" s="26"/>
      <c r="F31" s="26"/>
      <c r="G31" s="26"/>
      <c r="H31" s="26"/>
      <c r="I31" s="45"/>
      <c r="J31" s="24"/>
      <c r="K31" s="104"/>
      <c r="L31" s="25"/>
      <c r="M31" s="26"/>
      <c r="N31" s="26"/>
      <c r="O31" s="26"/>
      <c r="P31" s="26"/>
      <c r="Q31" s="26"/>
      <c r="R31" s="45"/>
      <c r="S31" s="24"/>
      <c r="T31" s="264"/>
      <c r="U31" s="265"/>
      <c r="V31" s="356"/>
      <c r="W31" s="107">
        <v>6</v>
      </c>
      <c r="X31" s="294"/>
      <c r="Y31" s="295"/>
      <c r="Z31" s="101"/>
      <c r="AA31" s="159"/>
      <c r="AB31" s="160"/>
      <c r="AC31" s="26"/>
      <c r="AJ31" s="50" t="s">
        <v>102</v>
      </c>
      <c r="AK31" s="35" t="s">
        <v>88</v>
      </c>
      <c r="AL31" s="35" t="s">
        <v>170</v>
      </c>
    </row>
    <row r="32" spans="1:38" ht="27.75" customHeight="1" thickBot="1" x14ac:dyDescent="0.2">
      <c r="A32" s="104"/>
      <c r="B32" s="25"/>
      <c r="C32" s="26"/>
      <c r="D32" s="26"/>
      <c r="E32" s="26"/>
      <c r="F32" s="26"/>
      <c r="G32" s="26"/>
      <c r="H32" s="26"/>
      <c r="I32" s="45"/>
      <c r="J32" s="24"/>
      <c r="K32" s="104"/>
      <c r="L32" s="25"/>
      <c r="M32" s="26"/>
      <c r="N32" s="26"/>
      <c r="O32" s="26"/>
      <c r="P32" s="26"/>
      <c r="Q32" s="26"/>
      <c r="R32" s="45"/>
      <c r="S32" s="24"/>
      <c r="T32" s="264"/>
      <c r="U32" s="265"/>
      <c r="V32" s="356"/>
      <c r="W32" s="89" t="s">
        <v>246</v>
      </c>
      <c r="X32" s="300"/>
      <c r="Y32" s="300"/>
      <c r="Z32" s="101"/>
      <c r="AA32" s="301"/>
      <c r="AB32" s="302"/>
      <c r="AC32" s="26"/>
      <c r="AJ32" s="50" t="s">
        <v>103</v>
      </c>
      <c r="AK32" s="35" t="s">
        <v>89</v>
      </c>
      <c r="AL32" s="35" t="s">
        <v>117</v>
      </c>
    </row>
    <row r="33" spans="1:38" ht="27.75" customHeight="1" thickBot="1" x14ac:dyDescent="0.2">
      <c r="A33" s="104"/>
      <c r="B33" s="25"/>
      <c r="C33" s="26"/>
      <c r="D33" s="26"/>
      <c r="E33" s="26"/>
      <c r="F33" s="26"/>
      <c r="G33" s="26"/>
      <c r="H33" s="26"/>
      <c r="I33" s="45"/>
      <c r="J33" s="24"/>
      <c r="K33" s="104"/>
      <c r="L33" s="25"/>
      <c r="M33" s="26"/>
      <c r="N33" s="26"/>
      <c r="O33" s="26"/>
      <c r="P33" s="26"/>
      <c r="Q33" s="26"/>
      <c r="R33" s="45"/>
      <c r="S33" s="24"/>
      <c r="T33" s="264"/>
      <c r="U33" s="265"/>
      <c r="V33" s="357"/>
      <c r="W33" s="114" t="s">
        <v>245</v>
      </c>
      <c r="X33" s="347">
        <f>IF($X$26="","",SUM($X$26:$Y$32))</f>
        <v>25000</v>
      </c>
      <c r="Y33" s="348"/>
      <c r="Z33" s="353"/>
      <c r="AA33" s="353"/>
      <c r="AB33" s="354"/>
      <c r="AC33" s="26"/>
      <c r="AJ33" s="50" t="s">
        <v>104</v>
      </c>
      <c r="AK33" s="35" t="s">
        <v>90</v>
      </c>
      <c r="AL33" s="35" t="s">
        <v>163</v>
      </c>
    </row>
    <row r="34" spans="1:38" ht="27.75" customHeight="1" x14ac:dyDescent="0.15">
      <c r="A34" s="104"/>
      <c r="B34" s="25"/>
      <c r="C34" s="26"/>
      <c r="D34" s="26"/>
      <c r="E34" s="26"/>
      <c r="F34" s="26"/>
      <c r="G34" s="26"/>
      <c r="H34" s="26"/>
      <c r="I34" s="45"/>
      <c r="J34" s="24"/>
      <c r="K34" s="104"/>
      <c r="L34" s="25"/>
      <c r="M34" s="26"/>
      <c r="N34" s="26"/>
      <c r="O34" s="26"/>
      <c r="P34" s="26"/>
      <c r="Q34" s="26"/>
      <c r="R34" s="45"/>
      <c r="S34" s="24"/>
      <c r="T34" s="264"/>
      <c r="U34" s="265"/>
      <c r="V34" s="243" t="s">
        <v>247</v>
      </c>
      <c r="W34" s="83"/>
      <c r="X34" s="163" t="s">
        <v>244</v>
      </c>
      <c r="Y34" s="164"/>
      <c r="Z34" s="84" t="s">
        <v>230</v>
      </c>
      <c r="AA34" s="349" t="s">
        <v>231</v>
      </c>
      <c r="AB34" s="349"/>
      <c r="AC34" s="26"/>
      <c r="AJ34" s="50" t="s">
        <v>160</v>
      </c>
      <c r="AK34" s="35" t="s">
        <v>91</v>
      </c>
      <c r="AL34" s="35" t="s">
        <v>119</v>
      </c>
    </row>
    <row r="35" spans="1:38" ht="27.75" customHeight="1" x14ac:dyDescent="0.15">
      <c r="A35" s="104">
        <v>2</v>
      </c>
      <c r="B35" s="25" t="s">
        <v>291</v>
      </c>
      <c r="C35" s="26"/>
      <c r="D35" s="26"/>
      <c r="E35" s="26"/>
      <c r="F35" s="26"/>
      <c r="G35" s="26"/>
      <c r="H35" s="26"/>
      <c r="I35" s="45"/>
      <c r="J35" s="24" t="s">
        <v>294</v>
      </c>
      <c r="K35" s="104">
        <v>2</v>
      </c>
      <c r="L35" s="25" t="s">
        <v>292</v>
      </c>
      <c r="M35" s="26"/>
      <c r="N35" s="26"/>
      <c r="O35" s="26"/>
      <c r="P35" s="26"/>
      <c r="Q35" s="26"/>
      <c r="R35" s="45"/>
      <c r="S35" s="24" t="s">
        <v>288</v>
      </c>
      <c r="T35" s="264"/>
      <c r="U35" s="265"/>
      <c r="V35" s="243"/>
      <c r="W35" s="88">
        <v>1</v>
      </c>
      <c r="X35" s="161"/>
      <c r="Y35" s="162"/>
      <c r="Z35" s="115" t="str">
        <f>IF(Z26="","",Z26)</f>
        <v>大和</v>
      </c>
      <c r="AA35" s="292">
        <f>IF(AA26="","",AA26)</f>
        <v>1</v>
      </c>
      <c r="AB35" s="293"/>
      <c r="AC35" s="26"/>
      <c r="AJ35" s="50" t="s">
        <v>180</v>
      </c>
      <c r="AK35" s="35" t="s">
        <v>92</v>
      </c>
      <c r="AL35" s="35" t="s">
        <v>124</v>
      </c>
    </row>
    <row r="36" spans="1:38" ht="27.75" customHeight="1" x14ac:dyDescent="0.15">
      <c r="A36" s="104"/>
      <c r="B36" s="15"/>
      <c r="C36" s="26"/>
      <c r="D36" s="26"/>
      <c r="E36" s="26"/>
      <c r="F36" s="26"/>
      <c r="G36" s="26"/>
      <c r="H36" s="26"/>
      <c r="I36" s="45"/>
      <c r="J36" s="24"/>
      <c r="K36" s="104"/>
      <c r="L36" s="126" t="s">
        <v>293</v>
      </c>
      <c r="M36" s="26"/>
      <c r="N36" s="26"/>
      <c r="O36" s="26"/>
      <c r="P36" s="26"/>
      <c r="Q36" s="26"/>
      <c r="R36" s="45"/>
      <c r="S36" s="24"/>
      <c r="T36" s="264"/>
      <c r="U36" s="265"/>
      <c r="V36" s="243"/>
      <c r="W36" s="88">
        <v>2</v>
      </c>
      <c r="X36" s="161"/>
      <c r="Y36" s="162"/>
      <c r="Z36" s="115" t="str">
        <f t="shared" ref="Z36:AA41" si="0">IF(Z27="","",Z27)</f>
        <v>大和</v>
      </c>
      <c r="AA36" s="292">
        <f t="shared" si="0"/>
        <v>1</v>
      </c>
      <c r="AB36" s="293"/>
      <c r="AC36" s="26"/>
      <c r="AJ36" s="50" t="s">
        <v>161</v>
      </c>
      <c r="AK36" s="35" t="s">
        <v>93</v>
      </c>
      <c r="AL36" s="35" t="s">
        <v>72</v>
      </c>
    </row>
    <row r="37" spans="1:38" ht="27.75" customHeight="1" x14ac:dyDescent="0.15">
      <c r="A37" s="104"/>
      <c r="B37" s="25"/>
      <c r="C37" s="26"/>
      <c r="D37" s="26"/>
      <c r="E37" s="26"/>
      <c r="F37" s="26"/>
      <c r="G37" s="26"/>
      <c r="H37" s="26"/>
      <c r="I37" s="45"/>
      <c r="J37" s="27"/>
      <c r="K37" s="104"/>
      <c r="L37" s="15"/>
      <c r="M37" s="26"/>
      <c r="N37" s="26"/>
      <c r="O37" s="26"/>
      <c r="P37" s="26"/>
      <c r="Q37" s="26"/>
      <c r="R37" s="45"/>
      <c r="S37" s="24"/>
      <c r="T37" s="264"/>
      <c r="U37" s="265"/>
      <c r="V37" s="243"/>
      <c r="W37" s="95">
        <v>3</v>
      </c>
      <c r="X37" s="161"/>
      <c r="Y37" s="162"/>
      <c r="Z37" s="115" t="str">
        <f t="shared" si="0"/>
        <v/>
      </c>
      <c r="AA37" s="292" t="str">
        <f t="shared" si="0"/>
        <v/>
      </c>
      <c r="AB37" s="293"/>
      <c r="AC37" s="26"/>
      <c r="AJ37" s="50" t="s">
        <v>162</v>
      </c>
      <c r="AK37" s="35" t="s">
        <v>94</v>
      </c>
      <c r="AL37" s="35" t="s">
        <v>127</v>
      </c>
    </row>
    <row r="38" spans="1:38" ht="27.75" customHeight="1" x14ac:dyDescent="0.15">
      <c r="A38" s="104"/>
      <c r="B38" s="25"/>
      <c r="C38" s="26"/>
      <c r="D38" s="26"/>
      <c r="E38" s="26"/>
      <c r="F38" s="26"/>
      <c r="G38" s="26"/>
      <c r="H38" s="26"/>
      <c r="I38" s="45"/>
      <c r="J38" s="27"/>
      <c r="K38" s="104"/>
      <c r="L38" s="25"/>
      <c r="M38" s="26"/>
      <c r="N38" s="26"/>
      <c r="O38" s="26"/>
      <c r="P38" s="26"/>
      <c r="Q38" s="26"/>
      <c r="R38" s="45"/>
      <c r="S38" s="24"/>
      <c r="T38" s="264"/>
      <c r="U38" s="265"/>
      <c r="V38" s="243"/>
      <c r="W38" s="95">
        <v>4</v>
      </c>
      <c r="X38" s="161"/>
      <c r="Y38" s="162"/>
      <c r="Z38" s="115" t="str">
        <f t="shared" si="0"/>
        <v/>
      </c>
      <c r="AA38" s="292" t="str">
        <f t="shared" si="0"/>
        <v/>
      </c>
      <c r="AB38" s="293"/>
      <c r="AC38" s="26"/>
      <c r="AJ38" s="50" t="s">
        <v>123</v>
      </c>
      <c r="AK38" s="35" t="s">
        <v>95</v>
      </c>
      <c r="AL38" s="35" t="s">
        <v>128</v>
      </c>
    </row>
    <row r="39" spans="1:38" ht="27.75" customHeight="1" x14ac:dyDescent="0.15">
      <c r="A39" s="104"/>
      <c r="B39" s="25"/>
      <c r="C39" s="26"/>
      <c r="D39" s="26"/>
      <c r="E39" s="26"/>
      <c r="F39" s="26"/>
      <c r="G39" s="26"/>
      <c r="H39" s="26"/>
      <c r="I39" s="45"/>
      <c r="J39" s="27"/>
      <c r="K39" s="104"/>
      <c r="L39" s="25"/>
      <c r="M39" s="26"/>
      <c r="N39" s="26"/>
      <c r="O39" s="26"/>
      <c r="P39" s="26"/>
      <c r="Q39" s="26"/>
      <c r="R39" s="45"/>
      <c r="S39" s="24"/>
      <c r="T39" s="264"/>
      <c r="U39" s="265"/>
      <c r="V39" s="243"/>
      <c r="W39" s="97">
        <v>5</v>
      </c>
      <c r="X39" s="298"/>
      <c r="Y39" s="299"/>
      <c r="Z39" s="115" t="str">
        <f t="shared" si="0"/>
        <v/>
      </c>
      <c r="AA39" s="292" t="str">
        <f t="shared" si="0"/>
        <v/>
      </c>
      <c r="AB39" s="293"/>
      <c r="AC39" s="26"/>
      <c r="AJ39" s="50" t="s">
        <v>164</v>
      </c>
      <c r="AK39" s="35" t="s">
        <v>189</v>
      </c>
      <c r="AL39" s="35" t="s">
        <v>171</v>
      </c>
    </row>
    <row r="40" spans="1:38" ht="27.75" customHeight="1" x14ac:dyDescent="0.15">
      <c r="A40" s="104"/>
      <c r="B40" s="25"/>
      <c r="C40" s="26"/>
      <c r="D40" s="26"/>
      <c r="E40" s="26"/>
      <c r="F40" s="26"/>
      <c r="G40" s="26"/>
      <c r="H40" s="26"/>
      <c r="I40" s="45"/>
      <c r="J40" s="24"/>
      <c r="K40" s="104"/>
      <c r="L40" s="25"/>
      <c r="M40" s="26"/>
      <c r="N40" s="26"/>
      <c r="O40" s="26"/>
      <c r="P40" s="26"/>
      <c r="Q40" s="26"/>
      <c r="R40" s="45"/>
      <c r="S40" s="24"/>
      <c r="T40" s="264"/>
      <c r="U40" s="265"/>
      <c r="V40" s="243"/>
      <c r="W40" s="91">
        <v>6</v>
      </c>
      <c r="X40" s="350"/>
      <c r="Y40" s="351"/>
      <c r="Z40" s="115" t="str">
        <f t="shared" si="0"/>
        <v/>
      </c>
      <c r="AA40" s="292" t="str">
        <f t="shared" si="0"/>
        <v/>
      </c>
      <c r="AB40" s="293"/>
      <c r="AC40" s="26"/>
      <c r="AJ40" s="50" t="s">
        <v>124</v>
      </c>
      <c r="AK40" s="35" t="s">
        <v>71</v>
      </c>
      <c r="AL40" s="35" t="s">
        <v>73</v>
      </c>
    </row>
    <row r="41" spans="1:38" ht="27.75" customHeight="1" thickBot="1" x14ac:dyDescent="0.2">
      <c r="A41" s="104"/>
      <c r="B41" s="25"/>
      <c r="C41" s="26"/>
      <c r="D41" s="26"/>
      <c r="E41" s="26"/>
      <c r="F41" s="26"/>
      <c r="G41" s="26"/>
      <c r="H41" s="26"/>
      <c r="I41" s="45"/>
      <c r="J41" s="24"/>
      <c r="K41" s="104"/>
      <c r="L41" s="25"/>
      <c r="M41" s="26"/>
      <c r="N41" s="26"/>
      <c r="O41" s="26"/>
      <c r="P41" s="26"/>
      <c r="Q41" s="26"/>
      <c r="R41" s="45"/>
      <c r="S41" s="24"/>
      <c r="T41" s="264"/>
      <c r="U41" s="265"/>
      <c r="V41" s="243"/>
      <c r="W41" s="89" t="s">
        <v>253</v>
      </c>
      <c r="X41" s="296"/>
      <c r="Y41" s="297"/>
      <c r="Z41" s="115" t="str">
        <f t="shared" si="0"/>
        <v/>
      </c>
      <c r="AA41" s="292" t="str">
        <f t="shared" si="0"/>
        <v/>
      </c>
      <c r="AB41" s="293"/>
      <c r="AC41" s="28"/>
      <c r="AJ41" s="50" t="s">
        <v>181</v>
      </c>
      <c r="AK41" s="35" t="s">
        <v>96</v>
      </c>
      <c r="AL41" s="14" t="s">
        <v>132</v>
      </c>
    </row>
    <row r="42" spans="1:38" ht="27.75" customHeight="1" thickBot="1" x14ac:dyDescent="0.2">
      <c r="A42" s="104"/>
      <c r="B42" s="25"/>
      <c r="C42" s="26"/>
      <c r="D42" s="26"/>
      <c r="E42" s="26"/>
      <c r="F42" s="26"/>
      <c r="G42" s="26"/>
      <c r="H42" s="26"/>
      <c r="I42" s="45"/>
      <c r="J42" s="24"/>
      <c r="K42" s="104"/>
      <c r="L42" s="25"/>
      <c r="M42" s="26"/>
      <c r="N42" s="26"/>
      <c r="O42" s="26"/>
      <c r="P42" s="26"/>
      <c r="Q42" s="26"/>
      <c r="R42" s="45"/>
      <c r="S42" s="24"/>
      <c r="T42" s="264"/>
      <c r="U42" s="265"/>
      <c r="V42" s="244"/>
      <c r="W42" s="98" t="s">
        <v>245</v>
      </c>
      <c r="X42" s="337" t="str">
        <f>IF($X$35="","",SUM($X$35:$Y$41))</f>
        <v/>
      </c>
      <c r="Y42" s="338"/>
      <c r="Z42" s="341"/>
      <c r="AA42" s="342"/>
      <c r="AB42" s="343"/>
      <c r="AC42" s="65"/>
      <c r="AJ42" s="50" t="s">
        <v>165</v>
      </c>
      <c r="AK42" s="35" t="s">
        <v>97</v>
      </c>
      <c r="AL42" s="35" t="s">
        <v>181</v>
      </c>
    </row>
    <row r="43" spans="1:38" ht="27.75" customHeight="1" x14ac:dyDescent="0.15">
      <c r="A43" s="104"/>
      <c r="B43" s="25"/>
      <c r="C43" s="26"/>
      <c r="D43" s="26"/>
      <c r="E43" s="26"/>
      <c r="F43" s="26"/>
      <c r="G43" s="26"/>
      <c r="H43" s="26"/>
      <c r="I43" s="45"/>
      <c r="J43" s="24"/>
      <c r="K43" s="104"/>
      <c r="L43" s="25"/>
      <c r="M43" s="26"/>
      <c r="N43" s="26"/>
      <c r="O43" s="26"/>
      <c r="P43" s="26"/>
      <c r="Q43" s="26"/>
      <c r="R43" s="45"/>
      <c r="S43" s="24"/>
      <c r="T43" s="264"/>
      <c r="U43" s="265"/>
      <c r="V43" s="102" t="s">
        <v>254</v>
      </c>
      <c r="W43" s="85"/>
      <c r="X43" s="86"/>
      <c r="Y43" s="86"/>
      <c r="Z43" s="87"/>
      <c r="AA43" s="87"/>
      <c r="AB43" s="92"/>
      <c r="AC43" s="65"/>
      <c r="AJ43" s="14" t="s">
        <v>166</v>
      </c>
      <c r="AK43" s="35" t="s">
        <v>98</v>
      </c>
      <c r="AL43" s="35" t="s">
        <v>190</v>
      </c>
    </row>
    <row r="44" spans="1:38" ht="27.75" customHeight="1" x14ac:dyDescent="0.15">
      <c r="A44" s="104"/>
      <c r="B44" s="25"/>
      <c r="C44" s="26"/>
      <c r="D44" s="26"/>
      <c r="E44" s="26"/>
      <c r="F44" s="26"/>
      <c r="G44" s="26"/>
      <c r="H44" s="26"/>
      <c r="I44" s="45"/>
      <c r="J44" s="24"/>
      <c r="K44" s="104"/>
      <c r="L44" s="25"/>
      <c r="M44" s="26"/>
      <c r="N44" s="26"/>
      <c r="O44" s="26"/>
      <c r="P44" s="26"/>
      <c r="Q44" s="26"/>
      <c r="R44" s="45"/>
      <c r="S44" s="24"/>
      <c r="T44" s="264"/>
      <c r="U44" s="265"/>
      <c r="V44" s="90"/>
      <c r="W44" s="85"/>
      <c r="X44" s="86"/>
      <c r="Y44" s="86"/>
      <c r="Z44" s="87"/>
      <c r="AA44" s="87"/>
      <c r="AB44" s="92"/>
      <c r="AC44" s="55"/>
      <c r="AJ44" s="50" t="s">
        <v>167</v>
      </c>
      <c r="AK44" s="35" t="s">
        <v>99</v>
      </c>
      <c r="AL44" s="34" t="s">
        <v>176</v>
      </c>
    </row>
    <row r="45" spans="1:38" ht="27.75" customHeight="1" x14ac:dyDescent="0.15">
      <c r="A45" s="104"/>
      <c r="B45" s="25"/>
      <c r="C45" s="26"/>
      <c r="D45" s="26"/>
      <c r="E45" s="26"/>
      <c r="F45" s="26"/>
      <c r="G45" s="26"/>
      <c r="H45" s="26"/>
      <c r="I45" s="45"/>
      <c r="J45" s="24"/>
      <c r="K45" s="104"/>
      <c r="L45" s="25"/>
      <c r="M45" s="26"/>
      <c r="N45" s="26"/>
      <c r="O45" s="26"/>
      <c r="P45" s="26"/>
      <c r="Q45" s="26"/>
      <c r="R45" s="45"/>
      <c r="S45" s="24"/>
      <c r="T45" s="264"/>
      <c r="U45" s="265"/>
      <c r="V45" s="90"/>
      <c r="W45" s="85"/>
      <c r="X45" s="86"/>
      <c r="Y45" s="86"/>
      <c r="Z45" s="87"/>
      <c r="AA45" s="87"/>
      <c r="AB45" s="92"/>
      <c r="AC45" s="55"/>
      <c r="AJ45" s="50" t="s">
        <v>168</v>
      </c>
      <c r="AK45" s="35" t="s">
        <v>100</v>
      </c>
      <c r="AL45" s="34" t="s">
        <v>172</v>
      </c>
    </row>
    <row r="46" spans="1:38" ht="27.75" customHeight="1" x14ac:dyDescent="0.15">
      <c r="A46" s="271" t="s">
        <v>232</v>
      </c>
      <c r="B46" s="272"/>
      <c r="C46" s="272"/>
      <c r="D46" s="268" t="s">
        <v>235</v>
      </c>
      <c r="E46" s="269"/>
      <c r="F46" s="270"/>
      <c r="G46" s="308" t="s">
        <v>236</v>
      </c>
      <c r="H46" s="309"/>
      <c r="I46" s="103"/>
      <c r="J46" s="72" t="s">
        <v>220</v>
      </c>
      <c r="K46" s="104"/>
      <c r="L46" s="25"/>
      <c r="M46" s="26"/>
      <c r="N46" s="26"/>
      <c r="O46" s="26"/>
      <c r="P46" s="26"/>
      <c r="Q46" s="29"/>
      <c r="R46" s="46"/>
      <c r="S46" s="30"/>
      <c r="T46" s="266"/>
      <c r="U46" s="267"/>
      <c r="V46" s="90"/>
      <c r="W46" s="85"/>
      <c r="X46" s="86"/>
      <c r="Y46" s="86"/>
      <c r="Z46" s="87"/>
      <c r="AA46" s="87"/>
      <c r="AB46" s="93"/>
      <c r="AC46" s="55"/>
      <c r="AJ46" s="50" t="s">
        <v>169</v>
      </c>
      <c r="AK46" s="35" t="s">
        <v>101</v>
      </c>
      <c r="AL46" s="34" t="s">
        <v>138</v>
      </c>
    </row>
    <row r="47" spans="1:38" s="11" customFormat="1" ht="15.75" customHeight="1" x14ac:dyDescent="0.15">
      <c r="A47" s="253" t="s">
        <v>221</v>
      </c>
      <c r="B47" s="254"/>
      <c r="C47" s="218" t="s">
        <v>222</v>
      </c>
      <c r="D47" s="253">
        <v>7</v>
      </c>
      <c r="E47" s="339"/>
      <c r="F47" s="287" t="s">
        <v>223</v>
      </c>
      <c r="G47" s="310" t="s">
        <v>255</v>
      </c>
      <c r="H47" s="311"/>
      <c r="I47" s="311"/>
      <c r="J47" s="312"/>
      <c r="K47" s="104"/>
      <c r="L47" s="329" t="s">
        <v>242</v>
      </c>
      <c r="M47" s="330"/>
      <c r="N47" s="335" t="s">
        <v>241</v>
      </c>
      <c r="O47" s="336"/>
      <c r="P47" s="320" t="s">
        <v>48</v>
      </c>
      <c r="Q47" s="323" t="s">
        <v>228</v>
      </c>
      <c r="R47" s="324"/>
      <c r="S47" s="81" t="s">
        <v>226</v>
      </c>
      <c r="T47" s="245" t="s">
        <v>227</v>
      </c>
      <c r="U47" s="246"/>
      <c r="V47" s="303" t="s">
        <v>219</v>
      </c>
      <c r="W47" s="304"/>
      <c r="X47" s="304"/>
      <c r="Y47" s="304"/>
      <c r="Z47" s="304"/>
      <c r="AA47" s="304"/>
      <c r="AB47" s="305"/>
      <c r="AC47" s="54"/>
      <c r="AJ47" s="50" t="s">
        <v>140</v>
      </c>
      <c r="AK47" s="35" t="s">
        <v>102</v>
      </c>
      <c r="AL47" s="34" t="s">
        <v>173</v>
      </c>
    </row>
    <row r="48" spans="1:38" s="11" customFormat="1" ht="15.75" customHeight="1" x14ac:dyDescent="0.15">
      <c r="A48" s="255"/>
      <c r="B48" s="256"/>
      <c r="C48" s="219"/>
      <c r="D48" s="257"/>
      <c r="E48" s="340"/>
      <c r="F48" s="288"/>
      <c r="G48" s="313"/>
      <c r="H48" s="314"/>
      <c r="I48" s="314"/>
      <c r="J48" s="315"/>
      <c r="K48" s="104"/>
      <c r="L48" s="331"/>
      <c r="M48" s="332"/>
      <c r="N48" s="335"/>
      <c r="O48" s="336"/>
      <c r="P48" s="321"/>
      <c r="Q48" s="325"/>
      <c r="R48" s="326"/>
      <c r="S48" s="247"/>
      <c r="T48" s="249"/>
      <c r="U48" s="250"/>
      <c r="V48" s="262"/>
      <c r="W48" s="263"/>
      <c r="X48" s="263"/>
      <c r="Y48" s="263"/>
      <c r="Z48" s="263"/>
      <c r="AA48" s="263"/>
      <c r="AB48" s="306"/>
      <c r="AC48" s="26"/>
      <c r="AJ48" s="34" t="s">
        <v>182</v>
      </c>
      <c r="AK48" s="35" t="s">
        <v>103</v>
      </c>
      <c r="AL48" s="34" t="s">
        <v>143</v>
      </c>
    </row>
    <row r="49" spans="1:38" s="11" customFormat="1" ht="31.5" customHeight="1" x14ac:dyDescent="0.15">
      <c r="A49" s="257"/>
      <c r="B49" s="258"/>
      <c r="C49" s="78" t="s">
        <v>224</v>
      </c>
      <c r="D49" s="289">
        <v>485000</v>
      </c>
      <c r="E49" s="290"/>
      <c r="F49" s="291"/>
      <c r="G49" s="316">
        <f>IF(D49="","",D49/(Z24*F15))</f>
        <v>0.86502104587286865</v>
      </c>
      <c r="H49" s="317"/>
      <c r="I49" s="318" t="s">
        <v>225</v>
      </c>
      <c r="J49" s="319"/>
      <c r="K49" s="96"/>
      <c r="L49" s="333"/>
      <c r="M49" s="334"/>
      <c r="N49" s="335"/>
      <c r="O49" s="336"/>
      <c r="P49" s="322"/>
      <c r="Q49" s="327"/>
      <c r="R49" s="328"/>
      <c r="S49" s="248"/>
      <c r="T49" s="251"/>
      <c r="U49" s="252"/>
      <c r="V49" s="266"/>
      <c r="W49" s="267"/>
      <c r="X49" s="267"/>
      <c r="Y49" s="267"/>
      <c r="Z49" s="267"/>
      <c r="AA49" s="267"/>
      <c r="AB49" s="307"/>
      <c r="AC49" s="66"/>
      <c r="AJ49" s="119"/>
      <c r="AK49" s="118" t="s">
        <v>104</v>
      </c>
      <c r="AL49" s="34" t="s">
        <v>145</v>
      </c>
    </row>
    <row r="50" spans="1:38" ht="17.25" x14ac:dyDescent="0.15">
      <c r="A50" s="31"/>
      <c r="B50" s="15"/>
      <c r="C50" s="15"/>
      <c r="D50" s="15"/>
      <c r="E50" s="15"/>
      <c r="F50" s="15"/>
      <c r="G50" s="15"/>
      <c r="H50" s="15"/>
      <c r="I50" s="15"/>
      <c r="J50" s="15"/>
      <c r="K50" s="15"/>
      <c r="L50" s="15"/>
      <c r="M50" s="15"/>
      <c r="N50" s="15"/>
      <c r="O50" s="15"/>
      <c r="P50" s="15"/>
      <c r="Q50" s="15"/>
      <c r="R50" s="68"/>
      <c r="S50" s="68"/>
      <c r="T50" s="68"/>
      <c r="U50" s="68"/>
      <c r="V50" s="26"/>
      <c r="W50" s="26"/>
      <c r="X50" s="70"/>
      <c r="Y50" s="71"/>
      <c r="Z50" s="66"/>
      <c r="AA50" s="66"/>
      <c r="AB50" s="66"/>
      <c r="AC50" s="67"/>
      <c r="AJ50" s="120"/>
      <c r="AK50" s="118" t="s">
        <v>105</v>
      </c>
      <c r="AL50" s="34" t="s">
        <v>74</v>
      </c>
    </row>
    <row r="51" spans="1:38" x14ac:dyDescent="0.15">
      <c r="A51" s="3"/>
      <c r="B51" s="3"/>
      <c r="C51" s="3"/>
      <c r="D51" s="3"/>
      <c r="E51" s="3"/>
      <c r="F51" s="3"/>
      <c r="G51" s="3"/>
      <c r="H51" s="3"/>
      <c r="I51" s="3"/>
      <c r="J51" s="3"/>
      <c r="K51" s="3"/>
      <c r="L51" s="3"/>
      <c r="M51" s="3"/>
      <c r="N51" s="3"/>
      <c r="O51" s="3"/>
      <c r="P51" s="3"/>
      <c r="Q51" s="3"/>
      <c r="R51" s="3"/>
      <c r="S51" s="3"/>
      <c r="T51" s="3"/>
      <c r="U51" s="3"/>
      <c r="V51" s="67"/>
      <c r="W51" s="67"/>
      <c r="X51" s="67"/>
      <c r="Y51" s="67"/>
      <c r="Z51" s="67"/>
      <c r="AA51" s="67"/>
      <c r="AB51" s="67"/>
      <c r="AC51" s="3"/>
      <c r="AJ51" s="120"/>
      <c r="AK51" s="118" t="s">
        <v>106</v>
      </c>
      <c r="AL51" s="34" t="s">
        <v>76</v>
      </c>
    </row>
    <row r="52" spans="1:38" x14ac:dyDescent="0.15">
      <c r="A52" s="3"/>
      <c r="B52" s="3"/>
      <c r="C52" s="3"/>
      <c r="D52" s="3"/>
      <c r="E52" s="3"/>
      <c r="F52" s="3"/>
      <c r="G52" s="3"/>
      <c r="H52" s="3"/>
      <c r="I52" s="3"/>
      <c r="J52" s="3"/>
      <c r="K52" s="3"/>
      <c r="L52" s="3"/>
      <c r="M52" s="3"/>
      <c r="N52" s="3"/>
      <c r="O52" s="3"/>
      <c r="P52" s="3"/>
      <c r="Q52" s="3"/>
      <c r="R52" s="3"/>
      <c r="S52" s="3"/>
      <c r="T52" s="3"/>
      <c r="U52" s="3"/>
      <c r="V52" s="76"/>
      <c r="W52" s="76"/>
      <c r="X52" s="76"/>
      <c r="Y52" s="76"/>
      <c r="Z52" s="76"/>
      <c r="AA52" s="76"/>
      <c r="AB52" s="76"/>
      <c r="AC52" s="3"/>
      <c r="AJ52" s="120"/>
      <c r="AK52" s="118" t="s">
        <v>107</v>
      </c>
      <c r="AL52" s="34" t="s">
        <v>78</v>
      </c>
    </row>
    <row r="53" spans="1:38" x14ac:dyDescent="0.15">
      <c r="A53" s="3"/>
      <c r="B53" s="3"/>
      <c r="C53" s="3"/>
      <c r="D53" s="3"/>
      <c r="E53" s="3"/>
      <c r="F53" s="3"/>
      <c r="G53" s="3"/>
      <c r="H53" s="3"/>
      <c r="I53" s="3"/>
      <c r="J53" s="3"/>
      <c r="K53" s="3"/>
      <c r="L53" s="3"/>
      <c r="M53" s="3"/>
      <c r="N53" s="3"/>
      <c r="O53" s="3"/>
      <c r="P53" s="3"/>
      <c r="Q53" s="3"/>
      <c r="R53" s="3"/>
      <c r="S53" s="3"/>
      <c r="T53" s="3"/>
      <c r="U53" s="3"/>
      <c r="V53" s="76"/>
      <c r="W53" s="76"/>
      <c r="X53" s="76"/>
      <c r="Y53" s="76"/>
      <c r="Z53" s="76"/>
      <c r="AA53" s="76"/>
      <c r="AB53" s="76"/>
      <c r="AC53" s="3"/>
      <c r="AJ53" s="15"/>
      <c r="AK53" s="35" t="s">
        <v>108</v>
      </c>
      <c r="AL53" s="34" t="s">
        <v>74</v>
      </c>
    </row>
    <row r="54" spans="1:38"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J54" s="15"/>
      <c r="AK54" s="35" t="s">
        <v>109</v>
      </c>
      <c r="AL54" s="34" t="s">
        <v>154</v>
      </c>
    </row>
    <row r="55" spans="1:38"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J55" s="15"/>
      <c r="AK55" s="35" t="s">
        <v>110</v>
      </c>
      <c r="AL55" s="34" t="s">
        <v>155</v>
      </c>
    </row>
    <row r="56" spans="1:38"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J56" s="15"/>
      <c r="AK56" s="35" t="s">
        <v>111</v>
      </c>
      <c r="AL56" s="34" t="s">
        <v>156</v>
      </c>
    </row>
    <row r="57" spans="1:38"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J57" s="15"/>
      <c r="AK57" s="35" t="s">
        <v>112</v>
      </c>
      <c r="AL57" s="34" t="s">
        <v>87</v>
      </c>
    </row>
    <row r="58" spans="1:38"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J58" s="15"/>
      <c r="AK58" s="35" t="s">
        <v>113</v>
      </c>
      <c r="AL58" s="34" t="s">
        <v>88</v>
      </c>
    </row>
    <row r="59" spans="1:38"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J59" s="15"/>
      <c r="AK59" s="35" t="s">
        <v>114</v>
      </c>
      <c r="AL59" s="34" t="s">
        <v>157</v>
      </c>
    </row>
    <row r="60" spans="1:38"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J60" s="15"/>
      <c r="AK60" s="35" t="s">
        <v>115</v>
      </c>
      <c r="AL60" s="34" t="s">
        <v>89</v>
      </c>
    </row>
    <row r="61" spans="1:38"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J61" s="15"/>
      <c r="AK61" s="35" t="s">
        <v>34</v>
      </c>
      <c r="AL61" s="34" t="s">
        <v>92</v>
      </c>
    </row>
    <row r="62" spans="1:38"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J62" s="15"/>
      <c r="AK62" s="35" t="s">
        <v>116</v>
      </c>
      <c r="AL62" s="34" t="s">
        <v>152</v>
      </c>
    </row>
    <row r="63" spans="1:38"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J63" s="15"/>
      <c r="AK63" s="35" t="s">
        <v>117</v>
      </c>
      <c r="AL63" s="34" t="s">
        <v>96</v>
      </c>
    </row>
    <row r="64" spans="1:38"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J64" s="15"/>
      <c r="AK64" s="35" t="s">
        <v>118</v>
      </c>
      <c r="AL64" s="34" t="s">
        <v>158</v>
      </c>
    </row>
    <row r="65" spans="1:38"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J65" s="15"/>
      <c r="AK65" s="35" t="s">
        <v>119</v>
      </c>
      <c r="AL65" s="34" t="s">
        <v>159</v>
      </c>
    </row>
    <row r="66" spans="1:38"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J66" s="15"/>
      <c r="AK66" s="35" t="s">
        <v>120</v>
      </c>
      <c r="AL66" s="34" t="s">
        <v>102</v>
      </c>
    </row>
    <row r="67" spans="1:38"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J67" s="15"/>
      <c r="AK67" s="35" t="s">
        <v>121</v>
      </c>
      <c r="AL67" s="34" t="s">
        <v>103</v>
      </c>
    </row>
    <row r="68" spans="1:38"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J68" s="15"/>
      <c r="AK68" s="35" t="s">
        <v>122</v>
      </c>
      <c r="AL68" s="34" t="s">
        <v>104</v>
      </c>
    </row>
    <row r="69" spans="1:38"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J69" s="15"/>
      <c r="AK69" s="35" t="s">
        <v>123</v>
      </c>
      <c r="AL69" s="34" t="s">
        <v>160</v>
      </c>
    </row>
    <row r="70" spans="1:38"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J70" s="15"/>
      <c r="AK70" s="35" t="s">
        <v>124</v>
      </c>
      <c r="AL70" s="34" t="s">
        <v>161</v>
      </c>
    </row>
    <row r="71" spans="1:38"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J71" s="15"/>
      <c r="AK71" s="35" t="s">
        <v>72</v>
      </c>
      <c r="AL71" s="34" t="s">
        <v>162</v>
      </c>
    </row>
    <row r="72" spans="1:38" x14ac:dyDescent="0.15">
      <c r="V72" s="3"/>
      <c r="W72" s="3"/>
      <c r="X72" s="3"/>
      <c r="Y72" s="3"/>
      <c r="Z72" s="3"/>
      <c r="AA72" s="3"/>
      <c r="AB72" s="3"/>
      <c r="AJ72" s="15"/>
      <c r="AK72" s="35" t="s">
        <v>125</v>
      </c>
      <c r="AL72" s="34" t="s">
        <v>123</v>
      </c>
    </row>
    <row r="73" spans="1:38" x14ac:dyDescent="0.15">
      <c r="AJ73" s="15"/>
      <c r="AK73" s="35" t="s">
        <v>126</v>
      </c>
      <c r="AL73" s="34" t="s">
        <v>164</v>
      </c>
    </row>
    <row r="74" spans="1:38" x14ac:dyDescent="0.15">
      <c r="AJ74" s="15"/>
      <c r="AK74" s="35" t="s">
        <v>127</v>
      </c>
      <c r="AL74" s="34" t="s">
        <v>165</v>
      </c>
    </row>
    <row r="75" spans="1:38" x14ac:dyDescent="0.15">
      <c r="AJ75" s="15"/>
      <c r="AK75" s="35" t="s">
        <v>128</v>
      </c>
      <c r="AL75" s="34" t="s">
        <v>166</v>
      </c>
    </row>
    <row r="76" spans="1:38" x14ac:dyDescent="0.15">
      <c r="AJ76" s="15"/>
      <c r="AK76" s="35" t="s">
        <v>129</v>
      </c>
      <c r="AL76" s="34" t="s">
        <v>167</v>
      </c>
    </row>
    <row r="77" spans="1:38" x14ac:dyDescent="0.15">
      <c r="AJ77" s="15"/>
      <c r="AK77" s="35" t="s">
        <v>130</v>
      </c>
      <c r="AL77" s="34" t="s">
        <v>168</v>
      </c>
    </row>
    <row r="78" spans="1:38" x14ac:dyDescent="0.15">
      <c r="AJ78" s="15"/>
      <c r="AK78" s="35" t="s">
        <v>131</v>
      </c>
      <c r="AL78" s="34" t="s">
        <v>169</v>
      </c>
    </row>
    <row r="79" spans="1:38" x14ac:dyDescent="0.15">
      <c r="AJ79" s="15"/>
      <c r="AK79" s="35" t="s">
        <v>73</v>
      </c>
      <c r="AL79" s="34" t="s">
        <v>140</v>
      </c>
    </row>
    <row r="80" spans="1:38" x14ac:dyDescent="0.15">
      <c r="AJ80" s="15"/>
      <c r="AK80" s="35" t="s">
        <v>132</v>
      </c>
      <c r="AL80" s="34" t="s">
        <v>182</v>
      </c>
    </row>
    <row r="81" spans="36:38" x14ac:dyDescent="0.15">
      <c r="AJ81" s="15"/>
      <c r="AK81" s="123" t="s">
        <v>133</v>
      </c>
      <c r="AL81" s="125"/>
    </row>
    <row r="82" spans="36:38" x14ac:dyDescent="0.15">
      <c r="AJ82" s="15"/>
      <c r="AK82" s="123" t="s">
        <v>134</v>
      </c>
      <c r="AL82" s="125"/>
    </row>
    <row r="83" spans="36:38" x14ac:dyDescent="0.15">
      <c r="AJ83" s="15"/>
      <c r="AK83" s="123" t="s">
        <v>135</v>
      </c>
      <c r="AL83" s="125"/>
    </row>
    <row r="84" spans="36:38" x14ac:dyDescent="0.15">
      <c r="AJ84" s="15"/>
      <c r="AK84" s="123" t="s">
        <v>176</v>
      </c>
      <c r="AL84" s="125"/>
    </row>
    <row r="85" spans="36:38" x14ac:dyDescent="0.15">
      <c r="AJ85" s="15"/>
      <c r="AK85" s="123" t="s">
        <v>190</v>
      </c>
      <c r="AL85" s="125"/>
    </row>
    <row r="86" spans="36:38" x14ac:dyDescent="0.15">
      <c r="AJ86" s="15"/>
      <c r="AK86" s="124" t="s">
        <v>136</v>
      </c>
      <c r="AL86" s="125"/>
    </row>
    <row r="87" spans="36:38" x14ac:dyDescent="0.15">
      <c r="AJ87" s="15"/>
      <c r="AK87" s="123" t="s">
        <v>137</v>
      </c>
      <c r="AL87" s="125"/>
    </row>
    <row r="88" spans="36:38" x14ac:dyDescent="0.15">
      <c r="AJ88" s="15"/>
      <c r="AK88" s="123" t="s">
        <v>138</v>
      </c>
      <c r="AL88" s="125"/>
    </row>
    <row r="89" spans="36:38" x14ac:dyDescent="0.15">
      <c r="AJ89" s="15"/>
      <c r="AK89" s="123" t="s">
        <v>139</v>
      </c>
      <c r="AL89" s="125"/>
    </row>
    <row r="90" spans="36:38" x14ac:dyDescent="0.15">
      <c r="AJ90" s="15"/>
      <c r="AK90" s="123" t="s">
        <v>140</v>
      </c>
      <c r="AL90" s="125"/>
    </row>
    <row r="91" spans="36:38" x14ac:dyDescent="0.15">
      <c r="AJ91" s="15"/>
      <c r="AK91" s="123" t="s">
        <v>141</v>
      </c>
      <c r="AL91" s="125"/>
    </row>
    <row r="92" spans="36:38" x14ac:dyDescent="0.15">
      <c r="AJ92" s="15"/>
      <c r="AK92" s="35" t="s">
        <v>142</v>
      </c>
      <c r="AL92" s="36"/>
    </row>
    <row r="93" spans="36:38" x14ac:dyDescent="0.15">
      <c r="AJ93" s="15"/>
      <c r="AK93" s="35" t="s">
        <v>143</v>
      </c>
      <c r="AL93" s="36"/>
    </row>
    <row r="94" spans="36:38" x14ac:dyDescent="0.15">
      <c r="AJ94" s="15"/>
      <c r="AK94" s="35" t="s">
        <v>144</v>
      </c>
      <c r="AL94" s="36"/>
    </row>
    <row r="95" spans="36:38" x14ac:dyDescent="0.15">
      <c r="AJ95" s="15"/>
      <c r="AK95" s="35" t="s">
        <v>145</v>
      </c>
      <c r="AL95" s="36"/>
    </row>
    <row r="96" spans="36:38" x14ac:dyDescent="0.15">
      <c r="AJ96" s="15"/>
      <c r="AK96" s="35" t="s">
        <v>146</v>
      </c>
      <c r="AL96" s="36"/>
    </row>
    <row r="97" spans="36:38" x14ac:dyDescent="0.15">
      <c r="AJ97" s="15"/>
      <c r="AK97" s="35" t="s">
        <v>147</v>
      </c>
      <c r="AL97" s="36"/>
    </row>
    <row r="98" spans="36:38" x14ac:dyDescent="0.15">
      <c r="AJ98" s="15"/>
      <c r="AK98" s="35" t="s">
        <v>148</v>
      </c>
      <c r="AL98" s="36"/>
    </row>
    <row r="99" spans="36:38" x14ac:dyDescent="0.15">
      <c r="AJ99" s="15"/>
      <c r="AK99" s="35" t="s">
        <v>149</v>
      </c>
      <c r="AL99" s="36"/>
    </row>
    <row r="100" spans="36:38" x14ac:dyDescent="0.15">
      <c r="AJ100" s="15"/>
      <c r="AK100" s="35" t="s">
        <v>150</v>
      </c>
      <c r="AL100" s="36"/>
    </row>
    <row r="101" spans="36:38" x14ac:dyDescent="0.15">
      <c r="AJ101" s="15"/>
      <c r="AK101" s="121"/>
      <c r="AL101" s="36"/>
    </row>
    <row r="102" spans="36:38" x14ac:dyDescent="0.15">
      <c r="AK102" s="121"/>
      <c r="AL102" s="36"/>
    </row>
    <row r="103" spans="36:38" x14ac:dyDescent="0.15">
      <c r="AK103" s="122"/>
    </row>
    <row r="104" spans="36:38" x14ac:dyDescent="0.15">
      <c r="AK104" s="122"/>
    </row>
    <row r="105" spans="36:38" x14ac:dyDescent="0.15">
      <c r="AK105" s="122"/>
    </row>
  </sheetData>
  <sheetProtection password="CF66" sheet="1" scenarios="1" formatCells="0"/>
  <protectedRanges>
    <protectedRange sqref="W23 Y22:AB24 W22:X22 W24:X24" name="範囲1_2"/>
    <protectedRange sqref="W20:AB21" name="範囲1_1"/>
    <protectedRange sqref="V14 AC20:AC50 S10:U50 E15 L48:R50 L47:P47 K35:L36 V12 V10:W11 V13:W13 A10:D17 G10:R17 E10:F14 E16:F17 V47:V51 V25:AB26 X32:Y32 V41:V45 V35:V39 X10:AC19 W17:W19 V15:W16 X41:Y41 W42:AB51 V27:Y31 W33:AB35 W36:Y40 Z27:AB32 Z36:AB41 M18:R46 L18:L34 L38:L46 A35:B35 K18:K34 K38:K50 C18:J50 A18:B34 A37:B50" name="範囲1"/>
  </protectedRanges>
  <mergeCells count="121">
    <mergeCell ref="D47:E48"/>
    <mergeCell ref="Z42:AB42"/>
    <mergeCell ref="AA41:AB41"/>
    <mergeCell ref="X25:Y25"/>
    <mergeCell ref="X26:Y26"/>
    <mergeCell ref="X27:Y27"/>
    <mergeCell ref="X33:Y33"/>
    <mergeCell ref="X35:Y35"/>
    <mergeCell ref="X36:Y36"/>
    <mergeCell ref="AA39:AB39"/>
    <mergeCell ref="AA34:AB34"/>
    <mergeCell ref="X40:Y40"/>
    <mergeCell ref="AA40:AB40"/>
    <mergeCell ref="AA25:AB25"/>
    <mergeCell ref="AA26:AB26"/>
    <mergeCell ref="AA27:AB27"/>
    <mergeCell ref="Z33:AB33"/>
    <mergeCell ref="X29:Y29"/>
    <mergeCell ref="X30:Y30"/>
    <mergeCell ref="X38:Y38"/>
    <mergeCell ref="AA38:AB38"/>
    <mergeCell ref="V26:V33"/>
    <mergeCell ref="AA28:AB28"/>
    <mergeCell ref="AA29:AB29"/>
    <mergeCell ref="A47:B49"/>
    <mergeCell ref="C47:C48"/>
    <mergeCell ref="F47:F48"/>
    <mergeCell ref="D49:F49"/>
    <mergeCell ref="AA36:AB36"/>
    <mergeCell ref="X37:Y37"/>
    <mergeCell ref="AA37:AB37"/>
    <mergeCell ref="X31:Y31"/>
    <mergeCell ref="X41:Y41"/>
    <mergeCell ref="X39:Y39"/>
    <mergeCell ref="X32:Y32"/>
    <mergeCell ref="AA32:AB32"/>
    <mergeCell ref="AA35:AB35"/>
    <mergeCell ref="V47:AB47"/>
    <mergeCell ref="V48:AB49"/>
    <mergeCell ref="G46:H46"/>
    <mergeCell ref="G47:J48"/>
    <mergeCell ref="G49:H49"/>
    <mergeCell ref="I49:J49"/>
    <mergeCell ref="P47:P49"/>
    <mergeCell ref="Q47:R49"/>
    <mergeCell ref="L47:M49"/>
    <mergeCell ref="N47:O49"/>
    <mergeCell ref="X42:Y42"/>
    <mergeCell ref="V15:AB15"/>
    <mergeCell ref="V34:V42"/>
    <mergeCell ref="T47:U47"/>
    <mergeCell ref="S48:S49"/>
    <mergeCell ref="T48:U49"/>
    <mergeCell ref="A15:B15"/>
    <mergeCell ref="I15:J15"/>
    <mergeCell ref="M12:O12"/>
    <mergeCell ref="K13:L15"/>
    <mergeCell ref="A18:B18"/>
    <mergeCell ref="C18:G18"/>
    <mergeCell ref="K18:L18"/>
    <mergeCell ref="T20:U46"/>
    <mergeCell ref="D46:F46"/>
    <mergeCell ref="A46:C46"/>
    <mergeCell ref="T12:U12"/>
    <mergeCell ref="T13:U14"/>
    <mergeCell ref="Q15:U15"/>
    <mergeCell ref="D15:E15"/>
    <mergeCell ref="F15:G15"/>
    <mergeCell ref="M16:O16"/>
    <mergeCell ref="M18:O18"/>
    <mergeCell ref="M17:O17"/>
    <mergeCell ref="M13:O15"/>
    <mergeCell ref="I17:J17"/>
    <mergeCell ref="K17:L17"/>
    <mergeCell ref="D16:F16"/>
    <mergeCell ref="B19:I19"/>
    <mergeCell ref="T19:U19"/>
    <mergeCell ref="W20:Y20"/>
    <mergeCell ref="W21:Y21"/>
    <mergeCell ref="V16:V19"/>
    <mergeCell ref="V20:V21"/>
    <mergeCell ref="L19:R19"/>
    <mergeCell ref="A16:B16"/>
    <mergeCell ref="I16:J16"/>
    <mergeCell ref="A17:B17"/>
    <mergeCell ref="C17:G17"/>
    <mergeCell ref="W16:Y16"/>
    <mergeCell ref="W17:Y17"/>
    <mergeCell ref="W18:Y18"/>
    <mergeCell ref="W19:Y19"/>
    <mergeCell ref="K16:L16"/>
    <mergeCell ref="V14:AB14"/>
    <mergeCell ref="V13:AB13"/>
    <mergeCell ref="V12:AB12"/>
    <mergeCell ref="A11:J12"/>
    <mergeCell ref="K12:L12"/>
    <mergeCell ref="A13:B14"/>
    <mergeCell ref="C13:J14"/>
    <mergeCell ref="P13:P14"/>
    <mergeCell ref="R13:R14"/>
    <mergeCell ref="S13:S14"/>
    <mergeCell ref="Q13:Q14"/>
    <mergeCell ref="AA30:AB30"/>
    <mergeCell ref="AA31:AB31"/>
    <mergeCell ref="X28:Y28"/>
    <mergeCell ref="X34:Y34"/>
    <mergeCell ref="Z17:AB17"/>
    <mergeCell ref="Z18:AB18"/>
    <mergeCell ref="Q16:U16"/>
    <mergeCell ref="Q17:U17"/>
    <mergeCell ref="Q18:U18"/>
    <mergeCell ref="Z21:AB21"/>
    <mergeCell ref="V22:V24"/>
    <mergeCell ref="W22:Y22"/>
    <mergeCell ref="W23:Y23"/>
    <mergeCell ref="W24:Y24"/>
    <mergeCell ref="Z19:AB19"/>
    <mergeCell ref="Z20:AB20"/>
    <mergeCell ref="Z22:AB22"/>
    <mergeCell ref="Z23:AB23"/>
    <mergeCell ref="Z24:AB24"/>
  </mergeCells>
  <phoneticPr fontId="8"/>
  <dataValidations count="28">
    <dataValidation type="custom" allowBlank="1" showInputMessage="1" showErrorMessage="1" errorTitle="半角にて入力ください" error="例：2018年4月1日と入力したい場合_x000a_「4/1」と入力" sqref="M16:N18">
      <formula1>AND(M16&lt;DBCS(M16))</formula1>
    </dataValidation>
    <dataValidation type="custom" imeMode="halfAlpha" operator="equal" allowBlank="1" showInputMessage="1" showErrorMessage="1" errorTitle="半角で入力してください" error="半角で入力してください" sqref="C13:J14">
      <formula1>AND(C13&lt;DBCS(C13))</formula1>
    </dataValidation>
    <dataValidation type="custom" allowBlank="1" showInputMessage="1" showErrorMessage="1" errorTitle="半角で入力してください" error="半角で入力してください。" sqref="I18:J18 C15 G16 H15">
      <formula1>AND(C15&lt;DBCS(C15))</formula1>
    </dataValidation>
    <dataValidation type="custom" allowBlank="1" showInputMessage="1" showErrorMessage="1" errorTitle="半角で入力してください" error="半角で入力してください" sqref="AC15:AC16 D47:E48">
      <formula1>AND(D15&lt;DBCS(D15))</formula1>
    </dataValidation>
    <dataValidation type="custom" allowBlank="1" showInputMessage="1" showErrorMessage="1" errorTitle="半角で入力してください。" error="半角で入力してください。" sqref="I16:J16 AC44:AC46 V13:AB13">
      <formula1>AND(I13&lt;DBCS(I13))</formula1>
    </dataValidation>
    <dataValidation type="list" allowBlank="1" showInputMessage="1" showErrorMessage="1" sqref="AC17:AC18">
      <formula1>修理区分</formula1>
    </dataValidation>
    <dataValidation type="list" allowBlank="1" showInputMessage="1" showErrorMessage="1" error="プルダウンにて選択または横のシートからコピー＆ペーストください" sqref="Q15">
      <formula1>製作メーカー</formula1>
    </dataValidation>
    <dataValidation type="list" allowBlank="1" showInputMessage="1" showErrorMessage="1" sqref="C18:E18">
      <formula1>評価</formula1>
    </dataValidation>
    <dataValidation type="list" allowBlank="1" showInputMessage="1" showErrorMessage="1" sqref="C16">
      <formula1>成形機</formula1>
    </dataValidation>
    <dataValidation type="list" allowBlank="1" showInputMessage="1" showErrorMessage="1" sqref="I17:J17">
      <formula1>製品形状</formula1>
    </dataValidation>
    <dataValidation type="list" allowBlank="1" showInputMessage="1" showErrorMessage="1" error="プルダウンにて選択または横のシートからコピー＆ペーストください" sqref="M13:N13">
      <formula1>成形加工区</formula1>
    </dataValidation>
    <dataValidation type="list" allowBlank="1" showInputMessage="1" showErrorMessage="1" error="プルダウンにて選択または横のシートからコピー＆ペーストください" sqref="Q16">
      <formula1>修理メーカー</formula1>
    </dataValidation>
    <dataValidation type="list" allowBlank="1" showInputMessage="1" showErrorMessage="1" errorTitle="半角にて入力ください" error="例：2018年4月1日と入力したい場合_x000a_「4/1」と入力" sqref="Q18">
      <formula1>不具合項目</formula1>
    </dataValidation>
    <dataValidation type="list" allowBlank="1" showInputMessage="1" showErrorMessage="1" error="プルダウンにて選択または横のシートからコピー＆ペーストください" sqref="Q17">
      <formula1>修理区分</formula1>
    </dataValidation>
    <dataValidation type="list" allowBlank="1" showInputMessage="1" showErrorMessage="1" sqref="Z16">
      <formula1>同修理履歴</formula1>
    </dataValidation>
    <dataValidation type="list" allowBlank="1" showInputMessage="1" showErrorMessage="1" errorTitle="リスト選択" error="プルダウンリストから選択してください。" sqref="Z17:AB17">
      <formula1>キャビ</formula1>
    </dataValidation>
    <dataValidation type="list" allowBlank="1" showInputMessage="1" showErrorMessage="1" sqref="AC25:AC30">
      <formula1>$AI$10:$AI$11</formula1>
    </dataValidation>
    <dataValidation type="list" allowBlank="1" showInputMessage="1" showErrorMessage="1" sqref="Z43:Z45">
      <formula1>責任区分</formula1>
    </dataValidation>
    <dataValidation type="list" allowBlank="1" showInputMessage="1" showErrorMessage="1" sqref="D46:F46">
      <formula1>有無</formula1>
    </dataValidation>
    <dataValidation type="list" allowBlank="1" showInputMessage="1" showErrorMessage="1" sqref="P47:P49">
      <formula1>反映</formula1>
    </dataValidation>
    <dataValidation type="custom" allowBlank="1" showInputMessage="1" showErrorMessage="1" sqref="D16:F16">
      <formula1>AND(D16&lt;DBCS(D16))</formula1>
    </dataValidation>
    <dataValidation type="custom" allowBlank="1" showInputMessage="1" showErrorMessage="1" errorTitle="半角で入力してください。" error="全角になってます。半角で入力してください。" sqref="F15:G15">
      <formula1>AND(F15&lt;DBCS(F15))</formula1>
    </dataValidation>
    <dataValidation type="custom" allowBlank="1" showInputMessage="1" showErrorMessage="1" sqref="C17:G17">
      <formula1>AND(D17&lt;DBCS(D17))</formula1>
    </dataValidation>
    <dataValidation type="list" allowBlank="1" showInputMessage="1" showErrorMessage="1" sqref="I15:J15">
      <formula1>成形材料</formula1>
    </dataValidation>
    <dataValidation type="list" allowBlank="1" showInputMessage="1" showErrorMessage="1" errorTitle="エラー（プルダウンで選択）" error="プルダウンで値を選択してください。" sqref="Z26:Z32">
      <formula1>責任区分</formula1>
    </dataValidation>
    <dataValidation type="custom" allowBlank="1" showInputMessage="1" showErrorMessage="1" errorTitle="半角で入力してください。" error="半角で入力してください。" sqref="G49:H49">
      <formula1>AND(V49&lt;DBCS(V49))</formula1>
    </dataValidation>
    <dataValidation type="custom" allowBlank="1" showInputMessage="1" showErrorMessage="1" errorTitle="半角で入力してください。" error="半角で入力してください。" sqref="I46">
      <formula1>AND(V46&lt;DBCS(V46))</formula1>
    </dataValidation>
    <dataValidation type="custom" showInputMessage="1" showErrorMessage="1" sqref="D49:F49">
      <formula1>AND(D49&lt;DBCS(D49))</formula1>
    </dataValidation>
  </dataValidations>
  <printOptions horizontalCentered="1" verticalCentered="1"/>
  <pageMargins left="0" right="0" top="0" bottom="0" header="0.23622047244094491" footer="0"/>
  <pageSetup paperSize="9" scale="52"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topLeftCell="A10" workbookViewId="0">
      <selection activeCell="M20" sqref="M20"/>
    </sheetView>
  </sheetViews>
  <sheetFormatPr defaultRowHeight="18.75" x14ac:dyDescent="0.45"/>
  <cols>
    <col min="1" max="1" width="11.5" style="129" bestFit="1" customWidth="1"/>
    <col min="2" max="2" width="14.25" style="129" bestFit="1" customWidth="1"/>
    <col min="3" max="3" width="9.25" style="129" bestFit="1" customWidth="1"/>
    <col min="4" max="6" width="9" style="129"/>
    <col min="7" max="7" width="12.875" style="129" bestFit="1" customWidth="1"/>
    <col min="8" max="12" width="9" style="129"/>
    <col min="13" max="13" width="9.125" style="129" bestFit="1" customWidth="1"/>
    <col min="14" max="15" width="12.875" style="129" bestFit="1" customWidth="1"/>
    <col min="16" max="16" width="9.25" style="134" bestFit="1" customWidth="1"/>
    <col min="17" max="18" width="11.5" style="134" bestFit="1" customWidth="1"/>
    <col min="19" max="19" width="9.25" style="134" bestFit="1" customWidth="1"/>
    <col min="20" max="20" width="9" style="129"/>
    <col min="21" max="21" width="12.875" style="129" bestFit="1" customWidth="1"/>
    <col min="22" max="22" width="9" style="129"/>
    <col min="23" max="23" width="9.25" style="129" bestFit="1" customWidth="1"/>
    <col min="24" max="25" width="9" style="129"/>
    <col min="26" max="26" width="9.25" style="134" bestFit="1" customWidth="1"/>
    <col min="27" max="16384" width="9" style="129"/>
  </cols>
  <sheetData>
    <row r="1" spans="1:26" x14ac:dyDescent="0.45">
      <c r="A1" s="127" t="s">
        <v>299</v>
      </c>
      <c r="B1" s="127" t="s">
        <v>300</v>
      </c>
      <c r="C1" s="127" t="s">
        <v>301</v>
      </c>
      <c r="D1" s="127" t="s">
        <v>302</v>
      </c>
      <c r="E1" s="127" t="s">
        <v>303</v>
      </c>
      <c r="F1" s="127" t="s">
        <v>304</v>
      </c>
      <c r="G1" s="127" t="s">
        <v>305</v>
      </c>
      <c r="H1" s="127" t="s">
        <v>306</v>
      </c>
      <c r="I1" s="127" t="s">
        <v>307</v>
      </c>
      <c r="J1" s="127" t="s">
        <v>308</v>
      </c>
      <c r="K1" s="127" t="s">
        <v>309</v>
      </c>
      <c r="L1" s="127" t="s">
        <v>310</v>
      </c>
      <c r="M1" s="127" t="s">
        <v>311</v>
      </c>
      <c r="N1" s="127" t="s">
        <v>312</v>
      </c>
      <c r="O1" s="127" t="s">
        <v>313</v>
      </c>
      <c r="P1" s="128" t="s">
        <v>314</v>
      </c>
      <c r="Q1" s="128" t="s">
        <v>315</v>
      </c>
      <c r="R1" s="128" t="s">
        <v>316</v>
      </c>
      <c r="S1" s="128" t="s">
        <v>317</v>
      </c>
      <c r="T1" s="127" t="s">
        <v>318</v>
      </c>
      <c r="U1" s="127" t="s">
        <v>319</v>
      </c>
      <c r="V1" s="127" t="s">
        <v>320</v>
      </c>
      <c r="W1" s="127" t="s">
        <v>321</v>
      </c>
      <c r="X1" s="127" t="s">
        <v>322</v>
      </c>
      <c r="Y1" s="127" t="s">
        <v>323</v>
      </c>
      <c r="Z1" s="128" t="s">
        <v>324</v>
      </c>
    </row>
    <row r="2" spans="1:26" x14ac:dyDescent="0.45">
      <c r="A2" s="130">
        <v>5937</v>
      </c>
      <c r="B2" s="130" t="s">
        <v>298</v>
      </c>
      <c r="C2" s="130">
        <v>1</v>
      </c>
      <c r="D2" s="130"/>
      <c r="E2" s="130"/>
      <c r="F2" s="130"/>
      <c r="G2" s="131">
        <v>40326</v>
      </c>
      <c r="H2" s="130" t="s">
        <v>325</v>
      </c>
      <c r="I2" s="130" t="s">
        <v>326</v>
      </c>
      <c r="J2" s="130" t="s">
        <v>327</v>
      </c>
      <c r="K2" s="130"/>
      <c r="L2" s="130" t="s">
        <v>328</v>
      </c>
      <c r="M2" s="130" t="s">
        <v>329</v>
      </c>
      <c r="N2" s="131">
        <v>40339</v>
      </c>
      <c r="O2" s="131">
        <v>40359</v>
      </c>
      <c r="P2" s="132"/>
      <c r="Q2" s="132"/>
      <c r="R2" s="132"/>
      <c r="S2" s="132">
        <v>290000</v>
      </c>
      <c r="T2" s="130" t="s">
        <v>330</v>
      </c>
      <c r="U2" s="130"/>
      <c r="V2" s="130"/>
      <c r="W2" s="130" t="s">
        <v>331</v>
      </c>
      <c r="X2" s="130" t="s">
        <v>332</v>
      </c>
      <c r="Y2" s="130"/>
      <c r="Z2" s="132"/>
    </row>
    <row r="3" spans="1:26" x14ac:dyDescent="0.45">
      <c r="A3" s="130">
        <v>6001</v>
      </c>
      <c r="B3" s="130" t="s">
        <v>298</v>
      </c>
      <c r="C3" s="130">
        <v>1</v>
      </c>
      <c r="D3" s="130"/>
      <c r="E3" s="130"/>
      <c r="F3" s="130"/>
      <c r="G3" s="131">
        <v>40361</v>
      </c>
      <c r="H3" s="130" t="s">
        <v>325</v>
      </c>
      <c r="I3" s="130" t="s">
        <v>326</v>
      </c>
      <c r="J3" s="130" t="s">
        <v>327</v>
      </c>
      <c r="K3" s="130"/>
      <c r="L3" s="130" t="s">
        <v>328</v>
      </c>
      <c r="M3" s="130" t="s">
        <v>333</v>
      </c>
      <c r="N3" s="131">
        <v>40361</v>
      </c>
      <c r="O3" s="131">
        <v>40368</v>
      </c>
      <c r="P3" s="132"/>
      <c r="Q3" s="132"/>
      <c r="R3" s="132"/>
      <c r="S3" s="132">
        <v>35000</v>
      </c>
      <c r="T3" s="130" t="s">
        <v>330</v>
      </c>
      <c r="U3" s="130"/>
      <c r="V3" s="130"/>
      <c r="W3" s="130" t="s">
        <v>334</v>
      </c>
      <c r="X3" s="130" t="s">
        <v>332</v>
      </c>
      <c r="Y3" s="130"/>
      <c r="Z3" s="132"/>
    </row>
    <row r="4" spans="1:26" x14ac:dyDescent="0.45">
      <c r="A4" s="130">
        <v>8374</v>
      </c>
      <c r="B4" s="130" t="s">
        <v>298</v>
      </c>
      <c r="C4" s="130">
        <v>1</v>
      </c>
      <c r="D4" s="130"/>
      <c r="E4" s="130"/>
      <c r="F4" s="130"/>
      <c r="G4" s="131">
        <v>41050</v>
      </c>
      <c r="H4" s="130" t="s">
        <v>335</v>
      </c>
      <c r="I4" s="130" t="s">
        <v>336</v>
      </c>
      <c r="J4" s="130" t="s">
        <v>140</v>
      </c>
      <c r="K4" s="130"/>
      <c r="L4" s="130" t="s">
        <v>138</v>
      </c>
      <c r="M4" s="130" t="s">
        <v>337</v>
      </c>
      <c r="N4" s="131">
        <v>41051</v>
      </c>
      <c r="O4" s="131">
        <v>41059</v>
      </c>
      <c r="P4" s="132"/>
      <c r="Q4" s="132"/>
      <c r="R4" s="132"/>
      <c r="S4" s="132">
        <v>55000</v>
      </c>
      <c r="T4" s="130" t="s">
        <v>330</v>
      </c>
      <c r="U4" s="131">
        <v>41057</v>
      </c>
      <c r="V4" s="130"/>
      <c r="W4" s="130" t="s">
        <v>331</v>
      </c>
      <c r="X4" s="130" t="s">
        <v>338</v>
      </c>
      <c r="Y4" s="130"/>
      <c r="Z4" s="132">
        <v>84800</v>
      </c>
    </row>
    <row r="5" spans="1:26" x14ac:dyDescent="0.45">
      <c r="A5" s="130">
        <v>23431</v>
      </c>
      <c r="B5" s="130" t="s">
        <v>298</v>
      </c>
      <c r="C5" s="130">
        <v>1</v>
      </c>
      <c r="D5" s="130"/>
      <c r="E5" s="130"/>
      <c r="F5" s="130" t="s">
        <v>284</v>
      </c>
      <c r="G5" s="131">
        <v>43308</v>
      </c>
      <c r="H5" s="130" t="s">
        <v>339</v>
      </c>
      <c r="I5" s="130" t="s">
        <v>340</v>
      </c>
      <c r="J5" s="130" t="s">
        <v>140</v>
      </c>
      <c r="K5" s="130" t="s">
        <v>145</v>
      </c>
      <c r="L5" s="130" t="s">
        <v>145</v>
      </c>
      <c r="M5" s="130" t="s">
        <v>341</v>
      </c>
      <c r="N5" s="131">
        <v>43306</v>
      </c>
      <c r="O5" s="131">
        <v>43320</v>
      </c>
      <c r="P5" s="132">
        <v>40000</v>
      </c>
      <c r="Q5" s="132">
        <v>30000</v>
      </c>
      <c r="R5" s="132" t="s">
        <v>53</v>
      </c>
      <c r="S5" s="132">
        <v>70000</v>
      </c>
      <c r="T5" s="130" t="s">
        <v>330</v>
      </c>
      <c r="U5" s="131">
        <v>43332</v>
      </c>
      <c r="V5" s="130" t="s">
        <v>342</v>
      </c>
      <c r="W5" s="130">
        <v>30</v>
      </c>
      <c r="X5" s="130" t="s">
        <v>343</v>
      </c>
      <c r="Y5" s="130" t="s">
        <v>344</v>
      </c>
      <c r="Z5" s="132">
        <v>350000</v>
      </c>
    </row>
    <row r="6" spans="1:26" x14ac:dyDescent="0.45">
      <c r="A6" s="130">
        <v>24350</v>
      </c>
      <c r="B6" s="130" t="s">
        <v>298</v>
      </c>
      <c r="C6" s="130">
        <v>1</v>
      </c>
      <c r="D6" s="130" t="s">
        <v>282</v>
      </c>
      <c r="E6" s="130"/>
      <c r="F6" s="130" t="s">
        <v>284</v>
      </c>
      <c r="G6" s="131">
        <v>43432</v>
      </c>
      <c r="H6" s="130" t="s">
        <v>339</v>
      </c>
      <c r="I6" s="130" t="s">
        <v>340</v>
      </c>
      <c r="J6" s="130" t="s">
        <v>140</v>
      </c>
      <c r="K6" s="130" t="s">
        <v>145</v>
      </c>
      <c r="L6" s="130" t="s">
        <v>145</v>
      </c>
      <c r="M6" s="130" t="s">
        <v>345</v>
      </c>
      <c r="N6" s="131">
        <v>43427</v>
      </c>
      <c r="O6" s="131">
        <v>43429</v>
      </c>
      <c r="P6" s="132">
        <v>40000</v>
      </c>
      <c r="Q6" s="132">
        <v>0</v>
      </c>
      <c r="R6" s="132" t="s">
        <v>52</v>
      </c>
      <c r="S6" s="132">
        <v>40000</v>
      </c>
      <c r="T6" s="130" t="s">
        <v>330</v>
      </c>
      <c r="U6" s="131">
        <v>43437</v>
      </c>
      <c r="V6" s="130" t="s">
        <v>346</v>
      </c>
      <c r="W6" s="130">
        <v>30</v>
      </c>
      <c r="X6" s="130" t="s">
        <v>347</v>
      </c>
      <c r="Y6" s="130" t="s">
        <v>348</v>
      </c>
      <c r="Z6" s="132">
        <v>360000</v>
      </c>
    </row>
    <row r="7" spans="1:26" x14ac:dyDescent="0.45">
      <c r="A7" s="130">
        <v>24924</v>
      </c>
      <c r="B7" s="130" t="s">
        <v>298</v>
      </c>
      <c r="C7" s="130">
        <v>1</v>
      </c>
      <c r="D7" s="130" t="s">
        <v>282</v>
      </c>
      <c r="E7" s="130"/>
      <c r="F7" s="130" t="s">
        <v>284</v>
      </c>
      <c r="G7" s="131">
        <v>43517</v>
      </c>
      <c r="H7" s="130" t="s">
        <v>349</v>
      </c>
      <c r="I7" s="130" t="s">
        <v>340</v>
      </c>
      <c r="J7" s="130" t="s">
        <v>140</v>
      </c>
      <c r="K7" s="130" t="s">
        <v>145</v>
      </c>
      <c r="L7" s="130" t="s">
        <v>138</v>
      </c>
      <c r="M7" s="130" t="s">
        <v>350</v>
      </c>
      <c r="N7" s="131">
        <v>43516</v>
      </c>
      <c r="O7" s="131">
        <v>43524</v>
      </c>
      <c r="P7" s="132">
        <v>40000</v>
      </c>
      <c r="Q7" s="132">
        <v>0</v>
      </c>
      <c r="R7" s="132" t="s">
        <v>52</v>
      </c>
      <c r="S7" s="132">
        <v>40000</v>
      </c>
      <c r="T7" s="130" t="s">
        <v>330</v>
      </c>
      <c r="U7" s="131">
        <v>43524</v>
      </c>
      <c r="V7" s="130" t="s">
        <v>346</v>
      </c>
      <c r="W7" s="130">
        <v>30</v>
      </c>
      <c r="X7" s="130" t="s">
        <v>351</v>
      </c>
      <c r="Y7" s="130" t="s">
        <v>352</v>
      </c>
      <c r="Z7" s="132">
        <v>398580</v>
      </c>
    </row>
    <row r="8" spans="1:26" x14ac:dyDescent="0.45">
      <c r="A8" s="130">
        <v>26200</v>
      </c>
      <c r="B8" s="130" t="s">
        <v>298</v>
      </c>
      <c r="C8" s="130">
        <v>1</v>
      </c>
      <c r="D8" s="130" t="s">
        <v>282</v>
      </c>
      <c r="E8" s="130"/>
      <c r="F8" s="130" t="s">
        <v>284</v>
      </c>
      <c r="G8" s="131">
        <v>43747</v>
      </c>
      <c r="H8" s="130" t="s">
        <v>349</v>
      </c>
      <c r="I8" s="130" t="s">
        <v>340</v>
      </c>
      <c r="J8" s="130" t="s">
        <v>140</v>
      </c>
      <c r="K8" s="130" t="s">
        <v>145</v>
      </c>
      <c r="L8" s="130" t="s">
        <v>138</v>
      </c>
      <c r="M8" s="130" t="s">
        <v>353</v>
      </c>
      <c r="N8" s="131">
        <v>43735</v>
      </c>
      <c r="O8" s="131">
        <v>43747</v>
      </c>
      <c r="P8" s="132">
        <v>50000</v>
      </c>
      <c r="Q8" s="132">
        <v>0</v>
      </c>
      <c r="R8" s="132" t="s">
        <v>53</v>
      </c>
      <c r="S8" s="132">
        <v>50000</v>
      </c>
      <c r="T8" s="130" t="s">
        <v>330</v>
      </c>
      <c r="U8" s="131">
        <v>43752</v>
      </c>
      <c r="V8" s="130" t="s">
        <v>346</v>
      </c>
      <c r="W8" s="130">
        <v>30</v>
      </c>
      <c r="X8" s="130" t="s">
        <v>354</v>
      </c>
      <c r="Y8" s="130" t="s">
        <v>355</v>
      </c>
      <c r="Z8" s="132">
        <v>432860</v>
      </c>
    </row>
    <row r="9" spans="1:26" x14ac:dyDescent="0.45">
      <c r="A9" s="130">
        <v>26913</v>
      </c>
      <c r="B9" s="130" t="s">
        <v>298</v>
      </c>
      <c r="C9" s="130">
        <v>1</v>
      </c>
      <c r="D9" s="130" t="s">
        <v>282</v>
      </c>
      <c r="E9" s="130"/>
      <c r="F9" s="130" t="s">
        <v>284</v>
      </c>
      <c r="G9" s="131">
        <v>43866</v>
      </c>
      <c r="H9" s="130" t="s">
        <v>349</v>
      </c>
      <c r="I9" s="130" t="s">
        <v>356</v>
      </c>
      <c r="J9" s="130" t="s">
        <v>140</v>
      </c>
      <c r="K9" s="130" t="s">
        <v>145</v>
      </c>
      <c r="L9" s="130" t="s">
        <v>145</v>
      </c>
      <c r="M9" s="130" t="s">
        <v>357</v>
      </c>
      <c r="N9" s="131">
        <v>43864</v>
      </c>
      <c r="O9" s="131">
        <v>43868</v>
      </c>
      <c r="P9" s="132">
        <v>20000</v>
      </c>
      <c r="Q9" s="132">
        <v>30000</v>
      </c>
      <c r="R9" s="132" t="s">
        <v>53</v>
      </c>
      <c r="S9" s="132">
        <v>50000</v>
      </c>
      <c r="T9" s="130" t="s">
        <v>330</v>
      </c>
      <c r="U9" s="131">
        <v>43874</v>
      </c>
      <c r="V9" s="130" t="s">
        <v>346</v>
      </c>
      <c r="W9" s="130">
        <v>30</v>
      </c>
      <c r="X9" s="130" t="s">
        <v>354</v>
      </c>
      <c r="Y9" s="130" t="s">
        <v>358</v>
      </c>
      <c r="Z9" s="132">
        <v>462130</v>
      </c>
    </row>
    <row r="10" spans="1:26" x14ac:dyDescent="0.45">
      <c r="A10" s="130"/>
      <c r="B10" s="130" t="s">
        <v>359</v>
      </c>
      <c r="C10" s="130">
        <v>1</v>
      </c>
      <c r="D10" s="130"/>
      <c r="E10" s="130"/>
      <c r="F10" s="130"/>
      <c r="G10" s="130"/>
      <c r="H10" s="130"/>
      <c r="I10" s="130"/>
      <c r="J10" s="130"/>
      <c r="K10" s="130"/>
      <c r="L10" s="130"/>
      <c r="M10" s="130"/>
      <c r="N10" s="130"/>
      <c r="O10" s="130"/>
      <c r="P10" s="132"/>
      <c r="Q10" s="132"/>
      <c r="R10" s="132"/>
      <c r="S10" s="132"/>
      <c r="T10" s="130"/>
      <c r="U10" s="130"/>
      <c r="V10" s="130"/>
      <c r="W10" s="130"/>
      <c r="X10" s="130"/>
      <c r="Y10" s="130"/>
      <c r="Z10" s="132">
        <v>560680</v>
      </c>
    </row>
    <row r="14" spans="1:26" x14ac:dyDescent="0.45">
      <c r="A14" s="133" t="s">
        <v>360</v>
      </c>
      <c r="B14" s="133" t="s">
        <v>361</v>
      </c>
      <c r="D14" s="129" t="s">
        <v>362</v>
      </c>
    </row>
    <row r="15" spans="1:26" x14ac:dyDescent="0.45">
      <c r="A15" s="133"/>
      <c r="B15" s="133"/>
    </row>
    <row r="16" spans="1:26" x14ac:dyDescent="0.45">
      <c r="A16" s="133"/>
      <c r="B16" s="133"/>
    </row>
    <row r="17" spans="1:2" x14ac:dyDescent="0.45">
      <c r="A17" s="133" t="s">
        <v>363</v>
      </c>
      <c r="B17" s="133" t="s">
        <v>364</v>
      </c>
    </row>
    <row r="18" spans="1:2" x14ac:dyDescent="0.45">
      <c r="A18" s="133" t="s">
        <v>365</v>
      </c>
      <c r="B18" s="133" t="s">
        <v>366</v>
      </c>
    </row>
    <row r="19" spans="1:2" x14ac:dyDescent="0.45">
      <c r="A19" s="133" t="s">
        <v>367</v>
      </c>
      <c r="B19" s="133" t="s">
        <v>368</v>
      </c>
    </row>
    <row r="20" spans="1:2" x14ac:dyDescent="0.45">
      <c r="A20" s="133" t="s">
        <v>369</v>
      </c>
      <c r="B20" s="133" t="s">
        <v>370</v>
      </c>
    </row>
    <row r="21" spans="1:2" x14ac:dyDescent="0.45">
      <c r="A21" s="133" t="s">
        <v>371</v>
      </c>
      <c r="B21" s="133" t="s">
        <v>372</v>
      </c>
    </row>
    <row r="41" spans="1:20" x14ac:dyDescent="0.45">
      <c r="A41" s="135" t="s">
        <v>373</v>
      </c>
      <c r="B41" s="135" t="s">
        <v>374</v>
      </c>
      <c r="C41" s="136" t="s">
        <v>375</v>
      </c>
      <c r="D41" s="136" t="s">
        <v>376</v>
      </c>
      <c r="E41" s="135" t="s">
        <v>377</v>
      </c>
      <c r="F41" s="136" t="s">
        <v>378</v>
      </c>
      <c r="G41" s="136" t="s">
        <v>379</v>
      </c>
      <c r="H41" s="137" t="s">
        <v>380</v>
      </c>
      <c r="I41" s="136" t="s">
        <v>381</v>
      </c>
      <c r="J41" s="135" t="s">
        <v>382</v>
      </c>
      <c r="K41" s="135" t="s">
        <v>383</v>
      </c>
      <c r="L41" s="136" t="s">
        <v>384</v>
      </c>
      <c r="M41" s="138" t="s">
        <v>385</v>
      </c>
      <c r="N41" s="136" t="s">
        <v>386</v>
      </c>
      <c r="O41" s="135" t="s">
        <v>387</v>
      </c>
      <c r="P41" s="135" t="s">
        <v>388</v>
      </c>
      <c r="Q41" s="139" t="s">
        <v>389</v>
      </c>
      <c r="R41" s="139" t="s">
        <v>390</v>
      </c>
      <c r="S41" s="136" t="s">
        <v>391</v>
      </c>
      <c r="T41" s="140" t="s">
        <v>392</v>
      </c>
    </row>
    <row r="42" spans="1:20" ht="56.25" x14ac:dyDescent="0.45">
      <c r="A42" s="141">
        <v>43874</v>
      </c>
      <c r="B42" s="142" t="s">
        <v>298</v>
      </c>
      <c r="C42" s="143">
        <v>1</v>
      </c>
      <c r="D42" s="144"/>
      <c r="E42" s="145" t="s">
        <v>393</v>
      </c>
      <c r="F42" s="146" t="s">
        <v>394</v>
      </c>
      <c r="G42" s="147">
        <v>1</v>
      </c>
      <c r="H42" s="148" t="s">
        <v>327</v>
      </c>
      <c r="I42" s="147" t="s">
        <v>395</v>
      </c>
      <c r="J42" s="149" t="s">
        <v>396</v>
      </c>
      <c r="K42" s="149" t="s">
        <v>397</v>
      </c>
      <c r="L42" s="150" t="s">
        <v>398</v>
      </c>
      <c r="M42" s="151">
        <v>73</v>
      </c>
      <c r="N42" s="152">
        <v>39871</v>
      </c>
      <c r="O42" s="153"/>
      <c r="P42" s="153"/>
      <c r="Q42" s="152">
        <v>43153</v>
      </c>
      <c r="R42" s="154">
        <v>43159</v>
      </c>
      <c r="S42" s="155" t="s">
        <v>399</v>
      </c>
      <c r="T42" s="156"/>
    </row>
  </sheetData>
  <autoFilter ref="A1:Z10"/>
  <phoneticPr fontId="8"/>
  <dataValidations count="5">
    <dataValidation type="list" allowBlank="1" showInputMessage="1" showErrorMessage="1" sqref="K41">
      <formula1>$Y$2:$Y$6</formula1>
    </dataValidation>
    <dataValidation type="list" allowBlank="1" showInputMessage="1" showErrorMessage="1" sqref="J41">
      <formula1>$X$2:$X$8</formula1>
    </dataValidation>
    <dataValidation type="list" allowBlank="1" showInputMessage="1" showErrorMessage="1" sqref="F41">
      <formula1>$U$2:$U$78</formula1>
    </dataValidation>
    <dataValidation type="list" allowBlank="1" showInputMessage="1" showErrorMessage="1" sqref="I41">
      <formula1>$W$2:$W$16</formula1>
    </dataValidation>
    <dataValidation type="list" allowBlank="1" showInputMessage="1" showErrorMessage="1" sqref="H41">
      <formula1>$V$2:$V$19</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8" workbookViewId="0">
      <selection activeCell="N8" sqref="N8"/>
    </sheetView>
  </sheetViews>
  <sheetFormatPr defaultRowHeight="13.5" x14ac:dyDescent="0.15"/>
  <sheetData/>
  <phoneticPr fontId="8"/>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1"/>
  <sheetViews>
    <sheetView workbookViewId="0">
      <selection activeCell="C22" sqref="C22"/>
    </sheetView>
  </sheetViews>
  <sheetFormatPr defaultRowHeight="13.5" x14ac:dyDescent="0.15"/>
  <cols>
    <col min="3" max="3" width="18.375" customWidth="1"/>
    <col min="4" max="4" width="15.25" bestFit="1" customWidth="1"/>
    <col min="5" max="5" width="18.875" bestFit="1" customWidth="1"/>
    <col min="6" max="6" width="13" bestFit="1" customWidth="1"/>
    <col min="7" max="7" width="20.5" bestFit="1" customWidth="1"/>
    <col min="8" max="8" width="14" customWidth="1"/>
  </cols>
  <sheetData>
    <row r="1" spans="1:14" x14ac:dyDescent="0.15">
      <c r="A1" s="4" t="s">
        <v>42</v>
      </c>
      <c r="B1" s="4" t="s">
        <v>40</v>
      </c>
      <c r="C1" s="4" t="s">
        <v>43</v>
      </c>
      <c r="D1" s="8" t="s">
        <v>35</v>
      </c>
      <c r="E1" s="8" t="s">
        <v>8</v>
      </c>
      <c r="F1" s="9" t="s">
        <v>37</v>
      </c>
      <c r="G1" s="9" t="s">
        <v>9</v>
      </c>
      <c r="H1" s="9" t="s">
        <v>63</v>
      </c>
      <c r="I1" s="9" t="s">
        <v>33</v>
      </c>
      <c r="J1" s="9" t="s">
        <v>206</v>
      </c>
      <c r="K1" s="9" t="s">
        <v>210</v>
      </c>
      <c r="L1" s="9" t="s">
        <v>215</v>
      </c>
      <c r="M1" s="9" t="s">
        <v>233</v>
      </c>
      <c r="N1" s="4" t="s">
        <v>237</v>
      </c>
    </row>
    <row r="2" spans="1:14" ht="13.5" customHeight="1" x14ac:dyDescent="0.15">
      <c r="A2" s="6" t="s">
        <v>47</v>
      </c>
      <c r="B2" s="5" t="s">
        <v>15</v>
      </c>
      <c r="C2" s="5" t="s">
        <v>271</v>
      </c>
      <c r="D2" s="5" t="s">
        <v>175</v>
      </c>
      <c r="E2" s="37" t="s">
        <v>174</v>
      </c>
      <c r="F2" s="13" t="s">
        <v>50</v>
      </c>
      <c r="G2" s="5" t="s">
        <v>258</v>
      </c>
      <c r="H2" s="10" t="s">
        <v>65</v>
      </c>
      <c r="I2" s="12" t="s">
        <v>14</v>
      </c>
      <c r="J2" s="5" t="s">
        <v>207</v>
      </c>
      <c r="K2" s="5" t="s">
        <v>211</v>
      </c>
      <c r="L2" s="48" t="s">
        <v>216</v>
      </c>
      <c r="M2" s="73" t="s">
        <v>234</v>
      </c>
      <c r="N2" s="74" t="s">
        <v>238</v>
      </c>
    </row>
    <row r="3" spans="1:14" ht="13.5" customHeight="1" x14ac:dyDescent="0.15">
      <c r="A3" s="6" t="s">
        <v>48</v>
      </c>
      <c r="B3" s="5" t="s">
        <v>31</v>
      </c>
      <c r="C3" s="56" t="s">
        <v>272</v>
      </c>
      <c r="D3" s="14" t="s">
        <v>67</v>
      </c>
      <c r="E3" s="14" t="s">
        <v>67</v>
      </c>
      <c r="F3" s="13" t="s">
        <v>51</v>
      </c>
      <c r="G3" s="5" t="s">
        <v>259</v>
      </c>
      <c r="H3" s="10" t="s">
        <v>64</v>
      </c>
      <c r="I3" s="12" t="s">
        <v>153</v>
      </c>
      <c r="J3" s="5" t="s">
        <v>208</v>
      </c>
      <c r="K3" s="5" t="s">
        <v>212</v>
      </c>
      <c r="L3" s="48" t="s">
        <v>217</v>
      </c>
      <c r="M3" s="73" t="s">
        <v>235</v>
      </c>
      <c r="N3" s="74" t="s">
        <v>239</v>
      </c>
    </row>
    <row r="4" spans="1:14" ht="14.25" x14ac:dyDescent="0.15">
      <c r="B4" s="5" t="s">
        <v>49</v>
      </c>
      <c r="C4" s="56" t="s">
        <v>74</v>
      </c>
      <c r="D4" s="14" t="s">
        <v>74</v>
      </c>
      <c r="E4" s="14" t="s">
        <v>77</v>
      </c>
      <c r="F4" s="13" t="s">
        <v>52</v>
      </c>
      <c r="G4" s="5" t="s">
        <v>260</v>
      </c>
      <c r="H4" s="7"/>
      <c r="I4" s="12" t="s">
        <v>20</v>
      </c>
      <c r="J4" s="5"/>
      <c r="K4" s="5" t="s">
        <v>213</v>
      </c>
      <c r="L4" s="48" t="s">
        <v>218</v>
      </c>
      <c r="N4" s="75" t="s">
        <v>240</v>
      </c>
    </row>
    <row r="5" spans="1:14" ht="14.25" x14ac:dyDescent="0.15">
      <c r="B5" s="5" t="s">
        <v>66</v>
      </c>
      <c r="C5" s="56" t="s">
        <v>76</v>
      </c>
      <c r="D5" s="14" t="s">
        <v>68</v>
      </c>
      <c r="E5" s="14" t="s">
        <v>78</v>
      </c>
      <c r="F5" s="13" t="s">
        <v>53</v>
      </c>
      <c r="G5" s="5" t="s">
        <v>261</v>
      </c>
      <c r="H5" s="7"/>
      <c r="I5" s="12" t="s">
        <v>24</v>
      </c>
    </row>
    <row r="6" spans="1:14" ht="14.25" x14ac:dyDescent="0.15">
      <c r="B6" s="5" t="s">
        <v>28</v>
      </c>
      <c r="C6" s="56" t="s">
        <v>78</v>
      </c>
      <c r="D6" s="14" t="s">
        <v>75</v>
      </c>
      <c r="E6" s="14" t="s">
        <v>81</v>
      </c>
      <c r="F6" s="13" t="s">
        <v>54</v>
      </c>
      <c r="G6" s="5" t="s">
        <v>262</v>
      </c>
      <c r="I6" s="12" t="s">
        <v>26</v>
      </c>
    </row>
    <row r="7" spans="1:14" ht="14.25" x14ac:dyDescent="0.15">
      <c r="B7" s="53"/>
      <c r="C7" s="5" t="s">
        <v>154</v>
      </c>
      <c r="D7" s="39" t="s">
        <v>177</v>
      </c>
      <c r="E7" s="14" t="s">
        <v>70</v>
      </c>
      <c r="G7" s="5" t="s">
        <v>263</v>
      </c>
      <c r="I7" s="12" t="s">
        <v>55</v>
      </c>
    </row>
    <row r="8" spans="1:14" ht="14.25" x14ac:dyDescent="0.15">
      <c r="B8" s="53"/>
      <c r="C8" s="5" t="s">
        <v>184</v>
      </c>
      <c r="D8" s="14" t="s">
        <v>77</v>
      </c>
      <c r="E8" s="5" t="s">
        <v>191</v>
      </c>
      <c r="G8" s="5" t="s">
        <v>264</v>
      </c>
      <c r="I8" s="12" t="s">
        <v>28</v>
      </c>
    </row>
    <row r="9" spans="1:14" x14ac:dyDescent="0.15">
      <c r="C9" s="5" t="s">
        <v>195</v>
      </c>
      <c r="D9" s="14" t="s">
        <v>78</v>
      </c>
      <c r="E9" s="52" t="s">
        <v>186</v>
      </c>
      <c r="G9" s="5" t="s">
        <v>265</v>
      </c>
    </row>
    <row r="10" spans="1:14" x14ac:dyDescent="0.15">
      <c r="C10" s="5" t="s">
        <v>87</v>
      </c>
      <c r="D10" s="14" t="s">
        <v>79</v>
      </c>
      <c r="E10" s="49" t="s">
        <v>87</v>
      </c>
      <c r="G10" s="5" t="s">
        <v>266</v>
      </c>
    </row>
    <row r="11" spans="1:14" x14ac:dyDescent="0.15">
      <c r="C11" s="5" t="s">
        <v>179</v>
      </c>
      <c r="D11" s="14" t="s">
        <v>80</v>
      </c>
      <c r="E11" s="52" t="s">
        <v>179</v>
      </c>
      <c r="G11" s="5" t="s">
        <v>267</v>
      </c>
    </row>
    <row r="12" spans="1:14" x14ac:dyDescent="0.15">
      <c r="C12" s="5" t="s">
        <v>88</v>
      </c>
      <c r="D12" s="14" t="s">
        <v>81</v>
      </c>
      <c r="E12" s="14" t="s">
        <v>90</v>
      </c>
      <c r="G12" s="5" t="s">
        <v>268</v>
      </c>
    </row>
    <row r="13" spans="1:14" x14ac:dyDescent="0.15">
      <c r="C13" s="5" t="s">
        <v>157</v>
      </c>
      <c r="D13" s="14" t="s">
        <v>69</v>
      </c>
      <c r="E13" s="49" t="s">
        <v>91</v>
      </c>
      <c r="G13" s="5" t="s">
        <v>269</v>
      </c>
    </row>
    <row r="14" spans="1:14" x14ac:dyDescent="0.15">
      <c r="C14" s="5" t="s">
        <v>89</v>
      </c>
      <c r="D14" s="14" t="s">
        <v>82</v>
      </c>
      <c r="E14" s="52" t="s">
        <v>192</v>
      </c>
      <c r="G14" s="5" t="s">
        <v>270</v>
      </c>
    </row>
    <row r="15" spans="1:14" x14ac:dyDescent="0.15">
      <c r="C15" s="5" t="s">
        <v>92</v>
      </c>
      <c r="D15" s="14" t="s">
        <v>83</v>
      </c>
      <c r="E15" s="52" t="s">
        <v>193</v>
      </c>
    </row>
    <row r="16" spans="1:14" x14ac:dyDescent="0.15">
      <c r="C16" s="5" t="s">
        <v>152</v>
      </c>
      <c r="D16" s="14" t="s">
        <v>84</v>
      </c>
      <c r="E16" s="14" t="s">
        <v>188</v>
      </c>
    </row>
    <row r="17" spans="3:5" x14ac:dyDescent="0.15">
      <c r="C17" s="5" t="s">
        <v>96</v>
      </c>
      <c r="D17" s="117" t="s">
        <v>273</v>
      </c>
      <c r="E17" s="5" t="s">
        <v>100</v>
      </c>
    </row>
    <row r="18" spans="3:5" x14ac:dyDescent="0.15">
      <c r="C18" s="5" t="s">
        <v>196</v>
      </c>
      <c r="D18" s="14" t="s">
        <v>85</v>
      </c>
      <c r="E18" s="5" t="s">
        <v>101</v>
      </c>
    </row>
    <row r="19" spans="3:5" x14ac:dyDescent="0.15">
      <c r="C19" s="5" t="s">
        <v>158</v>
      </c>
      <c r="D19" s="14" t="s">
        <v>70</v>
      </c>
      <c r="E19" s="5" t="s">
        <v>105</v>
      </c>
    </row>
    <row r="20" spans="3:5" x14ac:dyDescent="0.15">
      <c r="C20" s="5" t="s">
        <v>159</v>
      </c>
      <c r="D20" s="14" t="s">
        <v>86</v>
      </c>
      <c r="E20" s="5" t="s">
        <v>194</v>
      </c>
    </row>
    <row r="21" spans="3:5" x14ac:dyDescent="0.15">
      <c r="C21" s="5" t="s">
        <v>101</v>
      </c>
      <c r="D21" s="14" t="s">
        <v>87</v>
      </c>
      <c r="E21" s="5" t="s">
        <v>109</v>
      </c>
    </row>
    <row r="22" spans="3:5" x14ac:dyDescent="0.15">
      <c r="C22" s="5" t="s">
        <v>102</v>
      </c>
      <c r="D22" s="14" t="s">
        <v>88</v>
      </c>
      <c r="E22" s="5" t="s">
        <v>170</v>
      </c>
    </row>
    <row r="23" spans="3:5" x14ac:dyDescent="0.15">
      <c r="C23" s="5" t="s">
        <v>103</v>
      </c>
      <c r="D23" s="14" t="s">
        <v>89</v>
      </c>
      <c r="E23" s="5" t="s">
        <v>117</v>
      </c>
    </row>
    <row r="24" spans="3:5" x14ac:dyDescent="0.15">
      <c r="C24" s="5" t="s">
        <v>104</v>
      </c>
      <c r="D24" s="14" t="s">
        <v>90</v>
      </c>
      <c r="E24" s="5" t="s">
        <v>163</v>
      </c>
    </row>
    <row r="25" spans="3:5" x14ac:dyDescent="0.15">
      <c r="C25" s="5" t="s">
        <v>160</v>
      </c>
      <c r="D25" s="14" t="s">
        <v>91</v>
      </c>
      <c r="E25" s="5" t="s">
        <v>119</v>
      </c>
    </row>
    <row r="26" spans="3:5" x14ac:dyDescent="0.15">
      <c r="C26" s="5" t="s">
        <v>194</v>
      </c>
      <c r="D26" s="14" t="s">
        <v>92</v>
      </c>
      <c r="E26" s="48" t="s">
        <v>198</v>
      </c>
    </row>
    <row r="27" spans="3:5" x14ac:dyDescent="0.15">
      <c r="C27" s="5" t="s">
        <v>161</v>
      </c>
      <c r="D27" s="14" t="s">
        <v>93</v>
      </c>
      <c r="E27" s="5" t="s">
        <v>72</v>
      </c>
    </row>
    <row r="28" spans="3:5" x14ac:dyDescent="0.15">
      <c r="C28" s="5" t="s">
        <v>162</v>
      </c>
      <c r="D28" s="14" t="s">
        <v>94</v>
      </c>
      <c r="E28" s="5" t="s">
        <v>127</v>
      </c>
    </row>
    <row r="29" spans="3:5" x14ac:dyDescent="0.15">
      <c r="C29" s="5" t="s">
        <v>123</v>
      </c>
      <c r="D29" s="14" t="s">
        <v>95</v>
      </c>
      <c r="E29" s="5" t="s">
        <v>128</v>
      </c>
    </row>
    <row r="30" spans="3:5" x14ac:dyDescent="0.15">
      <c r="C30" s="5" t="s">
        <v>164</v>
      </c>
      <c r="D30" s="52" t="s">
        <v>197</v>
      </c>
      <c r="E30" s="5" t="s">
        <v>171</v>
      </c>
    </row>
    <row r="31" spans="3:5" x14ac:dyDescent="0.15">
      <c r="C31" s="48" t="s">
        <v>198</v>
      </c>
      <c r="D31" s="14" t="s">
        <v>71</v>
      </c>
      <c r="E31" s="5" t="s">
        <v>73</v>
      </c>
    </row>
    <row r="32" spans="3:5" x14ac:dyDescent="0.15">
      <c r="C32" s="5" t="s">
        <v>181</v>
      </c>
      <c r="D32" s="14" t="s">
        <v>96</v>
      </c>
      <c r="E32" s="5" t="s">
        <v>132</v>
      </c>
    </row>
    <row r="33" spans="3:5" x14ac:dyDescent="0.15">
      <c r="C33" s="5" t="s">
        <v>165</v>
      </c>
      <c r="D33" s="14" t="s">
        <v>97</v>
      </c>
      <c r="E33" s="52" t="s">
        <v>181</v>
      </c>
    </row>
    <row r="34" spans="3:5" x14ac:dyDescent="0.15">
      <c r="C34" s="5" t="s">
        <v>166</v>
      </c>
      <c r="D34" s="14" t="s">
        <v>98</v>
      </c>
      <c r="E34" s="5" t="s">
        <v>190</v>
      </c>
    </row>
    <row r="35" spans="3:5" x14ac:dyDescent="0.15">
      <c r="C35" s="5" t="s">
        <v>167</v>
      </c>
      <c r="D35" s="14" t="s">
        <v>99</v>
      </c>
      <c r="E35" s="5" t="s">
        <v>176</v>
      </c>
    </row>
    <row r="36" spans="3:5" x14ac:dyDescent="0.15">
      <c r="C36" s="34" t="s">
        <v>168</v>
      </c>
      <c r="D36" s="14" t="s">
        <v>100</v>
      </c>
      <c r="E36" s="5" t="s">
        <v>172</v>
      </c>
    </row>
    <row r="37" spans="3:5" x14ac:dyDescent="0.15">
      <c r="C37" s="48" t="s">
        <v>169</v>
      </c>
      <c r="D37" s="14" t="s">
        <v>101</v>
      </c>
      <c r="E37" s="5" t="s">
        <v>138</v>
      </c>
    </row>
    <row r="38" spans="3:5" x14ac:dyDescent="0.15">
      <c r="C38" s="48" t="s">
        <v>140</v>
      </c>
      <c r="D38" s="14" t="s">
        <v>102</v>
      </c>
      <c r="E38" s="5" t="s">
        <v>173</v>
      </c>
    </row>
    <row r="39" spans="3:5" x14ac:dyDescent="0.15">
      <c r="C39" s="48" t="s">
        <v>182</v>
      </c>
      <c r="D39" s="14" t="s">
        <v>103</v>
      </c>
      <c r="E39" s="5" t="s">
        <v>143</v>
      </c>
    </row>
    <row r="40" spans="3:5" x14ac:dyDescent="0.15">
      <c r="C40" s="53"/>
      <c r="D40" s="14" t="s">
        <v>104</v>
      </c>
      <c r="E40" s="5" t="s">
        <v>145</v>
      </c>
    </row>
    <row r="41" spans="3:5" x14ac:dyDescent="0.15">
      <c r="D41" s="14" t="s">
        <v>105</v>
      </c>
      <c r="E41" s="5" t="s">
        <v>74</v>
      </c>
    </row>
    <row r="42" spans="3:5" x14ac:dyDescent="0.15">
      <c r="D42" s="14" t="s">
        <v>106</v>
      </c>
      <c r="E42" s="5" t="s">
        <v>76</v>
      </c>
    </row>
    <row r="43" spans="3:5" x14ac:dyDescent="0.15">
      <c r="D43" s="14" t="s">
        <v>107</v>
      </c>
      <c r="E43" s="5" t="s">
        <v>78</v>
      </c>
    </row>
    <row r="44" spans="3:5" x14ac:dyDescent="0.15">
      <c r="D44" s="14" t="s">
        <v>108</v>
      </c>
      <c r="E44" s="5" t="s">
        <v>74</v>
      </c>
    </row>
    <row r="45" spans="3:5" x14ac:dyDescent="0.15">
      <c r="D45" s="14" t="s">
        <v>109</v>
      </c>
      <c r="E45" s="5" t="s">
        <v>154</v>
      </c>
    </row>
    <row r="46" spans="3:5" x14ac:dyDescent="0.15">
      <c r="D46" s="14" t="s">
        <v>110</v>
      </c>
      <c r="E46" s="5" t="s">
        <v>155</v>
      </c>
    </row>
    <row r="47" spans="3:5" x14ac:dyDescent="0.15">
      <c r="D47" s="14" t="s">
        <v>111</v>
      </c>
      <c r="E47" s="5" t="s">
        <v>156</v>
      </c>
    </row>
    <row r="48" spans="3:5" x14ac:dyDescent="0.15">
      <c r="D48" s="14" t="s">
        <v>112</v>
      </c>
      <c r="E48" s="5" t="s">
        <v>87</v>
      </c>
    </row>
    <row r="49" spans="4:5" x14ac:dyDescent="0.15">
      <c r="D49" s="14" t="s">
        <v>113</v>
      </c>
      <c r="E49" s="5" t="s">
        <v>88</v>
      </c>
    </row>
    <row r="50" spans="4:5" x14ac:dyDescent="0.15">
      <c r="D50" s="14" t="s">
        <v>114</v>
      </c>
      <c r="E50" s="5" t="s">
        <v>157</v>
      </c>
    </row>
    <row r="51" spans="4:5" x14ac:dyDescent="0.15">
      <c r="D51" s="14" t="s">
        <v>115</v>
      </c>
      <c r="E51" s="5" t="s">
        <v>89</v>
      </c>
    </row>
    <row r="52" spans="4:5" x14ac:dyDescent="0.15">
      <c r="D52" s="14" t="s">
        <v>34</v>
      </c>
      <c r="E52" s="5" t="s">
        <v>92</v>
      </c>
    </row>
    <row r="53" spans="4:5" x14ac:dyDescent="0.15">
      <c r="D53" s="14" t="s">
        <v>116</v>
      </c>
      <c r="E53" s="5" t="s">
        <v>152</v>
      </c>
    </row>
    <row r="54" spans="4:5" x14ac:dyDescent="0.15">
      <c r="D54" s="14" t="s">
        <v>117</v>
      </c>
      <c r="E54" s="5" t="s">
        <v>96</v>
      </c>
    </row>
    <row r="55" spans="4:5" x14ac:dyDescent="0.15">
      <c r="D55" s="14" t="s">
        <v>118</v>
      </c>
      <c r="E55" s="5" t="s">
        <v>158</v>
      </c>
    </row>
    <row r="56" spans="4:5" x14ac:dyDescent="0.15">
      <c r="D56" s="14" t="s">
        <v>119</v>
      </c>
      <c r="E56" s="5" t="s">
        <v>159</v>
      </c>
    </row>
    <row r="57" spans="4:5" x14ac:dyDescent="0.15">
      <c r="D57" s="14" t="s">
        <v>120</v>
      </c>
      <c r="E57" s="5" t="s">
        <v>102</v>
      </c>
    </row>
    <row r="58" spans="4:5" x14ac:dyDescent="0.15">
      <c r="D58" s="14" t="s">
        <v>121</v>
      </c>
      <c r="E58" s="5" t="s">
        <v>103</v>
      </c>
    </row>
    <row r="59" spans="4:5" x14ac:dyDescent="0.15">
      <c r="D59" s="14" t="s">
        <v>122</v>
      </c>
      <c r="E59" s="5" t="s">
        <v>104</v>
      </c>
    </row>
    <row r="60" spans="4:5" x14ac:dyDescent="0.15">
      <c r="D60" s="14" t="s">
        <v>123</v>
      </c>
      <c r="E60" s="5" t="s">
        <v>160</v>
      </c>
    </row>
    <row r="61" spans="4:5" x14ac:dyDescent="0.15">
      <c r="D61" s="14" t="s">
        <v>124</v>
      </c>
      <c r="E61" s="5" t="s">
        <v>161</v>
      </c>
    </row>
    <row r="62" spans="4:5" x14ac:dyDescent="0.15">
      <c r="D62" s="14" t="s">
        <v>72</v>
      </c>
      <c r="E62" s="5" t="s">
        <v>162</v>
      </c>
    </row>
    <row r="63" spans="4:5" x14ac:dyDescent="0.15">
      <c r="D63" s="14" t="s">
        <v>125</v>
      </c>
      <c r="E63" s="5" t="s">
        <v>123</v>
      </c>
    </row>
    <row r="64" spans="4:5" x14ac:dyDescent="0.15">
      <c r="D64" s="14" t="s">
        <v>126</v>
      </c>
      <c r="E64" s="5" t="s">
        <v>164</v>
      </c>
    </row>
    <row r="65" spans="4:5" x14ac:dyDescent="0.15">
      <c r="D65" s="14" t="s">
        <v>127</v>
      </c>
      <c r="E65" s="5" t="s">
        <v>165</v>
      </c>
    </row>
    <row r="66" spans="4:5" x14ac:dyDescent="0.15">
      <c r="D66" s="14" t="s">
        <v>128</v>
      </c>
      <c r="E66" s="5" t="s">
        <v>166</v>
      </c>
    </row>
    <row r="67" spans="4:5" x14ac:dyDescent="0.15">
      <c r="D67" s="14" t="s">
        <v>129</v>
      </c>
      <c r="E67" s="5" t="s">
        <v>167</v>
      </c>
    </row>
    <row r="68" spans="4:5" x14ac:dyDescent="0.15">
      <c r="D68" s="14" t="s">
        <v>130</v>
      </c>
      <c r="E68" s="5" t="s">
        <v>168</v>
      </c>
    </row>
    <row r="69" spans="4:5" x14ac:dyDescent="0.15">
      <c r="D69" s="14" t="s">
        <v>131</v>
      </c>
      <c r="E69" s="5" t="s">
        <v>169</v>
      </c>
    </row>
    <row r="70" spans="4:5" x14ac:dyDescent="0.15">
      <c r="D70" s="14" t="s">
        <v>73</v>
      </c>
      <c r="E70" s="5" t="s">
        <v>140</v>
      </c>
    </row>
    <row r="71" spans="4:5" x14ac:dyDescent="0.15">
      <c r="D71" s="14" t="s">
        <v>132</v>
      </c>
      <c r="E71" s="48" t="s">
        <v>182</v>
      </c>
    </row>
    <row r="72" spans="4:5" x14ac:dyDescent="0.15">
      <c r="D72" s="14" t="s">
        <v>133</v>
      </c>
    </row>
    <row r="73" spans="4:5" x14ac:dyDescent="0.15">
      <c r="D73" s="14" t="s">
        <v>134</v>
      </c>
    </row>
    <row r="74" spans="4:5" x14ac:dyDescent="0.15">
      <c r="D74" s="38" t="s">
        <v>135</v>
      </c>
    </row>
    <row r="75" spans="4:5" x14ac:dyDescent="0.15">
      <c r="D75" s="14" t="s">
        <v>176</v>
      </c>
    </row>
    <row r="76" spans="4:5" x14ac:dyDescent="0.15">
      <c r="D76" s="52" t="s">
        <v>190</v>
      </c>
    </row>
    <row r="77" spans="4:5" x14ac:dyDescent="0.15">
      <c r="D77" s="14" t="s">
        <v>136</v>
      </c>
    </row>
    <row r="78" spans="4:5" x14ac:dyDescent="0.15">
      <c r="D78" s="14" t="s">
        <v>137</v>
      </c>
    </row>
    <row r="79" spans="4:5" x14ac:dyDescent="0.15">
      <c r="D79" s="14" t="s">
        <v>138</v>
      </c>
    </row>
    <row r="80" spans="4:5" x14ac:dyDescent="0.15">
      <c r="D80" s="14" t="s">
        <v>139</v>
      </c>
    </row>
    <row r="81" spans="4:4" x14ac:dyDescent="0.15">
      <c r="D81" s="14" t="s">
        <v>140</v>
      </c>
    </row>
    <row r="82" spans="4:4" x14ac:dyDescent="0.15">
      <c r="D82" s="14" t="s">
        <v>141</v>
      </c>
    </row>
    <row r="83" spans="4:4" x14ac:dyDescent="0.15">
      <c r="D83" s="14" t="s">
        <v>142</v>
      </c>
    </row>
    <row r="84" spans="4:4" x14ac:dyDescent="0.15">
      <c r="D84" s="14" t="s">
        <v>143</v>
      </c>
    </row>
    <row r="85" spans="4:4" x14ac:dyDescent="0.15">
      <c r="D85" s="14" t="s">
        <v>144</v>
      </c>
    </row>
    <row r="86" spans="4:4" x14ac:dyDescent="0.15">
      <c r="D86" s="14" t="s">
        <v>145</v>
      </c>
    </row>
    <row r="87" spans="4:4" x14ac:dyDescent="0.15">
      <c r="D87" s="14" t="s">
        <v>146</v>
      </c>
    </row>
    <row r="88" spans="4:4" x14ac:dyDescent="0.15">
      <c r="D88" s="14" t="s">
        <v>147</v>
      </c>
    </row>
    <row r="89" spans="4:4" x14ac:dyDescent="0.15">
      <c r="D89" s="14" t="s">
        <v>148</v>
      </c>
    </row>
    <row r="90" spans="4:4" x14ac:dyDescent="0.15">
      <c r="D90" s="5" t="s">
        <v>149</v>
      </c>
    </row>
    <row r="91" spans="4:4" x14ac:dyDescent="0.15">
      <c r="D91" s="5" t="s">
        <v>150</v>
      </c>
    </row>
  </sheetData>
  <sheetProtection password="CF66" sheet="1" objects="1" scenarios="1"/>
  <sortState ref="E2:E35">
    <sortCondition ref="E2:E35"/>
  </sortState>
  <phoneticPr fontId="8"/>
  <pageMargins left="0.75" right="0.75" top="1" bottom="1" header="0.51200000000000001" footer="0.51200000000000001"/>
  <pageSetup paperSize="9" orientation="portrait"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15</vt:i4>
      </vt:variant>
    </vt:vector>
  </HeadingPairs>
  <TitlesOfParts>
    <vt:vector size="19" baseType="lpstr">
      <vt:lpstr>金型修理改善依頼書</vt:lpstr>
      <vt:lpstr>コメント</vt:lpstr>
      <vt:lpstr>Sheet1</vt:lpstr>
      <vt:lpstr>選択肢</vt:lpstr>
      <vt:lpstr>金型修理改善依頼書!Print_Area</vt:lpstr>
      <vt:lpstr>キャビ</vt:lpstr>
      <vt:lpstr>修理メーカー</vt:lpstr>
      <vt:lpstr>修理区分</vt:lpstr>
      <vt:lpstr>成形加工区</vt:lpstr>
      <vt:lpstr>成形機</vt:lpstr>
      <vt:lpstr>成形材料</vt:lpstr>
      <vt:lpstr>製作メーカー</vt:lpstr>
      <vt:lpstr>製品形状</vt:lpstr>
      <vt:lpstr>責任区分</vt:lpstr>
      <vt:lpstr>同修理履歴</vt:lpstr>
      <vt:lpstr>反映</vt:lpstr>
      <vt:lpstr>評価</vt:lpstr>
      <vt:lpstr>不具合項目</vt:lpstr>
      <vt:lpstr>有無</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紗由紀</dc:creator>
  <cp:lastModifiedBy>髙橋 克弥</cp:lastModifiedBy>
  <cp:lastPrinted>2022-05-23T00:47:11Z</cp:lastPrinted>
  <dcterms:created xsi:type="dcterms:W3CDTF">1997-01-08T22:48:59Z</dcterms:created>
  <dcterms:modified xsi:type="dcterms:W3CDTF">2022-05-23T00:47:45Z</dcterms:modified>
</cp:coreProperties>
</file>