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<sst xmlns="http://schemas.openxmlformats.org/spreadsheetml/2006/main" count="67">
  <si>
    <t>现有标记数据</t>
  </si>
  <si>
    <t>6月30日计划完成</t>
  </si>
  <si>
    <t>7月30日计划完成</t>
  </si>
  <si>
    <t>8月30日计划完成</t>
  </si>
  <si>
    <t>项目阶段</t>
  </si>
  <si>
    <t>产出</t>
  </si>
  <si>
    <t>时间</t>
  </si>
  <si>
    <t>需求</t>
  </si>
  <si>
    <t>现有</t>
  </si>
  <si>
    <t>差额</t>
  </si>
  <si>
    <t>V2.0</t>
  </si>
  <si>
    <t>产品设计阶段</t>
  </si>
  <si>
    <t>6/01-6/20</t>
  </si>
  <si>
    <t>正常</t>
  </si>
  <si>
    <t>名称</t>
  </si>
  <si>
    <t>例数</t>
  </si>
  <si>
    <t>标记数</t>
  </si>
  <si>
    <t>原型设计</t>
  </si>
  <si>
    <t>产品原型，需求文档</t>
  </si>
  <si>
    <t>LSIL</t>
  </si>
  <si>
    <t>中表层细胞</t>
  </si>
  <si>
    <t>UI设计</t>
  </si>
  <si>
    <t>UI设计图（与开发并行）</t>
  </si>
  <si>
    <t>HSIL</t>
  </si>
  <si>
    <t>单个细胞</t>
  </si>
  <si>
    <t>技术方案设计</t>
  </si>
  <si>
    <t>架构设计，数据库设计，技术方案说明文档</t>
  </si>
  <si>
    <t>ASCUS</t>
  </si>
  <si>
    <t>成团细胞</t>
  </si>
  <si>
    <t>测试用例设计</t>
  </si>
  <si>
    <t>测试用例</t>
  </si>
  <si>
    <t>ASC-H</t>
  </si>
  <si>
    <t>宫颈管腺上皮</t>
  </si>
  <si>
    <t>技术开发阶段</t>
  </si>
  <si>
    <t>6/18-7/31</t>
  </si>
  <si>
    <t>SCC</t>
  </si>
  <si>
    <t>前端开发</t>
  </si>
  <si>
    <t>前端代码，接口文档</t>
  </si>
  <si>
    <t>AGC</t>
  </si>
  <si>
    <t>后端开发</t>
  </si>
  <si>
    <t>后端代码，接口文档</t>
  </si>
  <si>
    <t>腺癌</t>
  </si>
  <si>
    <t>算法研发</t>
  </si>
  <si>
    <t>算法代码，接口文档</t>
  </si>
  <si>
    <t>子宫内膜</t>
  </si>
  <si>
    <t>测试阶段</t>
  </si>
  <si>
    <t>测试文档</t>
  </si>
  <si>
    <t>8/1-8/10</t>
  </si>
  <si>
    <t>滴虫</t>
  </si>
  <si>
    <t>交付验收试运行阶段</t>
  </si>
  <si>
    <t>操作说明书</t>
  </si>
  <si>
    <t>8/11-8/20</t>
  </si>
  <si>
    <t>真菌</t>
  </si>
  <si>
    <t>AGC1</t>
  </si>
  <si>
    <t>放线菌</t>
  </si>
  <si>
    <t>AGC2</t>
  </si>
  <si>
    <t>V3.0</t>
  </si>
  <si>
    <t>产品迭代阶段</t>
  </si>
  <si>
    <t>7/10-7/31</t>
  </si>
  <si>
    <t>线索</t>
  </si>
  <si>
    <t>病毒</t>
  </si>
  <si>
    <t>总共</t>
  </si>
  <si>
    <t>8/1-8/31</t>
  </si>
  <si>
    <t>放射菌</t>
  </si>
  <si>
    <t>总计</t>
  </si>
  <si>
    <t>9/1-9/10</t>
  </si>
  <si>
    <t>9/11-9/20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</si>
</sst>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4" borderId="2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2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3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5" borderId="32" applyNumberFormat="0" applyAlignment="0" applyProtection="0">
      <alignment vertical="center"/>
    </xf>
    <xf numFmtId="0" fontId="7" fillId="5" borderId="29" applyNumberFormat="0" applyAlignment="0" applyProtection="0">
      <alignment vertical="center"/>
    </xf>
    <xf numFmtId="0" fontId="2" fillId="2" borderId="26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0" borderId="28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topLeftCell="B1" workbookViewId="0">
      <selection activeCell="T26" sqref="T26"/>
    </sheetView>
  </sheetViews>
  <sheetFormatPr defaultColWidth="9" defaultRowHeight="13.5"/>
  <cols>
    <col min="1" max="1" width="14.1833333333333" style="1" customWidth="1"/>
    <col min="2" max="7" width="9" style="1"/>
    <col min="8" max="8" width="9.63333333333333" style="1" customWidth="1"/>
    <col min="9" max="12" width="9" style="1"/>
    <col min="13" max="13" width="21.5" style="1" customWidth="1"/>
    <col min="14" max="14" width="42.875" style="1" customWidth="1"/>
    <col min="15" max="15" width="15.25" style="1" customWidth="1"/>
    <col min="16" max="16384" width="9" style="1"/>
  </cols>
  <sheetData>
    <row r="1" ht="14.25"/>
    <row r="2" ht="14.25" spans="1:20">
      <c r="A2" s="2"/>
      <c r="B2" s="3" t="s">
        <v>0</v>
      </c>
      <c r="C2" s="4"/>
      <c r="D2" s="5" t="s">
        <v>1</v>
      </c>
      <c r="E2" s="6"/>
      <c r="F2" s="5" t="s">
        <v>2</v>
      </c>
      <c r="G2" s="6"/>
      <c r="H2" s="5" t="s">
        <v>3</v>
      </c>
      <c r="I2" s="6"/>
      <c r="L2" s="22"/>
      <c r="M2" s="23" t="s">
        <v>4</v>
      </c>
      <c r="N2" s="23" t="s">
        <v>5</v>
      </c>
      <c r="O2" s="24" t="s">
        <v>6</v>
      </c>
      <c r="Q2" s="36"/>
      <c r="R2" s="36" t="s">
        <v>7</v>
      </c>
      <c r="S2" s="36" t="s">
        <v>8</v>
      </c>
      <c r="T2" s="36" t="s">
        <v>9</v>
      </c>
    </row>
    <row r="3" spans="1:20">
      <c r="A3" s="7"/>
      <c r="B3" s="8"/>
      <c r="C3" s="9"/>
      <c r="D3" s="10"/>
      <c r="E3" s="11"/>
      <c r="F3" s="10"/>
      <c r="G3" s="11"/>
      <c r="H3" s="10"/>
      <c r="I3" s="11"/>
      <c r="L3" s="25" t="s">
        <v>10</v>
      </c>
      <c r="M3" s="26" t="s">
        <v>11</v>
      </c>
      <c r="N3" s="27"/>
      <c r="O3" s="6" t="s">
        <v>12</v>
      </c>
      <c r="Q3" s="1" t="s">
        <v>13</v>
      </c>
      <c r="R3" s="1">
        <v>500</v>
      </c>
      <c r="S3" s="1">
        <v>100</v>
      </c>
      <c r="T3" s="1">
        <f>R3-S3</f>
        <v>400</v>
      </c>
    </row>
    <row r="4" spans="1:20">
      <c r="A4" s="12" t="s">
        <v>14</v>
      </c>
      <c r="B4" s="13" t="s">
        <v>15</v>
      </c>
      <c r="C4" s="14" t="s">
        <v>16</v>
      </c>
      <c r="D4" s="15" t="s">
        <v>16</v>
      </c>
      <c r="E4" s="16"/>
      <c r="F4" s="15" t="s">
        <v>16</v>
      </c>
      <c r="G4" s="16"/>
      <c r="H4" s="15" t="s">
        <v>16</v>
      </c>
      <c r="I4" s="16"/>
      <c r="L4" s="28"/>
      <c r="M4" s="29" t="s">
        <v>17</v>
      </c>
      <c r="N4" s="1" t="s">
        <v>18</v>
      </c>
      <c r="O4" s="30"/>
      <c r="Q4" s="36" t="s">
        <v>19</v>
      </c>
      <c r="R4" s="36">
        <v>500</v>
      </c>
      <c r="S4" s="36">
        <v>84</v>
      </c>
      <c r="T4" s="1">
        <f t="shared" ref="T4:T16" si="0">R4-S4</f>
        <v>416</v>
      </c>
    </row>
    <row r="5" spans="1:20">
      <c r="A5" s="12" t="s">
        <v>20</v>
      </c>
      <c r="B5" s="13"/>
      <c r="C5" s="14">
        <v>6919</v>
      </c>
      <c r="D5" s="15">
        <v>2500</v>
      </c>
      <c r="E5" s="16"/>
      <c r="F5" s="15">
        <v>2500</v>
      </c>
      <c r="G5" s="16"/>
      <c r="H5" s="15">
        <v>2500</v>
      </c>
      <c r="I5" s="16"/>
      <c r="L5" s="28"/>
      <c r="M5" s="29" t="s">
        <v>21</v>
      </c>
      <c r="N5" s="1" t="s">
        <v>22</v>
      </c>
      <c r="O5" s="30"/>
      <c r="Q5" s="36" t="s">
        <v>23</v>
      </c>
      <c r="R5" s="1">
        <v>500</v>
      </c>
      <c r="S5" s="36">
        <v>29</v>
      </c>
      <c r="T5" s="1">
        <f t="shared" si="0"/>
        <v>471</v>
      </c>
    </row>
    <row r="6" spans="1:20">
      <c r="A6" s="12" t="s">
        <v>24</v>
      </c>
      <c r="B6" s="13"/>
      <c r="C6" s="14">
        <v>4201</v>
      </c>
      <c r="D6" s="15">
        <v>2500</v>
      </c>
      <c r="E6" s="16"/>
      <c r="F6" s="15">
        <v>2500</v>
      </c>
      <c r="G6" s="16"/>
      <c r="H6" s="15">
        <v>2500</v>
      </c>
      <c r="I6" s="16"/>
      <c r="L6" s="28"/>
      <c r="M6" s="29" t="s">
        <v>25</v>
      </c>
      <c r="N6" s="1" t="s">
        <v>26</v>
      </c>
      <c r="O6" s="30"/>
      <c r="Q6" s="36" t="s">
        <v>27</v>
      </c>
      <c r="R6" s="36">
        <v>500</v>
      </c>
      <c r="S6" s="36">
        <v>250</v>
      </c>
      <c r="T6" s="1">
        <f>R6-S6</f>
        <v>250</v>
      </c>
    </row>
    <row r="7" spans="1:20">
      <c r="A7" s="12" t="s">
        <v>28</v>
      </c>
      <c r="B7" s="13"/>
      <c r="C7" s="14">
        <v>425</v>
      </c>
      <c r="D7" s="15">
        <v>2500</v>
      </c>
      <c r="E7" s="16"/>
      <c r="F7" s="15">
        <v>2500</v>
      </c>
      <c r="G7" s="16"/>
      <c r="H7" s="15">
        <v>2500</v>
      </c>
      <c r="I7" s="16"/>
      <c r="L7" s="28"/>
      <c r="M7" s="29" t="s">
        <v>29</v>
      </c>
      <c r="N7" s="1" t="s">
        <v>30</v>
      </c>
      <c r="O7" s="30"/>
      <c r="Q7" s="36" t="s">
        <v>31</v>
      </c>
      <c r="R7" s="1">
        <v>500</v>
      </c>
      <c r="S7" s="36">
        <v>150</v>
      </c>
      <c r="T7" s="1">
        <f>R7-S7</f>
        <v>350</v>
      </c>
    </row>
    <row r="8" spans="1:20">
      <c r="A8" s="12" t="s">
        <v>32</v>
      </c>
      <c r="B8" s="13"/>
      <c r="C8" s="14">
        <v>2377</v>
      </c>
      <c r="D8" s="15">
        <v>2500</v>
      </c>
      <c r="E8" s="16"/>
      <c r="F8" s="15">
        <v>2500</v>
      </c>
      <c r="G8" s="16"/>
      <c r="H8" s="15">
        <v>2500</v>
      </c>
      <c r="I8" s="16"/>
      <c r="L8" s="28"/>
      <c r="M8" s="31" t="s">
        <v>33</v>
      </c>
      <c r="O8" s="30" t="s">
        <v>34</v>
      </c>
      <c r="Q8" s="36" t="s">
        <v>35</v>
      </c>
      <c r="R8" s="36">
        <v>500</v>
      </c>
      <c r="S8" s="36"/>
      <c r="T8" s="1">
        <f t="shared" si="0"/>
        <v>500</v>
      </c>
    </row>
    <row r="9" spans="1:20">
      <c r="A9" s="12" t="s">
        <v>27</v>
      </c>
      <c r="B9" s="13">
        <v>449</v>
      </c>
      <c r="C9" s="14">
        <v>2916</v>
      </c>
      <c r="D9" s="15">
        <v>10000</v>
      </c>
      <c r="E9" s="16"/>
      <c r="F9" s="15">
        <v>10000</v>
      </c>
      <c r="G9" s="16"/>
      <c r="H9" s="15">
        <v>10000</v>
      </c>
      <c r="I9" s="16"/>
      <c r="L9" s="28"/>
      <c r="M9" s="29" t="s">
        <v>36</v>
      </c>
      <c r="N9" s="1" t="s">
        <v>37</v>
      </c>
      <c r="O9" s="30"/>
      <c r="Q9" s="36" t="s">
        <v>38</v>
      </c>
      <c r="R9" s="1">
        <v>500</v>
      </c>
      <c r="S9" s="36">
        <v>37</v>
      </c>
      <c r="T9" s="1">
        <f t="shared" si="0"/>
        <v>463</v>
      </c>
    </row>
    <row r="10" spans="1:20">
      <c r="A10" s="12" t="s">
        <v>19</v>
      </c>
      <c r="B10" s="13">
        <v>353</v>
      </c>
      <c r="C10" s="14">
        <v>6939</v>
      </c>
      <c r="D10" s="15">
        <v>10000</v>
      </c>
      <c r="E10" s="16"/>
      <c r="F10" s="15">
        <v>10000</v>
      </c>
      <c r="G10" s="16"/>
      <c r="H10" s="15">
        <v>10000</v>
      </c>
      <c r="I10" s="16"/>
      <c r="L10" s="28"/>
      <c r="M10" s="29" t="s">
        <v>39</v>
      </c>
      <c r="N10" s="1" t="s">
        <v>40</v>
      </c>
      <c r="O10" s="30"/>
      <c r="Q10" s="36" t="s">
        <v>41</v>
      </c>
      <c r="R10" s="36">
        <v>500</v>
      </c>
      <c r="S10" s="36">
        <v>5</v>
      </c>
      <c r="T10" s="1">
        <f t="shared" si="0"/>
        <v>495</v>
      </c>
    </row>
    <row r="11" spans="1:20">
      <c r="A11" s="12" t="s">
        <v>31</v>
      </c>
      <c r="B11" s="13">
        <v>55</v>
      </c>
      <c r="C11" s="14">
        <v>703</v>
      </c>
      <c r="D11" s="15">
        <v>10000</v>
      </c>
      <c r="E11" s="16"/>
      <c r="F11" s="15">
        <v>10000</v>
      </c>
      <c r="G11" s="16"/>
      <c r="H11" s="15">
        <v>10000</v>
      </c>
      <c r="I11" s="16"/>
      <c r="L11" s="28"/>
      <c r="M11" s="29" t="s">
        <v>42</v>
      </c>
      <c r="N11" s="1" t="s">
        <v>43</v>
      </c>
      <c r="O11" s="30"/>
      <c r="Q11" s="36" t="s">
        <v>44</v>
      </c>
      <c r="R11" s="1">
        <v>500</v>
      </c>
      <c r="S11" s="36"/>
      <c r="T11" s="1">
        <f t="shared" si="0"/>
        <v>500</v>
      </c>
    </row>
    <row r="12" spans="1:20">
      <c r="A12" s="12" t="s">
        <v>23</v>
      </c>
      <c r="B12" s="13">
        <v>130</v>
      </c>
      <c r="C12" s="14">
        <v>11250</v>
      </c>
      <c r="D12" s="15">
        <v>10000</v>
      </c>
      <c r="E12" s="16"/>
      <c r="F12" s="15">
        <v>10000</v>
      </c>
      <c r="G12" s="16"/>
      <c r="H12" s="15">
        <v>10000</v>
      </c>
      <c r="I12" s="16"/>
      <c r="L12" s="28"/>
      <c r="M12" s="31" t="s">
        <v>45</v>
      </c>
      <c r="N12" s="1" t="s">
        <v>46</v>
      </c>
      <c r="O12" s="30" t="s">
        <v>47</v>
      </c>
      <c r="Q12" s="36" t="s">
        <v>48</v>
      </c>
      <c r="R12" s="36">
        <v>500</v>
      </c>
      <c r="S12" s="36">
        <v>140</v>
      </c>
      <c r="T12" s="1">
        <f t="shared" si="0"/>
        <v>360</v>
      </c>
    </row>
    <row r="13" ht="14.25" spans="1:20">
      <c r="A13" s="12" t="s">
        <v>35</v>
      </c>
      <c r="B13" s="13">
        <v>45</v>
      </c>
      <c r="C13" s="14">
        <v>861</v>
      </c>
      <c r="D13" s="15">
        <v>5000</v>
      </c>
      <c r="E13" s="16"/>
      <c r="F13" s="15">
        <v>5000</v>
      </c>
      <c r="G13" s="16"/>
      <c r="H13" s="15">
        <v>5000</v>
      </c>
      <c r="I13" s="16"/>
      <c r="L13" s="32"/>
      <c r="M13" s="33" t="s">
        <v>49</v>
      </c>
      <c r="N13" s="34" t="s">
        <v>50</v>
      </c>
      <c r="O13" s="35" t="s">
        <v>51</v>
      </c>
      <c r="Q13" s="36" t="s">
        <v>52</v>
      </c>
      <c r="R13" s="1">
        <v>500</v>
      </c>
      <c r="S13" s="36">
        <v>80</v>
      </c>
      <c r="T13" s="1">
        <f t="shared" si="0"/>
        <v>420</v>
      </c>
    </row>
    <row r="14" ht="14.25" spans="1:20">
      <c r="A14" s="12" t="s">
        <v>53</v>
      </c>
      <c r="B14" s="13">
        <v>7</v>
      </c>
      <c r="C14" s="14">
        <v>486</v>
      </c>
      <c r="D14" s="15">
        <v>5000</v>
      </c>
      <c r="E14" s="16"/>
      <c r="F14" s="15">
        <v>5000</v>
      </c>
      <c r="G14" s="16"/>
      <c r="H14" s="15">
        <v>5000</v>
      </c>
      <c r="I14" s="16"/>
      <c r="Q14" s="36" t="s">
        <v>54</v>
      </c>
      <c r="R14" s="36">
        <v>500</v>
      </c>
      <c r="S14" s="36">
        <v>60</v>
      </c>
      <c r="T14" s="1">
        <f t="shared" si="0"/>
        <v>440</v>
      </c>
    </row>
    <row r="15" spans="1:20">
      <c r="A15" s="12" t="s">
        <v>55</v>
      </c>
      <c r="B15" s="13">
        <v>1</v>
      </c>
      <c r="C15" s="14">
        <v>252</v>
      </c>
      <c r="D15" s="15">
        <v>5000</v>
      </c>
      <c r="E15" s="16"/>
      <c r="F15" s="15">
        <v>5000</v>
      </c>
      <c r="G15" s="16"/>
      <c r="H15" s="15">
        <v>5000</v>
      </c>
      <c r="I15" s="16"/>
      <c r="L15" s="25" t="s">
        <v>56</v>
      </c>
      <c r="M15" s="26" t="s">
        <v>57</v>
      </c>
      <c r="N15" s="27"/>
      <c r="O15" s="6" t="s">
        <v>58</v>
      </c>
      <c r="Q15" s="36" t="s">
        <v>59</v>
      </c>
      <c r="R15" s="1">
        <v>500</v>
      </c>
      <c r="S15" s="36">
        <v>70</v>
      </c>
      <c r="T15" s="1">
        <f t="shared" si="0"/>
        <v>430</v>
      </c>
    </row>
    <row r="16" spans="1:20">
      <c r="A16" s="12" t="s">
        <v>41</v>
      </c>
      <c r="B16" s="13">
        <v>1</v>
      </c>
      <c r="C16" s="14">
        <v>369</v>
      </c>
      <c r="D16" s="15">
        <v>5000</v>
      </c>
      <c r="E16" s="16"/>
      <c r="F16" s="15">
        <v>5000</v>
      </c>
      <c r="G16" s="16"/>
      <c r="H16" s="15">
        <v>5000</v>
      </c>
      <c r="I16" s="16"/>
      <c r="L16" s="28"/>
      <c r="M16" s="29" t="s">
        <v>17</v>
      </c>
      <c r="N16" s="1" t="s">
        <v>18</v>
      </c>
      <c r="O16" s="30"/>
      <c r="Q16" s="36" t="s">
        <v>60</v>
      </c>
      <c r="R16" s="36">
        <v>500</v>
      </c>
      <c r="S16" s="36"/>
      <c r="T16" s="1">
        <f t="shared" si="0"/>
        <v>500</v>
      </c>
    </row>
    <row r="17" spans="1:20">
      <c r="A17" s="12" t="s">
        <v>44</v>
      </c>
      <c r="B17" s="13">
        <v>22</v>
      </c>
      <c r="C17" s="14">
        <v>234</v>
      </c>
      <c r="D17" s="15">
        <v>5000</v>
      </c>
      <c r="E17" s="16"/>
      <c r="F17" s="15">
        <v>5000</v>
      </c>
      <c r="G17" s="16"/>
      <c r="H17" s="15">
        <v>5000</v>
      </c>
      <c r="I17" s="16"/>
      <c r="L17" s="28"/>
      <c r="M17" s="29" t="s">
        <v>21</v>
      </c>
      <c r="N17" s="1" t="s">
        <v>22</v>
      </c>
      <c r="O17" s="30"/>
      <c r="Q17" s="36"/>
      <c r="R17" s="36"/>
      <c r="S17" s="36"/>
      <c r="T17" s="36"/>
    </row>
    <row r="18" spans="1:20">
      <c r="A18" s="12" t="s">
        <v>52</v>
      </c>
      <c r="B18" s="13">
        <v>23</v>
      </c>
      <c r="C18" s="14">
        <v>450</v>
      </c>
      <c r="D18" s="15">
        <v>5000</v>
      </c>
      <c r="E18" s="16"/>
      <c r="F18" s="15">
        <v>5000</v>
      </c>
      <c r="G18" s="16"/>
      <c r="H18" s="15">
        <v>5000</v>
      </c>
      <c r="I18" s="16"/>
      <c r="L18" s="28"/>
      <c r="M18" s="29" t="s">
        <v>25</v>
      </c>
      <c r="N18" s="1" t="s">
        <v>26</v>
      </c>
      <c r="O18" s="30"/>
      <c r="Q18" s="36" t="s">
        <v>61</v>
      </c>
      <c r="R18" s="36">
        <f>SUM(R3:R16)</f>
        <v>7000</v>
      </c>
      <c r="S18" s="36">
        <f>SUM(S3:S16)</f>
        <v>1005</v>
      </c>
      <c r="T18" s="36">
        <f>SUM(T3:T16)</f>
        <v>5995</v>
      </c>
    </row>
    <row r="19" spans="1:15">
      <c r="A19" s="12" t="s">
        <v>48</v>
      </c>
      <c r="B19" s="13">
        <v>21</v>
      </c>
      <c r="C19" s="14">
        <v>238</v>
      </c>
      <c r="D19" s="15">
        <v>5000</v>
      </c>
      <c r="E19" s="16"/>
      <c r="F19" s="15">
        <v>5000</v>
      </c>
      <c r="G19" s="16"/>
      <c r="H19" s="15">
        <v>5000</v>
      </c>
      <c r="I19" s="16"/>
      <c r="L19" s="28"/>
      <c r="M19" s="29" t="s">
        <v>29</v>
      </c>
      <c r="N19" s="1" t="s">
        <v>30</v>
      </c>
      <c r="O19" s="30"/>
    </row>
    <row r="20" spans="1:15">
      <c r="A20" s="12" t="s">
        <v>59</v>
      </c>
      <c r="B20" s="13">
        <v>54</v>
      </c>
      <c r="C20" s="14">
        <v>3752</v>
      </c>
      <c r="D20" s="15">
        <v>5000</v>
      </c>
      <c r="E20" s="16"/>
      <c r="F20" s="15">
        <v>5000</v>
      </c>
      <c r="G20" s="16"/>
      <c r="H20" s="15">
        <v>5000</v>
      </c>
      <c r="I20" s="16"/>
      <c r="L20" s="28"/>
      <c r="M20" s="31" t="s">
        <v>33</v>
      </c>
      <c r="O20" s="30" t="s">
        <v>62</v>
      </c>
    </row>
    <row r="21" spans="1:15">
      <c r="A21" s="12" t="s">
        <v>63</v>
      </c>
      <c r="B21" s="13">
        <v>39</v>
      </c>
      <c r="C21" s="14">
        <v>1511</v>
      </c>
      <c r="D21" s="15">
        <v>5000</v>
      </c>
      <c r="E21" s="16"/>
      <c r="F21" s="15">
        <v>5000</v>
      </c>
      <c r="G21" s="16"/>
      <c r="H21" s="15">
        <v>5000</v>
      </c>
      <c r="I21" s="16"/>
      <c r="L21" s="28"/>
      <c r="M21" s="29" t="s">
        <v>36</v>
      </c>
      <c r="N21" s="1" t="s">
        <v>37</v>
      </c>
      <c r="O21" s="30"/>
    </row>
    <row r="22" spans="1:15">
      <c r="A22" s="12" t="s">
        <v>60</v>
      </c>
      <c r="B22" s="13">
        <v>20</v>
      </c>
      <c r="C22" s="14">
        <v>528</v>
      </c>
      <c r="D22" s="15">
        <v>5000</v>
      </c>
      <c r="E22" s="16"/>
      <c r="F22" s="15">
        <v>5000</v>
      </c>
      <c r="G22" s="16"/>
      <c r="H22" s="15">
        <v>5000</v>
      </c>
      <c r="I22" s="16"/>
      <c r="L22" s="28"/>
      <c r="M22" s="29" t="s">
        <v>39</v>
      </c>
      <c r="N22" s="1" t="s">
        <v>40</v>
      </c>
      <c r="O22" s="30"/>
    </row>
    <row r="23" spans="1:15">
      <c r="A23" s="12"/>
      <c r="B23" s="13"/>
      <c r="C23" s="14"/>
      <c r="D23" s="15"/>
      <c r="E23" s="16"/>
      <c r="F23" s="15"/>
      <c r="G23" s="16"/>
      <c r="H23" s="15"/>
      <c r="I23" s="16"/>
      <c r="L23" s="28"/>
      <c r="M23" s="29" t="s">
        <v>42</v>
      </c>
      <c r="N23" s="1" t="s">
        <v>43</v>
      </c>
      <c r="O23" s="30"/>
    </row>
    <row r="24" ht="14.25" spans="1:15">
      <c r="A24" s="17" t="s">
        <v>64</v>
      </c>
      <c r="B24" s="18">
        <f>SUM(B5:B22)</f>
        <v>1220</v>
      </c>
      <c r="C24" s="19">
        <f>SUM(C5:C22)</f>
        <v>44411</v>
      </c>
      <c r="D24" s="20">
        <f t="shared" ref="D24:H24" si="1">SUM(D5:E22)</f>
        <v>100000</v>
      </c>
      <c r="E24" s="21"/>
      <c r="F24" s="20">
        <f t="shared" si="1"/>
        <v>100000</v>
      </c>
      <c r="G24" s="21"/>
      <c r="H24" s="20">
        <f t="shared" si="1"/>
        <v>100000</v>
      </c>
      <c r="I24" s="21"/>
      <c r="L24" s="28"/>
      <c r="M24" s="31" t="s">
        <v>45</v>
      </c>
      <c r="N24" s="1" t="s">
        <v>46</v>
      </c>
      <c r="O24" s="30" t="s">
        <v>65</v>
      </c>
    </row>
    <row r="25" ht="14.25" spans="12:15">
      <c r="L25" s="32"/>
      <c r="M25" s="33" t="s">
        <v>49</v>
      </c>
      <c r="N25" s="34" t="s">
        <v>50</v>
      </c>
      <c r="O25" s="35" t="s">
        <v>66</v>
      </c>
    </row>
  </sheetData>
  <mergeCells count="75">
    <mergeCell ref="D4:E4"/>
    <mergeCell ref="F4:G4"/>
    <mergeCell ref="H4:I4"/>
    <mergeCell ref="D5:E5"/>
    <mergeCell ref="F5:G5"/>
    <mergeCell ref="H5:I5"/>
    <mergeCell ref="D6:E6"/>
    <mergeCell ref="F6:G6"/>
    <mergeCell ref="H6:I6"/>
    <mergeCell ref="D7:E7"/>
    <mergeCell ref="F7:G7"/>
    <mergeCell ref="H7:I7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3:E13"/>
    <mergeCell ref="F13:G13"/>
    <mergeCell ref="H13:I13"/>
    <mergeCell ref="D14:E14"/>
    <mergeCell ref="F14:G14"/>
    <mergeCell ref="H14:I14"/>
    <mergeCell ref="L14:O14"/>
    <mergeCell ref="D15:E15"/>
    <mergeCell ref="F15:G15"/>
    <mergeCell ref="H15:I15"/>
    <mergeCell ref="D16:E16"/>
    <mergeCell ref="F16:G16"/>
    <mergeCell ref="H16:I16"/>
    <mergeCell ref="D17:E17"/>
    <mergeCell ref="F17:G17"/>
    <mergeCell ref="H17:I17"/>
    <mergeCell ref="D18:E18"/>
    <mergeCell ref="F18:G18"/>
    <mergeCell ref="H18:I18"/>
    <mergeCell ref="D19:E19"/>
    <mergeCell ref="F19:G19"/>
    <mergeCell ref="H19:I19"/>
    <mergeCell ref="D20:E20"/>
    <mergeCell ref="F20:G20"/>
    <mergeCell ref="H20:I20"/>
    <mergeCell ref="D21:E21"/>
    <mergeCell ref="F21:G21"/>
    <mergeCell ref="H21:I21"/>
    <mergeCell ref="D22:E22"/>
    <mergeCell ref="F22:G22"/>
    <mergeCell ref="H22:I22"/>
    <mergeCell ref="D23:E23"/>
    <mergeCell ref="F23:G23"/>
    <mergeCell ref="H23:I23"/>
    <mergeCell ref="D24:E24"/>
    <mergeCell ref="F24:G24"/>
    <mergeCell ref="H24:I24"/>
    <mergeCell ref="A2:A3"/>
    <mergeCell ref="L3:L13"/>
    <mergeCell ref="L15:L25"/>
    <mergeCell ref="O3:O7"/>
    <mergeCell ref="O8:O11"/>
    <mergeCell ref="O15:O19"/>
    <mergeCell ref="O20:O23"/>
    <mergeCell ref="B2:C3"/>
    <mergeCell ref="D2:E3"/>
    <mergeCell ref="F2:G3"/>
    <mergeCell ref="H2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余力</cp:lastModifiedBy>
  <dcterms:created xsi:type="dcterms:W3CDTF">2018-05-25T02:15:00Z</dcterms:created>
  <dcterms:modified xsi:type="dcterms:W3CDTF">2018-06-06T02:02:26Z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