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175079AD-1583-48E7-B524-9EFFC95BA83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3 trials both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G37" i="2"/>
  <c r="F37" i="2"/>
  <c r="E37" i="2"/>
  <c r="D37" i="2"/>
  <c r="I32" i="2"/>
  <c r="H32" i="2"/>
  <c r="G32" i="2"/>
  <c r="F32" i="2"/>
  <c r="E32" i="2"/>
  <c r="D32" i="2"/>
  <c r="S22" i="2"/>
  <c r="R22" i="2"/>
  <c r="Q22" i="2"/>
  <c r="P22" i="2"/>
  <c r="O22" i="2"/>
  <c r="N22" i="2"/>
  <c r="I27" i="2"/>
  <c r="H27" i="2"/>
  <c r="G27" i="2"/>
  <c r="F27" i="2"/>
  <c r="F28" i="2" s="1"/>
  <c r="E27" i="2"/>
  <c r="D27" i="2"/>
  <c r="I22" i="2"/>
  <c r="H22" i="2"/>
  <c r="G22" i="2"/>
  <c r="F22" i="2"/>
  <c r="E22" i="2"/>
  <c r="D22" i="2"/>
  <c r="I17" i="2"/>
  <c r="H17" i="2"/>
  <c r="G17" i="2"/>
  <c r="F17" i="2"/>
  <c r="E17" i="2"/>
  <c r="D17" i="2"/>
  <c r="I12" i="2"/>
  <c r="H12" i="2"/>
  <c r="G12" i="2"/>
  <c r="F12" i="2"/>
  <c r="E12" i="2"/>
  <c r="D12" i="2"/>
  <c r="I7" i="2"/>
  <c r="H7" i="2"/>
  <c r="G7" i="2"/>
  <c r="F7" i="2"/>
  <c r="E7" i="2"/>
  <c r="D7" i="2"/>
  <c r="I2" i="2"/>
  <c r="H2" i="2"/>
  <c r="G2" i="2"/>
  <c r="F2" i="2"/>
  <c r="E2" i="2"/>
  <c r="D2" i="2"/>
  <c r="I23" i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F38" i="2" l="1"/>
  <c r="I38" i="2"/>
  <c r="F33" i="2"/>
  <c r="I33" i="2"/>
  <c r="P23" i="2"/>
  <c r="S23" i="2"/>
  <c r="I23" i="2"/>
  <c r="F13" i="2"/>
  <c r="I13" i="2"/>
  <c r="I28" i="2"/>
  <c r="F18" i="2"/>
  <c r="I8" i="2"/>
  <c r="F23" i="2"/>
  <c r="I18" i="2"/>
  <c r="F8" i="2"/>
  <c r="I3" i="2"/>
  <c r="F3" i="2"/>
  <c r="F17" i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<sst xmlns="http://schemas.openxmlformats.org/spreadsheetml/2006/main" count="164" uniqueCount="26">
  <si>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</si>
  <si>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</si>
  <si>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</si>
  <si>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</si>
  <si>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</si>
  <si>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</si>
  <si>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</si>
  <si>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</si>
  <si>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</si>
  <si>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</si>
  <si>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</si>
  <si>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</si>
  <si>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</si>
  <si>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</si>
  <si>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</si>
  <si>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</si>
  <si>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</si>
  <si>
    <t>Type - Logical Augmentation LXMERT</t>
  </si>
  <si>
    <t>Type - Logical Augmentation VILT</t>
  </si>
  <si>
    <t>Type - Image Augmentation LXMERT</t>
  </si>
  <si>
    <t>Type - Image Augmentation VILT</t>
  </si>
  <si>
    <t>Type - Contrastive LXMERT</t>
  </si>
  <si>
    <t>Type - Contrastive VILT</t>
  </si>
  <si>
    <t>Type - Contrastive LXMERT Trial 2</t>
  </si>
  <si>
    <t>Type - SNLI-VE Pretraining LXMERT</t>
  </si>
  <si>
    <t>Type - SNLI-VE Finetuning LXMERT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</si>
</sst>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sqref="A1:I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18E-5114-4E07-B454-35F017667A5A}">
  <dimension ref="A1:S39"/>
  <sheetViews>
    <sheetView tabSelected="1" topLeftCell="A23" workbookViewId="0">
      <selection activeCell="E33" sqref="E33"/>
    </sheetView>
  </sheetViews>
  <sheetFormatPr defaultRowHeight="14.5" x14ac:dyDescent="0.35"/>
  <cols>
    <col min="1" max="1" width="53.90625" bestFit="1" customWidth="1"/>
    <col min="11" max="11" width="34.36328125" customWidth="1"/>
  </cols>
  <sheetData>
    <row r="1" spans="1:9" x14ac:dyDescent="0.35">
      <c r="A1" t="s">
        <v>17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77.31</v>
      </c>
      <c r="C2">
        <v>75.77</v>
      </c>
      <c r="D2">
        <f>MIN(B2:B6)</f>
        <v>77.31</v>
      </c>
      <c r="E2">
        <f>MAX(B2:B6)</f>
        <v>78.31</v>
      </c>
      <c r="F2">
        <f>AVERAGE(B2:B6)</f>
        <v>77.843333333333334</v>
      </c>
      <c r="G2">
        <f>MIN(C2:C6)</f>
        <v>75.77</v>
      </c>
      <c r="H2">
        <f>MAX(C2:C6)</f>
        <v>77.05</v>
      </c>
      <c r="I2">
        <f>AVERAGE(C2:C6)</f>
        <v>76.623333333333335</v>
      </c>
    </row>
    <row r="3" spans="1:9" x14ac:dyDescent="0.35">
      <c r="A3" t="s">
        <v>1</v>
      </c>
      <c r="B3">
        <v>77.91</v>
      </c>
      <c r="C3">
        <v>77.05</v>
      </c>
      <c r="F3">
        <f>MAX(F2-D2,E2-F2)</f>
        <v>0.53333333333333144</v>
      </c>
      <c r="I3">
        <f>MAX(H2-I2,I2-G2)</f>
        <v>0.85333333333333883</v>
      </c>
    </row>
    <row r="4" spans="1:9" x14ac:dyDescent="0.35">
      <c r="A4" t="s">
        <v>2</v>
      </c>
      <c r="B4">
        <v>78.31</v>
      </c>
      <c r="C4">
        <v>77.05</v>
      </c>
    </row>
    <row r="6" spans="1:9" x14ac:dyDescent="0.35">
      <c r="A6" t="s">
        <v>18</v>
      </c>
      <c r="B6" t="s">
        <v>3</v>
      </c>
      <c r="C6" t="s">
        <v>6</v>
      </c>
      <c r="D6" t="s">
        <v>9</v>
      </c>
      <c r="E6" t="s">
        <v>8</v>
      </c>
      <c r="F6" t="s">
        <v>10</v>
      </c>
      <c r="G6" t="s">
        <v>7</v>
      </c>
      <c r="H6" t="s">
        <v>11</v>
      </c>
      <c r="I6" t="s">
        <v>12</v>
      </c>
    </row>
    <row r="7" spans="1:9" x14ac:dyDescent="0.35">
      <c r="A7" t="s">
        <v>0</v>
      </c>
      <c r="B7">
        <v>74.84</v>
      </c>
      <c r="C7">
        <v>73.290000000000006</v>
      </c>
      <c r="D7">
        <f>MIN(B7:B11)</f>
        <v>73.84</v>
      </c>
      <c r="E7">
        <f>MAX(B7:B11)</f>
        <v>74.84</v>
      </c>
      <c r="F7">
        <f>AVERAGE(B7:B11)</f>
        <v>74.260000000000005</v>
      </c>
      <c r="G7">
        <f>MIN(C7:C11)</f>
        <v>73.290000000000006</v>
      </c>
      <c r="H7">
        <f>MAX(C7:C11)</f>
        <v>73.39</v>
      </c>
      <c r="I7">
        <f>AVERAGE(C7:C11)</f>
        <v>73.356666666666669</v>
      </c>
    </row>
    <row r="8" spans="1:9" x14ac:dyDescent="0.35">
      <c r="A8" t="s">
        <v>1</v>
      </c>
      <c r="B8">
        <v>73.84</v>
      </c>
      <c r="C8">
        <v>73.39</v>
      </c>
      <c r="F8">
        <f>MAX(F7-D7,E7-F7)</f>
        <v>0.57999999999999829</v>
      </c>
      <c r="I8">
        <f>MAX(H7-I7,I7-G7)</f>
        <v>6.6666666666662877E-2</v>
      </c>
    </row>
    <row r="9" spans="1:9" x14ac:dyDescent="0.35">
      <c r="A9" t="s">
        <v>2</v>
      </c>
      <c r="B9">
        <v>74.099999999999994</v>
      </c>
      <c r="C9">
        <v>73.39</v>
      </c>
    </row>
    <row r="11" spans="1:9" x14ac:dyDescent="0.35">
      <c r="A11" t="s">
        <v>19</v>
      </c>
      <c r="B11" t="s">
        <v>3</v>
      </c>
      <c r="C11" t="s">
        <v>6</v>
      </c>
      <c r="D11" t="s">
        <v>9</v>
      </c>
      <c r="E11" t="s">
        <v>8</v>
      </c>
      <c r="F11" t="s">
        <v>10</v>
      </c>
      <c r="G11" t="s">
        <v>7</v>
      </c>
      <c r="H11" t="s">
        <v>11</v>
      </c>
      <c r="I11" t="s">
        <v>12</v>
      </c>
    </row>
    <row r="12" spans="1:9" x14ac:dyDescent="0.35">
      <c r="A12" t="s">
        <v>0</v>
      </c>
      <c r="B12">
        <v>75.28</v>
      </c>
      <c r="C12">
        <v>71.81</v>
      </c>
      <c r="D12">
        <f>MIN(B12:B16)</f>
        <v>75.28</v>
      </c>
      <c r="E12">
        <f>MAX(B12:B16)</f>
        <v>76.569999999999993</v>
      </c>
      <c r="F12">
        <f>AVERAGE(B12:B16)</f>
        <v>76.089999999999989</v>
      </c>
      <c r="G12">
        <f>MIN(C12:C16)</f>
        <v>71.81</v>
      </c>
      <c r="H12">
        <f>MAX(C12:C16)</f>
        <v>73.89</v>
      </c>
      <c r="I12">
        <f>AVERAGE(C12:C16)</f>
        <v>72.866666666666674</v>
      </c>
    </row>
    <row r="13" spans="1:9" x14ac:dyDescent="0.35">
      <c r="A13" t="s">
        <v>1</v>
      </c>
      <c r="B13">
        <v>76.42</v>
      </c>
      <c r="C13">
        <v>72.900000000000006</v>
      </c>
      <c r="F13">
        <f>MAX(F12-D12,E12-F12)</f>
        <v>0.80999999999998806</v>
      </c>
      <c r="I13">
        <f>MAX(H12-I12,I12-G12)</f>
        <v>1.056666666666672</v>
      </c>
    </row>
    <row r="14" spans="1:9" x14ac:dyDescent="0.35">
      <c r="A14" t="s">
        <v>2</v>
      </c>
      <c r="B14">
        <v>76.569999999999993</v>
      </c>
      <c r="C14">
        <v>73.89</v>
      </c>
    </row>
    <row r="16" spans="1:9" x14ac:dyDescent="0.35">
      <c r="A16" t="s">
        <v>20</v>
      </c>
      <c r="B16" t="s">
        <v>3</v>
      </c>
      <c r="C16" t="s">
        <v>6</v>
      </c>
      <c r="D16" t="s">
        <v>9</v>
      </c>
      <c r="E16" t="s">
        <v>8</v>
      </c>
      <c r="F16" t="s">
        <v>10</v>
      </c>
      <c r="G16" t="s">
        <v>7</v>
      </c>
      <c r="H16" t="s">
        <v>11</v>
      </c>
      <c r="I16" t="s">
        <v>12</v>
      </c>
    </row>
    <row r="17" spans="1:19" x14ac:dyDescent="0.35">
      <c r="A17" t="s">
        <v>0</v>
      </c>
      <c r="D17">
        <f>MIN(B17:B21)</f>
        <v>0</v>
      </c>
      <c r="E17">
        <f>MAX(B17:B21)</f>
        <v>0</v>
      </c>
      <c r="F17" t="e">
        <f>AVERAGE(B17:B21)</f>
        <v>#DIV/0!</v>
      </c>
      <c r="G17">
        <f>MIN(C17:C21)</f>
        <v>0</v>
      </c>
      <c r="H17">
        <f>MAX(C17:C21)</f>
        <v>0</v>
      </c>
      <c r="I17" t="e">
        <f>AVERAGE(C17:C21)</f>
        <v>#DIV/0!</v>
      </c>
    </row>
    <row r="18" spans="1:19" x14ac:dyDescent="0.35">
      <c r="A18" t="s">
        <v>1</v>
      </c>
      <c r="F18" t="e">
        <f>MAX(F17-D17,E17-F17)</f>
        <v>#DIV/0!</v>
      </c>
      <c r="I18" t="e">
        <f>MAX(H17-I17,I17-G17)</f>
        <v>#DIV/0!</v>
      </c>
    </row>
    <row r="19" spans="1:19" x14ac:dyDescent="0.35">
      <c r="A19" t="s">
        <v>2</v>
      </c>
    </row>
    <row r="21" spans="1:19" x14ac:dyDescent="0.35">
      <c r="A21" t="s">
        <v>21</v>
      </c>
      <c r="B21" t="s">
        <v>3</v>
      </c>
      <c r="C21" t="s">
        <v>6</v>
      </c>
      <c r="D21" t="s">
        <v>9</v>
      </c>
      <c r="E21" t="s">
        <v>8</v>
      </c>
      <c r="F21" t="s">
        <v>10</v>
      </c>
      <c r="G21" t="s">
        <v>7</v>
      </c>
      <c r="H21" t="s">
        <v>11</v>
      </c>
      <c r="I21" t="s">
        <v>12</v>
      </c>
      <c r="K21" t="s">
        <v>23</v>
      </c>
      <c r="L21" t="s">
        <v>3</v>
      </c>
      <c r="M21" t="s">
        <v>6</v>
      </c>
      <c r="N21" t="s">
        <v>9</v>
      </c>
      <c r="O21" t="s">
        <v>8</v>
      </c>
      <c r="P21" t="s">
        <v>10</v>
      </c>
      <c r="Q21" t="s">
        <v>7</v>
      </c>
      <c r="R21" t="s">
        <v>11</v>
      </c>
      <c r="S21" t="s">
        <v>12</v>
      </c>
    </row>
    <row r="22" spans="1:19" x14ac:dyDescent="0.35">
      <c r="A22" t="s">
        <v>0</v>
      </c>
      <c r="B22">
        <v>77.459999999999994</v>
      </c>
      <c r="C22">
        <v>75.67</v>
      </c>
      <c r="D22">
        <f>MIN(B22:B26)</f>
        <v>77.27</v>
      </c>
      <c r="E22">
        <f>MAX(B22:B26)</f>
        <v>79</v>
      </c>
      <c r="F22">
        <f>AVERAGE(B22:B26)</f>
        <v>77.909999999999982</v>
      </c>
      <c r="G22">
        <f>MIN(C22:C26)</f>
        <v>75.67</v>
      </c>
      <c r="H22">
        <f>MAX(C22:C26)</f>
        <v>76.849999999999994</v>
      </c>
      <c r="I22">
        <f>AVERAGE(C22:C26)</f>
        <v>76.326666666666654</v>
      </c>
      <c r="K22" t="s">
        <v>0</v>
      </c>
      <c r="L22">
        <v>0.78504210004952901</v>
      </c>
      <c r="M22">
        <v>0.76755687438179998</v>
      </c>
      <c r="N22">
        <f>MIN(L22:L26)</f>
        <v>0.77513620604259503</v>
      </c>
      <c r="O22">
        <f>MAX(L22:L26)</f>
        <v>0.78504210004952901</v>
      </c>
      <c r="P22">
        <f>AVERAGE(L22:L26)</f>
        <v>0.77992405481261307</v>
      </c>
      <c r="Q22">
        <f>MIN(M22:M26)</f>
        <v>0.75173095944609303</v>
      </c>
      <c r="R22">
        <f>MAX(M22:M26)</f>
        <v>0.76755687438179998</v>
      </c>
      <c r="S22">
        <f>AVERAGE(M22:M26)</f>
        <v>0.76063303659742798</v>
      </c>
    </row>
    <row r="23" spans="1:19" x14ac:dyDescent="0.35">
      <c r="A23" t="s">
        <v>1</v>
      </c>
      <c r="B23">
        <v>79</v>
      </c>
      <c r="C23">
        <v>76.849999999999994</v>
      </c>
      <c r="F23">
        <f>MAX(F22-D22,E22-F22)</f>
        <v>1.0900000000000176</v>
      </c>
      <c r="I23">
        <f>MAX(H22-I22,I22-G22)</f>
        <v>0.65666666666665208</v>
      </c>
      <c r="K23" t="s">
        <v>1</v>
      </c>
      <c r="L23">
        <v>0.77959385834571504</v>
      </c>
      <c r="M23">
        <v>0.76261127596439104</v>
      </c>
      <c r="P23">
        <f>MAX(P22-N22,O22-P22)</f>
        <v>5.1180452369159468E-3</v>
      </c>
      <c r="S23">
        <f>MAX(R22-S22,S22-Q22)</f>
        <v>8.9020771513349528E-3</v>
      </c>
    </row>
    <row r="24" spans="1:19" x14ac:dyDescent="0.35">
      <c r="A24" t="s">
        <v>2</v>
      </c>
      <c r="B24">
        <v>77.27</v>
      </c>
      <c r="C24">
        <v>76.459999999999994</v>
      </c>
      <c r="K24" t="s">
        <v>2</v>
      </c>
      <c r="L24">
        <v>0.77513620604259503</v>
      </c>
      <c r="M24">
        <v>0.75173095944609303</v>
      </c>
    </row>
    <row r="26" spans="1:19" x14ac:dyDescent="0.35">
      <c r="A26" t="s">
        <v>22</v>
      </c>
      <c r="B26" t="s">
        <v>3</v>
      </c>
      <c r="C26" t="s">
        <v>6</v>
      </c>
      <c r="D26" t="s">
        <v>9</v>
      </c>
      <c r="E26" t="s">
        <v>8</v>
      </c>
      <c r="F26" t="s">
        <v>10</v>
      </c>
      <c r="G26" t="s">
        <v>7</v>
      </c>
      <c r="H26" t="s">
        <v>11</v>
      </c>
      <c r="I26" t="s">
        <v>12</v>
      </c>
    </row>
    <row r="27" spans="1:19" x14ac:dyDescent="0.35">
      <c r="A27" t="s">
        <v>0</v>
      </c>
      <c r="D27">
        <f>MIN(B27:B31)</f>
        <v>0</v>
      </c>
      <c r="E27">
        <f>MAX(B27:B31)</f>
        <v>0</v>
      </c>
      <c r="F27" t="e">
        <f>AVERAGE(B27:B31)</f>
        <v>#DIV/0!</v>
      </c>
      <c r="G27">
        <f>MIN(C27:C31)</f>
        <v>0</v>
      </c>
      <c r="H27">
        <f>MAX(C27:C31)</f>
        <v>0</v>
      </c>
      <c r="I27" t="e">
        <f>AVERAGE(C27:C31)</f>
        <v>#DIV/0!</v>
      </c>
    </row>
    <row r="28" spans="1:19" x14ac:dyDescent="0.35">
      <c r="A28" t="s">
        <v>1</v>
      </c>
      <c r="F28" t="e">
        <f>MAX(F27-D27,E27-F27)</f>
        <v>#DIV/0!</v>
      </c>
      <c r="I28" t="e">
        <f>MAX(H27-I27,I27-G27)</f>
        <v>#DIV/0!</v>
      </c>
    </row>
    <row r="29" spans="1:19" x14ac:dyDescent="0.35">
      <c r="A29" t="s">
        <v>2</v>
      </c>
    </row>
    <row r="31" spans="1:19" x14ac:dyDescent="0.35">
      <c r="A31" t="s">
        <v>24</v>
      </c>
      <c r="B31" t="s">
        <v>3</v>
      </c>
      <c r="C31" t="s">
        <v>6</v>
      </c>
      <c r="D31" t="s">
        <v>9</v>
      </c>
      <c r="E31" t="s">
        <v>8</v>
      </c>
      <c r="F31" t="s">
        <v>10</v>
      </c>
      <c r="G31" t="s">
        <v>7</v>
      </c>
      <c r="H31" t="s">
        <v>11</v>
      </c>
      <c r="I31" t="s">
        <v>12</v>
      </c>
    </row>
    <row r="32" spans="1:19" x14ac:dyDescent="0.35">
      <c r="A32" t="s">
        <v>0</v>
      </c>
      <c r="B32">
        <v>75.45</v>
      </c>
      <c r="C32">
        <v>75.88</v>
      </c>
      <c r="D32">
        <f>MIN(B32:B36)</f>
        <v>75.290000000000006</v>
      </c>
      <c r="E32">
        <f>MAX(B32:B36)</f>
        <v>75.599999999999994</v>
      </c>
      <c r="F32">
        <f>AVERAGE(B32:B36)</f>
        <v>75.446666666666673</v>
      </c>
      <c r="G32">
        <f>MIN(C32:C36)</f>
        <v>75.88</v>
      </c>
      <c r="H32">
        <f>MAX(C32:C36)</f>
        <v>76.12</v>
      </c>
      <c r="I32">
        <f>AVERAGE(C32:C36)</f>
        <v>75.993333333333339</v>
      </c>
    </row>
    <row r="33" spans="1:9" x14ac:dyDescent="0.35">
      <c r="A33" t="s">
        <v>1</v>
      </c>
      <c r="B33">
        <v>75.599999999999994</v>
      </c>
      <c r="C33">
        <v>75.98</v>
      </c>
      <c r="F33">
        <f>MAX(F32-D32,E32-F32)</f>
        <v>0.15666666666666629</v>
      </c>
      <c r="I33">
        <f>MAX(H32-I32,I32-G32)</f>
        <v>0.12666666666666515</v>
      </c>
    </row>
    <row r="34" spans="1:9" x14ac:dyDescent="0.35">
      <c r="A34" t="s">
        <v>2</v>
      </c>
      <c r="B34">
        <v>75.290000000000006</v>
      </c>
      <c r="C34">
        <v>76.12</v>
      </c>
    </row>
    <row r="36" spans="1:9" x14ac:dyDescent="0.35">
      <c r="A36" t="s">
        <v>25</v>
      </c>
      <c r="B36" t="s">
        <v>3</v>
      </c>
      <c r="C36" t="s">
        <v>6</v>
      </c>
      <c r="D36" t="s">
        <v>9</v>
      </c>
      <c r="E36" t="s">
        <v>8</v>
      </c>
      <c r="F36" t="s">
        <v>10</v>
      </c>
      <c r="G36" t="s">
        <v>7</v>
      </c>
      <c r="H36" t="s">
        <v>11</v>
      </c>
      <c r="I36" t="s">
        <v>12</v>
      </c>
    </row>
    <row r="37" spans="1:9" x14ac:dyDescent="0.35">
      <c r="A37" t="s">
        <v>0</v>
      </c>
      <c r="B37">
        <v>75.040000000000006</v>
      </c>
      <c r="C37">
        <v>76.239999999999995</v>
      </c>
      <c r="D37">
        <f>MIN(B37:B41)</f>
        <v>74.84</v>
      </c>
      <c r="E37">
        <f>MAX(B37:B41)</f>
        <v>75.12</v>
      </c>
      <c r="F37">
        <f>AVERAGE(B37:B41)</f>
        <v>75</v>
      </c>
      <c r="G37">
        <f>MIN(C37:C41)</f>
        <v>75.900000000000006</v>
      </c>
      <c r="H37">
        <f>MAX(C37:C41)</f>
        <v>76.239999999999995</v>
      </c>
      <c r="I37">
        <f>AVERAGE(C37:C41)</f>
        <v>76.11333333333333</v>
      </c>
    </row>
    <row r="38" spans="1:9" x14ac:dyDescent="0.35">
      <c r="A38" t="s">
        <v>1</v>
      </c>
      <c r="B38">
        <v>74.84</v>
      </c>
      <c r="C38">
        <v>75.900000000000006</v>
      </c>
      <c r="F38">
        <f>MAX(F37-D37,E37-F37)</f>
        <v>0.15999999999999659</v>
      </c>
      <c r="I38">
        <f>MAX(H37-I37,I37-G37)</f>
        <v>0.21333333333332405</v>
      </c>
    </row>
    <row r="39" spans="1:9" x14ac:dyDescent="0.35">
      <c r="A39" t="s">
        <v>2</v>
      </c>
      <c r="B39">
        <v>75.12</v>
      </c>
      <c r="C39">
        <v>76.2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 trials both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2022-10-11T19:13:09Z</dcterms:modified>
</cp:coreProperties>
</file>