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001149822\personal\teseMECD\"/>
    </mc:Choice>
  </mc:AlternateContent>
  <xr:revisionPtr revIDLastSave="0" documentId="13_ncr:1_{2F1049C6-CEC7-4AB9-8411-8A0E0FBC005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3 trials both 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2" i="2" l="1"/>
  <c r="H92" i="2"/>
  <c r="G92" i="2"/>
  <c r="F92" i="2"/>
  <c r="E92" i="2"/>
  <c r="D92" i="2"/>
  <c r="I87" i="2"/>
  <c r="H87" i="2"/>
  <c r="G87" i="2"/>
  <c r="F87" i="2"/>
  <c r="E87" i="2"/>
  <c r="D87" i="2"/>
  <c r="I82" i="2"/>
  <c r="H82" i="2"/>
  <c r="G82" i="2"/>
  <c r="F82" i="2"/>
  <c r="E82" i="2"/>
  <c r="D82" i="2"/>
  <c r="I67" i="2"/>
  <c r="H67" i="2"/>
  <c r="G67" i="2"/>
  <c r="F67" i="2"/>
  <c r="E67" i="2"/>
  <c r="D67" i="2"/>
  <c r="I62" i="2"/>
  <c r="H62" i="2"/>
  <c r="G62" i="2"/>
  <c r="F62" i="2"/>
  <c r="E62" i="2"/>
  <c r="D62" i="2"/>
  <c r="I57" i="2"/>
  <c r="H57" i="2"/>
  <c r="G57" i="2"/>
  <c r="F57" i="2"/>
  <c r="E57" i="2"/>
  <c r="D57" i="2"/>
  <c r="I52" i="2"/>
  <c r="I53" i="2" s="1"/>
  <c r="H52" i="2"/>
  <c r="G52" i="2"/>
  <c r="F52" i="2"/>
  <c r="E52" i="2"/>
  <c r="D52" i="2"/>
  <c r="AW49" i="2"/>
  <c r="AL49" i="2"/>
  <c r="AB49" i="2"/>
  <c r="R49" i="2"/>
  <c r="AS47" i="2"/>
  <c r="AX47" i="2"/>
  <c r="AW47" i="2"/>
  <c r="AV47" i="2"/>
  <c r="AU47" i="2"/>
  <c r="AT47" i="2"/>
  <c r="AM47" i="2"/>
  <c r="AL47" i="2"/>
  <c r="AK47" i="2"/>
  <c r="AJ47" i="2"/>
  <c r="AI47" i="2"/>
  <c r="AH47" i="2"/>
  <c r="AC47" i="2"/>
  <c r="AB47" i="2"/>
  <c r="AA47" i="2"/>
  <c r="Z47" i="2"/>
  <c r="Y47" i="2"/>
  <c r="X47" i="2"/>
  <c r="S47" i="2"/>
  <c r="R47" i="2"/>
  <c r="Q47" i="2"/>
  <c r="P47" i="2"/>
  <c r="O47" i="2"/>
  <c r="N47" i="2"/>
  <c r="I47" i="2"/>
  <c r="H47" i="2"/>
  <c r="G47" i="2"/>
  <c r="F47" i="2"/>
  <c r="F48" i="2" s="1"/>
  <c r="E47" i="2"/>
  <c r="D47" i="2"/>
  <c r="I42" i="2"/>
  <c r="H42" i="2"/>
  <c r="G42" i="2"/>
  <c r="F42" i="2"/>
  <c r="E42" i="2"/>
  <c r="D42" i="2"/>
  <c r="I37" i="2"/>
  <c r="H37" i="2"/>
  <c r="G37" i="2"/>
  <c r="F37" i="2"/>
  <c r="E37" i="2"/>
  <c r="D37" i="2"/>
  <c r="I32" i="2"/>
  <c r="H32" i="2"/>
  <c r="G32" i="2"/>
  <c r="F32" i="2"/>
  <c r="E32" i="2"/>
  <c r="D32" i="2"/>
  <c r="S22" i="2"/>
  <c r="R22" i="2"/>
  <c r="Q22" i="2"/>
  <c r="P22" i="2"/>
  <c r="O22" i="2"/>
  <c r="N22" i="2"/>
  <c r="I27" i="2"/>
  <c r="H27" i="2"/>
  <c r="G27" i="2"/>
  <c r="F27" i="2"/>
  <c r="E27" i="2"/>
  <c r="D27" i="2"/>
  <c r="I22" i="2"/>
  <c r="H22" i="2"/>
  <c r="G22" i="2"/>
  <c r="F22" i="2"/>
  <c r="E22" i="2"/>
  <c r="D22" i="2"/>
  <c r="I17" i="2"/>
  <c r="H17" i="2"/>
  <c r="G17" i="2"/>
  <c r="F17" i="2"/>
  <c r="E17" i="2"/>
  <c r="D17" i="2"/>
  <c r="I12" i="2"/>
  <c r="H12" i="2"/>
  <c r="G12" i="2"/>
  <c r="F12" i="2"/>
  <c r="E12" i="2"/>
  <c r="D12" i="2"/>
  <c r="I7" i="2"/>
  <c r="H7" i="2"/>
  <c r="G7" i="2"/>
  <c r="F7" i="2"/>
  <c r="E7" i="2"/>
  <c r="D7" i="2"/>
  <c r="I2" i="2"/>
  <c r="H2" i="2"/>
  <c r="G2" i="2"/>
  <c r="F2" i="2"/>
  <c r="E2" i="2"/>
  <c r="D2" i="2"/>
  <c r="I23" i="1"/>
  <c r="H23" i="1"/>
  <c r="G23" i="1"/>
  <c r="F23" i="1"/>
  <c r="E23" i="1"/>
  <c r="D23" i="1"/>
  <c r="I16" i="1"/>
  <c r="H16" i="1"/>
  <c r="G16" i="1"/>
  <c r="F16" i="1"/>
  <c r="E16" i="1"/>
  <c r="D16" i="1"/>
  <c r="I9" i="1"/>
  <c r="H9" i="1"/>
  <c r="G9" i="1"/>
  <c r="F9" i="1"/>
  <c r="E9" i="1"/>
  <c r="D9" i="1"/>
  <c r="I3" i="1"/>
  <c r="F3" i="1"/>
  <c r="H2" i="1"/>
  <c r="G2" i="1"/>
  <c r="E2" i="1"/>
  <c r="D2" i="1"/>
  <c r="I2" i="1"/>
  <c r="F2" i="1"/>
  <c r="I88" i="2" l="1"/>
  <c r="F88" i="2"/>
  <c r="H94" i="2"/>
  <c r="I93" i="2"/>
  <c r="F93" i="2"/>
  <c r="I83" i="2"/>
  <c r="F83" i="2"/>
  <c r="I68" i="2"/>
  <c r="F68" i="2"/>
  <c r="F63" i="2"/>
  <c r="I63" i="2"/>
  <c r="I58" i="2"/>
  <c r="F58" i="2"/>
  <c r="F53" i="2"/>
  <c r="H49" i="2"/>
  <c r="AU48" i="2"/>
  <c r="AX48" i="2"/>
  <c r="AM48" i="2"/>
  <c r="AJ48" i="2"/>
  <c r="Z48" i="2"/>
  <c r="AC48" i="2"/>
  <c r="S48" i="2"/>
  <c r="P48" i="2"/>
  <c r="I48" i="2"/>
  <c r="F43" i="2"/>
  <c r="I43" i="2"/>
  <c r="F28" i="2"/>
  <c r="F38" i="2"/>
  <c r="I38" i="2"/>
  <c r="F33" i="2"/>
  <c r="I33" i="2"/>
  <c r="P23" i="2"/>
  <c r="S23" i="2"/>
  <c r="I23" i="2"/>
  <c r="F13" i="2"/>
  <c r="I13" i="2"/>
  <c r="I28" i="2"/>
  <c r="F18" i="2"/>
  <c r="I8" i="2"/>
  <c r="F23" i="2"/>
  <c r="I18" i="2"/>
  <c r="F8" i="2"/>
  <c r="I3" i="2"/>
  <c r="F3" i="2"/>
  <c r="F17" i="1"/>
  <c r="F24" i="1"/>
  <c r="I24" i="1"/>
  <c r="I17" i="1"/>
  <c r="F10" i="1"/>
  <c r="I10" i="1"/>
</calcChain>
</file>

<file path=xl/sharedStrings.xml><?xml version="1.0" encoding="utf-8"?>
<sst xmlns="http://schemas.openxmlformats.org/spreadsheetml/2006/main" count="320" uniqueCount="38">
  <si>
    <t>Run#1</t>
  </si>
  <si>
    <t>Run#2</t>
  </si>
  <si>
    <t>Run#3</t>
  </si>
  <si>
    <t>Test acc.</t>
  </si>
  <si>
    <t>Run#4</t>
  </si>
  <si>
    <t>Run#5</t>
  </si>
  <si>
    <t>Dev acc.</t>
  </si>
  <si>
    <t>Min dev</t>
  </si>
  <si>
    <t>Max test</t>
  </si>
  <si>
    <t>Min test</t>
  </si>
  <si>
    <t>Mean test</t>
  </si>
  <si>
    <t>Max dev</t>
  </si>
  <si>
    <t>Mean dev</t>
  </si>
  <si>
    <t>Type - Only Positives Extension Positives-Negatives (size 12047)</t>
  </si>
  <si>
    <t>Type - Only Positives Extension Negatives (size 12047)</t>
  </si>
  <si>
    <t>Type - Image augmentation (size 28316)</t>
  </si>
  <si>
    <t>Type - All samples Extension Positives Negatives (size 16640)</t>
  </si>
  <si>
    <t>Type - Logical Augmentation LXMERT</t>
  </si>
  <si>
    <t>Type - Logical Augmentation VILT</t>
  </si>
  <si>
    <t>Type - Image Augmentation LXMERT</t>
  </si>
  <si>
    <t>Type - Image Augmentation VILT</t>
  </si>
  <si>
    <t>Type - Contrastive LXMERT</t>
  </si>
  <si>
    <t>Type - Contrastive VILT</t>
  </si>
  <si>
    <t>Type - Contrastive LXMERT Trial 2</t>
  </si>
  <si>
    <t>Type - SNLI-VE Pretraining LXMERT</t>
  </si>
  <si>
    <t>Type - SNLI-VE Finetuning LXMERT</t>
  </si>
  <si>
    <t>Type - Logical Augmentation LXMERT new way</t>
  </si>
  <si>
    <t>Type - Contrastive LXMERT new way 0.01</t>
  </si>
  <si>
    <t>Type - Contrastive LXMERT new way 0.05</t>
  </si>
  <si>
    <t>Type - Contrastive LXMERT new way 0.1</t>
  </si>
  <si>
    <t>Type - Contrastive LXMERT new way 0.5</t>
  </si>
  <si>
    <t>Type - Contrastive LXMERT new way 0.5/0.5</t>
  </si>
  <si>
    <t>Type - SNLI-VE Pretraining VILT</t>
  </si>
  <si>
    <t>Type - SNLI-VE Finetuning VILT</t>
  </si>
  <si>
    <t>Type - VSR Logically Extended + Augmentation LXMERT</t>
  </si>
  <si>
    <t>Type - VSR Logically Extended + Augmentation VILT</t>
  </si>
  <si>
    <t>Type - Contrastive VILT new way 0.01</t>
  </si>
  <si>
    <t>Type - Logical Extension VILT new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</si>
</sst>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sqref="A1:I6"/>
    </sheetView>
  </sheetViews>
  <sheetFormatPr defaultRowHeight="14.5" x14ac:dyDescent="0.35"/>
  <cols>
    <col min="1" max="1" width="59.26953125" customWidth="1"/>
    <col min="2" max="2" width="17.54296875" customWidth="1"/>
    <col min="3" max="3" width="16.6328125" customWidth="1"/>
    <col min="4" max="4" width="15.90625" customWidth="1"/>
    <col min="5" max="5" width="12" customWidth="1"/>
    <col min="6" max="6" width="10.7265625" customWidth="1"/>
  </cols>
  <sheetData>
    <row r="1" spans="1:9" x14ac:dyDescent="0.35">
      <c r="A1" t="s">
        <v>13</v>
      </c>
      <c r="B1" t="s">
        <v>3</v>
      </c>
      <c r="C1" t="s">
        <v>6</v>
      </c>
      <c r="D1" t="s">
        <v>9</v>
      </c>
      <c r="E1" t="s">
        <v>8</v>
      </c>
      <c r="F1" t="s">
        <v>10</v>
      </c>
      <c r="G1" t="s">
        <v>7</v>
      </c>
      <c r="H1" t="s">
        <v>11</v>
      </c>
      <c r="I1" t="s">
        <v>12</v>
      </c>
    </row>
    <row r="2" spans="1:9" x14ac:dyDescent="0.35">
      <c r="A2" t="s">
        <v>0</v>
      </c>
      <c r="B2">
        <v>0.77711738484398196</v>
      </c>
      <c r="C2">
        <v>0.750741839762611</v>
      </c>
      <c r="D2">
        <f>MIN(B2:B6)</f>
        <v>0.76523031203566105</v>
      </c>
      <c r="E2">
        <f>MAX(B2:B6)</f>
        <v>0.77711738484398196</v>
      </c>
      <c r="F2">
        <f>AVERAGE(B2:B6)</f>
        <v>0.77137196631995997</v>
      </c>
      <c r="G2">
        <f>MIN(C2:C6)</f>
        <v>0.750741839762611</v>
      </c>
      <c r="H2">
        <f>MAX(C2:C6)</f>
        <v>0.76953511374876304</v>
      </c>
      <c r="I2">
        <f>AVERAGE(C2:C6)</f>
        <v>0.75727002967359003</v>
      </c>
    </row>
    <row r="3" spans="1:9" x14ac:dyDescent="0.35">
      <c r="A3" t="s">
        <v>1</v>
      </c>
      <c r="B3">
        <v>0.77067855373947503</v>
      </c>
      <c r="C3">
        <v>0.75272007912957395</v>
      </c>
      <c r="F3">
        <f>MAX(F2-D2,E2-F2)</f>
        <v>6.1416542842989141E-3</v>
      </c>
      <c r="I3">
        <f>MAX(H2-I2,I2-G2)</f>
        <v>1.2265084075173016E-2</v>
      </c>
    </row>
    <row r="4" spans="1:9" x14ac:dyDescent="0.35">
      <c r="A4" t="s">
        <v>2</v>
      </c>
      <c r="B4">
        <v>0.776126795443288</v>
      </c>
      <c r="C4">
        <v>0.75964391691394595</v>
      </c>
    </row>
    <row r="5" spans="1:9" x14ac:dyDescent="0.35">
      <c r="A5" t="s">
        <v>4</v>
      </c>
      <c r="B5">
        <v>0.76770678553739402</v>
      </c>
      <c r="C5">
        <v>0.76953511374876304</v>
      </c>
    </row>
    <row r="6" spans="1:9" x14ac:dyDescent="0.35">
      <c r="A6" t="s">
        <v>5</v>
      </c>
      <c r="B6">
        <v>0.76523031203566105</v>
      </c>
      <c r="C6">
        <v>0.75370919881305598</v>
      </c>
    </row>
    <row r="8" spans="1:9" x14ac:dyDescent="0.35">
      <c r="A8" t="s">
        <v>14</v>
      </c>
      <c r="B8" t="s">
        <v>3</v>
      </c>
      <c r="C8" t="s">
        <v>6</v>
      </c>
      <c r="D8" t="s">
        <v>9</v>
      </c>
      <c r="E8" t="s">
        <v>8</v>
      </c>
      <c r="F8" t="s">
        <v>10</v>
      </c>
      <c r="G8" t="s">
        <v>7</v>
      </c>
      <c r="H8" t="s">
        <v>11</v>
      </c>
      <c r="I8" t="s">
        <v>12</v>
      </c>
    </row>
    <row r="9" spans="1:9" x14ac:dyDescent="0.35">
      <c r="A9" t="s">
        <v>0</v>
      </c>
      <c r="B9">
        <v>0.76671619613670094</v>
      </c>
      <c r="C9">
        <v>0.75272007912957395</v>
      </c>
      <c r="D9">
        <f>MIN(B9:B13)</f>
        <v>0.75482912332838004</v>
      </c>
      <c r="E9">
        <f>MAX(B9:B13)</f>
        <v>0.77315502724120799</v>
      </c>
      <c r="F9">
        <f>AVERAGE(B9:B13)</f>
        <v>0.76780584447746381</v>
      </c>
      <c r="G9">
        <f>MIN(C9:C13)</f>
        <v>0.74777448071216601</v>
      </c>
      <c r="H9">
        <f>MAX(C9:C13)</f>
        <v>0.75370919881305598</v>
      </c>
      <c r="I9">
        <f>AVERAGE(C9:C13)</f>
        <v>0.7509396636993072</v>
      </c>
    </row>
    <row r="10" spans="1:9" x14ac:dyDescent="0.35">
      <c r="A10" t="s">
        <v>1</v>
      </c>
      <c r="B10">
        <v>0.75482912332838004</v>
      </c>
      <c r="C10">
        <v>0.75370919881305598</v>
      </c>
      <c r="F10">
        <f>MAX(F9-D9,E9-F9)</f>
        <v>1.297672114908377E-2</v>
      </c>
      <c r="I10">
        <f>MAX(H9-I9,I9-G9)</f>
        <v>3.1651829871411907E-3</v>
      </c>
    </row>
    <row r="11" spans="1:9" x14ac:dyDescent="0.35">
      <c r="A11" t="s">
        <v>2</v>
      </c>
      <c r="B11">
        <v>0.77315502724120799</v>
      </c>
      <c r="C11">
        <v>0.74777448071216601</v>
      </c>
    </row>
    <row r="12" spans="1:9" x14ac:dyDescent="0.35">
      <c r="A12" t="s">
        <v>4</v>
      </c>
      <c r="B12">
        <v>0.77216443784051503</v>
      </c>
      <c r="C12">
        <v>0.75272007912957395</v>
      </c>
    </row>
    <row r="13" spans="1:9" x14ac:dyDescent="0.35">
      <c r="A13" t="s">
        <v>5</v>
      </c>
      <c r="B13">
        <v>0.77216443784051503</v>
      </c>
      <c r="C13">
        <v>0.74777448071216601</v>
      </c>
    </row>
    <row r="15" spans="1:9" x14ac:dyDescent="0.35">
      <c r="A15" t="s">
        <v>15</v>
      </c>
      <c r="B15" t="s">
        <v>3</v>
      </c>
      <c r="C15" t="s">
        <v>6</v>
      </c>
      <c r="D15" t="s">
        <v>9</v>
      </c>
      <c r="E15" t="s">
        <v>8</v>
      </c>
      <c r="F15" t="s">
        <v>10</v>
      </c>
      <c r="G15" t="s">
        <v>7</v>
      </c>
      <c r="H15" t="s">
        <v>11</v>
      </c>
      <c r="I15" t="s">
        <v>12</v>
      </c>
    </row>
    <row r="16" spans="1:9" x14ac:dyDescent="0.35">
      <c r="A16" t="s">
        <v>0</v>
      </c>
      <c r="B16">
        <v>0.73501733531451197</v>
      </c>
      <c r="C16">
        <v>0.72700296735905001</v>
      </c>
      <c r="D16">
        <f>MIN(B16:B20)</f>
        <v>0.73501733531451197</v>
      </c>
      <c r="E16">
        <f>MAX(B16:B20)</f>
        <v>0.76374442793462105</v>
      </c>
      <c r="F16">
        <f>AVERAGE(B16:B20)</f>
        <v>0.75443288756810267</v>
      </c>
      <c r="G16">
        <f>MIN(C16:C20)</f>
        <v>0.72700296735905001</v>
      </c>
      <c r="H16">
        <f>MAX(C16:C20)</f>
        <v>0.764589515331355</v>
      </c>
      <c r="I16">
        <f>AVERAGE(C16:C20)</f>
        <v>0.74540059347180965</v>
      </c>
    </row>
    <row r="17" spans="1:9" x14ac:dyDescent="0.35">
      <c r="A17" t="s">
        <v>1</v>
      </c>
      <c r="B17">
        <v>0.75482912332838004</v>
      </c>
      <c r="C17">
        <v>0.764589515331355</v>
      </c>
      <c r="F17">
        <f>MAX(F16-D16,E16-F16)</f>
        <v>1.9415552253590707E-2</v>
      </c>
      <c r="I17">
        <f>MAX(H16-I16,I16-G16)</f>
        <v>1.9188921859545349E-2</v>
      </c>
    </row>
    <row r="18" spans="1:9" x14ac:dyDescent="0.35">
      <c r="A18" t="s">
        <v>2</v>
      </c>
      <c r="B18">
        <v>0.75928677563150004</v>
      </c>
      <c r="C18">
        <v>0.74085064292779401</v>
      </c>
    </row>
    <row r="19" spans="1:9" x14ac:dyDescent="0.35">
      <c r="A19" t="s">
        <v>4</v>
      </c>
      <c r="B19">
        <v>0.75928677563150004</v>
      </c>
      <c r="C19">
        <v>0.75865479723046403</v>
      </c>
    </row>
    <row r="20" spans="1:9" x14ac:dyDescent="0.35">
      <c r="A20" t="s">
        <v>5</v>
      </c>
      <c r="B20">
        <v>0.76374442793462105</v>
      </c>
      <c r="C20">
        <v>0.73590504451038496</v>
      </c>
    </row>
    <row r="22" spans="1:9" x14ac:dyDescent="0.35">
      <c r="A22" t="s">
        <v>16</v>
      </c>
      <c r="B22" t="s">
        <v>3</v>
      </c>
      <c r="C22" t="s">
        <v>6</v>
      </c>
      <c r="D22" t="s">
        <v>9</v>
      </c>
      <c r="E22" t="s">
        <v>8</v>
      </c>
      <c r="F22" t="s">
        <v>10</v>
      </c>
      <c r="G22" t="s">
        <v>7</v>
      </c>
      <c r="H22" t="s">
        <v>11</v>
      </c>
      <c r="I22" t="s">
        <v>12</v>
      </c>
    </row>
    <row r="23" spans="1:9" x14ac:dyDescent="0.35">
      <c r="A23" t="s">
        <v>0</v>
      </c>
      <c r="B23">
        <v>0.75532441802872696</v>
      </c>
      <c r="C23">
        <v>0.74480712166172103</v>
      </c>
      <c r="D23">
        <f>MIN(B23:B27)</f>
        <v>0.75532441802872696</v>
      </c>
      <c r="E23">
        <f>MAX(B23:B27)</f>
        <v>0.76027736503219401</v>
      </c>
      <c r="F23">
        <f>AVERAGE(B23:B27)</f>
        <v>0.75700842000990565</v>
      </c>
      <c r="G23">
        <f>MIN(C23:C27)</f>
        <v>0.73293768545993998</v>
      </c>
      <c r="H23">
        <f>MAX(C23:C27)</f>
        <v>0.750741839762611</v>
      </c>
      <c r="I23">
        <f>AVERAGE(C23:C27)</f>
        <v>0.74342235410484625</v>
      </c>
    </row>
    <row r="24" spans="1:9" x14ac:dyDescent="0.35">
      <c r="A24" t="s">
        <v>1</v>
      </c>
      <c r="B24">
        <v>0.75532441802872696</v>
      </c>
      <c r="C24">
        <v>0.74282888229475696</v>
      </c>
      <c r="F24">
        <f>MAX(F23-D23,E23-F23)</f>
        <v>3.2689450222883609E-3</v>
      </c>
      <c r="I24">
        <f>MAX(H23-I23,I23-G23)</f>
        <v>1.048466864490627E-2</v>
      </c>
    </row>
    <row r="25" spans="1:9" x14ac:dyDescent="0.35">
      <c r="A25" t="s">
        <v>2</v>
      </c>
      <c r="B25">
        <v>0.76027736503219401</v>
      </c>
      <c r="C25">
        <v>0.74579624134520195</v>
      </c>
    </row>
    <row r="26" spans="1:9" x14ac:dyDescent="0.35">
      <c r="A26" t="s">
        <v>4</v>
      </c>
      <c r="B26">
        <v>0.75631500742942004</v>
      </c>
      <c r="C26">
        <v>0.73293768545993998</v>
      </c>
    </row>
    <row r="27" spans="1:9" x14ac:dyDescent="0.35">
      <c r="A27" t="s">
        <v>5</v>
      </c>
      <c r="B27">
        <v>0.75780089153046004</v>
      </c>
      <c r="C27">
        <v>0.750741839762611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418E-5114-4E07-B454-35F017667A5A}">
  <dimension ref="A1:AX94"/>
  <sheetViews>
    <sheetView tabSelected="1" topLeftCell="A79" workbookViewId="0">
      <selection activeCell="D92" sqref="D92"/>
    </sheetView>
  </sheetViews>
  <sheetFormatPr defaultRowHeight="14.5" x14ac:dyDescent="0.35"/>
  <cols>
    <col min="1" max="1" width="53.90625" bestFit="1" customWidth="1"/>
    <col min="11" max="11" width="34.36328125" customWidth="1"/>
    <col min="21" max="21" width="35.54296875" customWidth="1"/>
    <col min="31" max="31" width="42.7265625" customWidth="1"/>
  </cols>
  <sheetData>
    <row r="1" spans="1:9" x14ac:dyDescent="0.35">
      <c r="A1" t="s">
        <v>17</v>
      </c>
      <c r="B1" t="s">
        <v>3</v>
      </c>
      <c r="C1" t="s">
        <v>6</v>
      </c>
      <c r="D1" t="s">
        <v>9</v>
      </c>
      <c r="E1" t="s">
        <v>8</v>
      </c>
      <c r="F1" t="s">
        <v>10</v>
      </c>
      <c r="G1" t="s">
        <v>7</v>
      </c>
      <c r="H1" t="s">
        <v>11</v>
      </c>
      <c r="I1" t="s">
        <v>12</v>
      </c>
    </row>
    <row r="2" spans="1:9" x14ac:dyDescent="0.35">
      <c r="A2" t="s">
        <v>0</v>
      </c>
      <c r="B2">
        <v>77.31</v>
      </c>
      <c r="C2">
        <v>75.77</v>
      </c>
      <c r="D2">
        <f>MIN(B2:B6)</f>
        <v>77.31</v>
      </c>
      <c r="E2">
        <f>MAX(B2:B6)</f>
        <v>78.31</v>
      </c>
      <c r="F2">
        <f>AVERAGE(B2:B6)</f>
        <v>77.843333333333334</v>
      </c>
      <c r="G2">
        <f>MIN(C2:C6)</f>
        <v>75.77</v>
      </c>
      <c r="H2">
        <f>MAX(C2:C6)</f>
        <v>77.05</v>
      </c>
      <c r="I2">
        <f>AVERAGE(C2:C6)</f>
        <v>76.623333333333335</v>
      </c>
    </row>
    <row r="3" spans="1:9" x14ac:dyDescent="0.35">
      <c r="A3" t="s">
        <v>1</v>
      </c>
      <c r="B3">
        <v>77.91</v>
      </c>
      <c r="C3">
        <v>77.05</v>
      </c>
      <c r="F3">
        <f>MAX(F2-D2,E2-F2)</f>
        <v>0.53333333333333144</v>
      </c>
      <c r="I3">
        <f>MAX(H2-I2,I2-G2)</f>
        <v>0.85333333333333883</v>
      </c>
    </row>
    <row r="4" spans="1:9" x14ac:dyDescent="0.35">
      <c r="A4" t="s">
        <v>2</v>
      </c>
      <c r="B4">
        <v>78.31</v>
      </c>
      <c r="C4">
        <v>77.05</v>
      </c>
    </row>
    <row r="6" spans="1:9" x14ac:dyDescent="0.35">
      <c r="A6" t="s">
        <v>18</v>
      </c>
      <c r="B6" t="s">
        <v>3</v>
      </c>
      <c r="C6" t="s">
        <v>6</v>
      </c>
      <c r="D6" t="s">
        <v>9</v>
      </c>
      <c r="E6" t="s">
        <v>8</v>
      </c>
      <c r="F6" t="s">
        <v>10</v>
      </c>
      <c r="G6" t="s">
        <v>7</v>
      </c>
      <c r="H6" t="s">
        <v>11</v>
      </c>
      <c r="I6" t="s">
        <v>12</v>
      </c>
    </row>
    <row r="7" spans="1:9" x14ac:dyDescent="0.35">
      <c r="A7" t="s">
        <v>0</v>
      </c>
      <c r="B7">
        <v>74.84</v>
      </c>
      <c r="C7">
        <v>73.290000000000006</v>
      </c>
      <c r="D7">
        <f>MIN(B7:B11)</f>
        <v>73.84</v>
      </c>
      <c r="E7">
        <f>MAX(B7:B11)</f>
        <v>74.84</v>
      </c>
      <c r="F7">
        <f>AVERAGE(B7:B11)</f>
        <v>74.260000000000005</v>
      </c>
      <c r="G7">
        <f>MIN(C7:C11)</f>
        <v>73.290000000000006</v>
      </c>
      <c r="H7">
        <f>MAX(C7:C11)</f>
        <v>73.39</v>
      </c>
      <c r="I7">
        <f>AVERAGE(C7:C11)</f>
        <v>73.356666666666669</v>
      </c>
    </row>
    <row r="8" spans="1:9" x14ac:dyDescent="0.35">
      <c r="A8" t="s">
        <v>1</v>
      </c>
      <c r="B8">
        <v>73.84</v>
      </c>
      <c r="C8">
        <v>73.39</v>
      </c>
      <c r="F8">
        <f>MAX(F7-D7,E7-F7)</f>
        <v>0.57999999999999829</v>
      </c>
      <c r="I8">
        <f>MAX(H7-I7,I7-G7)</f>
        <v>6.6666666666662877E-2</v>
      </c>
    </row>
    <row r="9" spans="1:9" x14ac:dyDescent="0.35">
      <c r="A9" t="s">
        <v>2</v>
      </c>
      <c r="B9">
        <v>74.099999999999994</v>
      </c>
      <c r="C9">
        <v>73.39</v>
      </c>
    </row>
    <row r="11" spans="1:9" x14ac:dyDescent="0.35">
      <c r="A11" t="s">
        <v>19</v>
      </c>
      <c r="B11" t="s">
        <v>3</v>
      </c>
      <c r="C11" t="s">
        <v>6</v>
      </c>
      <c r="D11" t="s">
        <v>9</v>
      </c>
      <c r="E11" t="s">
        <v>8</v>
      </c>
      <c r="F11" t="s">
        <v>10</v>
      </c>
      <c r="G11" t="s">
        <v>7</v>
      </c>
      <c r="H11" t="s">
        <v>11</v>
      </c>
      <c r="I11" t="s">
        <v>12</v>
      </c>
    </row>
    <row r="12" spans="1:9" x14ac:dyDescent="0.35">
      <c r="A12" t="s">
        <v>0</v>
      </c>
      <c r="B12">
        <v>75.28</v>
      </c>
      <c r="C12">
        <v>71.81</v>
      </c>
      <c r="D12">
        <f>MIN(B12:B16)</f>
        <v>75.28</v>
      </c>
      <c r="E12">
        <f>MAX(B12:B16)</f>
        <v>76.569999999999993</v>
      </c>
      <c r="F12">
        <f>AVERAGE(B12:B16)</f>
        <v>76.089999999999989</v>
      </c>
      <c r="G12">
        <f>MIN(C12:C16)</f>
        <v>71.81</v>
      </c>
      <c r="H12">
        <f>MAX(C12:C16)</f>
        <v>73.89</v>
      </c>
      <c r="I12">
        <f>AVERAGE(C12:C16)</f>
        <v>72.866666666666674</v>
      </c>
    </row>
    <row r="13" spans="1:9" x14ac:dyDescent="0.35">
      <c r="A13" t="s">
        <v>1</v>
      </c>
      <c r="B13">
        <v>76.42</v>
      </c>
      <c r="C13">
        <v>72.900000000000006</v>
      </c>
      <c r="F13">
        <f>MAX(F12-D12,E12-F12)</f>
        <v>0.80999999999998806</v>
      </c>
      <c r="I13">
        <f>MAX(H12-I12,I12-G12)</f>
        <v>1.056666666666672</v>
      </c>
    </row>
    <row r="14" spans="1:9" x14ac:dyDescent="0.35">
      <c r="A14" t="s">
        <v>2</v>
      </c>
      <c r="B14">
        <v>76.569999999999993</v>
      </c>
      <c r="C14">
        <v>73.89</v>
      </c>
    </row>
    <row r="16" spans="1:9" x14ac:dyDescent="0.35">
      <c r="A16" t="s">
        <v>20</v>
      </c>
      <c r="B16" t="s">
        <v>3</v>
      </c>
      <c r="C16" t="s">
        <v>6</v>
      </c>
      <c r="D16" t="s">
        <v>9</v>
      </c>
      <c r="E16" t="s">
        <v>8</v>
      </c>
      <c r="F16" t="s">
        <v>10</v>
      </c>
      <c r="G16" t="s">
        <v>7</v>
      </c>
      <c r="H16" t="s">
        <v>11</v>
      </c>
      <c r="I16" t="s">
        <v>12</v>
      </c>
    </row>
    <row r="17" spans="1:19" x14ac:dyDescent="0.35">
      <c r="A17" t="s">
        <v>0</v>
      </c>
      <c r="B17">
        <v>72.709999999999994</v>
      </c>
      <c r="C17">
        <v>69.63</v>
      </c>
      <c r="D17">
        <f>MIN(B17:B21)</f>
        <v>72.11</v>
      </c>
      <c r="E17">
        <f>MAX(B17:B21)</f>
        <v>72.709999999999994</v>
      </c>
      <c r="F17">
        <f>AVERAGE(B17:B21)</f>
        <v>72.34333333333332</v>
      </c>
      <c r="G17">
        <f>MIN(C17:C21)</f>
        <v>69.63</v>
      </c>
      <c r="H17">
        <f>MAX(C17:C21)</f>
        <v>72.209999999999994</v>
      </c>
      <c r="I17">
        <f>AVERAGE(C17:C21)</f>
        <v>71.316666666666663</v>
      </c>
    </row>
    <row r="18" spans="1:19" x14ac:dyDescent="0.35">
      <c r="A18" t="s">
        <v>1</v>
      </c>
      <c r="B18">
        <v>72.11</v>
      </c>
      <c r="C18">
        <v>72.11</v>
      </c>
      <c r="F18">
        <f>MAX(F17-D17,E17-F17)</f>
        <v>0.36666666666667425</v>
      </c>
      <c r="I18">
        <f>MAX(H17-I17,I17-G17)</f>
        <v>1.6866666666666674</v>
      </c>
    </row>
    <row r="19" spans="1:19" x14ac:dyDescent="0.35">
      <c r="A19" t="s">
        <v>2</v>
      </c>
      <c r="B19">
        <v>72.209999999999994</v>
      </c>
      <c r="C19">
        <v>72.209999999999994</v>
      </c>
    </row>
    <row r="21" spans="1:19" x14ac:dyDescent="0.35">
      <c r="A21" t="s">
        <v>21</v>
      </c>
      <c r="B21" t="s">
        <v>3</v>
      </c>
      <c r="C21" t="s">
        <v>6</v>
      </c>
      <c r="D21" t="s">
        <v>9</v>
      </c>
      <c r="E21" t="s">
        <v>8</v>
      </c>
      <c r="F21" t="s">
        <v>10</v>
      </c>
      <c r="G21" t="s">
        <v>7</v>
      </c>
      <c r="H21" t="s">
        <v>11</v>
      </c>
      <c r="I21" t="s">
        <v>12</v>
      </c>
      <c r="K21" t="s">
        <v>23</v>
      </c>
      <c r="L21" t="s">
        <v>3</v>
      </c>
      <c r="M21" t="s">
        <v>6</v>
      </c>
      <c r="N21" t="s">
        <v>9</v>
      </c>
      <c r="O21" t="s">
        <v>8</v>
      </c>
      <c r="P21" t="s">
        <v>10</v>
      </c>
      <c r="Q21" t="s">
        <v>7</v>
      </c>
      <c r="R21" t="s">
        <v>11</v>
      </c>
      <c r="S21" t="s">
        <v>12</v>
      </c>
    </row>
    <row r="22" spans="1:19" x14ac:dyDescent="0.35">
      <c r="A22" t="s">
        <v>0</v>
      </c>
      <c r="B22">
        <v>77.459999999999994</v>
      </c>
      <c r="C22">
        <v>75.67</v>
      </c>
      <c r="D22">
        <f>MIN(B22:B26)</f>
        <v>77.27</v>
      </c>
      <c r="E22">
        <f>MAX(B22:B26)</f>
        <v>79</v>
      </c>
      <c r="F22">
        <f>AVERAGE(B22:B26)</f>
        <v>77.909999999999982</v>
      </c>
      <c r="G22">
        <f>MIN(C22:C26)</f>
        <v>75.67</v>
      </c>
      <c r="H22">
        <f>MAX(C22:C26)</f>
        <v>76.849999999999994</v>
      </c>
      <c r="I22">
        <f>AVERAGE(C22:C26)</f>
        <v>76.326666666666654</v>
      </c>
      <c r="K22" t="s">
        <v>0</v>
      </c>
      <c r="L22">
        <v>0.78504210004952901</v>
      </c>
      <c r="M22">
        <v>0.76755687438179998</v>
      </c>
      <c r="N22">
        <f>MIN(L22:L26)</f>
        <v>0.77513620604259503</v>
      </c>
      <c r="O22">
        <f>MAX(L22:L26)</f>
        <v>0.78504210004952901</v>
      </c>
      <c r="P22">
        <f>AVERAGE(L22:L26)</f>
        <v>0.77992405481261307</v>
      </c>
      <c r="Q22">
        <f>MIN(M22:M26)</f>
        <v>0.75173095944609303</v>
      </c>
      <c r="R22">
        <f>MAX(M22:M26)</f>
        <v>0.76755687438179998</v>
      </c>
      <c r="S22">
        <f>AVERAGE(M22:M26)</f>
        <v>0.76063303659742798</v>
      </c>
    </row>
    <row r="23" spans="1:19" x14ac:dyDescent="0.35">
      <c r="A23" t="s">
        <v>1</v>
      </c>
      <c r="B23">
        <v>79</v>
      </c>
      <c r="C23">
        <v>76.849999999999994</v>
      </c>
      <c r="F23">
        <f>MAX(F22-D22,E22-F22)</f>
        <v>1.0900000000000176</v>
      </c>
      <c r="I23">
        <f>MAX(H22-I22,I22-G22)</f>
        <v>0.65666666666665208</v>
      </c>
      <c r="K23" t="s">
        <v>1</v>
      </c>
      <c r="L23">
        <v>0.77959385834571504</v>
      </c>
      <c r="M23">
        <v>0.76261127596439104</v>
      </c>
      <c r="P23">
        <f>MAX(P22-N22,O22-P22)</f>
        <v>5.1180452369159468E-3</v>
      </c>
      <c r="S23">
        <f>MAX(R22-S22,S22-Q22)</f>
        <v>8.9020771513349528E-3</v>
      </c>
    </row>
    <row r="24" spans="1:19" x14ac:dyDescent="0.35">
      <c r="A24" t="s">
        <v>2</v>
      </c>
      <c r="B24">
        <v>77.27</v>
      </c>
      <c r="C24">
        <v>76.459999999999994</v>
      </c>
      <c r="K24" t="s">
        <v>2</v>
      </c>
      <c r="L24">
        <v>0.77513620604259503</v>
      </c>
      <c r="M24">
        <v>0.75173095944609303</v>
      </c>
    </row>
    <row r="26" spans="1:19" x14ac:dyDescent="0.35">
      <c r="A26" t="s">
        <v>22</v>
      </c>
      <c r="B26" t="s">
        <v>3</v>
      </c>
      <c r="C26" t="s">
        <v>6</v>
      </c>
      <c r="D26" t="s">
        <v>9</v>
      </c>
      <c r="E26" t="s">
        <v>8</v>
      </c>
      <c r="F26" t="s">
        <v>10</v>
      </c>
      <c r="G26" t="s">
        <v>7</v>
      </c>
      <c r="H26" t="s">
        <v>11</v>
      </c>
      <c r="I26" t="s">
        <v>12</v>
      </c>
    </row>
    <row r="27" spans="1:19" x14ac:dyDescent="0.35">
      <c r="A27" t="s">
        <v>0</v>
      </c>
      <c r="B27">
        <v>73.7</v>
      </c>
      <c r="C27">
        <v>74.48</v>
      </c>
      <c r="D27">
        <f>MIN(B27:B31)</f>
        <v>73.7</v>
      </c>
      <c r="E27">
        <f>MAX(B27:B31)</f>
        <v>74.44</v>
      </c>
      <c r="F27">
        <f>AVERAGE(B27:B31)</f>
        <v>74.11333333333333</v>
      </c>
      <c r="G27">
        <f>MIN(C27:C31)</f>
        <v>73</v>
      </c>
      <c r="H27">
        <f>MAX(C27:C31)</f>
        <v>74.48</v>
      </c>
      <c r="I27">
        <f>AVERAGE(C27:C31)</f>
        <v>73.823333333333338</v>
      </c>
    </row>
    <row r="28" spans="1:19" x14ac:dyDescent="0.35">
      <c r="A28" t="s">
        <v>1</v>
      </c>
      <c r="B28">
        <v>74.44</v>
      </c>
      <c r="C28">
        <v>73.989999999999995</v>
      </c>
      <c r="F28">
        <f>MAX(F27-D27,E27-F27)</f>
        <v>0.41333333333332689</v>
      </c>
      <c r="I28">
        <f>MAX(H27-I27,I27-G27)</f>
        <v>0.82333333333333769</v>
      </c>
    </row>
    <row r="29" spans="1:19" x14ac:dyDescent="0.35">
      <c r="A29" t="s">
        <v>2</v>
      </c>
      <c r="B29">
        <v>74.2</v>
      </c>
      <c r="C29">
        <v>73</v>
      </c>
    </row>
    <row r="31" spans="1:19" x14ac:dyDescent="0.35">
      <c r="A31" t="s">
        <v>24</v>
      </c>
      <c r="B31" t="s">
        <v>3</v>
      </c>
      <c r="C31" t="s">
        <v>6</v>
      </c>
      <c r="D31" t="s">
        <v>9</v>
      </c>
      <c r="E31" t="s">
        <v>8</v>
      </c>
      <c r="F31" t="s">
        <v>10</v>
      </c>
      <c r="G31" t="s">
        <v>7</v>
      </c>
      <c r="H31" t="s">
        <v>11</v>
      </c>
      <c r="I31" t="s">
        <v>12</v>
      </c>
    </row>
    <row r="32" spans="1:19" x14ac:dyDescent="0.35">
      <c r="A32" t="s">
        <v>0</v>
      </c>
      <c r="B32">
        <v>75.45</v>
      </c>
      <c r="C32">
        <v>75.88</v>
      </c>
      <c r="D32">
        <f>MIN(B32:B36)</f>
        <v>75.290000000000006</v>
      </c>
      <c r="E32">
        <f>MAX(B32:B36)</f>
        <v>75.599999999999994</v>
      </c>
      <c r="F32">
        <f>AVERAGE(B32:B36)</f>
        <v>75.446666666666673</v>
      </c>
      <c r="G32">
        <f>MIN(C32:C36)</f>
        <v>75.88</v>
      </c>
      <c r="H32">
        <f>MAX(C32:C36)</f>
        <v>76.12</v>
      </c>
      <c r="I32">
        <f>AVERAGE(C32:C36)</f>
        <v>75.993333333333339</v>
      </c>
    </row>
    <row r="33" spans="1:50" x14ac:dyDescent="0.35">
      <c r="A33" t="s">
        <v>1</v>
      </c>
      <c r="B33">
        <v>75.599999999999994</v>
      </c>
      <c r="C33">
        <v>75.98</v>
      </c>
      <c r="F33">
        <f>MAX(F32-D32,E32-F32)</f>
        <v>0.15666666666666629</v>
      </c>
      <c r="I33">
        <f>MAX(H32-I32,I32-G32)</f>
        <v>0.12666666666666515</v>
      </c>
    </row>
    <row r="34" spans="1:50" x14ac:dyDescent="0.35">
      <c r="A34" t="s">
        <v>2</v>
      </c>
      <c r="B34">
        <v>75.290000000000006</v>
      </c>
      <c r="C34">
        <v>76.12</v>
      </c>
    </row>
    <row r="36" spans="1:50" x14ac:dyDescent="0.35">
      <c r="A36" t="s">
        <v>25</v>
      </c>
      <c r="B36" t="s">
        <v>3</v>
      </c>
      <c r="C36" t="s">
        <v>6</v>
      </c>
      <c r="D36" t="s">
        <v>9</v>
      </c>
      <c r="E36" t="s">
        <v>8</v>
      </c>
      <c r="F36" t="s">
        <v>10</v>
      </c>
      <c r="G36" t="s">
        <v>7</v>
      </c>
      <c r="H36" t="s">
        <v>11</v>
      </c>
      <c r="I36" t="s">
        <v>12</v>
      </c>
    </row>
    <row r="37" spans="1:50" x14ac:dyDescent="0.35">
      <c r="A37" t="s">
        <v>0</v>
      </c>
      <c r="B37">
        <v>75.040000000000006</v>
      </c>
      <c r="C37">
        <v>76.239999999999995</v>
      </c>
      <c r="D37">
        <f>MIN(B37:B41)</f>
        <v>74.84</v>
      </c>
      <c r="E37">
        <f>MAX(B37:B41)</f>
        <v>75.12</v>
      </c>
      <c r="F37">
        <f>AVERAGE(B37:B41)</f>
        <v>75</v>
      </c>
      <c r="G37">
        <f>MIN(C37:C41)</f>
        <v>75.900000000000006</v>
      </c>
      <c r="H37">
        <f>MAX(C37:C41)</f>
        <v>76.239999999999995</v>
      </c>
      <c r="I37">
        <f>AVERAGE(C37:C41)</f>
        <v>76.11333333333333</v>
      </c>
    </row>
    <row r="38" spans="1:50" x14ac:dyDescent="0.35">
      <c r="A38" t="s">
        <v>1</v>
      </c>
      <c r="B38">
        <v>74.84</v>
      </c>
      <c r="C38">
        <v>75.900000000000006</v>
      </c>
      <c r="F38">
        <f>MAX(F37-D37,E37-F37)</f>
        <v>0.15999999999999659</v>
      </c>
      <c r="I38">
        <f>MAX(H37-I37,I37-G37)</f>
        <v>0.21333333333332405</v>
      </c>
    </row>
    <row r="39" spans="1:50" x14ac:dyDescent="0.35">
      <c r="A39" t="s">
        <v>2</v>
      </c>
      <c r="B39">
        <v>75.12</v>
      </c>
      <c r="C39">
        <v>76.2</v>
      </c>
    </row>
    <row r="41" spans="1:50" x14ac:dyDescent="0.35">
      <c r="A41" t="s">
        <v>26</v>
      </c>
      <c r="B41" t="s">
        <v>3</v>
      </c>
      <c r="C41" t="s">
        <v>6</v>
      </c>
      <c r="D41" t="s">
        <v>9</v>
      </c>
      <c r="E41" t="s">
        <v>8</v>
      </c>
      <c r="F41" t="s">
        <v>10</v>
      </c>
      <c r="G41" t="s">
        <v>7</v>
      </c>
      <c r="H41" t="s">
        <v>11</v>
      </c>
      <c r="I41" t="s">
        <v>12</v>
      </c>
    </row>
    <row r="42" spans="1:50" x14ac:dyDescent="0.35">
      <c r="A42" t="s">
        <v>0</v>
      </c>
      <c r="B42">
        <v>77.37</v>
      </c>
      <c r="C42">
        <v>74.48</v>
      </c>
      <c r="D42">
        <f>MIN(B42:B46)</f>
        <v>77.37</v>
      </c>
      <c r="E42">
        <f>MAX(B42:B46)</f>
        <v>78.45</v>
      </c>
      <c r="F42">
        <f>AVERAGE(B42:B46)</f>
        <v>78.06</v>
      </c>
      <c r="G42">
        <f>MIN(C42:C46)</f>
        <v>74.48</v>
      </c>
      <c r="H42">
        <f>MAX(C42:C46)</f>
        <v>77.25</v>
      </c>
      <c r="I42">
        <f>AVERAGE(C42:C46)</f>
        <v>76.096666666666678</v>
      </c>
    </row>
    <row r="43" spans="1:50" x14ac:dyDescent="0.35">
      <c r="A43" t="s">
        <v>1</v>
      </c>
      <c r="B43">
        <v>78.36</v>
      </c>
      <c r="C43">
        <v>76.56</v>
      </c>
      <c r="F43">
        <f>MAX(F42-D42,E42-F42)</f>
        <v>0.68999999999999773</v>
      </c>
      <c r="I43">
        <f>MAX(H42-I42,I42-G42)</f>
        <v>1.6166666666666742</v>
      </c>
    </row>
    <row r="44" spans="1:50" x14ac:dyDescent="0.35">
      <c r="A44" t="s">
        <v>2</v>
      </c>
      <c r="B44">
        <v>78.45</v>
      </c>
      <c r="C44">
        <v>77.25</v>
      </c>
    </row>
    <row r="46" spans="1:50" x14ac:dyDescent="0.35">
      <c r="A46" t="s">
        <v>27</v>
      </c>
      <c r="B46" t="s">
        <v>3</v>
      </c>
      <c r="C46" t="s">
        <v>6</v>
      </c>
      <c r="D46" t="s">
        <v>9</v>
      </c>
      <c r="E46" t="s">
        <v>8</v>
      </c>
      <c r="F46" t="s">
        <v>10</v>
      </c>
      <c r="G46" t="s">
        <v>7</v>
      </c>
      <c r="H46" t="s">
        <v>11</v>
      </c>
      <c r="I46" t="s">
        <v>12</v>
      </c>
      <c r="K46" t="s">
        <v>28</v>
      </c>
      <c r="L46" t="s">
        <v>3</v>
      </c>
      <c r="M46" t="s">
        <v>6</v>
      </c>
      <c r="N46" t="s">
        <v>9</v>
      </c>
      <c r="O46" t="s">
        <v>8</v>
      </c>
      <c r="P46" t="s">
        <v>10</v>
      </c>
      <c r="Q46" t="s">
        <v>7</v>
      </c>
      <c r="R46" t="s">
        <v>11</v>
      </c>
      <c r="S46" t="s">
        <v>12</v>
      </c>
      <c r="U46" t="s">
        <v>29</v>
      </c>
      <c r="V46" t="s">
        <v>3</v>
      </c>
      <c r="W46" t="s">
        <v>6</v>
      </c>
      <c r="X46" t="s">
        <v>9</v>
      </c>
      <c r="Y46" t="s">
        <v>8</v>
      </c>
      <c r="Z46" t="s">
        <v>10</v>
      </c>
      <c r="AA46" t="s">
        <v>7</v>
      </c>
      <c r="AB46" t="s">
        <v>11</v>
      </c>
      <c r="AC46" t="s">
        <v>12</v>
      </c>
      <c r="AE46" t="s">
        <v>30</v>
      </c>
      <c r="AF46" t="s">
        <v>3</v>
      </c>
      <c r="AG46" t="s">
        <v>6</v>
      </c>
      <c r="AH46" t="s">
        <v>9</v>
      </c>
      <c r="AI46" t="s">
        <v>8</v>
      </c>
      <c r="AJ46" t="s">
        <v>10</v>
      </c>
      <c r="AK46" t="s">
        <v>7</v>
      </c>
      <c r="AL46" t="s">
        <v>11</v>
      </c>
      <c r="AM46" t="s">
        <v>12</v>
      </c>
      <c r="AP46" t="s">
        <v>31</v>
      </c>
      <c r="AQ46" t="s">
        <v>3</v>
      </c>
      <c r="AR46" t="s">
        <v>6</v>
      </c>
      <c r="AS46" t="s">
        <v>9</v>
      </c>
      <c r="AT46" t="s">
        <v>8</v>
      </c>
      <c r="AU46" t="s">
        <v>10</v>
      </c>
      <c r="AV46" t="s">
        <v>7</v>
      </c>
      <c r="AW46" t="s">
        <v>11</v>
      </c>
      <c r="AX46" t="s">
        <v>12</v>
      </c>
    </row>
    <row r="47" spans="1:50" x14ac:dyDescent="0.35">
      <c r="A47" t="s">
        <v>0</v>
      </c>
      <c r="B47">
        <v>78.11</v>
      </c>
      <c r="C47">
        <v>76.760000000000005</v>
      </c>
      <c r="D47">
        <f>MIN(B47:B51)</f>
        <v>77.41</v>
      </c>
      <c r="E47">
        <f>MAX(B47:B51)</f>
        <v>78.11</v>
      </c>
      <c r="F47">
        <f>AVERAGE(B47:B51)</f>
        <v>77.659999999999982</v>
      </c>
      <c r="G47">
        <f>MIN(C47:C51)</f>
        <v>76.760000000000005</v>
      </c>
      <c r="H47">
        <f>MAX(C47:C51)</f>
        <v>77.94</v>
      </c>
      <c r="I47">
        <f>AVERAGE(C47:C51)</f>
        <v>77.38333333333334</v>
      </c>
      <c r="K47" t="s">
        <v>0</v>
      </c>
      <c r="L47">
        <v>77.56</v>
      </c>
      <c r="M47">
        <v>77.650000000000006</v>
      </c>
      <c r="N47">
        <f>MIN(L47:L51)</f>
        <v>76.97</v>
      </c>
      <c r="O47">
        <f>MAX(L47:L51)</f>
        <v>77.66</v>
      </c>
      <c r="P47">
        <f>AVERAGE(L47:L51)</f>
        <v>77.396666666666661</v>
      </c>
      <c r="Q47">
        <f>MIN(M47:M51)</f>
        <v>76.06</v>
      </c>
      <c r="R47">
        <f>MAX(M47:M51)</f>
        <v>77.650000000000006</v>
      </c>
      <c r="S47">
        <f>AVERAGE(M47:M51)</f>
        <v>76.69</v>
      </c>
      <c r="U47" t="s">
        <v>0</v>
      </c>
      <c r="V47">
        <v>77.459999999999994</v>
      </c>
      <c r="W47">
        <v>76.66</v>
      </c>
      <c r="X47">
        <f>MIN(V47:V51)</f>
        <v>77.459999999999994</v>
      </c>
      <c r="Y47">
        <f>MAX(V47:V51)</f>
        <v>78.599999999999994</v>
      </c>
      <c r="Z47">
        <f>AVERAGE(V47:V51)</f>
        <v>78.040000000000006</v>
      </c>
      <c r="AA47">
        <f>MIN(W47:W51)</f>
        <v>74.88</v>
      </c>
      <c r="AB47">
        <f>MAX(W47:W51)</f>
        <v>77.25</v>
      </c>
      <c r="AC47">
        <f>AVERAGE(W47:W51)</f>
        <v>76.263333333333335</v>
      </c>
      <c r="AE47" t="s">
        <v>0</v>
      </c>
      <c r="AF47">
        <v>77.61</v>
      </c>
      <c r="AG47">
        <v>75.87</v>
      </c>
      <c r="AH47">
        <f>MIN(AF47:AF51)</f>
        <v>76.77</v>
      </c>
      <c r="AI47">
        <f>MAX(AF47:AF51)</f>
        <v>77.959999999999994</v>
      </c>
      <c r="AJ47">
        <f>AVERAGE(AF47:AF51)</f>
        <v>77.446666666666658</v>
      </c>
      <c r="AK47">
        <f>MIN(AG47:AG51)</f>
        <v>75.87</v>
      </c>
      <c r="AL47">
        <f>MAX(AG47:AG51)</f>
        <v>76.260000000000005</v>
      </c>
      <c r="AM47">
        <f>AVERAGE(AG47:AG51)</f>
        <v>76.029999999999987</v>
      </c>
      <c r="AP47" t="s">
        <v>0</v>
      </c>
      <c r="AQ47">
        <v>77.510000000000005</v>
      </c>
      <c r="AR47">
        <v>76.760000000000005</v>
      </c>
      <c r="AS47">
        <f>MIN(AQ47:AQ51)</f>
        <v>77.510000000000005</v>
      </c>
      <c r="AT47">
        <f>MAX(AQ47:AQ51)</f>
        <v>78.75</v>
      </c>
      <c r="AU47">
        <f>AVERAGE(AQ47:AQ51)</f>
        <v>78.14</v>
      </c>
      <c r="AV47">
        <f>MIN(AR47:AR51)</f>
        <v>75.47</v>
      </c>
      <c r="AW47">
        <f>MAX(AR47:AR51)</f>
        <v>76.760000000000005</v>
      </c>
      <c r="AX47">
        <f>AVERAGE(AR47:AR51)</f>
        <v>76.33</v>
      </c>
    </row>
    <row r="48" spans="1:50" x14ac:dyDescent="0.35">
      <c r="A48" t="s">
        <v>1</v>
      </c>
      <c r="B48">
        <v>77.41</v>
      </c>
      <c r="C48">
        <v>77.45</v>
      </c>
      <c r="F48">
        <f>MAX(F47-D47,E47-F47)</f>
        <v>0.45000000000001705</v>
      </c>
      <c r="I48">
        <f>MAX(H47-I47,I47-G47)</f>
        <v>0.62333333333333485</v>
      </c>
      <c r="K48" t="s">
        <v>1</v>
      </c>
      <c r="L48">
        <v>77.66</v>
      </c>
      <c r="M48">
        <v>76.36</v>
      </c>
      <c r="P48">
        <f>MAX(P47-N47,O47-P47)</f>
        <v>0.42666666666666231</v>
      </c>
      <c r="S48">
        <f>MAX(R47-S47,S47-Q47)</f>
        <v>0.96000000000000796</v>
      </c>
      <c r="U48" t="s">
        <v>1</v>
      </c>
      <c r="V48">
        <v>78.599999999999994</v>
      </c>
      <c r="W48">
        <v>74.88</v>
      </c>
      <c r="Z48">
        <f>MAX(Z47-X47,Y47-Z47)</f>
        <v>0.58000000000001251</v>
      </c>
      <c r="AC48">
        <f>MAX(AB47-AC47,AC47-AA47)</f>
        <v>1.38333333333334</v>
      </c>
      <c r="AE48" t="s">
        <v>1</v>
      </c>
      <c r="AF48">
        <v>76.77</v>
      </c>
      <c r="AG48">
        <v>75.959999999999994</v>
      </c>
      <c r="AJ48">
        <f>MAX(AJ47-AH47,AI47-AJ47)</f>
        <v>0.67666666666666231</v>
      </c>
      <c r="AM48">
        <f>MAX(AL47-AM47,AM47-AK47)</f>
        <v>0.23000000000001819</v>
      </c>
      <c r="AP48" t="s">
        <v>1</v>
      </c>
      <c r="AQ48">
        <v>78.75</v>
      </c>
      <c r="AR48">
        <v>75.47</v>
      </c>
      <c r="AU48">
        <f>MAX(AU47-AS47,AT47-AU47)</f>
        <v>0.62999999999999545</v>
      </c>
      <c r="AX48">
        <f>MAX(AW47-AX47,AX47-AV47)</f>
        <v>0.85999999999999943</v>
      </c>
    </row>
    <row r="49" spans="1:49" x14ac:dyDescent="0.35">
      <c r="A49" t="s">
        <v>2</v>
      </c>
      <c r="B49">
        <v>77.459999999999994</v>
      </c>
      <c r="C49">
        <v>77.94</v>
      </c>
      <c r="H49">
        <f>(F47+I47)/2</f>
        <v>77.521666666666661</v>
      </c>
      <c r="K49" t="s">
        <v>2</v>
      </c>
      <c r="L49">
        <v>76.97</v>
      </c>
      <c r="M49">
        <v>76.06</v>
      </c>
      <c r="R49">
        <f>(P47+S47)/2</f>
        <v>77.043333333333322</v>
      </c>
      <c r="U49" t="s">
        <v>2</v>
      </c>
      <c r="V49">
        <v>78.06</v>
      </c>
      <c r="W49">
        <v>77.25</v>
      </c>
      <c r="AB49">
        <f>(Z47+AC47)/2</f>
        <v>77.151666666666671</v>
      </c>
      <c r="AE49" t="s">
        <v>2</v>
      </c>
      <c r="AF49">
        <v>77.959999999999994</v>
      </c>
      <c r="AG49">
        <v>76.260000000000005</v>
      </c>
      <c r="AL49">
        <f>(AJ47+AM47)/2</f>
        <v>76.738333333333316</v>
      </c>
      <c r="AP49" t="s">
        <v>2</v>
      </c>
      <c r="AQ49">
        <v>78.16</v>
      </c>
      <c r="AR49">
        <v>76.760000000000005</v>
      </c>
      <c r="AW49">
        <f>(AU47+AX47)/2</f>
        <v>77.234999999999999</v>
      </c>
    </row>
    <row r="51" spans="1:49" x14ac:dyDescent="0.35">
      <c r="A51" t="s">
        <v>32</v>
      </c>
      <c r="B51" t="s">
        <v>3</v>
      </c>
      <c r="C51" t="s">
        <v>6</v>
      </c>
      <c r="D51" t="s">
        <v>9</v>
      </c>
      <c r="E51" t="s">
        <v>8</v>
      </c>
      <c r="F51" t="s">
        <v>10</v>
      </c>
      <c r="G51" t="s">
        <v>7</v>
      </c>
      <c r="H51" t="s">
        <v>11</v>
      </c>
      <c r="I51" t="s">
        <v>12</v>
      </c>
    </row>
    <row r="52" spans="1:49" x14ac:dyDescent="0.35">
      <c r="A52" t="s">
        <v>0</v>
      </c>
      <c r="B52">
        <v>76.239999999999995</v>
      </c>
      <c r="C52">
        <v>77.239999999999995</v>
      </c>
      <c r="D52">
        <f>MIN(B52:B56)</f>
        <v>76.239999999999995</v>
      </c>
      <c r="E52">
        <f>MAX(B52:B56)</f>
        <v>76.489999999999995</v>
      </c>
      <c r="F52">
        <f>AVERAGE(B52:B56)</f>
        <v>76.356666666666669</v>
      </c>
      <c r="G52">
        <f>MIN(C52:C56)</f>
        <v>77.09</v>
      </c>
      <c r="H52">
        <f>MAX(C52:C56)</f>
        <v>77.239999999999995</v>
      </c>
      <c r="I52">
        <f>AVERAGE(C52:C56)</f>
        <v>77.153333333333322</v>
      </c>
    </row>
    <row r="53" spans="1:49" x14ac:dyDescent="0.35">
      <c r="A53" t="s">
        <v>1</v>
      </c>
      <c r="B53">
        <v>76.34</v>
      </c>
      <c r="C53">
        <v>77.09</v>
      </c>
      <c r="F53">
        <f>MAX(F52-D52,E52-F52)</f>
        <v>0.13333333333332575</v>
      </c>
      <c r="I53">
        <f>MAX(H52-I52,I52-G52)</f>
        <v>8.6666666666673109E-2</v>
      </c>
    </row>
    <row r="54" spans="1:49" x14ac:dyDescent="0.35">
      <c r="A54" t="s">
        <v>2</v>
      </c>
      <c r="B54">
        <v>76.489999999999995</v>
      </c>
      <c r="C54">
        <v>77.13</v>
      </c>
    </row>
    <row r="56" spans="1:49" x14ac:dyDescent="0.35">
      <c r="A56" t="s">
        <v>33</v>
      </c>
      <c r="B56" t="s">
        <v>3</v>
      </c>
      <c r="C56" t="s">
        <v>6</v>
      </c>
      <c r="D56" t="s">
        <v>9</v>
      </c>
      <c r="E56" t="s">
        <v>8</v>
      </c>
      <c r="F56" t="s">
        <v>10</v>
      </c>
      <c r="G56" t="s">
        <v>7</v>
      </c>
      <c r="H56" t="s">
        <v>11</v>
      </c>
      <c r="I56" t="s">
        <v>12</v>
      </c>
    </row>
    <row r="57" spans="1:49" x14ac:dyDescent="0.35">
      <c r="A57" t="s">
        <v>0</v>
      </c>
      <c r="B57">
        <v>76.37</v>
      </c>
      <c r="C57">
        <v>76.66</v>
      </c>
      <c r="D57">
        <f>MIN(B57:B61)</f>
        <v>76.010000000000005</v>
      </c>
      <c r="E57">
        <f>MAX(B57:B61)</f>
        <v>76.459999999999994</v>
      </c>
      <c r="F57">
        <f>AVERAGE(B57:B61)</f>
        <v>76.279999999999987</v>
      </c>
      <c r="G57">
        <f>MIN(C57:C61)</f>
        <v>76.47</v>
      </c>
      <c r="H57">
        <f>MAX(C57:C61)</f>
        <v>76.66</v>
      </c>
      <c r="I57">
        <f>AVERAGE(C57:C61)</f>
        <v>76.59</v>
      </c>
    </row>
    <row r="58" spans="1:49" x14ac:dyDescent="0.35">
      <c r="A58" t="s">
        <v>1</v>
      </c>
      <c r="B58">
        <v>76.010000000000005</v>
      </c>
      <c r="C58">
        <v>76.64</v>
      </c>
      <c r="F58">
        <f>MAX(F57-D57,E57-F57)</f>
        <v>0.26999999999998181</v>
      </c>
      <c r="I58">
        <f>MAX(H57-I57,I57-G57)</f>
        <v>0.12000000000000455</v>
      </c>
    </row>
    <row r="59" spans="1:49" x14ac:dyDescent="0.35">
      <c r="A59" t="s">
        <v>2</v>
      </c>
      <c r="B59">
        <v>76.459999999999994</v>
      </c>
      <c r="C59">
        <v>76.47</v>
      </c>
    </row>
    <row r="61" spans="1:49" x14ac:dyDescent="0.35">
      <c r="A61" t="s">
        <v>33</v>
      </c>
      <c r="B61" t="s">
        <v>3</v>
      </c>
      <c r="C61" t="s">
        <v>6</v>
      </c>
      <c r="D61" t="s">
        <v>9</v>
      </c>
      <c r="E61" t="s">
        <v>8</v>
      </c>
      <c r="F61" t="s">
        <v>10</v>
      </c>
      <c r="G61" t="s">
        <v>7</v>
      </c>
      <c r="H61" t="s">
        <v>11</v>
      </c>
      <c r="I61" t="s">
        <v>12</v>
      </c>
    </row>
    <row r="62" spans="1:49" x14ac:dyDescent="0.35">
      <c r="A62" t="s">
        <v>0</v>
      </c>
      <c r="B62">
        <v>76.37</v>
      </c>
      <c r="C62">
        <v>76.66</v>
      </c>
      <c r="D62">
        <f>MIN(B62:B66)</f>
        <v>76.010000000000005</v>
      </c>
      <c r="E62">
        <f>MAX(B62:B66)</f>
        <v>76.459999999999994</v>
      </c>
      <c r="F62">
        <f>AVERAGE(B62:B66)</f>
        <v>76.279999999999987</v>
      </c>
      <c r="G62">
        <f>MIN(C62:C66)</f>
        <v>76.47</v>
      </c>
      <c r="H62">
        <f>MAX(C62:C66)</f>
        <v>76.66</v>
      </c>
      <c r="I62">
        <f>AVERAGE(C62:C66)</f>
        <v>76.59</v>
      </c>
    </row>
    <row r="63" spans="1:49" x14ac:dyDescent="0.35">
      <c r="A63" t="s">
        <v>1</v>
      </c>
      <c r="B63">
        <v>76.010000000000005</v>
      </c>
      <c r="C63">
        <v>76.64</v>
      </c>
      <c r="F63">
        <f>MAX(F62-D62,E62-F62)</f>
        <v>0.26999999999998181</v>
      </c>
      <c r="I63">
        <f>MAX(H62-I62,I62-G62)</f>
        <v>0.12000000000000455</v>
      </c>
    </row>
    <row r="64" spans="1:49" x14ac:dyDescent="0.35">
      <c r="A64" t="s">
        <v>2</v>
      </c>
      <c r="B64">
        <v>76.459999999999994</v>
      </c>
      <c r="C64">
        <v>76.47</v>
      </c>
    </row>
    <row r="66" spans="1:9" x14ac:dyDescent="0.35">
      <c r="A66" t="s">
        <v>34</v>
      </c>
      <c r="B66" t="s">
        <v>3</v>
      </c>
      <c r="C66" t="s">
        <v>6</v>
      </c>
      <c r="D66" t="s">
        <v>9</v>
      </c>
      <c r="E66" t="s">
        <v>8</v>
      </c>
      <c r="F66" t="s">
        <v>10</v>
      </c>
      <c r="G66" t="s">
        <v>7</v>
      </c>
      <c r="H66" t="s">
        <v>11</v>
      </c>
      <c r="I66" t="s">
        <v>12</v>
      </c>
    </row>
    <row r="67" spans="1:9" x14ac:dyDescent="0.35">
      <c r="A67" t="s">
        <v>0</v>
      </c>
      <c r="B67">
        <v>75.83</v>
      </c>
      <c r="C67">
        <v>75.959999999999994</v>
      </c>
      <c r="D67">
        <f>MIN(B67:B71)</f>
        <v>75.83</v>
      </c>
      <c r="E67">
        <f>MAX(B67:B71)</f>
        <v>78.95</v>
      </c>
      <c r="F67">
        <f>AVERAGE(B67:B71)</f>
        <v>77.696666666666658</v>
      </c>
      <c r="G67">
        <f>MIN(C67:C71)</f>
        <v>74.78</v>
      </c>
      <c r="H67">
        <f>MAX(C67:C71)</f>
        <v>75.959999999999994</v>
      </c>
      <c r="I67">
        <f>AVERAGE(C67:C71)</f>
        <v>75.436666666666653</v>
      </c>
    </row>
    <row r="68" spans="1:9" x14ac:dyDescent="0.35">
      <c r="A68" t="s">
        <v>1</v>
      </c>
      <c r="B68">
        <v>78.31</v>
      </c>
      <c r="C68">
        <v>75.569999999999993</v>
      </c>
      <c r="F68">
        <f>MAX(F67-D67,E67-F67)</f>
        <v>1.86666666666666</v>
      </c>
      <c r="I68">
        <f>MAX(H67-I67,I67-G67)</f>
        <v>0.65666666666665208</v>
      </c>
    </row>
    <row r="69" spans="1:9" x14ac:dyDescent="0.35">
      <c r="A69" t="s">
        <v>2</v>
      </c>
      <c r="B69">
        <v>78.95</v>
      </c>
      <c r="C69">
        <v>74.78</v>
      </c>
    </row>
    <row r="81" spans="1:9" x14ac:dyDescent="0.35">
      <c r="A81" t="s">
        <v>37</v>
      </c>
      <c r="B81" t="s">
        <v>3</v>
      </c>
      <c r="C81" t="s">
        <v>6</v>
      </c>
      <c r="D81" t="s">
        <v>9</v>
      </c>
      <c r="E81" t="s">
        <v>8</v>
      </c>
      <c r="F81" t="s">
        <v>10</v>
      </c>
      <c r="G81" t="s">
        <v>7</v>
      </c>
      <c r="H81" t="s">
        <v>11</v>
      </c>
      <c r="I81" t="s">
        <v>12</v>
      </c>
    </row>
    <row r="82" spans="1:9" x14ac:dyDescent="0.35">
      <c r="A82" t="s">
        <v>0</v>
      </c>
      <c r="B82">
        <v>74.290000000000006</v>
      </c>
      <c r="C82">
        <v>74.48</v>
      </c>
      <c r="D82">
        <f>MIN(B82:B86)</f>
        <v>74.290000000000006</v>
      </c>
      <c r="E82">
        <f>MAX(B82:B86)</f>
        <v>75.33</v>
      </c>
      <c r="F82">
        <f>AVERAGE(B82:B86)</f>
        <v>74.966666666666654</v>
      </c>
      <c r="G82">
        <f>MIN(C82:C86)</f>
        <v>73.290000000000006</v>
      </c>
      <c r="H82">
        <f>MAX(C82:C86)</f>
        <v>74.48</v>
      </c>
      <c r="I82">
        <f>AVERAGE(C82:C86)</f>
        <v>73.92</v>
      </c>
    </row>
    <row r="83" spans="1:9" x14ac:dyDescent="0.35">
      <c r="A83" t="s">
        <v>1</v>
      </c>
      <c r="B83">
        <v>75.28</v>
      </c>
      <c r="C83">
        <v>73.290000000000006</v>
      </c>
      <c r="F83">
        <f>MAX(F82-D82,E82-F82)</f>
        <v>0.6766666666666481</v>
      </c>
      <c r="I83">
        <f>MAX(H82-I82,I82-G82)</f>
        <v>0.62999999999999545</v>
      </c>
    </row>
    <row r="84" spans="1:9" x14ac:dyDescent="0.35">
      <c r="A84" t="s">
        <v>2</v>
      </c>
      <c r="B84">
        <v>75.33</v>
      </c>
      <c r="C84">
        <v>73.989999999999995</v>
      </c>
    </row>
    <row r="86" spans="1:9" x14ac:dyDescent="0.35">
      <c r="A86" t="s">
        <v>35</v>
      </c>
      <c r="B86" t="s">
        <v>3</v>
      </c>
      <c r="C86" t="s">
        <v>6</v>
      </c>
      <c r="D86" t="s">
        <v>9</v>
      </c>
      <c r="E86" t="s">
        <v>8</v>
      </c>
      <c r="F86" t="s">
        <v>10</v>
      </c>
      <c r="G86" t="s">
        <v>7</v>
      </c>
      <c r="H86" t="s">
        <v>11</v>
      </c>
      <c r="I86" t="s">
        <v>12</v>
      </c>
    </row>
    <row r="87" spans="1:9" x14ac:dyDescent="0.35">
      <c r="A87" t="s">
        <v>0</v>
      </c>
      <c r="B87">
        <v>74.05</v>
      </c>
      <c r="C87">
        <v>75.569999999999993</v>
      </c>
      <c r="D87">
        <f>MIN(B87:B91)</f>
        <v>74.05</v>
      </c>
      <c r="E87">
        <f>MAX(B87:B91)</f>
        <v>74.790000000000006</v>
      </c>
      <c r="F87">
        <f>AVERAGE(B87:B91)</f>
        <v>74.426666666666677</v>
      </c>
      <c r="G87">
        <f>MIN(C87:C91)</f>
        <v>73</v>
      </c>
      <c r="H87">
        <f>MAX(C87:C91)</f>
        <v>75.569999999999993</v>
      </c>
      <c r="I87">
        <f>AVERAGE(C87:C91)</f>
        <v>74.45</v>
      </c>
    </row>
    <row r="88" spans="1:9" x14ac:dyDescent="0.35">
      <c r="A88" t="s">
        <v>1</v>
      </c>
      <c r="B88">
        <v>74.44</v>
      </c>
      <c r="C88">
        <v>74.78</v>
      </c>
      <c r="F88">
        <f>MAX(F87-D87,E87-F87)</f>
        <v>0.37666666666667936</v>
      </c>
      <c r="I88">
        <f>MAX(H87-I87,I87-G87)</f>
        <v>1.4500000000000028</v>
      </c>
    </row>
    <row r="89" spans="1:9" x14ac:dyDescent="0.35">
      <c r="A89" t="s">
        <v>2</v>
      </c>
      <c r="B89">
        <v>74.790000000000006</v>
      </c>
      <c r="C89">
        <v>73</v>
      </c>
    </row>
    <row r="91" spans="1:9" x14ac:dyDescent="0.35">
      <c r="A91" t="s">
        <v>36</v>
      </c>
      <c r="B91" t="s">
        <v>3</v>
      </c>
      <c r="C91" t="s">
        <v>6</v>
      </c>
      <c r="D91" t="s">
        <v>9</v>
      </c>
      <c r="E91" t="s">
        <v>8</v>
      </c>
      <c r="F91" t="s">
        <v>10</v>
      </c>
      <c r="G91" t="s">
        <v>7</v>
      </c>
      <c r="H91" t="s">
        <v>11</v>
      </c>
      <c r="I91" t="s">
        <v>12</v>
      </c>
    </row>
    <row r="92" spans="1:9" x14ac:dyDescent="0.35">
      <c r="A92" t="s">
        <v>0</v>
      </c>
      <c r="B92">
        <v>73.8</v>
      </c>
      <c r="C92">
        <v>72.3</v>
      </c>
      <c r="D92">
        <f>MIN(B92:B96)</f>
        <v>73.8</v>
      </c>
      <c r="E92">
        <f>MAX(B92:B96)</f>
        <v>75.239999999999995</v>
      </c>
      <c r="F92">
        <f>AVERAGE(B92:B96)</f>
        <v>74.33</v>
      </c>
      <c r="G92">
        <f>MIN(C92:C96)</f>
        <v>72.3</v>
      </c>
      <c r="H92">
        <f>MAX(C92:C96)</f>
        <v>73</v>
      </c>
      <c r="I92">
        <f>AVERAGE(C92:C96)</f>
        <v>72.733333333333334</v>
      </c>
    </row>
    <row r="93" spans="1:9" x14ac:dyDescent="0.35">
      <c r="A93" t="s">
        <v>1</v>
      </c>
      <c r="B93">
        <v>75.239999999999995</v>
      </c>
      <c r="C93">
        <v>72.900000000000006</v>
      </c>
      <c r="F93">
        <f>MAX(F92-D92,E92-F92)</f>
        <v>0.90999999999999659</v>
      </c>
      <c r="I93">
        <f>MAX(H92-I92,I92-G92)</f>
        <v>0.43333333333333712</v>
      </c>
    </row>
    <row r="94" spans="1:9" x14ac:dyDescent="0.35">
      <c r="A94" t="s">
        <v>2</v>
      </c>
      <c r="B94">
        <v>73.95</v>
      </c>
      <c r="C94">
        <v>73</v>
      </c>
      <c r="H94">
        <f>(F92+I92)/2</f>
        <v>73.531666666666666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3 trials both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Moura</dc:creator>
  <cp:lastModifiedBy>Diogo Moura</cp:lastModifiedBy>
  <dcterms:created xsi:type="dcterms:W3CDTF">2015-06-05T18:17:20Z</dcterms:created>
  <dcterms:modified xsi:type="dcterms:W3CDTF">2022-10-27T17:44:33Z</dcterms:modified>
</cp:coreProperties>
</file>