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3"/>
  </bookViews>
  <sheets>
    <sheet name="作業" sheetId="3" r:id="rId1"/>
    <sheet name="調査" sheetId="1" r:id="rId2"/>
    <sheet name="meeting" sheetId="2" r:id="rId3"/>
    <sheet name="12" sheetId="5" r:id="rId4"/>
    <sheet name="11 (2)" sheetId="8" r:id="rId5"/>
    <sheet name="Sheet2" sheetId="7" r:id="rId6"/>
    <sheet name="10" sheetId="4" r:id="rId7"/>
    <sheet name="Sheet1" sheetId="6"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5" l="1"/>
  <c r="F29" i="5"/>
  <c r="F28" i="5"/>
  <c r="F27" i="5"/>
  <c r="F26" i="5"/>
  <c r="F23" i="5"/>
  <c r="F22" i="5"/>
  <c r="F21" i="5"/>
  <c r="F20" i="5"/>
  <c r="F19" i="5"/>
  <c r="F16" i="5"/>
  <c r="F15" i="5"/>
  <c r="F14" i="5"/>
  <c r="F13" i="5"/>
  <c r="F9" i="5"/>
  <c r="F8" i="5"/>
  <c r="F7" i="5"/>
  <c r="F6" i="5"/>
  <c r="G32" i="5" l="1"/>
  <c r="F31" i="8"/>
  <c r="G31" i="8" s="1"/>
  <c r="F30" i="8"/>
  <c r="G30" i="8" s="1"/>
  <c r="F29" i="8"/>
  <c r="G29" i="8" s="1"/>
  <c r="F28" i="8"/>
  <c r="G28" i="8" s="1"/>
  <c r="F27" i="8"/>
  <c r="G27" i="8" s="1"/>
  <c r="F26" i="8"/>
  <c r="G26" i="8" s="1"/>
  <c r="F25" i="8"/>
  <c r="G25" i="8" s="1"/>
  <c r="F24" i="8"/>
  <c r="G24" i="8" s="1"/>
  <c r="F23" i="8"/>
  <c r="G23" i="8" s="1"/>
  <c r="F22" i="8"/>
  <c r="G22" i="8" s="1"/>
  <c r="F21" i="8"/>
  <c r="G21" i="8" s="1"/>
  <c r="F20" i="8"/>
  <c r="G20" i="8" s="1"/>
  <c r="F19" i="8"/>
  <c r="G19" i="8" s="1"/>
  <c r="F18" i="8"/>
  <c r="G18" i="8" s="1"/>
  <c r="F17" i="8"/>
  <c r="G17" i="8" s="1"/>
  <c r="F16" i="8"/>
  <c r="G16" i="8" s="1"/>
  <c r="F15" i="8"/>
  <c r="G15" i="8" s="1"/>
  <c r="F14" i="8"/>
  <c r="G14" i="8" s="1"/>
  <c r="F13" i="8"/>
  <c r="G13" i="8" s="1"/>
  <c r="F12" i="8"/>
  <c r="G12" i="8" s="1"/>
  <c r="F11" i="8"/>
  <c r="G11" i="8" s="1"/>
  <c r="F10" i="8"/>
  <c r="G10" i="8" s="1"/>
  <c r="F9" i="8"/>
  <c r="G9" i="8" s="1"/>
  <c r="F8" i="8"/>
  <c r="G8" i="8" s="1"/>
  <c r="F7" i="8"/>
  <c r="G7" i="8" s="1"/>
  <c r="F6" i="8"/>
  <c r="G6" i="8" s="1"/>
  <c r="F5" i="8"/>
  <c r="G5" i="8" s="1"/>
  <c r="F4" i="8"/>
  <c r="G4" i="8" s="1"/>
  <c r="F3" i="8"/>
  <c r="G3" i="8" s="1"/>
  <c r="F2" i="8"/>
  <c r="G2" i="8" s="1"/>
  <c r="H1" i="8" l="1"/>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H1" i="5" l="1"/>
  <c r="F4" i="4" l="1"/>
  <c r="F5" i="4"/>
  <c r="G5" i="4" s="1"/>
  <c r="F6" i="4"/>
  <c r="G6" i="4" s="1"/>
  <c r="F7" i="4"/>
  <c r="G7" i="4" s="1"/>
  <c r="F8" i="4"/>
  <c r="G8" i="4" s="1"/>
  <c r="F9" i="4"/>
  <c r="G9" i="4" s="1"/>
  <c r="F10" i="4"/>
  <c r="G10" i="4" s="1"/>
  <c r="F11" i="4"/>
  <c r="G11" i="4" s="1"/>
  <c r="F12" i="4"/>
  <c r="F13" i="4"/>
  <c r="G13" i="4" s="1"/>
  <c r="F14" i="4"/>
  <c r="G14" i="4" s="1"/>
  <c r="F15" i="4"/>
  <c r="G15" i="4" s="1"/>
  <c r="F16" i="4"/>
  <c r="G16" i="4" s="1"/>
  <c r="F17" i="4"/>
  <c r="G17" i="4" s="1"/>
  <c r="F18" i="4"/>
  <c r="F19" i="4"/>
  <c r="G19" i="4" s="1"/>
  <c r="F20" i="4"/>
  <c r="G20" i="4" s="1"/>
  <c r="F21" i="4"/>
  <c r="G21" i="4" s="1"/>
  <c r="F22" i="4"/>
  <c r="G22" i="4" s="1"/>
  <c r="F23" i="4"/>
  <c r="G23" i="4" s="1"/>
  <c r="F24" i="4"/>
  <c r="G24" i="4" s="1"/>
  <c r="F25" i="4"/>
  <c r="F26" i="4"/>
  <c r="F27" i="4"/>
  <c r="G27" i="4" s="1"/>
  <c r="F28" i="4"/>
  <c r="G28" i="4" s="1"/>
  <c r="F29" i="4"/>
  <c r="G29" i="4" s="1"/>
  <c r="F30" i="4"/>
  <c r="G30" i="4" s="1"/>
  <c r="F31" i="4"/>
  <c r="G31" i="4" s="1"/>
  <c r="F3" i="4"/>
  <c r="G3" i="4" s="1"/>
  <c r="F2" i="4"/>
  <c r="G2" i="4" s="1"/>
  <c r="G26" i="4"/>
  <c r="G25" i="4"/>
  <c r="G18" i="4"/>
  <c r="G12" i="4"/>
  <c r="G4" i="4"/>
  <c r="H1" i="4" l="1"/>
</calcChain>
</file>

<file path=xl/sharedStrings.xml><?xml version="1.0" encoding="utf-8"?>
<sst xmlns="http://schemas.openxmlformats.org/spreadsheetml/2006/main" count="55" uniqueCount="47">
  <si>
    <t>OTA（Over the Air）</t>
    <phoneticPr fontId="1"/>
  </si>
  <si>
    <t>コネクティッドカー</t>
    <phoneticPr fontId="1"/>
  </si>
  <si>
    <t xml:space="preserve">Connected car
</t>
    <phoneticPr fontId="1"/>
  </si>
  <si>
    <t>※ Over The Air （オーバー・ジ・エア）：</t>
  </si>
  <si>
    <t>ソフトウェアの遠隔更新機能。 DCM(車両専用通信機)や携帯電話回線、Wifi通信を経由した車両内の制御用 コンピュータに 対するソフトウェアの遠隔更新を行うこと。これにより制御ソフトウェアの機能追加、機能修正を、 遠隔地から安全に行うことができる。</t>
  </si>
  <si>
    <t>https://www.toyota-tsusho.com/press/detail/190312_004340.html</t>
    <phoneticPr fontId="1"/>
  </si>
  <si>
    <t>OTAの紹介</t>
    <rPh sb="4" eb="6">
      <t>ショウカイ</t>
    </rPh>
    <phoneticPr fontId="1"/>
  </si>
  <si>
    <t>https://www.fujitsu.com/jp/solutions/business-technology/future-mobility-accelerator/feature-description/</t>
    <phoneticPr fontId="1"/>
  </si>
  <si>
    <t>OTAリプロ</t>
  </si>
  <si>
    <t>富士通独自アルゴリズムによる更新差分の生成と復元を行う差分エンジンは、高度な制御に伴い肥大化するソフトウェアの配信と更新時間を短縮します。</t>
  </si>
  <si>
    <t>OTA管理者は、ソフトウェア制御の増加により複雑化するECUプログラムの版数管理とECU間の依存性を独自の階層構造で管理することができます。</t>
  </si>
  <si>
    <t>コネクテッドカーにおいて開発中からユーザー納入後まで、時間と場所を限定しないソフトウェア更新を可能にします。</t>
  </si>
  <si>
    <r>
      <rPr>
        <sz val="11"/>
        <color rgb="FF000000"/>
        <rFont val="ＭＳ Ｐゴシック"/>
        <family val="3"/>
        <charset val="128"/>
      </rPr>
      <t>富士通が提供する無線によるソフトウェアアップデート（</t>
    </r>
    <r>
      <rPr>
        <sz val="11"/>
        <color rgb="FF000000"/>
        <rFont val="Arial"/>
        <family val="2"/>
      </rPr>
      <t>OTA</t>
    </r>
    <r>
      <rPr>
        <sz val="11"/>
        <color rgb="FF000000"/>
        <rFont val="ＭＳ Ｐゴシック"/>
        <family val="3"/>
        <charset val="128"/>
      </rPr>
      <t>リプロ）は、スマートフォン・携帯電話の開発を通じて培ったノウハウを活用したセキュアな配信技術を用い、以下の機能により高速かつ安全・確実な自動車</t>
    </r>
    <r>
      <rPr>
        <sz val="11"/>
        <color rgb="FF000000"/>
        <rFont val="Arial"/>
        <family val="2"/>
      </rPr>
      <t>ECU</t>
    </r>
    <r>
      <rPr>
        <sz val="11"/>
        <color rgb="FF000000"/>
        <rFont val="ＭＳ Ｐゴシック"/>
        <family val="3"/>
        <charset val="128"/>
      </rPr>
      <t>（電子制御ユニット）のソフトウェア更新を実現します。</t>
    </r>
    <phoneticPr fontId="1"/>
  </si>
  <si>
    <r>
      <rPr>
        <sz val="11"/>
        <color rgb="FF000000"/>
        <rFont val="ＭＳ Ｐゴシック"/>
        <family val="3"/>
        <charset val="128"/>
      </rPr>
      <t>更新ログによる第三者証明</t>
    </r>
    <r>
      <rPr>
        <sz val="11"/>
        <color rgb="FF000000"/>
        <rFont val="Arial"/>
        <family val="2"/>
      </rPr>
      <t> </t>
    </r>
    <r>
      <rPr>
        <sz val="11"/>
        <color rgb="FF000000"/>
        <rFont val="ＭＳ Ｐゴシック"/>
        <family val="3"/>
        <charset val="128"/>
      </rPr>
      <t>（公開鍵証明認証局）を可能とするソフトウェア更新管理により暗号鍵の配信や交換、更新されたソフトウェアで脆弱性の対策をすることができます。</t>
    </r>
    <phoneticPr fontId="1"/>
  </si>
  <si>
    <t>meet.google.com/tiv-ajoj-srn</t>
    <phoneticPr fontId="1"/>
  </si>
  <si>
    <t>キックオフ内部打合せ</t>
  </si>
  <si>
    <t>　アジェンダ</t>
  </si>
  <si>
    <t>　　①メンバー紹介</t>
  </si>
  <si>
    <t>　　②定例内部定例進捗／客先進捗の確認</t>
  </si>
  <si>
    <t>　　③OTAリプロログデータの格納場所（データ種）の確認</t>
  </si>
  <si>
    <t>　　④Tableauライセンスの購入確認</t>
  </si>
  <si>
    <t>　　⑤その他</t>
  </si>
  <si>
    <t>NIC３D仕様理解</t>
    <rPh sb="5" eb="7">
      <t>シヨウ</t>
    </rPh>
    <rPh sb="7" eb="9">
      <t>リカイ</t>
    </rPh>
    <phoneticPr fontId="1"/>
  </si>
  <si>
    <t>NIC 深度カメラの環境構築、動作確認</t>
    <rPh sb="4" eb="6">
      <t>シンド</t>
    </rPh>
    <rPh sb="10" eb="12">
      <t>カンキョウ</t>
    </rPh>
    <rPh sb="12" eb="14">
      <t>コウチク</t>
    </rPh>
    <rPh sb="15" eb="17">
      <t>ドウサ</t>
    </rPh>
    <rPh sb="17" eb="19">
      <t>カクニン</t>
    </rPh>
    <phoneticPr fontId="1"/>
  </si>
  <si>
    <t>tableau会議、NIC仕様確認</t>
    <rPh sb="7" eb="9">
      <t>カイギ</t>
    </rPh>
    <rPh sb="13" eb="15">
      <t>シヨウ</t>
    </rPh>
    <rPh sb="15" eb="17">
      <t>カクニン</t>
    </rPh>
    <phoneticPr fontId="1"/>
  </si>
  <si>
    <t>トヨタtableauの調査及び環境</t>
    <rPh sb="11" eb="13">
      <t>チョウサ</t>
    </rPh>
    <rPh sb="13" eb="14">
      <t>オヨ</t>
    </rPh>
    <rPh sb="15" eb="17">
      <t>カンキョウ</t>
    </rPh>
    <phoneticPr fontId="1"/>
  </si>
  <si>
    <t>image,depthからpoint cloud作成調査</t>
    <rPh sb="24" eb="26">
      <t>サクセイ</t>
    </rPh>
    <rPh sb="26" eb="28">
      <t>チョウサ</t>
    </rPh>
    <phoneticPr fontId="1"/>
  </si>
  <si>
    <t>伊藤さんソースの理解</t>
    <rPh sb="0" eb="2">
      <t>イトウ</t>
    </rPh>
    <rPh sb="8" eb="10">
      <t>リカイ</t>
    </rPh>
    <phoneticPr fontId="1"/>
  </si>
  <si>
    <t>カメラデータおよびパラメータ取得調査</t>
    <rPh sb="14" eb="16">
      <t>シュトク</t>
    </rPh>
    <rPh sb="16" eb="18">
      <t>チョウサ</t>
    </rPh>
    <phoneticPr fontId="1"/>
  </si>
  <si>
    <t>伊藤さんの作業支援（複数カメラ多数視点のデータを取得）</t>
    <rPh sb="0" eb="2">
      <t>イトウ</t>
    </rPh>
    <rPh sb="5" eb="7">
      <t>サギョウ</t>
    </rPh>
    <rPh sb="7" eb="9">
      <t>シエン</t>
    </rPh>
    <rPh sb="10" eb="12">
      <t>フクスウ</t>
    </rPh>
    <rPh sb="15" eb="17">
      <t>タスウ</t>
    </rPh>
    <rPh sb="17" eb="19">
      <t>シテン</t>
    </rPh>
    <rPh sb="24" eb="26">
      <t>シュトク</t>
    </rPh>
    <phoneticPr fontId="1"/>
  </si>
  <si>
    <t xml:space="preserve"> マージしたいデータの平行移動パラメータの計算方法を調査</t>
    <rPh sb="26" eb="28">
      <t>チョウサ</t>
    </rPh>
    <phoneticPr fontId="1"/>
  </si>
  <si>
    <t>add_frame2pcdの作成</t>
    <rPh sb="14" eb="16">
      <t>サクセイ</t>
    </rPh>
    <phoneticPr fontId="1"/>
  </si>
  <si>
    <t>add_frame2pcdの修正、３次元上の平面に対する法線ベクトル</t>
    <rPh sb="14" eb="16">
      <t>シュウセイ</t>
    </rPh>
    <phoneticPr fontId="1"/>
  </si>
  <si>
    <t>休み</t>
    <rPh sb="0" eb="1">
      <t>ヤス</t>
    </rPh>
    <phoneticPr fontId="1"/>
  </si>
  <si>
    <t>add_frame2pcdの修正、PCD既存ポイントでの枠を作成</t>
    <rPh sb="14" eb="16">
      <t>シュウセイ</t>
    </rPh>
    <rPh sb="20" eb="22">
      <t>キゾン</t>
    </rPh>
    <rPh sb="28" eb="29">
      <t>ワク</t>
    </rPh>
    <rPh sb="30" eb="32">
      <t>サクセイ</t>
    </rPh>
    <phoneticPr fontId="1"/>
  </si>
  <si>
    <t>PCDの平行移動処理を追加</t>
    <rPh sb="4" eb="6">
      <t>ヘイコウ</t>
    </rPh>
    <rPh sb="6" eb="8">
      <t>イドウ</t>
    </rPh>
    <rPh sb="8" eb="10">
      <t>ショリ</t>
    </rPh>
    <rPh sb="11" eb="13">
      <t>ツイカ</t>
    </rPh>
    <phoneticPr fontId="1"/>
  </si>
  <si>
    <t>PCDの射影変換を実施</t>
    <rPh sb="4" eb="8">
      <t>シャエイヘンカン</t>
    </rPh>
    <rPh sb="9" eb="11">
      <t>ジッシ</t>
    </rPh>
    <phoneticPr fontId="1"/>
  </si>
  <si>
    <t>プロジェクト内容を理解</t>
    <rPh sb="6" eb="8">
      <t>ナイヨウ</t>
    </rPh>
    <rPh sb="9" eb="11">
      <t>リカイ</t>
    </rPh>
    <phoneticPr fontId="1"/>
  </si>
  <si>
    <t>休み</t>
    <rPh sb="0" eb="1">
      <t>ヤス</t>
    </rPh>
    <phoneticPr fontId="1"/>
  </si>
  <si>
    <t>PCD平面計算</t>
    <rPh sb="3" eb="5">
      <t>ヘイメン</t>
    </rPh>
    <rPh sb="5" eb="7">
      <t>ケイサン</t>
    </rPh>
    <phoneticPr fontId="1"/>
  </si>
  <si>
    <t>PCD平面法線ベクトル</t>
    <rPh sb="3" eb="5">
      <t>ヘイメン</t>
    </rPh>
    <rPh sb="5" eb="7">
      <t>ホウセン</t>
    </rPh>
    <phoneticPr fontId="1"/>
  </si>
  <si>
    <t>PCD平面回転matrix</t>
    <rPh sb="3" eb="5">
      <t>ヘイメン</t>
    </rPh>
    <rPh sb="5" eb="7">
      <t>カイテン</t>
    </rPh>
    <phoneticPr fontId="1"/>
  </si>
  <si>
    <t>点群回転の実装、座標計算</t>
    <rPh sb="0" eb="2">
      <t>テングン</t>
    </rPh>
    <rPh sb="2" eb="4">
      <t>カイテン</t>
    </rPh>
    <rPh sb="5" eb="7">
      <t>ジッソウ</t>
    </rPh>
    <rPh sb="8" eb="10">
      <t>ザヒョウ</t>
    </rPh>
    <rPh sb="10" eb="12">
      <t>ケイサン</t>
    </rPh>
    <phoneticPr fontId="1"/>
  </si>
  <si>
    <t>A</t>
    <phoneticPr fontId="1"/>
  </si>
  <si>
    <t>B</t>
    <phoneticPr fontId="1"/>
  </si>
  <si>
    <t>average</t>
    <phoneticPr fontId="1"/>
  </si>
  <si>
    <t>sum(a)/sum(b)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</si>
</sst>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 [hh]:mm\ "/>
  </numFmts>
  <fonts count="8" x14ac:knownFonts="1">
    <font>
      <sz val="11"/>
      <color theme="1"/>
      <name val="游ゴシック"/>
      <family val="2"/>
      <scheme val="minor"/>
    </font>
    <font>
      <sz val="6"/>
      <name val="游ゴシック"/>
      <family val="3"/>
      <charset val="128"/>
      <scheme val="minor"/>
    </font>
    <font>
      <sz val="8"/>
      <color rgb="FF555555"/>
      <name val="メイリオ"/>
      <family val="3"/>
      <charset val="128"/>
    </font>
    <font>
      <u/>
      <sz val="11"/>
      <color theme="10"/>
      <name val="游ゴシック"/>
      <family val="2"/>
      <scheme val="minor"/>
    </font>
    <font>
      <b/>
      <sz val="10"/>
      <color rgb="FFFF0000"/>
      <name val="Arial"/>
      <family val="2"/>
    </font>
    <font>
      <sz val="11"/>
      <color rgb="FFFF0000"/>
      <name val="游ゴシック"/>
      <family val="2"/>
      <scheme val="minor"/>
    </font>
    <font>
      <sz val="11"/>
      <color rgb="FF000000"/>
      <name val="Arial"/>
      <family val="2"/>
    </font>
    <font>
      <sz val="11"/>
      <color rgb="FF000000"/>
      <name val="ＭＳ Ｐゴシック"/>
      <family val="3"/>
      <charset val="128"/>
    </font>
  </fonts>
  <fills count="8">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medium">
        <color rgb="FFD2D2D2"/>
      </left>
      <right style="medium">
        <color rgb="FFD2D2D2"/>
      </right>
      <top style="medium">
        <color rgb="FFD2D2D2"/>
      </top>
      <bottom style="medium">
        <color rgb="FFD2D2D2"/>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2" fillId="0" borderId="0" xfId="0" applyFont="1"/>
    <xf numFmtId="0" fontId="3" fillId="0" borderId="0" xfId="1"/>
    <xf numFmtId="0" fontId="4" fillId="2" borderId="1" xfId="0" applyFont="1" applyFill="1" applyBorder="1" applyAlignment="1">
      <alignment horizontal="left" vertical="center" wrapText="1"/>
    </xf>
    <xf numFmtId="0" fontId="5" fillId="2" borderId="0" xfId="0" applyFont="1" applyFill="1"/>
    <xf numFmtId="14" fontId="0" fillId="0" borderId="0" xfId="0" applyNumberFormat="1"/>
    <xf numFmtId="176" fontId="0" fillId="0" borderId="0" xfId="0" applyNumberFormat="1"/>
    <xf numFmtId="20" fontId="0" fillId="3" borderId="0" xfId="0" applyNumberFormat="1" applyFill="1"/>
    <xf numFmtId="14" fontId="0" fillId="4" borderId="0" xfId="0" applyNumberFormat="1" applyFill="1"/>
    <xf numFmtId="20" fontId="0" fillId="4" borderId="0" xfId="0" applyNumberFormat="1" applyFill="1"/>
    <xf numFmtId="0" fontId="0" fillId="0" borderId="0" xfId="0" applyFill="1"/>
    <xf numFmtId="20" fontId="0" fillId="0" borderId="0" xfId="0" applyNumberFormat="1" applyFill="1"/>
    <xf numFmtId="0" fontId="0" fillId="5" borderId="0" xfId="0" applyFill="1"/>
    <xf numFmtId="14" fontId="0" fillId="5" borderId="0" xfId="0" applyNumberFormat="1" applyFill="1"/>
    <xf numFmtId="20" fontId="0" fillId="5" borderId="0" xfId="0" applyNumberFormat="1" applyFill="1"/>
    <xf numFmtId="14" fontId="0" fillId="6" borderId="0" xfId="0" applyNumberFormat="1" applyFill="1"/>
    <xf numFmtId="20" fontId="0" fillId="6" borderId="0" xfId="0" applyNumberFormat="1" applyFill="1"/>
    <xf numFmtId="0" fontId="6" fillId="0" borderId="0" xfId="0" applyFont="1" applyAlignment="1">
      <alignment horizontal="left" vertical="center" wrapText="1"/>
    </xf>
    <xf numFmtId="14" fontId="0" fillId="7" borderId="0" xfId="0" applyNumberFormat="1" applyFill="1"/>
    <xf numFmtId="20" fontId="0" fillId="7" borderId="0" xfId="0" applyNumberFormat="1" applyFill="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289560</xdr:colOff>
      <xdr:row>9</xdr:row>
      <xdr:rowOff>129540</xdr:rowOff>
    </xdr:from>
    <xdr:to>
      <xdr:col>6</xdr:col>
      <xdr:colOff>381000</xdr:colOff>
      <xdr:row>25</xdr:row>
      <xdr:rowOff>205740</xdr:rowOff>
    </xdr:to>
    <xdr:pic>
      <xdr:nvPicPr>
        <xdr:cNvPr id="2" name="図 1" descr="https://www.fujitsu.com/jp/Images/fig-ota_tcm102-351857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 y="2202180"/>
          <a:ext cx="5524500"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ujitsu.com/jp/solutions/business-technology/future-mobility-accelerator/feature-description/" TargetMode="External"/><Relationship Id="rId1" Type="http://schemas.openxmlformats.org/officeDocument/2006/relationships/hyperlink" Target="https://www.toyota-tsusho.com/press/detail/190312_004340.htm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E8" sqref="E8"/>
    </sheetView>
  </sheetViews>
  <sheetFormatPr defaultRowHeight="18" x14ac:dyDescent="0.45"/>
  <cols>
    <col min="1" max="1" width="10.19921875" bestFit="1" customWidth="1"/>
    <col min="2" max="2" width="18.5" customWidth="1"/>
  </cols>
  <sheetData>
    <row r="1" spans="1:2" x14ac:dyDescent="0.45">
      <c r="A1" s="5">
        <v>44105</v>
      </c>
      <c r="B1" t="s">
        <v>22</v>
      </c>
    </row>
    <row r="2" spans="1:2" x14ac:dyDescent="0.45">
      <c r="A2" s="5">
        <v>44106</v>
      </c>
      <c r="B2" t="s">
        <v>23</v>
      </c>
    </row>
    <row r="3" spans="1:2" x14ac:dyDescent="0.45">
      <c r="A3" s="5">
        <v>44109</v>
      </c>
      <c r="B3" t="s">
        <v>24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22" workbookViewId="0">
      <selection activeCell="J33" sqref="J33"/>
    </sheetView>
  </sheetViews>
  <sheetFormatPr defaultRowHeight="18" x14ac:dyDescent="0.45"/>
  <cols>
    <col min="1" max="1" width="4.8984375" customWidth="1"/>
    <col min="2" max="2" width="26.796875" customWidth="1"/>
    <col min="3" max="3" width="18.09765625" customWidth="1"/>
  </cols>
  <sheetData>
    <row r="1" spans="1:6" x14ac:dyDescent="0.45">
      <c r="A1" t="s">
        <v>6</v>
      </c>
    </row>
    <row r="2" spans="1:6" x14ac:dyDescent="0.45">
      <c r="B2" s="2" t="s">
        <v>5</v>
      </c>
    </row>
    <row r="3" spans="1:6" x14ac:dyDescent="0.45">
      <c r="B3" t="s">
        <v>0</v>
      </c>
    </row>
    <row r="4" spans="1:6" x14ac:dyDescent="0.45">
      <c r="B4" s="1" t="s">
        <v>3</v>
      </c>
    </row>
    <row r="5" spans="1:6" x14ac:dyDescent="0.45">
      <c r="B5" s="1" t="s">
        <v>4</v>
      </c>
    </row>
    <row r="6" spans="1:6" x14ac:dyDescent="0.45">
      <c r="B6" t="s">
        <v>1</v>
      </c>
      <c r="C6" t="s">
        <v>2</v>
      </c>
    </row>
    <row r="8" spans="1:6" ht="18.600000000000001" thickBot="1" x14ac:dyDescent="0.5">
      <c r="B8" s="2" t="s">
        <v>7</v>
      </c>
    </row>
    <row r="9" spans="1:6" ht="18.600000000000001" thickBot="1" x14ac:dyDescent="0.5">
      <c r="B9" s="3" t="s">
        <v>8</v>
      </c>
      <c r="C9" s="4"/>
      <c r="D9" s="4"/>
      <c r="E9" s="4"/>
      <c r="F9" s="4"/>
    </row>
    <row r="27" spans="2:8" ht="47.4" customHeight="1" x14ac:dyDescent="0.45">
      <c r="B27" s="17" t="s">
        <v>12</v>
      </c>
      <c r="C27" s="17"/>
      <c r="D27" s="17"/>
      <c r="E27" s="17"/>
      <c r="F27" s="17"/>
      <c r="G27" s="17"/>
      <c r="H27" s="17"/>
    </row>
    <row r="28" spans="2:8" ht="41.4" customHeight="1" x14ac:dyDescent="0.45">
      <c r="B28" s="17" t="s">
        <v>13</v>
      </c>
      <c r="C28" s="17"/>
      <c r="D28" s="17"/>
      <c r="E28" s="17"/>
      <c r="F28" s="17"/>
      <c r="G28" s="17"/>
      <c r="H28" s="17"/>
    </row>
    <row r="29" spans="2:8" ht="37.799999999999997" customHeight="1" x14ac:dyDescent="0.45">
      <c r="B29" s="17" t="s">
        <v>9</v>
      </c>
      <c r="C29" s="17"/>
      <c r="D29" s="17"/>
      <c r="E29" s="17"/>
      <c r="F29" s="17"/>
      <c r="G29" s="17"/>
      <c r="H29" s="17"/>
    </row>
    <row r="30" spans="2:8" ht="34.200000000000003" customHeight="1" x14ac:dyDescent="0.45">
      <c r="B30" s="17" t="s">
        <v>10</v>
      </c>
      <c r="C30" s="17"/>
      <c r="D30" s="17"/>
      <c r="E30" s="17"/>
      <c r="F30" s="17"/>
      <c r="G30" s="17"/>
      <c r="H30" s="17"/>
    </row>
    <row r="31" spans="2:8" ht="35.4" customHeight="1" x14ac:dyDescent="0.45">
      <c r="B31" s="17" t="s">
        <v>11</v>
      </c>
      <c r="C31" s="17"/>
      <c r="D31" s="17"/>
      <c r="E31" s="17"/>
      <c r="F31" s="17"/>
      <c r="G31" s="17"/>
      <c r="H31" s="17"/>
    </row>
  </sheetData>
  <mergeCells count="5">
    <mergeCell ref="B31:H31"/>
    <mergeCell ref="B27:H27"/>
    <mergeCell ref="B28:H28"/>
    <mergeCell ref="B29:H29"/>
    <mergeCell ref="B30:H30"/>
  </mergeCells>
  <phoneticPr fontId="1"/>
  <hyperlinks>
    <hyperlink ref="B2" r:id="rId1"/>
    <hyperlink ref="B8" r:id="rId2"/>
  </hyperlinks>
  <pageMargins left="0.7" right="0.7" top="0.75" bottom="0.75" header="0.3" footer="0.3"/>
  <pageSetup paperSize="9" orientation="portrait" horizontalDpi="300"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9" sqref="D9"/>
    </sheetView>
  </sheetViews>
  <sheetFormatPr defaultRowHeight="18" x14ac:dyDescent="0.45"/>
  <cols>
    <col min="1" max="1" width="10.19921875" bestFit="1" customWidth="1"/>
    <col min="2" max="2" width="13.19921875" customWidth="1"/>
  </cols>
  <sheetData>
    <row r="1" spans="1:2" x14ac:dyDescent="0.45">
      <c r="A1" s="5">
        <v>44109</v>
      </c>
      <c r="B1" t="s">
        <v>14</v>
      </c>
    </row>
    <row r="2" spans="1:2" x14ac:dyDescent="0.45">
      <c r="B2" t="s">
        <v>15</v>
      </c>
    </row>
    <row r="3" spans="1:2" x14ac:dyDescent="0.45">
      <c r="B3" t="s">
        <v>16</v>
      </c>
    </row>
    <row r="4" spans="1:2" x14ac:dyDescent="0.45">
      <c r="B4" t="s">
        <v>17</v>
      </c>
    </row>
    <row r="5" spans="1:2" x14ac:dyDescent="0.45">
      <c r="B5" t="s">
        <v>18</v>
      </c>
    </row>
    <row r="6" spans="1:2" x14ac:dyDescent="0.45">
      <c r="B6" t="s">
        <v>19</v>
      </c>
    </row>
    <row r="7" spans="1:2" x14ac:dyDescent="0.45">
      <c r="B7" t="s">
        <v>20</v>
      </c>
    </row>
    <row r="8" spans="1:2" x14ac:dyDescent="0.45">
      <c r="B8" t="s">
        <v>21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tabSelected="1" workbookViewId="0">
      <selection activeCell="H12" sqref="H12"/>
    </sheetView>
  </sheetViews>
  <sheetFormatPr defaultRowHeight="18" x14ac:dyDescent="0.45"/>
  <cols>
    <col min="2" max="2" width="11.3984375" style="12" customWidth="1"/>
    <col min="3" max="5" width="8.796875" style="12"/>
    <col min="6" max="6" width="8.796875" style="10"/>
    <col min="8" max="8" width="19.69921875" customWidth="1"/>
  </cols>
  <sheetData>
    <row r="1" spans="2:9" x14ac:dyDescent="0.45">
      <c r="F1" s="11">
        <v>0.79166666666666663</v>
      </c>
      <c r="H1" s="6">
        <f>SUM(G:G)</f>
        <v>6.1770833333333321</v>
      </c>
    </row>
    <row r="2" spans="2:9" x14ac:dyDescent="0.45">
      <c r="B2" s="15">
        <v>44197</v>
      </c>
      <c r="C2" s="16"/>
      <c r="D2" s="16"/>
      <c r="E2" s="16"/>
      <c r="F2" s="16"/>
      <c r="G2" s="7">
        <f>D2-C2-E2-F2</f>
        <v>0</v>
      </c>
      <c r="H2" t="s">
        <v>42</v>
      </c>
    </row>
    <row r="3" spans="2:9" x14ac:dyDescent="0.45">
      <c r="B3" s="15">
        <v>44198</v>
      </c>
      <c r="C3" s="16"/>
      <c r="D3" s="16"/>
      <c r="E3" s="16"/>
      <c r="F3" s="16"/>
      <c r="G3" s="7">
        <f t="shared" ref="G3:G32" si="0">D3-C3-E3-F3</f>
        <v>0</v>
      </c>
    </row>
    <row r="4" spans="2:9" x14ac:dyDescent="0.45">
      <c r="B4" s="15">
        <v>44199</v>
      </c>
      <c r="C4" s="16"/>
      <c r="D4" s="16"/>
      <c r="E4" s="16"/>
      <c r="F4" s="16"/>
      <c r="G4" s="7">
        <f t="shared" si="0"/>
        <v>0</v>
      </c>
    </row>
    <row r="5" spans="2:9" x14ac:dyDescent="0.45">
      <c r="B5" s="15">
        <v>44200</v>
      </c>
      <c r="C5" s="16"/>
      <c r="D5" s="16"/>
      <c r="E5" s="16"/>
      <c r="F5" s="16"/>
      <c r="G5" s="7">
        <f t="shared" si="0"/>
        <v>0</v>
      </c>
    </row>
    <row r="6" spans="2:9" x14ac:dyDescent="0.45">
      <c r="B6" s="13">
        <v>44201</v>
      </c>
      <c r="C6" s="14">
        <v>0.36458333333333331</v>
      </c>
      <c r="D6" s="14">
        <v>0.79166666666666663</v>
      </c>
      <c r="E6" s="14">
        <v>4.1666666666666664E-2</v>
      </c>
      <c r="F6" s="11" t="str">
        <f t="shared" ref="F6:F30" si="1">IF(D6&gt;$F$1,"00:30","00:00")</f>
        <v>00:00</v>
      </c>
      <c r="G6" s="7">
        <f t="shared" si="0"/>
        <v>0.38541666666666663</v>
      </c>
    </row>
    <row r="7" spans="2:9" x14ac:dyDescent="0.45">
      <c r="B7" s="13">
        <v>44202</v>
      </c>
      <c r="C7" s="14">
        <v>0.36458333333333331</v>
      </c>
      <c r="D7" s="14">
        <v>0.79166666666666663</v>
      </c>
      <c r="E7" s="14">
        <v>4.1666666666666664E-2</v>
      </c>
      <c r="F7" s="11" t="str">
        <f t="shared" si="1"/>
        <v>00:00</v>
      </c>
      <c r="G7" s="7">
        <f t="shared" si="0"/>
        <v>0.38541666666666663</v>
      </c>
    </row>
    <row r="8" spans="2:9" x14ac:dyDescent="0.45">
      <c r="B8" s="13">
        <v>44203</v>
      </c>
      <c r="C8" s="14">
        <v>0.36458333333333331</v>
      </c>
      <c r="D8" s="14">
        <v>0.79166666666666663</v>
      </c>
      <c r="E8" s="14">
        <v>4.1666666666666664E-2</v>
      </c>
      <c r="F8" s="11" t="str">
        <f t="shared" si="1"/>
        <v>00:00</v>
      </c>
      <c r="G8" s="7">
        <f t="shared" si="0"/>
        <v>0.38541666666666663</v>
      </c>
      <c r="I8" s="6"/>
    </row>
    <row r="9" spans="2:9" x14ac:dyDescent="0.45">
      <c r="B9" s="13">
        <v>44204</v>
      </c>
      <c r="C9" s="14">
        <v>0.36458333333333331</v>
      </c>
      <c r="D9" s="14">
        <v>0.79166666666666663</v>
      </c>
      <c r="E9" s="14">
        <v>4.1666666666666664E-2</v>
      </c>
      <c r="F9" s="11" t="str">
        <f t="shared" si="1"/>
        <v>00:00</v>
      </c>
      <c r="G9" s="7">
        <f t="shared" si="0"/>
        <v>0.38541666666666663</v>
      </c>
      <c r="I9" s="6"/>
    </row>
    <row r="10" spans="2:9" x14ac:dyDescent="0.45">
      <c r="B10" s="15">
        <v>44205</v>
      </c>
      <c r="C10" s="16"/>
      <c r="D10" s="16"/>
      <c r="E10" s="16"/>
      <c r="F10" s="16"/>
      <c r="G10" s="7">
        <f t="shared" si="0"/>
        <v>0</v>
      </c>
    </row>
    <row r="11" spans="2:9" x14ac:dyDescent="0.45">
      <c r="B11" s="15">
        <v>44206</v>
      </c>
      <c r="C11" s="16"/>
      <c r="D11" s="16"/>
      <c r="E11" s="16"/>
      <c r="F11" s="16"/>
      <c r="G11" s="7">
        <f t="shared" si="0"/>
        <v>0</v>
      </c>
    </row>
    <row r="12" spans="2:9" x14ac:dyDescent="0.45">
      <c r="B12" s="15">
        <v>44207</v>
      </c>
      <c r="C12" s="16"/>
      <c r="D12" s="16"/>
      <c r="E12" s="16"/>
      <c r="F12" s="16"/>
      <c r="G12" s="7">
        <f t="shared" si="0"/>
        <v>0</v>
      </c>
    </row>
    <row r="13" spans="2:9" x14ac:dyDescent="0.45">
      <c r="B13" s="13">
        <v>44208</v>
      </c>
      <c r="C13" s="14">
        <v>0.36458333333333331</v>
      </c>
      <c r="D13" s="14">
        <v>0.79166666666666663</v>
      </c>
      <c r="E13" s="14">
        <v>4.1666666666666664E-2</v>
      </c>
      <c r="F13" s="11" t="str">
        <f t="shared" si="1"/>
        <v>00:00</v>
      </c>
      <c r="G13" s="7">
        <f t="shared" si="0"/>
        <v>0.38541666666666663</v>
      </c>
    </row>
    <row r="14" spans="2:9" x14ac:dyDescent="0.45">
      <c r="B14" s="13">
        <v>44209</v>
      </c>
      <c r="C14" s="14">
        <v>0.36458333333333331</v>
      </c>
      <c r="D14" s="14">
        <v>0.79166666666666663</v>
      </c>
      <c r="E14" s="14">
        <v>4.1666666666666664E-2</v>
      </c>
      <c r="F14" s="11" t="str">
        <f t="shared" si="1"/>
        <v>00:00</v>
      </c>
      <c r="G14" s="7">
        <f t="shared" si="0"/>
        <v>0.38541666666666663</v>
      </c>
    </row>
    <row r="15" spans="2:9" x14ac:dyDescent="0.45">
      <c r="B15" s="13">
        <v>44210</v>
      </c>
      <c r="C15" s="14">
        <v>0.36458333333333331</v>
      </c>
      <c r="D15" s="14">
        <v>0.79166666666666663</v>
      </c>
      <c r="E15" s="14">
        <v>4.1666666666666664E-2</v>
      </c>
      <c r="F15" s="11" t="str">
        <f t="shared" si="1"/>
        <v>00:00</v>
      </c>
      <c r="G15" s="7">
        <f t="shared" si="0"/>
        <v>0.38541666666666663</v>
      </c>
    </row>
    <row r="16" spans="2:9" x14ac:dyDescent="0.45">
      <c r="B16" s="13">
        <v>44211</v>
      </c>
      <c r="C16" s="14">
        <v>0.36458333333333331</v>
      </c>
      <c r="D16" s="14">
        <v>0.79166666666666663</v>
      </c>
      <c r="E16" s="14">
        <v>4.1666666666666664E-2</v>
      </c>
      <c r="F16" s="11" t="str">
        <f t="shared" si="1"/>
        <v>00:00</v>
      </c>
      <c r="G16" s="7">
        <f t="shared" si="0"/>
        <v>0.38541666666666663</v>
      </c>
    </row>
    <row r="17" spans="2:8" x14ac:dyDescent="0.45">
      <c r="B17" s="18">
        <v>44212</v>
      </c>
      <c r="C17" s="19"/>
      <c r="D17" s="19"/>
      <c r="E17" s="19"/>
      <c r="F17" s="19"/>
      <c r="G17" s="7">
        <f t="shared" si="0"/>
        <v>0</v>
      </c>
    </row>
    <row r="18" spans="2:8" x14ac:dyDescent="0.45">
      <c r="B18" s="18">
        <v>44213</v>
      </c>
      <c r="C18" s="19"/>
      <c r="D18" s="19"/>
      <c r="E18" s="19"/>
      <c r="F18" s="19"/>
      <c r="G18" s="7">
        <f t="shared" si="0"/>
        <v>0</v>
      </c>
    </row>
    <row r="19" spans="2:8" x14ac:dyDescent="0.45">
      <c r="B19" s="13">
        <v>44214</v>
      </c>
      <c r="C19" s="14">
        <v>0.36458333333333331</v>
      </c>
      <c r="D19" s="14">
        <v>0.75</v>
      </c>
      <c r="E19" s="14">
        <v>4.1666666666666664E-2</v>
      </c>
      <c r="F19" s="11" t="str">
        <f t="shared" si="1"/>
        <v>00:00</v>
      </c>
      <c r="G19" s="7">
        <f t="shared" si="0"/>
        <v>0.34375</v>
      </c>
    </row>
    <row r="20" spans="2:8" x14ac:dyDescent="0.45">
      <c r="B20" s="13">
        <v>44215</v>
      </c>
      <c r="C20" s="14">
        <v>0.36458333333333331</v>
      </c>
      <c r="D20" s="14">
        <v>0.75</v>
      </c>
      <c r="E20" s="14">
        <v>4.1666666666666664E-2</v>
      </c>
      <c r="F20" s="11" t="str">
        <f t="shared" si="1"/>
        <v>00:00</v>
      </c>
      <c r="G20" s="7">
        <f t="shared" si="0"/>
        <v>0.34375</v>
      </c>
    </row>
    <row r="21" spans="2:8" x14ac:dyDescent="0.45">
      <c r="B21" s="13">
        <v>44216</v>
      </c>
      <c r="C21" s="14">
        <v>0.36458333333333331</v>
      </c>
      <c r="D21" s="14">
        <v>0.75</v>
      </c>
      <c r="E21" s="14">
        <v>4.1666666666666664E-2</v>
      </c>
      <c r="F21" s="11" t="str">
        <f t="shared" si="1"/>
        <v>00:00</v>
      </c>
      <c r="G21" s="7">
        <f t="shared" si="0"/>
        <v>0.34375</v>
      </c>
    </row>
    <row r="22" spans="2:8" x14ac:dyDescent="0.45">
      <c r="B22" s="13">
        <v>44217</v>
      </c>
      <c r="C22" s="14">
        <v>0.36458333333333331</v>
      </c>
      <c r="D22" s="14">
        <v>0.75</v>
      </c>
      <c r="E22" s="14">
        <v>4.1666666666666664E-2</v>
      </c>
      <c r="F22" s="11" t="str">
        <f t="shared" si="1"/>
        <v>00:00</v>
      </c>
      <c r="G22" s="7">
        <f t="shared" si="0"/>
        <v>0.34375</v>
      </c>
    </row>
    <row r="23" spans="2:8" x14ac:dyDescent="0.45">
      <c r="B23" s="13">
        <v>44218</v>
      </c>
      <c r="C23" s="14">
        <v>0.36458333333333331</v>
      </c>
      <c r="D23" s="14">
        <v>0.75</v>
      </c>
      <c r="E23" s="14">
        <v>4.1666666666666664E-2</v>
      </c>
      <c r="F23" s="11" t="str">
        <f t="shared" si="1"/>
        <v>00:00</v>
      </c>
      <c r="G23" s="7">
        <f t="shared" si="0"/>
        <v>0.34375</v>
      </c>
    </row>
    <row r="24" spans="2:8" x14ac:dyDescent="0.45">
      <c r="B24" s="18">
        <v>44219</v>
      </c>
      <c r="C24" s="19"/>
      <c r="D24" s="19"/>
      <c r="E24" s="19"/>
      <c r="F24" s="19"/>
      <c r="G24" s="7">
        <f t="shared" si="0"/>
        <v>0</v>
      </c>
    </row>
    <row r="25" spans="2:8" x14ac:dyDescent="0.45">
      <c r="B25" s="18">
        <v>44220</v>
      </c>
      <c r="C25" s="19"/>
      <c r="D25" s="19"/>
      <c r="E25" s="19"/>
      <c r="F25" s="19"/>
      <c r="G25" s="7">
        <f t="shared" si="0"/>
        <v>0</v>
      </c>
    </row>
    <row r="26" spans="2:8" x14ac:dyDescent="0.45">
      <c r="B26" s="13">
        <v>44221</v>
      </c>
      <c r="C26" s="14">
        <v>0.36458333333333331</v>
      </c>
      <c r="D26" s="14">
        <v>0.75</v>
      </c>
      <c r="E26" s="14">
        <v>4.1666666666666664E-2</v>
      </c>
      <c r="F26" s="11" t="str">
        <f t="shared" si="1"/>
        <v>00:00</v>
      </c>
      <c r="G26" s="7">
        <f t="shared" si="0"/>
        <v>0.34375</v>
      </c>
    </row>
    <row r="27" spans="2:8" x14ac:dyDescent="0.45">
      <c r="B27" s="13">
        <v>44222</v>
      </c>
      <c r="C27" s="14">
        <v>0.36458333333333331</v>
      </c>
      <c r="D27" s="14">
        <v>0.75</v>
      </c>
      <c r="E27" s="14">
        <v>4.1666666666666664E-2</v>
      </c>
      <c r="F27" s="11" t="str">
        <f t="shared" si="1"/>
        <v>00:00</v>
      </c>
      <c r="G27" s="7">
        <f t="shared" si="0"/>
        <v>0.34375</v>
      </c>
    </row>
    <row r="28" spans="2:8" x14ac:dyDescent="0.45">
      <c r="B28" s="13">
        <v>44223</v>
      </c>
      <c r="C28" s="14">
        <v>0.36458333333333331</v>
      </c>
      <c r="D28" s="14">
        <v>0.75</v>
      </c>
      <c r="E28" s="14">
        <v>4.1666666666666664E-2</v>
      </c>
      <c r="F28" s="11" t="str">
        <f t="shared" si="1"/>
        <v>00:00</v>
      </c>
      <c r="G28" s="7">
        <f t="shared" si="0"/>
        <v>0.34375</v>
      </c>
    </row>
    <row r="29" spans="2:8" x14ac:dyDescent="0.45">
      <c r="B29" s="13">
        <v>44224</v>
      </c>
      <c r="C29" s="14"/>
      <c r="D29" s="14"/>
      <c r="E29" s="14"/>
      <c r="F29" s="11" t="str">
        <f t="shared" si="1"/>
        <v>00:00</v>
      </c>
      <c r="G29" s="7">
        <f t="shared" si="0"/>
        <v>0</v>
      </c>
    </row>
    <row r="30" spans="2:8" x14ac:dyDescent="0.45">
      <c r="B30" s="13">
        <v>44225</v>
      </c>
      <c r="C30" s="14">
        <v>0.36458333333333331</v>
      </c>
      <c r="D30" s="14">
        <v>0.75</v>
      </c>
      <c r="E30" s="14">
        <v>4.1666666666666664E-2</v>
      </c>
      <c r="F30" s="11" t="str">
        <f t="shared" si="1"/>
        <v>00:00</v>
      </c>
      <c r="G30" s="7">
        <f t="shared" si="0"/>
        <v>0.34375</v>
      </c>
    </row>
    <row r="31" spans="2:8" x14ac:dyDescent="0.45">
      <c r="B31" s="18">
        <v>44226</v>
      </c>
      <c r="C31" s="19"/>
      <c r="D31" s="19"/>
      <c r="E31" s="19"/>
      <c r="F31" s="19"/>
      <c r="G31" s="7">
        <f t="shared" si="0"/>
        <v>0</v>
      </c>
    </row>
    <row r="32" spans="2:8" x14ac:dyDescent="0.45">
      <c r="B32" s="18">
        <v>44227</v>
      </c>
      <c r="C32" s="19"/>
      <c r="D32" s="19"/>
      <c r="E32" s="19"/>
      <c r="F32" s="19"/>
      <c r="G32" s="7">
        <f t="shared" si="0"/>
        <v>0</v>
      </c>
      <c r="H32" s="11"/>
    </row>
    <row r="33" spans="2:2" x14ac:dyDescent="0.45">
      <c r="B33" s="13"/>
    </row>
    <row r="34" spans="2:2" x14ac:dyDescent="0.45">
      <c r="B34" s="13"/>
    </row>
    <row r="35" spans="2:2" x14ac:dyDescent="0.45">
      <c r="B35" s="13"/>
    </row>
  </sheetData>
  <phoneticPr fontId="1"/>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topLeftCell="A22" workbookViewId="0">
      <selection activeCell="E43" sqref="E43"/>
    </sheetView>
  </sheetViews>
  <sheetFormatPr defaultRowHeight="18" x14ac:dyDescent="0.45"/>
  <cols>
    <col min="2" max="2" width="11.3984375" style="12" customWidth="1"/>
    <col min="3" max="5" width="8.796875" style="12"/>
    <col min="6" max="6" width="8.796875" style="10"/>
    <col min="8" max="8" width="19.69921875" customWidth="1"/>
  </cols>
  <sheetData>
    <row r="1" spans="2:9" x14ac:dyDescent="0.45">
      <c r="F1" s="11">
        <v>0.79166666666666663</v>
      </c>
      <c r="H1" s="6">
        <f>SUM(G:G)</f>
        <v>6.2812499999999982</v>
      </c>
    </row>
    <row r="2" spans="2:9" x14ac:dyDescent="0.45">
      <c r="B2" s="8">
        <v>44136</v>
      </c>
      <c r="C2" s="9"/>
      <c r="D2" s="9"/>
      <c r="E2" s="9"/>
      <c r="F2" s="11" t="str">
        <f>IF(D2&gt;$F$1,"00:30","00:00")</f>
        <v>00:00</v>
      </c>
      <c r="G2" s="7">
        <f>D2-C2-E2-F2</f>
        <v>0</v>
      </c>
      <c r="H2" t="s">
        <v>42</v>
      </c>
    </row>
    <row r="3" spans="2:9" x14ac:dyDescent="0.45">
      <c r="B3" s="13">
        <v>44137</v>
      </c>
      <c r="C3" s="14">
        <v>0.40625</v>
      </c>
      <c r="D3" s="14">
        <v>0.88541666666666663</v>
      </c>
      <c r="E3" s="14">
        <v>4.1666666666666664E-2</v>
      </c>
      <c r="F3" s="11" t="str">
        <f>IF(D3&gt;$F$1,"00:30","00:00")</f>
        <v>00:30</v>
      </c>
      <c r="G3" s="7">
        <f t="shared" ref="G3:G31" si="0">D3-C3-E3-F3</f>
        <v>0.41666666666666663</v>
      </c>
    </row>
    <row r="4" spans="2:9" x14ac:dyDescent="0.45">
      <c r="B4" s="8">
        <v>44138</v>
      </c>
      <c r="C4" s="9"/>
      <c r="D4" s="9"/>
      <c r="E4" s="9"/>
      <c r="F4" s="11" t="str">
        <f t="shared" ref="F4:F31" si="1">IF(D4&gt;$F$1,"00:30","00:00")</f>
        <v>00:00</v>
      </c>
      <c r="G4" s="7">
        <f t="shared" si="0"/>
        <v>0</v>
      </c>
    </row>
    <row r="5" spans="2:9" x14ac:dyDescent="0.45">
      <c r="B5" s="13">
        <v>44139</v>
      </c>
      <c r="C5" s="14">
        <v>0.41666666666666669</v>
      </c>
      <c r="D5" s="14">
        <v>0.86458333333333337</v>
      </c>
      <c r="E5" s="14">
        <v>4.1666666666666664E-2</v>
      </c>
      <c r="F5" s="11" t="str">
        <f t="shared" si="1"/>
        <v>00:30</v>
      </c>
      <c r="G5" s="7">
        <f t="shared" si="0"/>
        <v>0.38541666666666669</v>
      </c>
    </row>
    <row r="6" spans="2:9" x14ac:dyDescent="0.45">
      <c r="B6" s="13">
        <v>44140</v>
      </c>
      <c r="C6" s="14">
        <v>0.41666666666666669</v>
      </c>
      <c r="D6" s="14">
        <v>0.875</v>
      </c>
      <c r="E6" s="14">
        <v>4.1666666666666664E-2</v>
      </c>
      <c r="F6" s="11" t="str">
        <f t="shared" si="1"/>
        <v>00:30</v>
      </c>
      <c r="G6" s="7">
        <f t="shared" si="0"/>
        <v>0.39583333333333331</v>
      </c>
    </row>
    <row r="7" spans="2:9" x14ac:dyDescent="0.45">
      <c r="B7" s="13">
        <v>44141</v>
      </c>
      <c r="C7" s="14">
        <v>0.41666666666666669</v>
      </c>
      <c r="D7" s="14">
        <v>0.88541666666666663</v>
      </c>
      <c r="E7" s="14">
        <v>4.1666666666666664E-2</v>
      </c>
      <c r="F7" s="11" t="str">
        <f t="shared" si="1"/>
        <v>00:30</v>
      </c>
      <c r="G7" s="7">
        <f t="shared" si="0"/>
        <v>0.40624999999999994</v>
      </c>
    </row>
    <row r="8" spans="2:9" x14ac:dyDescent="0.45">
      <c r="B8" s="8">
        <v>44142</v>
      </c>
      <c r="C8" s="9"/>
      <c r="D8" s="9"/>
      <c r="E8" s="9"/>
      <c r="F8" s="11" t="str">
        <f t="shared" si="1"/>
        <v>00:00</v>
      </c>
      <c r="G8" s="7">
        <f t="shared" si="0"/>
        <v>0</v>
      </c>
      <c r="I8" s="6"/>
    </row>
    <row r="9" spans="2:9" x14ac:dyDescent="0.45">
      <c r="B9" s="8">
        <v>44143</v>
      </c>
      <c r="C9" s="9"/>
      <c r="D9" s="9"/>
      <c r="E9" s="9"/>
      <c r="F9" s="11" t="str">
        <f t="shared" si="1"/>
        <v>00:00</v>
      </c>
      <c r="G9" s="7">
        <f t="shared" si="0"/>
        <v>0</v>
      </c>
      <c r="I9" s="6"/>
    </row>
    <row r="10" spans="2:9" x14ac:dyDescent="0.45">
      <c r="B10" s="13">
        <v>44144</v>
      </c>
      <c r="C10" s="14">
        <v>0.41666666666666669</v>
      </c>
      <c r="D10" s="14">
        <v>0.91666666666666663</v>
      </c>
      <c r="E10" s="14">
        <v>4.1666666666666664E-2</v>
      </c>
      <c r="F10" s="11" t="str">
        <f t="shared" si="1"/>
        <v>00:30</v>
      </c>
      <c r="G10" s="7">
        <f t="shared" si="0"/>
        <v>0.43749999999999994</v>
      </c>
    </row>
    <row r="11" spans="2:9" x14ac:dyDescent="0.45">
      <c r="B11" s="13">
        <v>44145</v>
      </c>
      <c r="C11" s="14">
        <v>0.41666666666666669</v>
      </c>
      <c r="D11" s="14">
        <v>0.875</v>
      </c>
      <c r="E11" s="14">
        <v>4.1666666666666664E-2</v>
      </c>
      <c r="F11" s="11" t="str">
        <f t="shared" si="1"/>
        <v>00:30</v>
      </c>
      <c r="G11" s="7">
        <f t="shared" si="0"/>
        <v>0.39583333333333331</v>
      </c>
    </row>
    <row r="12" spans="2:9" x14ac:dyDescent="0.45">
      <c r="B12" s="13">
        <v>44146</v>
      </c>
      <c r="C12" s="14">
        <v>0.41666666666666669</v>
      </c>
      <c r="D12" s="14">
        <v>0.79166666666666663</v>
      </c>
      <c r="E12" s="14">
        <v>4.1666666666666664E-2</v>
      </c>
      <c r="F12" s="11" t="str">
        <f t="shared" si="1"/>
        <v>00:00</v>
      </c>
      <c r="G12" s="7">
        <f t="shared" si="0"/>
        <v>0.33333333333333326</v>
      </c>
    </row>
    <row r="13" spans="2:9" x14ac:dyDescent="0.45">
      <c r="B13" s="13">
        <v>44147</v>
      </c>
      <c r="C13" s="14">
        <v>0.41666666666666669</v>
      </c>
      <c r="D13" s="14">
        <v>0.79166666666666663</v>
      </c>
      <c r="E13" s="14">
        <v>4.1666666666666664E-2</v>
      </c>
      <c r="F13" s="11" t="str">
        <f t="shared" si="1"/>
        <v>00:00</v>
      </c>
      <c r="G13" s="7">
        <f t="shared" si="0"/>
        <v>0.33333333333333326</v>
      </c>
    </row>
    <row r="14" spans="2:9" x14ac:dyDescent="0.45">
      <c r="B14" s="13">
        <v>44148</v>
      </c>
      <c r="C14" s="14"/>
      <c r="D14" s="14"/>
      <c r="E14" s="14"/>
      <c r="F14" s="11" t="str">
        <f t="shared" si="1"/>
        <v>00:00</v>
      </c>
      <c r="G14" s="7">
        <f t="shared" si="0"/>
        <v>0</v>
      </c>
      <c r="H14" t="s">
        <v>33</v>
      </c>
    </row>
    <row r="15" spans="2:9" x14ac:dyDescent="0.45">
      <c r="B15" s="8">
        <v>44149</v>
      </c>
      <c r="C15" s="9"/>
      <c r="D15" s="9"/>
      <c r="E15" s="9"/>
      <c r="F15" s="11" t="str">
        <f t="shared" si="1"/>
        <v>00:00</v>
      </c>
      <c r="G15" s="7">
        <f t="shared" si="0"/>
        <v>0</v>
      </c>
    </row>
    <row r="16" spans="2:9" x14ac:dyDescent="0.45">
      <c r="B16" s="8">
        <v>44150</v>
      </c>
      <c r="C16" s="9"/>
      <c r="D16" s="9"/>
      <c r="E16" s="9"/>
      <c r="F16" s="11" t="str">
        <f t="shared" si="1"/>
        <v>00:00</v>
      </c>
      <c r="G16" s="7">
        <f t="shared" si="0"/>
        <v>0</v>
      </c>
    </row>
    <row r="17" spans="2:8" x14ac:dyDescent="0.45">
      <c r="B17" s="13">
        <v>44151</v>
      </c>
      <c r="C17" s="14">
        <v>0.41666666666666669</v>
      </c>
      <c r="D17" s="14">
        <v>0.88541666666666663</v>
      </c>
      <c r="E17" s="14">
        <v>4.1666666666666664E-2</v>
      </c>
      <c r="F17" s="11" t="str">
        <f t="shared" si="1"/>
        <v>00:30</v>
      </c>
      <c r="G17" s="7">
        <f t="shared" si="0"/>
        <v>0.40624999999999994</v>
      </c>
    </row>
    <row r="18" spans="2:8" x14ac:dyDescent="0.45">
      <c r="B18" s="13">
        <v>44152</v>
      </c>
      <c r="C18" s="14">
        <v>0.41666666666666669</v>
      </c>
      <c r="D18" s="14">
        <v>0.83333333333333337</v>
      </c>
      <c r="E18" s="14">
        <v>4.1666666666666664E-2</v>
      </c>
      <c r="F18" s="11" t="str">
        <f t="shared" si="1"/>
        <v>00:30</v>
      </c>
      <c r="G18" s="7">
        <f t="shared" si="0"/>
        <v>0.35416666666666669</v>
      </c>
    </row>
    <row r="19" spans="2:8" x14ac:dyDescent="0.45">
      <c r="B19" s="13">
        <v>44153</v>
      </c>
      <c r="C19" s="14">
        <v>0.41666666666666669</v>
      </c>
      <c r="D19" s="14">
        <v>0.79166666666666663</v>
      </c>
      <c r="E19" s="14">
        <v>4.1666666666666664E-2</v>
      </c>
      <c r="F19" s="11" t="str">
        <f t="shared" si="1"/>
        <v>00:00</v>
      </c>
      <c r="G19" s="7">
        <f t="shared" si="0"/>
        <v>0.33333333333333326</v>
      </c>
    </row>
    <row r="20" spans="2:8" x14ac:dyDescent="0.45">
      <c r="B20" s="13">
        <v>44154</v>
      </c>
      <c r="C20" s="14">
        <v>0.41666666666666669</v>
      </c>
      <c r="D20" s="14">
        <v>0.79166666666666663</v>
      </c>
      <c r="E20" s="14">
        <v>4.1666666666666664E-2</v>
      </c>
      <c r="F20" s="11" t="str">
        <f t="shared" si="1"/>
        <v>00:00</v>
      </c>
      <c r="G20" s="7">
        <f t="shared" si="0"/>
        <v>0.33333333333333326</v>
      </c>
    </row>
    <row r="21" spans="2:8" x14ac:dyDescent="0.45">
      <c r="B21" s="13">
        <v>44155</v>
      </c>
      <c r="C21" s="14">
        <v>0.41666666666666669</v>
      </c>
      <c r="D21" s="14">
        <v>0.79166666666666663</v>
      </c>
      <c r="E21" s="14">
        <v>4.1666666666666664E-2</v>
      </c>
      <c r="F21" s="11" t="str">
        <f t="shared" si="1"/>
        <v>00:00</v>
      </c>
      <c r="G21" s="7">
        <f t="shared" si="0"/>
        <v>0.33333333333333326</v>
      </c>
    </row>
    <row r="22" spans="2:8" x14ac:dyDescent="0.45">
      <c r="B22" s="8">
        <v>44156</v>
      </c>
      <c r="C22" s="9"/>
      <c r="D22" s="9"/>
      <c r="E22" s="9"/>
      <c r="F22" s="11" t="str">
        <f t="shared" si="1"/>
        <v>00:00</v>
      </c>
      <c r="G22" s="7">
        <f t="shared" si="0"/>
        <v>0</v>
      </c>
    </row>
    <row r="23" spans="2:8" x14ac:dyDescent="0.45">
      <c r="B23" s="8">
        <v>44157</v>
      </c>
      <c r="C23" s="9"/>
      <c r="D23" s="9"/>
      <c r="E23" s="9"/>
      <c r="F23" s="11" t="str">
        <f t="shared" si="1"/>
        <v>00:00</v>
      </c>
      <c r="G23" s="7">
        <f t="shared" si="0"/>
        <v>0</v>
      </c>
    </row>
    <row r="24" spans="2:8" x14ac:dyDescent="0.45">
      <c r="B24" s="8">
        <v>44158</v>
      </c>
      <c r="C24" s="9"/>
      <c r="D24" s="9"/>
      <c r="E24" s="9"/>
      <c r="F24" s="11" t="str">
        <f t="shared" si="1"/>
        <v>00:00</v>
      </c>
      <c r="G24" s="7">
        <f t="shared" si="0"/>
        <v>0</v>
      </c>
    </row>
    <row r="25" spans="2:8" x14ac:dyDescent="0.45">
      <c r="B25" s="13">
        <v>44159</v>
      </c>
      <c r="C25" s="14">
        <v>0.41666666666666669</v>
      </c>
      <c r="D25" s="14">
        <v>0.88541666666666663</v>
      </c>
      <c r="E25" s="14">
        <v>4.1666666666666664E-2</v>
      </c>
      <c r="F25" s="11" t="str">
        <f t="shared" si="1"/>
        <v>00:30</v>
      </c>
      <c r="G25" s="7">
        <f t="shared" si="0"/>
        <v>0.40624999999999994</v>
      </c>
    </row>
    <row r="26" spans="2:8" x14ac:dyDescent="0.45">
      <c r="B26" s="13">
        <v>44160</v>
      </c>
      <c r="C26" s="14">
        <v>0.44791666666666669</v>
      </c>
      <c r="D26" s="14">
        <v>0.79166666666666663</v>
      </c>
      <c r="E26" s="14">
        <v>4.1666666666666664E-2</v>
      </c>
      <c r="F26" s="11" t="str">
        <f t="shared" si="1"/>
        <v>00:00</v>
      </c>
      <c r="G26" s="7">
        <f t="shared" si="0"/>
        <v>0.30208333333333326</v>
      </c>
    </row>
    <row r="27" spans="2:8" x14ac:dyDescent="0.45">
      <c r="B27" s="13">
        <v>44161</v>
      </c>
      <c r="C27" s="14">
        <v>0.41666666666666669</v>
      </c>
      <c r="D27" s="14">
        <v>0.79166666666666663</v>
      </c>
      <c r="E27" s="14">
        <v>4.1666666666666664E-2</v>
      </c>
      <c r="F27" s="11" t="str">
        <f t="shared" si="1"/>
        <v>00:00</v>
      </c>
      <c r="G27" s="7">
        <f t="shared" si="0"/>
        <v>0.33333333333333326</v>
      </c>
    </row>
    <row r="28" spans="2:8" x14ac:dyDescent="0.45">
      <c r="B28" s="13">
        <v>44162</v>
      </c>
      <c r="C28" s="14"/>
      <c r="D28" s="14"/>
      <c r="E28" s="14"/>
      <c r="F28" s="11" t="str">
        <f t="shared" si="1"/>
        <v>00:00</v>
      </c>
      <c r="G28" s="7">
        <f t="shared" si="0"/>
        <v>0</v>
      </c>
      <c r="H28" t="s">
        <v>33</v>
      </c>
    </row>
    <row r="29" spans="2:8" x14ac:dyDescent="0.45">
      <c r="B29" s="8">
        <v>44163</v>
      </c>
      <c r="C29" s="9"/>
      <c r="D29" s="9"/>
      <c r="E29" s="9"/>
      <c r="F29" s="11" t="str">
        <f t="shared" si="1"/>
        <v>00:00</v>
      </c>
      <c r="G29" s="7">
        <f t="shared" si="0"/>
        <v>0</v>
      </c>
    </row>
    <row r="30" spans="2:8" x14ac:dyDescent="0.45">
      <c r="B30" s="8">
        <v>44164</v>
      </c>
      <c r="C30" s="9"/>
      <c r="D30" s="9"/>
      <c r="E30" s="9"/>
      <c r="F30" s="11" t="str">
        <f t="shared" si="1"/>
        <v>00:00</v>
      </c>
      <c r="G30" s="7">
        <f t="shared" si="0"/>
        <v>0</v>
      </c>
    </row>
    <row r="31" spans="2:8" x14ac:dyDescent="0.45">
      <c r="B31" s="13">
        <v>44165</v>
      </c>
      <c r="C31" s="14">
        <v>0.41666666666666669</v>
      </c>
      <c r="D31" s="14">
        <v>0.79166666666666663</v>
      </c>
      <c r="E31" s="14"/>
      <c r="F31" s="11" t="str">
        <f t="shared" si="1"/>
        <v>00:00</v>
      </c>
      <c r="G31" s="7">
        <f t="shared" si="0"/>
        <v>0.37499999999999994</v>
      </c>
    </row>
    <row r="32" spans="2:8" x14ac:dyDescent="0.45">
      <c r="B32" s="13"/>
      <c r="C32" s="14"/>
      <c r="D32" s="14"/>
      <c r="E32" s="14"/>
      <c r="F32" s="11"/>
      <c r="G32" s="11"/>
      <c r="H32" s="11"/>
    </row>
    <row r="33" spans="2:2" x14ac:dyDescent="0.45">
      <c r="B33" s="13"/>
    </row>
    <row r="34" spans="2:2" x14ac:dyDescent="0.45">
      <c r="B34" s="13"/>
    </row>
    <row r="35" spans="2:2" x14ac:dyDescent="0.45">
      <c r="B35" s="13"/>
    </row>
  </sheetData>
  <phoneticPr fontId="1"/>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 sqref="D3"/>
    </sheetView>
  </sheetViews>
  <sheetFormatPr defaultRowHeight="18" x14ac:dyDescent="0.4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I35"/>
  <sheetViews>
    <sheetView topLeftCell="A4" workbookViewId="0">
      <selection activeCell="G20" sqref="G20"/>
    </sheetView>
  </sheetViews>
  <sheetFormatPr defaultRowHeight="18" x14ac:dyDescent="0.45"/>
  <cols>
    <col min="2" max="2" width="11.3984375" customWidth="1"/>
    <col min="3" max="6" width="8.796875" style="10"/>
    <col min="8" max="8" width="19.69921875" customWidth="1"/>
  </cols>
  <sheetData>
    <row r="1" spans="2:9" x14ac:dyDescent="0.45">
      <c r="F1" s="11">
        <v>0.79166666666666663</v>
      </c>
      <c r="H1" s="6">
        <f>SUM(G:G)</f>
        <v>6.916666666666667</v>
      </c>
    </row>
    <row r="2" spans="2:9" x14ac:dyDescent="0.45">
      <c r="B2" s="5">
        <v>44105</v>
      </c>
      <c r="C2" s="11">
        <v>0.375</v>
      </c>
      <c r="D2" s="11">
        <v>0.75</v>
      </c>
      <c r="E2" s="11">
        <v>4.1666666666666664E-2</v>
      </c>
      <c r="F2" s="11" t="str">
        <f>IF(D2&gt;$F$1,"00:30","00:00")</f>
        <v>00:00</v>
      </c>
      <c r="G2" s="7">
        <f>D2-C2-E2-F2</f>
        <v>0.33333333333333331</v>
      </c>
      <c r="H2" t="s">
        <v>37</v>
      </c>
    </row>
    <row r="3" spans="2:9" x14ac:dyDescent="0.45">
      <c r="B3" s="5">
        <v>44106</v>
      </c>
      <c r="C3" s="11">
        <v>0.36458333333333331</v>
      </c>
      <c r="D3" s="11">
        <v>0.79166666666666663</v>
      </c>
      <c r="E3" s="11">
        <v>4.1666666666666664E-2</v>
      </c>
      <c r="F3" s="11" t="str">
        <f>IF(D3&gt;$F$1,"00:30","00:00")</f>
        <v>00:00</v>
      </c>
      <c r="G3" s="7">
        <f t="shared" ref="G3:G31" si="0">D3-C3-E3-F3</f>
        <v>0.38541666666666663</v>
      </c>
      <c r="H3" t="s">
        <v>25</v>
      </c>
    </row>
    <row r="4" spans="2:9" x14ac:dyDescent="0.45">
      <c r="B4" s="8">
        <v>44107</v>
      </c>
      <c r="C4" s="9"/>
      <c r="D4" s="9"/>
      <c r="E4" s="9"/>
      <c r="F4" s="11" t="str">
        <f t="shared" ref="F4:F31" si="1">IF(D4&gt;$F$1,"00:30","00:00")</f>
        <v>00:00</v>
      </c>
      <c r="G4" s="7">
        <f t="shared" si="0"/>
        <v>0</v>
      </c>
    </row>
    <row r="5" spans="2:9" x14ac:dyDescent="0.45">
      <c r="B5" s="8">
        <v>44108</v>
      </c>
      <c r="C5" s="9"/>
      <c r="D5" s="9"/>
      <c r="E5" s="9"/>
      <c r="F5" s="11" t="str">
        <f t="shared" si="1"/>
        <v>00:00</v>
      </c>
      <c r="G5" s="7">
        <f t="shared" si="0"/>
        <v>0</v>
      </c>
    </row>
    <row r="6" spans="2:9" x14ac:dyDescent="0.45">
      <c r="B6" s="5">
        <v>44109</v>
      </c>
      <c r="C6" s="11">
        <v>0.36458333333333331</v>
      </c>
      <c r="D6" s="11">
        <v>0.79166666666666663</v>
      </c>
      <c r="E6" s="11">
        <v>4.1666666666666664E-2</v>
      </c>
      <c r="F6" s="11" t="str">
        <f t="shared" si="1"/>
        <v>00:00</v>
      </c>
      <c r="G6" s="7">
        <f t="shared" si="0"/>
        <v>0.38541666666666663</v>
      </c>
      <c r="H6" t="s">
        <v>26</v>
      </c>
    </row>
    <row r="7" spans="2:9" x14ac:dyDescent="0.45">
      <c r="B7" s="5">
        <v>44110</v>
      </c>
      <c r="C7" s="11">
        <v>0.36458333333333331</v>
      </c>
      <c r="D7" s="11">
        <v>0.77083333333333337</v>
      </c>
      <c r="E7" s="11">
        <v>4.1666666666666664E-2</v>
      </c>
      <c r="F7" s="11" t="str">
        <f t="shared" si="1"/>
        <v>00:00</v>
      </c>
      <c r="G7" s="7">
        <f t="shared" si="0"/>
        <v>0.36458333333333337</v>
      </c>
      <c r="H7" t="s">
        <v>27</v>
      </c>
    </row>
    <row r="8" spans="2:9" x14ac:dyDescent="0.45">
      <c r="B8" s="5">
        <v>44111</v>
      </c>
      <c r="C8" s="11">
        <v>0.36458333333333331</v>
      </c>
      <c r="D8" s="11">
        <v>0.73958333333333337</v>
      </c>
      <c r="E8" s="11">
        <v>4.1666666666666664E-2</v>
      </c>
      <c r="F8" s="11" t="str">
        <f t="shared" si="1"/>
        <v>00:00</v>
      </c>
      <c r="G8" s="7">
        <f t="shared" si="0"/>
        <v>0.33333333333333337</v>
      </c>
      <c r="H8" t="s">
        <v>27</v>
      </c>
      <c r="I8" s="6"/>
    </row>
    <row r="9" spans="2:9" x14ac:dyDescent="0.45">
      <c r="B9" s="5">
        <v>44112</v>
      </c>
      <c r="C9" s="11">
        <v>0.36458333333333331</v>
      </c>
      <c r="D9" s="11">
        <v>0.79166666666666663</v>
      </c>
      <c r="E9" s="11">
        <v>4.1666666666666664E-2</v>
      </c>
      <c r="F9" s="11" t="str">
        <f t="shared" si="1"/>
        <v>00:00</v>
      </c>
      <c r="G9" s="7">
        <f t="shared" si="0"/>
        <v>0.38541666666666663</v>
      </c>
      <c r="H9" t="s">
        <v>28</v>
      </c>
      <c r="I9" s="6"/>
    </row>
    <row r="10" spans="2:9" x14ac:dyDescent="0.45">
      <c r="B10" s="5">
        <v>44113</v>
      </c>
      <c r="C10" s="11">
        <v>0.36458333333333331</v>
      </c>
      <c r="D10" s="11">
        <v>0.77083333333333337</v>
      </c>
      <c r="E10" s="11">
        <v>4.1666666666666664E-2</v>
      </c>
      <c r="F10" s="11" t="str">
        <f t="shared" si="1"/>
        <v>00:00</v>
      </c>
      <c r="G10" s="7">
        <f t="shared" si="0"/>
        <v>0.36458333333333337</v>
      </c>
      <c r="H10" t="s">
        <v>28</v>
      </c>
    </row>
    <row r="11" spans="2:9" x14ac:dyDescent="0.45">
      <c r="B11" s="8">
        <v>44114</v>
      </c>
      <c r="C11" s="9"/>
      <c r="D11" s="9"/>
      <c r="E11" s="9"/>
      <c r="F11" s="11" t="str">
        <f t="shared" si="1"/>
        <v>00:00</v>
      </c>
      <c r="G11" s="7">
        <f t="shared" si="0"/>
        <v>0</v>
      </c>
    </row>
    <row r="12" spans="2:9" x14ac:dyDescent="0.45">
      <c r="B12" s="8">
        <v>44115</v>
      </c>
      <c r="C12" s="9"/>
      <c r="D12" s="9"/>
      <c r="E12" s="9"/>
      <c r="F12" s="11" t="str">
        <f t="shared" si="1"/>
        <v>00:00</v>
      </c>
      <c r="G12" s="7">
        <f t="shared" si="0"/>
        <v>0</v>
      </c>
    </row>
    <row r="13" spans="2:9" x14ac:dyDescent="0.45">
      <c r="B13" s="5">
        <v>44116</v>
      </c>
      <c r="C13" s="11">
        <v>0.36458333333333331</v>
      </c>
      <c r="D13" s="11">
        <v>0.75</v>
      </c>
      <c r="E13" s="11">
        <v>4.1666666666666664E-2</v>
      </c>
      <c r="F13" s="11" t="str">
        <f t="shared" si="1"/>
        <v>00:00</v>
      </c>
      <c r="G13" s="7">
        <f t="shared" si="0"/>
        <v>0.34375</v>
      </c>
      <c r="H13" t="s">
        <v>29</v>
      </c>
    </row>
    <row r="14" spans="2:9" x14ac:dyDescent="0.45">
      <c r="B14" s="5">
        <v>44117</v>
      </c>
      <c r="C14" s="11">
        <v>0.36458333333333331</v>
      </c>
      <c r="D14" s="11">
        <v>0.75</v>
      </c>
      <c r="E14" s="11">
        <v>4.1666666666666664E-2</v>
      </c>
      <c r="F14" s="11" t="str">
        <f t="shared" si="1"/>
        <v>00:00</v>
      </c>
      <c r="G14" s="7">
        <f t="shared" si="0"/>
        <v>0.34375</v>
      </c>
      <c r="H14" t="s">
        <v>30</v>
      </c>
    </row>
    <row r="15" spans="2:9" x14ac:dyDescent="0.45">
      <c r="B15" s="5">
        <v>44118</v>
      </c>
      <c r="C15" s="11">
        <v>0.36458333333333331</v>
      </c>
      <c r="D15" s="11">
        <v>0.75</v>
      </c>
      <c r="E15" s="11">
        <v>4.1666666666666664E-2</v>
      </c>
      <c r="F15" s="11" t="str">
        <f t="shared" si="1"/>
        <v>00:00</v>
      </c>
      <c r="G15" s="7">
        <f t="shared" si="0"/>
        <v>0.34375</v>
      </c>
      <c r="H15" t="s">
        <v>31</v>
      </c>
    </row>
    <row r="16" spans="2:9" x14ac:dyDescent="0.45">
      <c r="B16" s="5">
        <v>44119</v>
      </c>
      <c r="C16" s="11">
        <v>0.36458333333333331</v>
      </c>
      <c r="D16" s="11">
        <v>0.79166666666666663</v>
      </c>
      <c r="E16" s="11">
        <v>4.1666666666666664E-2</v>
      </c>
      <c r="F16" s="11" t="str">
        <f t="shared" si="1"/>
        <v>00:00</v>
      </c>
      <c r="G16" s="7">
        <f t="shared" si="0"/>
        <v>0.38541666666666663</v>
      </c>
      <c r="H16" t="s">
        <v>32</v>
      </c>
    </row>
    <row r="17" spans="2:8" x14ac:dyDescent="0.45">
      <c r="B17" s="5">
        <v>44120</v>
      </c>
      <c r="C17" s="11"/>
      <c r="D17" s="11"/>
      <c r="E17" s="11"/>
      <c r="F17" s="11" t="str">
        <f t="shared" si="1"/>
        <v>00:00</v>
      </c>
      <c r="G17" s="7">
        <f t="shared" si="0"/>
        <v>0</v>
      </c>
      <c r="H17" t="s">
        <v>33</v>
      </c>
    </row>
    <row r="18" spans="2:8" x14ac:dyDescent="0.45">
      <c r="B18" s="8">
        <v>44121</v>
      </c>
      <c r="C18" s="9"/>
      <c r="D18" s="9"/>
      <c r="E18" s="9"/>
      <c r="F18" s="11" t="str">
        <f t="shared" si="1"/>
        <v>00:00</v>
      </c>
      <c r="G18" s="7">
        <f t="shared" si="0"/>
        <v>0</v>
      </c>
    </row>
    <row r="19" spans="2:8" x14ac:dyDescent="0.45">
      <c r="B19" s="8">
        <v>44122</v>
      </c>
      <c r="C19" s="9"/>
      <c r="D19" s="9"/>
      <c r="E19" s="9"/>
      <c r="F19" s="11" t="str">
        <f t="shared" si="1"/>
        <v>00:00</v>
      </c>
      <c r="G19" s="7">
        <f t="shared" si="0"/>
        <v>0</v>
      </c>
    </row>
    <row r="20" spans="2:8" x14ac:dyDescent="0.45">
      <c r="B20" s="5">
        <v>44123</v>
      </c>
      <c r="C20" s="11">
        <v>0.36458333333333331</v>
      </c>
      <c r="D20" s="11">
        <v>0.80208333333333337</v>
      </c>
      <c r="E20" s="11">
        <v>4.1666666666666664E-2</v>
      </c>
      <c r="F20" s="11" t="str">
        <f t="shared" si="1"/>
        <v>00:30</v>
      </c>
      <c r="G20" s="7">
        <f t="shared" si="0"/>
        <v>0.37500000000000006</v>
      </c>
      <c r="H20" t="s">
        <v>34</v>
      </c>
    </row>
    <row r="21" spans="2:8" x14ac:dyDescent="0.45">
      <c r="B21" s="5">
        <v>44124</v>
      </c>
      <c r="C21" s="11">
        <v>0.36458333333333331</v>
      </c>
      <c r="D21" s="11">
        <v>0.76041666666666663</v>
      </c>
      <c r="E21" s="11">
        <v>4.1666666666666664E-2</v>
      </c>
      <c r="F21" s="11" t="str">
        <f t="shared" si="1"/>
        <v>00:00</v>
      </c>
      <c r="G21" s="7">
        <f t="shared" si="0"/>
        <v>0.35416666666666663</v>
      </c>
      <c r="H21" t="s">
        <v>35</v>
      </c>
    </row>
    <row r="22" spans="2:8" x14ac:dyDescent="0.45">
      <c r="B22" s="5">
        <v>44125</v>
      </c>
      <c r="C22" s="11">
        <v>0.36458333333333331</v>
      </c>
      <c r="D22" s="11">
        <v>0.77083333333333337</v>
      </c>
      <c r="E22" s="11">
        <v>4.1666666666666664E-2</v>
      </c>
      <c r="F22" s="11" t="str">
        <f t="shared" si="1"/>
        <v>00:00</v>
      </c>
      <c r="G22" s="7">
        <f t="shared" si="0"/>
        <v>0.36458333333333337</v>
      </c>
      <c r="H22" t="s">
        <v>35</v>
      </c>
    </row>
    <row r="23" spans="2:8" x14ac:dyDescent="0.45">
      <c r="B23" s="5">
        <v>44126</v>
      </c>
      <c r="C23" s="11">
        <v>0.4375</v>
      </c>
      <c r="D23" s="11">
        <v>0.79166666666666663</v>
      </c>
      <c r="E23" s="11">
        <v>4.1666666666666664E-2</v>
      </c>
      <c r="F23" s="11" t="str">
        <f t="shared" si="1"/>
        <v>00:00</v>
      </c>
      <c r="G23" s="7">
        <f t="shared" si="0"/>
        <v>0.31249999999999994</v>
      </c>
      <c r="H23" t="s">
        <v>36</v>
      </c>
    </row>
    <row r="24" spans="2:8" x14ac:dyDescent="0.45">
      <c r="B24" s="5">
        <v>44127</v>
      </c>
      <c r="C24" s="11">
        <v>0.41666666666666669</v>
      </c>
      <c r="D24" s="11">
        <v>0.78125</v>
      </c>
      <c r="E24" s="11">
        <v>4.1666666666666664E-2</v>
      </c>
      <c r="F24" s="11" t="str">
        <f t="shared" si="1"/>
        <v>00:00</v>
      </c>
      <c r="G24" s="7">
        <f t="shared" si="0"/>
        <v>0.32291666666666663</v>
      </c>
      <c r="H24" t="s">
        <v>36</v>
      </c>
    </row>
    <row r="25" spans="2:8" x14ac:dyDescent="0.45">
      <c r="B25" s="8">
        <v>44128</v>
      </c>
      <c r="C25" s="9"/>
      <c r="D25" s="9"/>
      <c r="E25" s="9"/>
      <c r="F25" s="11" t="str">
        <f t="shared" si="1"/>
        <v>00:00</v>
      </c>
      <c r="G25" s="7">
        <f t="shared" si="0"/>
        <v>0</v>
      </c>
    </row>
    <row r="26" spans="2:8" x14ac:dyDescent="0.45">
      <c r="B26" s="8">
        <v>44129</v>
      </c>
      <c r="C26" s="9"/>
      <c r="D26" s="9"/>
      <c r="E26" s="9"/>
      <c r="F26" s="11" t="str">
        <f t="shared" si="1"/>
        <v>00:00</v>
      </c>
      <c r="G26" s="7">
        <f t="shared" si="0"/>
        <v>0</v>
      </c>
    </row>
    <row r="27" spans="2:8" x14ac:dyDescent="0.45">
      <c r="B27" s="5">
        <v>44130</v>
      </c>
      <c r="C27" s="11">
        <v>0.41666666666666669</v>
      </c>
      <c r="D27" s="11">
        <v>0.75</v>
      </c>
      <c r="E27" s="11">
        <v>4.1666666666666664E-2</v>
      </c>
      <c r="F27" s="11" t="str">
        <f t="shared" si="1"/>
        <v>00:00</v>
      </c>
      <c r="G27" s="7">
        <f t="shared" si="0"/>
        <v>0.29166666666666663</v>
      </c>
      <c r="H27" t="s">
        <v>39</v>
      </c>
    </row>
    <row r="28" spans="2:8" x14ac:dyDescent="0.45">
      <c r="B28" s="5">
        <v>44131</v>
      </c>
      <c r="C28" s="11">
        <v>0.41666666666666669</v>
      </c>
      <c r="D28" s="11">
        <v>0.79166666666666663</v>
      </c>
      <c r="E28" s="11">
        <v>4.1666666666666664E-2</v>
      </c>
      <c r="F28" s="11" t="str">
        <f t="shared" si="1"/>
        <v>00:00</v>
      </c>
      <c r="G28" s="7">
        <f t="shared" si="0"/>
        <v>0.33333333333333326</v>
      </c>
      <c r="H28" t="s">
        <v>40</v>
      </c>
    </row>
    <row r="29" spans="2:8" x14ac:dyDescent="0.45">
      <c r="B29" s="5">
        <v>44132</v>
      </c>
      <c r="C29" s="11">
        <v>0.41666666666666669</v>
      </c>
      <c r="D29" s="11">
        <v>0.76041666666666663</v>
      </c>
      <c r="E29" s="11">
        <v>4.1666666666666664E-2</v>
      </c>
      <c r="F29" s="11" t="str">
        <f t="shared" si="1"/>
        <v>00:00</v>
      </c>
      <c r="G29" s="7">
        <f t="shared" si="0"/>
        <v>0.30208333333333326</v>
      </c>
      <c r="H29" t="s">
        <v>41</v>
      </c>
    </row>
    <row r="30" spans="2:8" x14ac:dyDescent="0.45">
      <c r="B30" s="5">
        <v>44133</v>
      </c>
      <c r="C30" s="11"/>
      <c r="D30" s="11"/>
      <c r="E30" s="11"/>
      <c r="F30" s="11" t="str">
        <f t="shared" si="1"/>
        <v>00:00</v>
      </c>
      <c r="G30" s="7">
        <f t="shared" si="0"/>
        <v>0</v>
      </c>
      <c r="H30" t="s">
        <v>38</v>
      </c>
    </row>
    <row r="31" spans="2:8" x14ac:dyDescent="0.45">
      <c r="B31" s="5">
        <v>44134</v>
      </c>
      <c r="C31" s="11">
        <v>0.41666666666666669</v>
      </c>
      <c r="D31" s="11">
        <v>0.75</v>
      </c>
      <c r="E31" s="11">
        <v>4.1666666666666664E-2</v>
      </c>
      <c r="F31" s="11" t="str">
        <f t="shared" si="1"/>
        <v>00:00</v>
      </c>
      <c r="G31" s="7">
        <f t="shared" si="0"/>
        <v>0.29166666666666663</v>
      </c>
      <c r="H31" t="s">
        <v>41</v>
      </c>
    </row>
    <row r="32" spans="2:8" x14ac:dyDescent="0.45">
      <c r="B32" s="5"/>
      <c r="C32" s="11"/>
      <c r="D32" s="11"/>
      <c r="E32" s="11"/>
      <c r="F32" s="11"/>
      <c r="G32" s="11"/>
      <c r="H32" s="11"/>
    </row>
    <row r="33" spans="2:2" x14ac:dyDescent="0.45">
      <c r="B33" s="5"/>
    </row>
    <row r="34" spans="2:2" x14ac:dyDescent="0.45">
      <c r="B34" s="5"/>
    </row>
    <row r="35" spans="2:2" x14ac:dyDescent="0.45">
      <c r="B35" s="5"/>
    </row>
  </sheetData>
  <phoneticPr fontId="1"/>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D10"/>
  <sheetViews>
    <sheetView workbookViewId="0">
      <selection activeCell="I20" sqref="I20"/>
    </sheetView>
  </sheetViews>
  <sheetFormatPr defaultRowHeight="18" x14ac:dyDescent="0.45"/>
  <sheetData>
    <row r="7" spans="3:4" x14ac:dyDescent="0.45">
      <c r="C7" t="s">
        <v>43</v>
      </c>
    </row>
    <row r="8" spans="3:4" x14ac:dyDescent="0.45">
      <c r="C8" t="s">
        <v>44</v>
      </c>
      <c r="D8" t="s">
        <v>45</v>
      </c>
    </row>
    <row r="10" spans="3:4" x14ac:dyDescent="0.45">
      <c r="C10" t="s">
        <v>46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作業</vt:lpstr>
      <vt:lpstr>調査</vt:lpstr>
      <vt:lpstr>meeting</vt:lpstr>
      <vt:lpstr>12</vt:lpstr>
      <vt:lpstr>11 (2)</vt:lpstr>
      <vt:lpstr>Sheet2</vt:lpstr>
      <vt:lpstr>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2021-01-14T07:48:07Z</dcterms:modified>
</cp:coreProperties>
</file>