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المقدمة" sheetId="2" r:id="rId1"/>
    <sheet name="التعادل" sheetId="1" r:id="rId2"/>
  </sheets>
  <externalReferences>
    <externalReference r:id="rId3"/>
  </externalReferences>
  <definedNames>
    <definedName name="الأصول">#REF!</definedName>
    <definedName name="الإيرادات">#REF!</definedName>
    <definedName name="الخصوم">#REF!</definedName>
    <definedName name="المصروفات">#REF!</definedName>
    <definedName name="حقوق_الملكية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5" i="1"/>
  <c r="D5" i="1" s="1"/>
  <c r="E5" i="1" s="1"/>
  <c r="C6" i="1"/>
  <c r="D6" i="1" s="1"/>
  <c r="E6" i="1" s="1"/>
  <c r="E12" i="1" s="1"/>
  <c r="C4" i="1"/>
  <c r="C21" i="1" s="1"/>
  <c r="B12" i="1"/>
  <c r="B14" i="1" s="1"/>
  <c r="D4" i="1" l="1"/>
  <c r="B19" i="1"/>
  <c r="B15" i="1"/>
  <c r="B18" i="1" s="1"/>
  <c r="B20" i="1" s="1"/>
  <c r="B22" i="1" s="1"/>
  <c r="D12" i="1"/>
  <c r="D14" i="1" s="1"/>
  <c r="C12" i="1"/>
  <c r="C14" i="1" s="1"/>
  <c r="E4" i="1" l="1"/>
  <c r="D21" i="1"/>
  <c r="C19" i="1"/>
  <c r="C15" i="1"/>
  <c r="C18" i="1" s="1"/>
  <c r="C20" i="1" s="1"/>
  <c r="C22" i="1" s="1"/>
  <c r="D19" i="1"/>
  <c r="D15" i="1"/>
  <c r="D18" i="1" s="1"/>
  <c r="D20" i="1" l="1"/>
  <c r="D22" i="1" s="1"/>
  <c r="E21" i="1"/>
  <c r="E14" i="1"/>
  <c r="E19" i="1" l="1"/>
  <c r="E15" i="1"/>
  <c r="E18" i="1" s="1"/>
  <c r="E20" i="1" l="1"/>
  <c r="E22" i="1" s="1"/>
</calcChain>
</file>

<file path=xl/sharedStrings.xml><?xml version="1.0" encoding="utf-8"?>
<sst xmlns="http://schemas.openxmlformats.org/spreadsheetml/2006/main" count="44" uniqueCount="39">
  <si>
    <t>التكاليف الثابتة</t>
  </si>
  <si>
    <t>عام 1</t>
  </si>
  <si>
    <t>عام 2</t>
  </si>
  <si>
    <t>عام 3</t>
  </si>
  <si>
    <t>عام 4</t>
  </si>
  <si>
    <t>التكالبف المتغيره</t>
  </si>
  <si>
    <t>سعر البيع</t>
  </si>
  <si>
    <t>الزيادة  في التكاليف الثابتة</t>
  </si>
  <si>
    <t>الزيادة في التكاليف المتغيره</t>
  </si>
  <si>
    <t>الزيادة في سعر البيع</t>
  </si>
  <si>
    <t>هامش المساهمة</t>
  </si>
  <si>
    <t>نقطة التعادل بالوحدات</t>
  </si>
  <si>
    <t>نقطة التعادل بالقيم</t>
  </si>
  <si>
    <t>قائمة الدخل</t>
  </si>
  <si>
    <t>المبيعات</t>
  </si>
  <si>
    <t>تكلفة المبيعات</t>
  </si>
  <si>
    <t xml:space="preserve">مجمل الربح </t>
  </si>
  <si>
    <t>المصروفات الثابتة</t>
  </si>
  <si>
    <t xml:space="preserve">الربح </t>
  </si>
  <si>
    <t>تحليل نقطة التعادل</t>
  </si>
  <si>
    <t>البيان</t>
  </si>
  <si>
    <t>https://www.linkedin.com/in/mohamed-elrify-740533110/</t>
  </si>
  <si>
    <t>linkedin</t>
  </si>
  <si>
    <t>https://twitter.com/XlsElrify</t>
  </si>
  <si>
    <t>twitter</t>
  </si>
  <si>
    <t>https://www.facebook.com/excelexpertacademy</t>
  </si>
  <si>
    <t xml:space="preserve">اكاديمية خبير اكسيل </t>
  </si>
  <si>
    <t>https://www.facebook.com/groups/GROUP.xlxpert</t>
  </si>
  <si>
    <t>جروب خبير اكسيل</t>
  </si>
  <si>
    <t>https://www.facebook.com/xlxpert/</t>
  </si>
  <si>
    <t xml:space="preserve">صفحة خبير اكسيل </t>
  </si>
  <si>
    <t>صفحات التواصل الاجتماعى الخاصة بخبير اكسيل</t>
  </si>
  <si>
    <t xml:space="preserve">  +02-01026059594</t>
  </si>
  <si>
    <t xml:space="preserve">التليفون </t>
  </si>
  <si>
    <t>xls.financial@gmail.com</t>
  </si>
  <si>
    <t>البريد الالكترونى</t>
  </si>
  <si>
    <t>https://www.facebook.com/mohamed.elrify2</t>
  </si>
  <si>
    <t xml:space="preserve">الصفحة الشخصية </t>
  </si>
  <si>
    <t xml:space="preserve">للتواصل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</si>
</sst>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ج_._م_._‏_-;\-* #,##0.00\ _ج_._م_._‏_-;_-* &quot;-&quot;??\ _ج_._م_._‏_-;_-@_-"/>
    <numFmt numFmtId="169" formatCode="_-* #,##0\ _ج_._م_._‏_-;\-* #,##0\ _ج_._م_._‏_-;_-* &quot;-&quot;??\ _ج_._م_._‏_-;_-@_-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color rgb="FF002060"/>
      <name val="Arial"/>
      <family val="2"/>
      <scheme val="minor"/>
    </font>
    <font>
      <u/>
      <sz val="11"/>
      <color rgb="FF002060"/>
      <name val="Arial"/>
      <family val="2"/>
      <scheme val="minor"/>
    </font>
    <font>
      <b/>
      <sz val="11"/>
      <color rgb="FF002060"/>
      <name val="Arial"/>
      <family val="2"/>
      <scheme val="minor"/>
    </font>
    <font>
      <b/>
      <sz val="11"/>
      <name val="Arial"/>
      <family val="2"/>
      <scheme val="minor"/>
    </font>
    <font>
      <b/>
      <sz val="14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3" borderId="0" xfId="0" applyFont="1" applyFill="1"/>
    <xf numFmtId="0" fontId="3" fillId="7" borderId="1" xfId="0" applyFont="1" applyFill="1" applyBorder="1"/>
    <xf numFmtId="0" fontId="3" fillId="4" borderId="1" xfId="0" applyFont="1" applyFill="1" applyBorder="1"/>
    <xf numFmtId="169" fontId="3" fillId="4" borderId="1" xfId="1" applyNumberFormat="1" applyFont="1" applyFill="1" applyBorder="1"/>
    <xf numFmtId="0" fontId="3" fillId="7" borderId="2" xfId="0" applyFont="1" applyFill="1" applyBorder="1"/>
    <xf numFmtId="9" fontId="3" fillId="4" borderId="2" xfId="0" applyNumberFormat="1" applyFont="1" applyFill="1" applyBorder="1"/>
    <xf numFmtId="0" fontId="3" fillId="7" borderId="3" xfId="0" applyFont="1" applyFill="1" applyBorder="1"/>
    <xf numFmtId="0" fontId="3" fillId="4" borderId="3" xfId="0" applyFont="1" applyFill="1" applyBorder="1"/>
    <xf numFmtId="169" fontId="3" fillId="4" borderId="3" xfId="1" applyNumberFormat="1" applyFont="1" applyFill="1" applyBorder="1"/>
    <xf numFmtId="0" fontId="2" fillId="3" borderId="3" xfId="0" applyFont="1" applyFill="1" applyBorder="1" applyAlignment="1">
      <alignment horizontal="center" vertical="center"/>
    </xf>
    <xf numFmtId="9" fontId="3" fillId="4" borderId="3" xfId="0" applyNumberFormat="1" applyFont="1" applyFill="1" applyBorder="1"/>
    <xf numFmtId="1" fontId="2" fillId="3" borderId="3" xfId="0" applyNumberFormat="1" applyFont="1" applyFill="1" applyBorder="1" applyAlignment="1">
      <alignment horizontal="center" vertical="center"/>
    </xf>
    <xf numFmtId="0" fontId="3" fillId="10" borderId="1" xfId="0" applyFont="1" applyFill="1" applyBorder="1"/>
    <xf numFmtId="169" fontId="3" fillId="10" borderId="1" xfId="1" applyNumberFormat="1" applyFont="1" applyFill="1" applyBorder="1"/>
    <xf numFmtId="0" fontId="5" fillId="0" borderId="3" xfId="0" applyFont="1" applyFill="1" applyBorder="1" applyAlignment="1">
      <alignment horizontal="centerContinuous"/>
    </xf>
    <xf numFmtId="0" fontId="0" fillId="0" borderId="0" xfId="0" applyFill="1"/>
    <xf numFmtId="0" fontId="5" fillId="6" borderId="3" xfId="0" applyFont="1" applyFill="1" applyBorder="1" applyAlignment="1">
      <alignment horizontal="centerContinuous"/>
    </xf>
    <xf numFmtId="0" fontId="0" fillId="5" borderId="0" xfId="0" applyFill="1"/>
    <xf numFmtId="0" fontId="6" fillId="11" borderId="0" xfId="0" applyFont="1" applyFill="1"/>
    <xf numFmtId="0" fontId="7" fillId="11" borderId="0" xfId="2" applyFont="1" applyFill="1"/>
    <xf numFmtId="0" fontId="8" fillId="11" borderId="0" xfId="0" applyFont="1" applyFill="1" applyAlignment="1">
      <alignment horizontal="right"/>
    </xf>
    <xf numFmtId="0" fontId="3" fillId="5" borderId="4" xfId="0" applyFont="1" applyFill="1" applyBorder="1"/>
    <xf numFmtId="0" fontId="9" fillId="5" borderId="4" xfId="0" applyFont="1" applyFill="1" applyBorder="1" applyAlignment="1">
      <alignment horizontal="left"/>
    </xf>
    <xf numFmtId="0" fontId="8" fillId="11" borderId="0" xfId="0" applyFont="1" applyFill="1"/>
    <xf numFmtId="0" fontId="9" fillId="5" borderId="4" xfId="0" applyFont="1" applyFill="1" applyBorder="1"/>
    <xf numFmtId="0" fontId="9" fillId="5" borderId="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Continuous"/>
    </xf>
    <xf numFmtId="0" fontId="10" fillId="8" borderId="5" xfId="0" applyFont="1" applyFill="1" applyBorder="1" applyAlignment="1">
      <alignment horizontal="centerContinuous"/>
    </xf>
    <xf numFmtId="0" fontId="9" fillId="9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57150</xdr:rowOff>
    </xdr:from>
    <xdr:ext cx="2628900" cy="990600"/>
    <xdr:pic>
      <xdr:nvPicPr>
        <xdr:cNvPr id="2" name="Picture 2">
          <a:extLst>
            <a:ext uri="{FF2B5EF4-FFF2-40B4-BE49-F238E27FC236}">
              <a16:creationId xmlns:a16="http://schemas.microsoft.com/office/drawing/2014/main" id="{70DDAE83-3BF9-4689-A9C7-BD1592DF8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2628900" cy="990600"/>
        </a:xfrm>
        <a:prstGeom prst="rect">
          <a:avLst/>
        </a:prstGeom>
      </xdr:spPr>
    </xdr:pic>
    <xdr:clientData/>
  </xdr:oneCellAnchor>
  <xdr:oneCellAnchor>
    <xdr:from>
      <xdr:col>2</xdr:col>
      <xdr:colOff>70413</xdr:colOff>
      <xdr:row>1</xdr:row>
      <xdr:rowOff>26485</xdr:rowOff>
    </xdr:from>
    <xdr:ext cx="2411879" cy="665375"/>
    <xdr:sp macro="" textlink="">
      <xdr:nvSpPr>
        <xdr:cNvPr id="3" name="Rectangle 12">
          <a:extLst>
            <a:ext uri="{FF2B5EF4-FFF2-40B4-BE49-F238E27FC236}">
              <a16:creationId xmlns:a16="http://schemas.microsoft.com/office/drawing/2014/main" id="{288ED258-35E1-498D-8470-AF448F37F72B}"/>
            </a:ext>
          </a:extLst>
        </xdr:cNvPr>
        <xdr:cNvSpPr/>
      </xdr:nvSpPr>
      <xdr:spPr>
        <a:xfrm>
          <a:off x="1442013" y="207460"/>
          <a:ext cx="2411879" cy="66537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i="0" cap="none" spc="0">
              <a:ln w="0"/>
              <a:solidFill>
                <a:srgbClr val="00B05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Mohamed</a:t>
          </a:r>
          <a:r>
            <a:rPr lang="en-US" sz="3200" b="1" i="0" cap="none" spc="0" baseline="0">
              <a:ln w="0"/>
              <a:solidFill>
                <a:srgbClr val="00B05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 ELrify</a:t>
          </a:r>
          <a:endParaRPr lang="en-US" sz="3200" b="1" i="0" cap="none" spc="0">
            <a:ln w="0"/>
            <a:solidFill>
              <a:srgbClr val="00B05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oneCellAnchor>
  <xdr:oneCellAnchor>
    <xdr:from>
      <xdr:col>7</xdr:col>
      <xdr:colOff>200025</xdr:colOff>
      <xdr:row>0</xdr:row>
      <xdr:rowOff>133350</xdr:rowOff>
    </xdr:from>
    <xdr:ext cx="3686175" cy="181152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EEF304C-5C4E-4619-A38F-103ED4A39D2C}"/>
            </a:ext>
          </a:extLst>
        </xdr:cNvPr>
        <xdr:cNvSpPr/>
      </xdr:nvSpPr>
      <xdr:spPr>
        <a:xfrm>
          <a:off x="5000625" y="133350"/>
          <a:ext cx="3686175" cy="181152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ar-SA" sz="2400" b="1" i="0" cap="none" spc="0">
              <a:ln/>
              <a:solidFill>
                <a:srgbClr val="00B050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لاتنسونا</a:t>
          </a:r>
          <a:r>
            <a:rPr lang="ar-SA" sz="2400" b="1" i="0" cap="none" spc="0" baseline="0">
              <a:ln/>
              <a:solidFill>
                <a:srgbClr val="00B050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 بصالح دعاؤكم</a:t>
          </a:r>
        </a:p>
        <a:p>
          <a:pPr algn="ctr"/>
          <a:r>
            <a:rPr lang="ar-SA" sz="2400" b="1" i="0" cap="none" spc="0" baseline="0">
              <a:ln/>
              <a:solidFill>
                <a:srgbClr val="00B050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خبير اكسيل </a:t>
          </a:r>
        </a:p>
        <a:p>
          <a:pPr algn="ctr"/>
          <a:r>
            <a:rPr lang="ar-SA" sz="2400" b="1" i="0" cap="none" spc="0" baseline="0">
              <a:ln/>
              <a:solidFill>
                <a:srgbClr val="00B050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محمد الريفى</a:t>
          </a:r>
        </a:p>
        <a:p>
          <a:pPr algn="ctr"/>
          <a:endParaRPr lang="en-US" sz="2400" b="1" i="0" cap="none" spc="0">
            <a:ln/>
            <a:solidFill>
              <a:srgbClr val="00B050"/>
            </a:solidFill>
            <a:effectLst/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133350</xdr:colOff>
      <xdr:row>0</xdr:row>
      <xdr:rowOff>38100</xdr:rowOff>
    </xdr:from>
    <xdr:ext cx="2628900" cy="990600"/>
    <xdr:pic>
      <xdr:nvPicPr>
        <xdr:cNvPr id="5" name="Picture 2">
          <a:extLst>
            <a:ext uri="{FF2B5EF4-FFF2-40B4-BE49-F238E27FC236}">
              <a16:creationId xmlns:a16="http://schemas.microsoft.com/office/drawing/2014/main" id="{70DDAE83-3BF9-4689-A9C7-BD1592DF8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38100"/>
          <a:ext cx="2628900" cy="990600"/>
        </a:xfrm>
        <a:prstGeom prst="rect">
          <a:avLst/>
        </a:prstGeom>
      </xdr:spPr>
    </xdr:pic>
    <xdr:clientData/>
  </xdr:oneCellAnchor>
  <xdr:oneCellAnchor>
    <xdr:from>
      <xdr:col>6</xdr:col>
      <xdr:colOff>191247</xdr:colOff>
      <xdr:row>4</xdr:row>
      <xdr:rowOff>114300</xdr:rowOff>
    </xdr:from>
    <xdr:ext cx="2277034" cy="665375"/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288ED258-35E1-498D-8470-AF448F37F72B}"/>
            </a:ext>
          </a:extLst>
        </xdr:cNvPr>
        <xdr:cNvSpPr/>
      </xdr:nvSpPr>
      <xdr:spPr>
        <a:xfrm>
          <a:off x="6268197" y="828675"/>
          <a:ext cx="2277034" cy="66537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i="0" cap="none" spc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Mohamed</a:t>
          </a:r>
          <a:r>
            <a:rPr lang="en-US" sz="3200" b="1" i="0" cap="none" spc="0" baseline="0">
              <a:ln w="0"/>
              <a:solidFill>
                <a:srgbClr val="002060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 ELrify</a:t>
          </a:r>
          <a:endParaRPr lang="en-US" sz="3200" b="1" i="0" cap="none" spc="0">
            <a:ln w="0"/>
            <a:solidFill>
              <a:srgbClr val="002060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1583;&#1608;&#1585;&#1575;&#1578;%202017\&#1581;&#1587;&#1575;&#1576;&#1575;&#1578;%20&#1605;&#1589;&#1585;%20&#1588;&#1607;&#1585;%20&#1575;&#1603;&#1578;&#1608;&#1576;&#1585;\&#1575;&#1604;&#1605;&#1581;&#1575;&#1590;&#1585;&#1577;%20&#1575;&#1604;&#1575;&#1582;&#1610;&#1585;&#1607;\07\piv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بيانات المصدر"/>
      <sheetName val="حسب المنتَج"/>
      <sheetName val="حسب عميل المنتج"/>
      <sheetName val="حسب تصفية عملاء المنتجات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facebook.com/groups/GROUP.xlxpert" TargetMode="External"/><Relationship Id="rId7" Type="http://schemas.openxmlformats.org/officeDocument/2006/relationships/hyperlink" Target="mailto:xls.financial@gmail.com" TargetMode="External"/><Relationship Id="rId2" Type="http://schemas.openxmlformats.org/officeDocument/2006/relationships/hyperlink" Target="https://www.facebook.com/xlxpert/" TargetMode="External"/><Relationship Id="rId1" Type="http://schemas.openxmlformats.org/officeDocument/2006/relationships/hyperlink" Target="https://www.facebook.com/mohamed.elrify2" TargetMode="External"/><Relationship Id="rId6" Type="http://schemas.openxmlformats.org/officeDocument/2006/relationships/hyperlink" Target="https://www.linkedin.com/in/mohamed-elrify-740533110/" TargetMode="External"/><Relationship Id="rId5" Type="http://schemas.openxmlformats.org/officeDocument/2006/relationships/hyperlink" Target="https://twitter.com/XlsElrify" TargetMode="External"/><Relationship Id="rId4" Type="http://schemas.openxmlformats.org/officeDocument/2006/relationships/hyperlink" Target="https://www.facebook.com/excelexpertacadem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"/>
  <sheetViews>
    <sheetView showGridLines="0" workbookViewId="0">
      <selection activeCell="H14" sqref="H14"/>
    </sheetView>
  </sheetViews>
  <sheetFormatPr defaultRowHeight="14.25" x14ac:dyDescent="0.2"/>
  <cols>
    <col min="1" max="1" width="14.875" customWidth="1"/>
    <col min="2" max="2" width="17" customWidth="1"/>
  </cols>
  <sheetData>
    <row r="3" spans="1:7" ht="61.5" customHeight="1" x14ac:dyDescent="0.2"/>
    <row r="4" spans="1:7" ht="15" x14ac:dyDescent="0.25">
      <c r="A4" s="26" t="s">
        <v>38</v>
      </c>
      <c r="B4" s="25"/>
      <c r="C4" s="25"/>
      <c r="D4" s="25"/>
      <c r="E4" s="25"/>
      <c r="F4" s="25"/>
      <c r="G4" s="25"/>
    </row>
    <row r="5" spans="1:7" ht="15" x14ac:dyDescent="0.25">
      <c r="A5" s="21" t="s">
        <v>37</v>
      </c>
      <c r="B5" s="20" t="s">
        <v>36</v>
      </c>
      <c r="C5" s="19"/>
      <c r="D5" s="19"/>
      <c r="E5" s="19"/>
      <c r="F5" s="19"/>
      <c r="G5" s="19"/>
    </row>
    <row r="6" spans="1:7" ht="15" x14ac:dyDescent="0.25">
      <c r="A6" s="21" t="s">
        <v>35</v>
      </c>
      <c r="B6" s="20" t="s">
        <v>34</v>
      </c>
      <c r="C6" s="19"/>
      <c r="D6" s="19"/>
      <c r="E6" s="19"/>
      <c r="F6" s="19"/>
      <c r="G6" s="19"/>
    </row>
    <row r="7" spans="1:7" ht="15" x14ac:dyDescent="0.25">
      <c r="A7" s="21" t="s">
        <v>33</v>
      </c>
      <c r="B7" s="24" t="s">
        <v>32</v>
      </c>
      <c r="C7" s="19"/>
      <c r="D7" s="19"/>
      <c r="E7" s="19"/>
      <c r="F7" s="19"/>
      <c r="G7" s="19"/>
    </row>
    <row r="8" spans="1:7" ht="16.5" customHeight="1" x14ac:dyDescent="0.25">
      <c r="A8" s="23" t="s">
        <v>31</v>
      </c>
      <c r="B8" s="22"/>
      <c r="C8" s="22"/>
      <c r="D8" s="22"/>
      <c r="E8" s="22"/>
      <c r="F8" s="22"/>
      <c r="G8" s="22"/>
    </row>
    <row r="9" spans="1:7" ht="15" x14ac:dyDescent="0.25">
      <c r="A9" s="21" t="s">
        <v>30</v>
      </c>
      <c r="B9" s="20" t="s">
        <v>29</v>
      </c>
      <c r="C9" s="19"/>
      <c r="D9" s="19"/>
      <c r="E9" s="19"/>
      <c r="F9" s="19"/>
      <c r="G9" s="19"/>
    </row>
    <row r="10" spans="1:7" ht="15" x14ac:dyDescent="0.25">
      <c r="A10" s="21" t="s">
        <v>28</v>
      </c>
      <c r="B10" s="20" t="s">
        <v>27</v>
      </c>
      <c r="C10" s="19"/>
      <c r="D10" s="19"/>
      <c r="E10" s="19"/>
      <c r="F10" s="19"/>
      <c r="G10" s="19"/>
    </row>
    <row r="11" spans="1:7" ht="15" x14ac:dyDescent="0.25">
      <c r="A11" s="21" t="s">
        <v>26</v>
      </c>
      <c r="B11" s="20" t="s">
        <v>25</v>
      </c>
      <c r="C11" s="19"/>
      <c r="D11" s="19"/>
      <c r="E11" s="19"/>
      <c r="F11" s="19"/>
      <c r="G11" s="19"/>
    </row>
    <row r="12" spans="1:7" ht="15" x14ac:dyDescent="0.25">
      <c r="A12" s="21" t="s">
        <v>24</v>
      </c>
      <c r="B12" s="20" t="s">
        <v>23</v>
      </c>
      <c r="C12" s="19"/>
      <c r="D12" s="19"/>
      <c r="E12" s="19"/>
      <c r="F12" s="19"/>
      <c r="G12" s="19"/>
    </row>
    <row r="13" spans="1:7" ht="15" x14ac:dyDescent="0.25">
      <c r="A13" s="21" t="s">
        <v>22</v>
      </c>
      <c r="B13" s="20" t="s">
        <v>21</v>
      </c>
      <c r="C13" s="19"/>
      <c r="D13" s="19"/>
      <c r="E13" s="19"/>
      <c r="F13" s="19"/>
      <c r="G13" s="19"/>
    </row>
    <row r="14" spans="1:7" x14ac:dyDescent="0.2">
      <c r="A14" s="18"/>
      <c r="B14" s="18"/>
      <c r="C14" s="18"/>
      <c r="D14" s="18"/>
      <c r="E14" s="18"/>
      <c r="F14" s="18"/>
      <c r="G14" s="18"/>
    </row>
  </sheetData>
  <hyperlinks>
    <hyperlink ref="B5" r:id="rId1"/>
    <hyperlink ref="B9" r:id="rId2"/>
    <hyperlink ref="B10" r:id="rId3"/>
    <hyperlink ref="B11" r:id="rId4"/>
    <hyperlink ref="B12" r:id="rId5"/>
    <hyperlink ref="B13" r:id="rId6"/>
    <hyperlink ref="B6" r:id="rId7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N22" sqref="N22"/>
    </sheetView>
  </sheetViews>
  <sheetFormatPr defaultRowHeight="14.25" x14ac:dyDescent="0.2"/>
  <cols>
    <col min="1" max="1" width="23.5" customWidth="1"/>
    <col min="2" max="3" width="13.5" bestFit="1" customWidth="1"/>
    <col min="4" max="5" width="13.625" bestFit="1" customWidth="1"/>
    <col min="6" max="6" width="2" customWidth="1"/>
  </cols>
  <sheetData>
    <row r="1" spans="1:5" ht="21" thickBot="1" x14ac:dyDescent="0.35">
      <c r="A1" s="17" t="s">
        <v>19</v>
      </c>
      <c r="B1" s="17"/>
      <c r="C1" s="17"/>
      <c r="D1" s="17"/>
      <c r="E1" s="17"/>
    </row>
    <row r="2" spans="1:5" s="16" customFormat="1" ht="4.5" customHeight="1" thickBot="1" x14ac:dyDescent="0.35">
      <c r="A2" s="15"/>
      <c r="B2" s="15"/>
      <c r="C2" s="15"/>
      <c r="D2" s="15"/>
      <c r="E2" s="15"/>
    </row>
    <row r="3" spans="1:5" ht="15.75" thickBot="1" x14ac:dyDescent="0.25">
      <c r="A3" s="10" t="s">
        <v>20</v>
      </c>
      <c r="B3" s="10" t="s">
        <v>1</v>
      </c>
      <c r="C3" s="10" t="s">
        <v>2</v>
      </c>
      <c r="D3" s="10" t="s">
        <v>3</v>
      </c>
      <c r="E3" s="10" t="s">
        <v>4</v>
      </c>
    </row>
    <row r="4" spans="1:5" ht="15" x14ac:dyDescent="0.25">
      <c r="A4" s="2" t="s">
        <v>0</v>
      </c>
      <c r="B4" s="3">
        <v>10000</v>
      </c>
      <c r="C4" s="4">
        <f>B4*(1+$B8)</f>
        <v>11000</v>
      </c>
      <c r="D4" s="4">
        <f t="shared" ref="D4:E4" si="0">C4*(1+$B8)</f>
        <v>12100.000000000002</v>
      </c>
      <c r="E4" s="4">
        <f t="shared" si="0"/>
        <v>13310.000000000004</v>
      </c>
    </row>
    <row r="5" spans="1:5" ht="15" x14ac:dyDescent="0.25">
      <c r="A5" s="2" t="s">
        <v>5</v>
      </c>
      <c r="B5" s="3">
        <v>80</v>
      </c>
      <c r="C5" s="4">
        <f t="shared" ref="C5:E5" si="1">B5*(1+$B9)</f>
        <v>84</v>
      </c>
      <c r="D5" s="4">
        <f t="shared" si="1"/>
        <v>88.2</v>
      </c>
      <c r="E5" s="4">
        <f t="shared" si="1"/>
        <v>92.610000000000014</v>
      </c>
    </row>
    <row r="6" spans="1:5" ht="15.75" thickBot="1" x14ac:dyDescent="0.3">
      <c r="A6" s="7" t="s">
        <v>6</v>
      </c>
      <c r="B6" s="8">
        <v>100</v>
      </c>
      <c r="C6" s="9">
        <f t="shared" ref="C6:E6" si="2">B6*(1+$B10)</f>
        <v>105</v>
      </c>
      <c r="D6" s="9">
        <f t="shared" si="2"/>
        <v>110.25</v>
      </c>
      <c r="E6" s="9">
        <f t="shared" si="2"/>
        <v>115.7625</v>
      </c>
    </row>
    <row r="8" spans="1:5" ht="15" x14ac:dyDescent="0.25">
      <c r="A8" s="5" t="s">
        <v>7</v>
      </c>
      <c r="B8" s="6">
        <v>0.1</v>
      </c>
    </row>
    <row r="9" spans="1:5" ht="15" x14ac:dyDescent="0.25">
      <c r="A9" s="5" t="s">
        <v>8</v>
      </c>
      <c r="B9" s="6">
        <v>0.05</v>
      </c>
    </row>
    <row r="10" spans="1:5" ht="15.75" thickBot="1" x14ac:dyDescent="0.3">
      <c r="A10" s="7" t="s">
        <v>9</v>
      </c>
      <c r="B10" s="11">
        <v>0.05</v>
      </c>
    </row>
    <row r="12" spans="1:5" ht="15.75" thickBot="1" x14ac:dyDescent="0.3">
      <c r="A12" s="8" t="s">
        <v>10</v>
      </c>
      <c r="B12" s="12">
        <f>B6-B5</f>
        <v>20</v>
      </c>
      <c r="C12" s="12">
        <f t="shared" ref="C12:E12" si="3">C6-C5</f>
        <v>21</v>
      </c>
      <c r="D12" s="12">
        <f t="shared" si="3"/>
        <v>22.049999999999997</v>
      </c>
      <c r="E12" s="12">
        <f t="shared" si="3"/>
        <v>23.152499999999989</v>
      </c>
    </row>
    <row r="14" spans="1:5" ht="15" x14ac:dyDescent="0.25">
      <c r="A14" s="2" t="s">
        <v>11</v>
      </c>
      <c r="B14" s="3">
        <f>B4/B12</f>
        <v>500</v>
      </c>
      <c r="C14" s="4">
        <f t="shared" ref="C14:E14" si="4">C4/C12</f>
        <v>523.80952380952385</v>
      </c>
      <c r="D14" s="4">
        <f t="shared" si="4"/>
        <v>548.75283446712035</v>
      </c>
      <c r="E14" s="4">
        <f t="shared" si="4"/>
        <v>574.88392182269774</v>
      </c>
    </row>
    <row r="15" spans="1:5" ht="15.75" thickBot="1" x14ac:dyDescent="0.3">
      <c r="A15" s="7" t="s">
        <v>12</v>
      </c>
      <c r="B15" s="8">
        <f>B14*B6</f>
        <v>50000</v>
      </c>
      <c r="C15" s="9">
        <f t="shared" ref="C15:E15" si="5">C14*C6</f>
        <v>55000.000000000007</v>
      </c>
      <c r="D15" s="9">
        <f t="shared" si="5"/>
        <v>60500.000000000022</v>
      </c>
      <c r="E15" s="9">
        <f t="shared" si="5"/>
        <v>66550.000000000044</v>
      </c>
    </row>
    <row r="16" spans="1:5" ht="18.75" thickBot="1" x14ac:dyDescent="0.3">
      <c r="A16" s="28" t="s">
        <v>13</v>
      </c>
      <c r="B16" s="27"/>
      <c r="C16" s="27"/>
      <c r="D16" s="27"/>
      <c r="E16" s="27"/>
    </row>
    <row r="17" spans="1:5" ht="15.75" thickBot="1" x14ac:dyDescent="0.25">
      <c r="A17" s="10" t="s">
        <v>20</v>
      </c>
      <c r="B17" s="10" t="s">
        <v>1</v>
      </c>
      <c r="C17" s="10" t="s">
        <v>2</v>
      </c>
      <c r="D17" s="10" t="s">
        <v>3</v>
      </c>
      <c r="E17" s="10" t="s">
        <v>4</v>
      </c>
    </row>
    <row r="18" spans="1:5" ht="15" x14ac:dyDescent="0.25">
      <c r="A18" s="13" t="s">
        <v>14</v>
      </c>
      <c r="B18" s="14">
        <f>B15</f>
        <v>50000</v>
      </c>
      <c r="C18" s="14">
        <f t="shared" ref="C18:E18" si="6">C15</f>
        <v>55000.000000000007</v>
      </c>
      <c r="D18" s="14">
        <f t="shared" si="6"/>
        <v>60500.000000000022</v>
      </c>
      <c r="E18" s="13">
        <f t="shared" si="6"/>
        <v>66550.000000000044</v>
      </c>
    </row>
    <row r="19" spans="1:5" ht="15" x14ac:dyDescent="0.25">
      <c r="A19" s="13" t="s">
        <v>15</v>
      </c>
      <c r="B19" s="14">
        <f>-B14*B5</f>
        <v>-40000</v>
      </c>
      <c r="C19" s="14">
        <f t="shared" ref="C19:E19" si="7">-C14*C5</f>
        <v>-44000</v>
      </c>
      <c r="D19" s="14">
        <f t="shared" si="7"/>
        <v>-48400.000000000015</v>
      </c>
      <c r="E19" s="13">
        <f t="shared" si="7"/>
        <v>-53240.000000000044</v>
      </c>
    </row>
    <row r="20" spans="1:5" ht="15" x14ac:dyDescent="0.25">
      <c r="A20" s="13" t="s">
        <v>16</v>
      </c>
      <c r="B20" s="14">
        <f>SUM(B18:B19)</f>
        <v>10000</v>
      </c>
      <c r="C20" s="14">
        <f t="shared" ref="C20:E20" si="8">SUM(C18:C19)</f>
        <v>11000.000000000007</v>
      </c>
      <c r="D20" s="14">
        <f t="shared" si="8"/>
        <v>12100.000000000007</v>
      </c>
      <c r="E20" s="13">
        <f t="shared" si="8"/>
        <v>13310</v>
      </c>
    </row>
    <row r="21" spans="1:5" ht="15" x14ac:dyDescent="0.25">
      <c r="A21" s="13" t="s">
        <v>17</v>
      </c>
      <c r="B21" s="14">
        <f>-B4</f>
        <v>-10000</v>
      </c>
      <c r="C21" s="14">
        <f t="shared" ref="C21:E21" si="9">-C4</f>
        <v>-11000</v>
      </c>
      <c r="D21" s="14">
        <f t="shared" si="9"/>
        <v>-12100.000000000002</v>
      </c>
      <c r="E21" s="13">
        <f t="shared" si="9"/>
        <v>-13310.000000000004</v>
      </c>
    </row>
    <row r="22" spans="1:5" ht="15" x14ac:dyDescent="0.25">
      <c r="A22" s="1" t="s">
        <v>18</v>
      </c>
      <c r="B22" s="29">
        <f>SUM(B20:B21)</f>
        <v>0</v>
      </c>
      <c r="C22" s="30">
        <f t="shared" ref="C22:E22" si="10">SUM(C20:C21)</f>
        <v>0</v>
      </c>
      <c r="D22" s="31">
        <f t="shared" si="10"/>
        <v>0</v>
      </c>
      <c r="E22" s="32">
        <f t="shared" si="1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المقدمة</vt:lpstr>
      <vt:lpstr>التعادل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2017-11-04T12:36:13Z</dcterms:modified>
</cp:coreProperties>
</file>