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1F77BD9A-85C0-44AE-9373-705648F039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<sst xmlns="http://schemas.openxmlformats.org/spreadsheetml/2006/main" count="53" uniqueCount="23">
  <si>
    <t>id</t>
  </si>
  <si>
    <t>display_name</t>
  </si>
  <si>
    <t>parent_id</t>
  </si>
  <si>
    <t>property_account_income_categ_id</t>
  </si>
  <si>
    <t>property_account_expense_categ_id</t>
  </si>
  <si>
    <t>Steel</t>
  </si>
  <si>
    <t>Project Management</t>
  </si>
  <si>
    <t>Painting</t>
  </si>
  <si>
    <t>Wood</t>
  </si>
  <si>
    <t>Glass</t>
  </si>
  <si>
    <t>Steel FP</t>
  </si>
  <si>
    <t>Steel Raw Material</t>
  </si>
  <si>
    <t>Steel Manpower</t>
  </si>
  <si>
    <t>Steel Machine Costs</t>
  </si>
  <si>
    <t>Steel Subcontractor (Service) Costs</t>
  </si>
  <si>
    <t>Steel Miscellaneous Costs</t>
  </si>
  <si>
    <t>Aluminum</t>
  </si>
  <si>
    <t>Aluminum FP</t>
  </si>
  <si>
    <t>Aluminum Machine Costs</t>
  </si>
  <si>
    <t>Aluminum Manpower</t>
  </si>
  <si>
    <t>Aluminum Miscellaneous Costs</t>
  </si>
  <si>
    <t>Aluminum Raw Materials</t>
  </si>
  <si>
    <t>Aluminum Subcontractor (Service)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</si>
</sst>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B54E4B18-214E-4F30-A688-83ACEC4D5D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A8" sqref="A8"/>
    </sheetView>
  </sheetViews>
  <sheetFormatPr defaultRowHeight="14.25" x14ac:dyDescent="0.2"/>
  <cols>
    <col min="1" max="1" width="30.75" customWidth="1"/>
    <col min="2" max="2" width="62.75" bestFit="1" customWidth="1"/>
    <col min="3" max="5" width="30.7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/>
      <c r="B2" s="2" t="s">
        <v>10</v>
      </c>
      <c r="C2" s="2" t="s">
        <v>5</v>
      </c>
      <c r="D2" s="2">
        <v>500001</v>
      </c>
      <c r="E2" s="2">
        <v>400001</v>
      </c>
    </row>
    <row r="3" spans="1:5" x14ac:dyDescent="0.2">
      <c r="A3" s="2"/>
      <c r="B3" s="2" t="s">
        <v>11</v>
      </c>
      <c r="C3" s="2" t="s">
        <v>5</v>
      </c>
      <c r="D3" s="2">
        <v>103041</v>
      </c>
      <c r="E3" s="2">
        <v>103007</v>
      </c>
    </row>
    <row r="4" spans="1:5" x14ac:dyDescent="0.2">
      <c r="A4" s="2"/>
      <c r="B4" s="2" t="s">
        <v>12</v>
      </c>
      <c r="C4" s="2" t="s">
        <v>5</v>
      </c>
      <c r="D4" s="2">
        <v>201310</v>
      </c>
      <c r="E4" s="2">
        <v>103043</v>
      </c>
    </row>
    <row r="5" spans="1:5" x14ac:dyDescent="0.2">
      <c r="A5" s="2"/>
      <c r="B5" s="2" t="s">
        <v>13</v>
      </c>
      <c r="C5" s="2" t="s">
        <v>5</v>
      </c>
      <c r="D5" s="2">
        <v>201313</v>
      </c>
      <c r="E5" s="2">
        <v>103045</v>
      </c>
    </row>
    <row r="6" spans="1:5" x14ac:dyDescent="0.2">
      <c r="A6" s="2"/>
      <c r="B6" s="2" t="s">
        <v>14</v>
      </c>
      <c r="C6" s="2" t="s">
        <v>5</v>
      </c>
      <c r="D6" s="2">
        <v>201315</v>
      </c>
      <c r="E6" s="2">
        <v>103047</v>
      </c>
    </row>
    <row r="7" spans="1:5" x14ac:dyDescent="0.2">
      <c r="A7" s="2"/>
      <c r="B7" s="2" t="s">
        <v>15</v>
      </c>
      <c r="C7" s="2" t="s">
        <v>5</v>
      </c>
      <c r="D7" s="2">
        <v>201317</v>
      </c>
      <c r="E7" s="2">
        <v>103049</v>
      </c>
    </row>
    <row r="8" spans="1:5" x14ac:dyDescent="0.2">
      <c r="B8" t="str">
        <f>CONCATENATE(C8," ","Merchandising Products")</f>
        <v>Project Management Merchandising Products</v>
      </c>
      <c r="C8" t="s">
        <v>6</v>
      </c>
      <c r="D8" s="2">
        <v>500001</v>
      </c>
      <c r="E8" s="2">
        <v>400001</v>
      </c>
    </row>
    <row r="9" spans="1:5" x14ac:dyDescent="0.2">
      <c r="B9" t="str">
        <f>CONCATENATE(C9," ","Raw Material")</f>
        <v>Project Management Raw Material</v>
      </c>
      <c r="C9" t="s">
        <v>6</v>
      </c>
      <c r="D9" s="2">
        <v>103023</v>
      </c>
      <c r="E9" s="2">
        <v>103003</v>
      </c>
    </row>
    <row r="10" spans="1:5" x14ac:dyDescent="0.2">
      <c r="B10" t="str">
        <f>CONCATENATE(C10," ","Manpower")</f>
        <v>Project Management Manpower</v>
      </c>
      <c r="C10" t="s">
        <v>6</v>
      </c>
      <c r="D10" s="2">
        <v>201110</v>
      </c>
      <c r="E10" s="2">
        <v>103025</v>
      </c>
    </row>
    <row r="11" spans="1:5" x14ac:dyDescent="0.2">
      <c r="B11" t="str">
        <f>CONCATENATE(,C11," ","Machine Costs")</f>
        <v>Project Management Machine Costs</v>
      </c>
      <c r="C11" t="s">
        <v>6</v>
      </c>
      <c r="D11" s="2">
        <v>201113</v>
      </c>
      <c r="E11" s="2">
        <v>103027</v>
      </c>
    </row>
    <row r="12" spans="1:5" x14ac:dyDescent="0.2">
      <c r="B12" t="str">
        <f>CONCATENATE(C12," ","Subcontractor (Service) Costs")</f>
        <v>Project Management Subcontractor (Service) Costs</v>
      </c>
      <c r="C12" t="s">
        <v>6</v>
      </c>
      <c r="D12" s="2">
        <v>201115</v>
      </c>
      <c r="E12" s="2">
        <v>103028</v>
      </c>
    </row>
    <row r="13" spans="1:5" x14ac:dyDescent="0.2">
      <c r="B13" t="str">
        <f>CONCATENATE(,C13," ","Miscellaneous")</f>
        <v>Project Management Miscellaneous</v>
      </c>
      <c r="C13" t="s">
        <v>6</v>
      </c>
      <c r="D13" s="2">
        <v>201117</v>
      </c>
      <c r="E13" s="2">
        <v>103029</v>
      </c>
    </row>
    <row r="14" spans="1:5" x14ac:dyDescent="0.2">
      <c r="B14" t="s">
        <v>17</v>
      </c>
      <c r="C14" t="s">
        <v>16</v>
      </c>
      <c r="D14" s="2">
        <v>500001</v>
      </c>
      <c r="E14" s="2">
        <v>400001</v>
      </c>
    </row>
    <row r="15" spans="1:5" x14ac:dyDescent="0.2">
      <c r="B15" t="s">
        <v>21</v>
      </c>
      <c r="C15" t="s">
        <v>16</v>
      </c>
      <c r="D15" s="2">
        <v>103031</v>
      </c>
      <c r="E15" s="2">
        <v>103006</v>
      </c>
    </row>
    <row r="16" spans="1:5" x14ac:dyDescent="0.2">
      <c r="B16" t="s">
        <v>19</v>
      </c>
      <c r="C16" t="s">
        <v>16</v>
      </c>
      <c r="D16" s="2">
        <v>201110</v>
      </c>
      <c r="E16" s="2">
        <v>103033</v>
      </c>
    </row>
    <row r="17" spans="2:5" x14ac:dyDescent="0.2">
      <c r="B17" t="s">
        <v>18</v>
      </c>
      <c r="C17" t="s">
        <v>16</v>
      </c>
      <c r="D17" s="2">
        <v>201113</v>
      </c>
      <c r="E17" s="2">
        <v>103035</v>
      </c>
    </row>
    <row r="18" spans="2:5" x14ac:dyDescent="0.2">
      <c r="B18" t="s">
        <v>22</v>
      </c>
      <c r="C18" t="s">
        <v>16</v>
      </c>
      <c r="D18" s="2">
        <v>201115</v>
      </c>
      <c r="E18" s="2">
        <v>103037</v>
      </c>
    </row>
    <row r="19" spans="2:5" x14ac:dyDescent="0.2">
      <c r="B19" t="s">
        <v>20</v>
      </c>
      <c r="C19" t="s">
        <v>16</v>
      </c>
      <c r="D19" s="2">
        <v>201117</v>
      </c>
      <c r="E19" s="2">
        <v>103039</v>
      </c>
    </row>
    <row r="20" spans="2:5" x14ac:dyDescent="0.2">
      <c r="B20" t="str">
        <f>CONCATENATE(C20," ","FP")</f>
        <v>Painting FP</v>
      </c>
      <c r="C20" t="s">
        <v>7</v>
      </c>
      <c r="D20" s="2">
        <v>500001</v>
      </c>
      <c r="E20" s="2">
        <v>400001</v>
      </c>
    </row>
    <row r="21" spans="2:5" x14ac:dyDescent="0.2">
      <c r="B21" t="str">
        <f>CONCATENATE(C21," ","Raw Material")</f>
        <v>Painting Raw Material</v>
      </c>
      <c r="C21" t="s">
        <v>7</v>
      </c>
      <c r="D21" s="2">
        <v>103051</v>
      </c>
      <c r="E21" s="2">
        <v>103009</v>
      </c>
    </row>
    <row r="22" spans="2:5" x14ac:dyDescent="0.2">
      <c r="B22" t="str">
        <f>CONCATENATE(C22," ","Manpower")</f>
        <v>Painting Manpower</v>
      </c>
      <c r="C22" t="s">
        <v>7</v>
      </c>
      <c r="D22" s="2">
        <v>201410</v>
      </c>
      <c r="E22" s="2">
        <v>103053</v>
      </c>
    </row>
    <row r="23" spans="2:5" x14ac:dyDescent="0.2">
      <c r="B23" t="str">
        <f>CONCATENATE(C23," ","Machine Costs")</f>
        <v>Painting Machine Costs</v>
      </c>
      <c r="C23" t="s">
        <v>7</v>
      </c>
      <c r="D23" s="2">
        <v>201413</v>
      </c>
      <c r="E23" s="2">
        <v>103055</v>
      </c>
    </row>
    <row r="24" spans="2:5" x14ac:dyDescent="0.2">
      <c r="B24" t="str">
        <f>CONCATENATE(C24," ","Subcontractor (Service) Costs")</f>
        <v>Painting Subcontractor (Service) Costs</v>
      </c>
      <c r="C24" t="s">
        <v>7</v>
      </c>
      <c r="D24" s="2">
        <v>201415</v>
      </c>
      <c r="E24" s="2">
        <v>103057</v>
      </c>
    </row>
    <row r="25" spans="2:5" x14ac:dyDescent="0.2">
      <c r="B25" t="str">
        <f>CONCATENATE(C25," ","Miscellaneous")</f>
        <v>Painting Miscellaneous</v>
      </c>
      <c r="C25" t="s">
        <v>7</v>
      </c>
      <c r="D25" s="2">
        <v>201417</v>
      </c>
      <c r="E25" s="2">
        <v>103059</v>
      </c>
    </row>
    <row r="26" spans="2:5" x14ac:dyDescent="0.2">
      <c r="B26" t="str">
        <f>CONCATENATE(C26," ","FP")</f>
        <v>Wood FP</v>
      </c>
      <c r="C26" t="s">
        <v>8</v>
      </c>
      <c r="D26" s="2">
        <v>500001</v>
      </c>
      <c r="E26" s="2">
        <v>400001</v>
      </c>
    </row>
    <row r="27" spans="2:5" x14ac:dyDescent="0.2">
      <c r="B27" t="str">
        <f>CONCATENATE(C27," ","Raw Material")</f>
        <v>Wood Raw Material</v>
      </c>
      <c r="C27" t="s">
        <v>8</v>
      </c>
      <c r="D27" s="2">
        <v>103051</v>
      </c>
      <c r="E27" s="2">
        <v>103011</v>
      </c>
    </row>
    <row r="28" spans="2:5" x14ac:dyDescent="0.2">
      <c r="B28" t="str">
        <f>CONCATENATE(C28," ","Manpower")</f>
        <v>Wood Manpower</v>
      </c>
      <c r="C28" t="s">
        <v>8</v>
      </c>
      <c r="D28" s="2">
        <v>201510</v>
      </c>
      <c r="E28" s="2">
        <v>103063</v>
      </c>
    </row>
    <row r="29" spans="2:5" x14ac:dyDescent="0.2">
      <c r="B29" t="str">
        <f>CONCATENATE(C29," ","Machine Costs")</f>
        <v>Wood Machine Costs</v>
      </c>
      <c r="C29" t="s">
        <v>8</v>
      </c>
      <c r="D29" s="2">
        <v>201513</v>
      </c>
      <c r="E29" s="2">
        <v>103065</v>
      </c>
    </row>
    <row r="30" spans="2:5" x14ac:dyDescent="0.2">
      <c r="B30" t="str">
        <f>CONCATENATE(C30," ","Subcontractor (Service) Costs")</f>
        <v>Wood Subcontractor (Service) Costs</v>
      </c>
      <c r="C30" t="s">
        <v>8</v>
      </c>
      <c r="D30" s="2">
        <v>201515</v>
      </c>
      <c r="E30" s="2">
        <v>103067</v>
      </c>
    </row>
    <row r="31" spans="2:5" x14ac:dyDescent="0.2">
      <c r="B31" t="str">
        <f>CONCATENATE(C31," ","Miscellaneous")</f>
        <v>Wood Miscellaneous</v>
      </c>
      <c r="C31" t="s">
        <v>8</v>
      </c>
      <c r="D31" s="2">
        <v>201517</v>
      </c>
      <c r="E31" s="2">
        <v>103069</v>
      </c>
    </row>
    <row r="32" spans="2:5" x14ac:dyDescent="0.2">
      <c r="B32" t="str">
        <f>CONCATENATE(C32," ","FP")</f>
        <v>Glass FP</v>
      </c>
      <c r="C32" t="s">
        <v>9</v>
      </c>
      <c r="D32" s="2">
        <v>500001</v>
      </c>
      <c r="E32" s="2">
        <v>400001</v>
      </c>
    </row>
    <row r="33" spans="2:5" x14ac:dyDescent="0.2">
      <c r="B33" t="str">
        <f>CONCATENATE(C33," ","Raw Material")</f>
        <v>Glass Raw Material</v>
      </c>
      <c r="C33" t="s">
        <v>9</v>
      </c>
      <c r="D33" s="2">
        <v>103051</v>
      </c>
      <c r="E33" s="2">
        <v>103013</v>
      </c>
    </row>
    <row r="34" spans="2:5" x14ac:dyDescent="0.2">
      <c r="B34" t="str">
        <f>CONCATENATE(C34," ","Manpower")</f>
        <v>Glass Manpower</v>
      </c>
      <c r="C34" t="s">
        <v>9</v>
      </c>
      <c r="D34" s="2">
        <v>201610</v>
      </c>
      <c r="E34" s="2">
        <v>103073</v>
      </c>
    </row>
    <row r="35" spans="2:5" x14ac:dyDescent="0.2">
      <c r="B35" t="str">
        <f>CONCATENATE(C35," ","Machine Costs")</f>
        <v>Glass Machine Costs</v>
      </c>
      <c r="C35" t="s">
        <v>9</v>
      </c>
      <c r="D35" s="2">
        <v>201613</v>
      </c>
      <c r="E35" s="2">
        <v>103075</v>
      </c>
    </row>
    <row r="36" spans="2:5" x14ac:dyDescent="0.2">
      <c r="B36" t="str">
        <f>CONCATENATE(C36," ","Subcontractor (Service) Costs")</f>
        <v>Glass Subcontractor (Service) Costs</v>
      </c>
      <c r="C36" t="s">
        <v>9</v>
      </c>
      <c r="D36" s="2">
        <v>201615</v>
      </c>
      <c r="E36" s="2">
        <v>103077</v>
      </c>
    </row>
    <row r="37" spans="2:5" x14ac:dyDescent="0.2">
      <c r="B37" t="str">
        <f>CONCATENATE(C37," ","Miscellaneous")</f>
        <v>Glass Miscellaneous</v>
      </c>
      <c r="C37" t="s">
        <v>9</v>
      </c>
      <c r="D37" s="2">
        <v>201617</v>
      </c>
      <c r="E37" s="2">
        <v>103079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2024-02-07T14:48:01Z</dcterms:created>
  <dcterms:modified xsi:type="dcterms:W3CDTF">2024-02-11T06:14:07Z</dcterms:modified>
</cp:coreProperties>
</file>