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esktop\EX excel\"/>
    </mc:Choice>
  </mc:AlternateContent>
  <xr:revisionPtr revIDLastSave="0" documentId="13_ncr:1_{6A43A1DB-7DEF-484D-B065-A8578C14A6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ísticas" sheetId="1" r:id="rId1"/>
    <sheet name="Vendas" sheetId="2" r:id="rId2"/>
    <sheet name="Entreg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36" i="1" l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<sst xmlns="http://schemas.openxmlformats.org/spreadsheetml/2006/main" count="38" uniqueCount="37">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</sst>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Estatísticas!$B$5:$B$37</c:f>
              <c:numCache>
                <c:formatCode>General</c:formatCode>
                <c:ptCount val="33"/>
                <c:pt idx="0">
                  <c:v>213</c:v>
                </c:pt>
                <c:pt idx="1">
                  <c:v>265</c:v>
                </c:pt>
                <c:pt idx="2">
                  <c:v>157</c:v>
                </c:pt>
                <c:pt idx="3">
                  <c:v>272</c:v>
                </c:pt>
                <c:pt idx="4">
                  <c:v>292</c:v>
                </c:pt>
                <c:pt idx="5">
                  <c:v>229</c:v>
                </c:pt>
                <c:pt idx="6">
                  <c:v>251</c:v>
                </c:pt>
                <c:pt idx="7">
                  <c:v>251</c:v>
                </c:pt>
                <c:pt idx="8">
                  <c:v>158</c:v>
                </c:pt>
                <c:pt idx="9">
                  <c:v>115</c:v>
                </c:pt>
                <c:pt idx="10">
                  <c:v>179</c:v>
                </c:pt>
                <c:pt idx="11">
                  <c:v>241</c:v>
                </c:pt>
                <c:pt idx="12">
                  <c:v>201</c:v>
                </c:pt>
                <c:pt idx="13">
                  <c:v>101</c:v>
                </c:pt>
                <c:pt idx="14">
                  <c:v>239</c:v>
                </c:pt>
                <c:pt idx="15">
                  <c:v>107</c:v>
                </c:pt>
                <c:pt idx="16">
                  <c:v>126</c:v>
                </c:pt>
                <c:pt idx="17">
                  <c:v>291</c:v>
                </c:pt>
                <c:pt idx="18">
                  <c:v>221</c:v>
                </c:pt>
                <c:pt idx="19">
                  <c:v>145</c:v>
                </c:pt>
                <c:pt idx="20">
                  <c:v>290</c:v>
                </c:pt>
                <c:pt idx="21">
                  <c:v>254</c:v>
                </c:pt>
                <c:pt idx="22">
                  <c:v>117</c:v>
                </c:pt>
                <c:pt idx="23">
                  <c:v>259</c:v>
                </c:pt>
                <c:pt idx="24">
                  <c:v>288</c:v>
                </c:pt>
                <c:pt idx="25">
                  <c:v>130</c:v>
                </c:pt>
                <c:pt idx="26">
                  <c:v>172</c:v>
                </c:pt>
                <c:pt idx="27">
                  <c:v>282</c:v>
                </c:pt>
                <c:pt idx="28">
                  <c:v>209</c:v>
                </c:pt>
                <c:pt idx="29">
                  <c:v>137</c:v>
                </c:pt>
                <c:pt idx="30">
                  <c:v>120</c:v>
                </c:pt>
                <c:pt idx="31">
                  <c:v>135</c:v>
                </c:pt>
                <c:pt idx="3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B-4B16-A3A2-F3AD4B7A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77791"/>
        <c:axId val="129676127"/>
      </c:lineChart>
      <c:catAx>
        <c:axId val="1296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76127"/>
        <c:crosses val="autoZero"/>
        <c:auto val="1"/>
        <c:lblAlgn val="ctr"/>
        <c:lblOffset val="100"/>
        <c:noMultiLvlLbl val="0"/>
      </c:catAx>
      <c:valAx>
        <c:axId val="1296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Estatísticas!$D$31:$F$33</c:f>
              <c:multiLvlStrCache>
                <c:ptCount val="3"/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Estatísticas!$D$34:$F$34</c:f>
              <c:numCache>
                <c:formatCode>0</c:formatCode>
                <c:ptCount val="3"/>
                <c:pt idx="0">
                  <c:v>203.36363636363637</c:v>
                </c:pt>
                <c:pt idx="1">
                  <c:v>213</c:v>
                </c:pt>
                <c:pt idx="2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E-4258-87ED-5A20DF2A58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Estatísticas!$D$31:$F$33</c:f>
              <c:multiLvlStrCache>
                <c:ptCount val="3"/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Estatísticas!$D$35:$F$35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E-4258-87ED-5A20DF2A58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Estatísticas!$D$31:$F$33</c:f>
              <c:multiLvlStrCache>
                <c:ptCount val="3"/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Estatísticas!$D$36:$F$36</c:f>
              <c:numCache>
                <c:formatCode>0</c:formatCode>
                <c:ptCount val="3"/>
                <c:pt idx="0">
                  <c:v>292</c:v>
                </c:pt>
                <c:pt idx="1">
                  <c:v>101</c:v>
                </c:pt>
                <c:pt idx="2">
                  <c:v>64.753290544679189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E-4258-87ED-5A20DF2A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65167"/>
        <c:axId val="180667663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Estatísticas!$D$31:$F$33</c:f>
              <c:multiLvlStrCache>
                <c:ptCount val="3"/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Estatísticas!$D$37:$F$37</c:f>
              <c:numCache>
                <c:formatCode>0%</c:formatCode>
                <c:ptCount val="3"/>
                <c:pt idx="0">
                  <c:v>1.4358515869468036</c:v>
                </c:pt>
                <c:pt idx="1">
                  <c:v>0.49664729548502456</c:v>
                </c:pt>
                <c:pt idx="2">
                  <c:v>0.31841135270070231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E-4258-87ED-5A20DF2A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82607"/>
        <c:axId val="290981775"/>
      </c:lineChart>
      <c:catAx>
        <c:axId val="1806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67663"/>
        <c:crosses val="autoZero"/>
        <c:auto val="1"/>
        <c:lblAlgn val="ctr"/>
        <c:lblOffset val="100"/>
        <c:noMultiLvlLbl val="0"/>
      </c:catAx>
      <c:valAx>
        <c:axId val="1806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65167"/>
        <c:crosses val="autoZero"/>
        <c:crossBetween val="between"/>
      </c:valAx>
      <c:valAx>
        <c:axId val="2909817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82607"/>
        <c:crosses val="max"/>
        <c:crossBetween val="between"/>
      </c:valAx>
      <c:catAx>
        <c:axId val="29098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981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Vendas!$C$3:$C$4</c:f>
              <c:strCache>
                <c:ptCount val="2"/>
                <c:pt idx="0">
                  <c:v>Vendas por Cidade</c:v>
                </c:pt>
                <c:pt idx="1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19</c:v>
                </c:pt>
                <c:pt idx="1">
                  <c:v>42</c:v>
                </c:pt>
                <c:pt idx="2">
                  <c:v>48</c:v>
                </c:pt>
                <c:pt idx="3">
                  <c:v>19</c:v>
                </c:pt>
                <c:pt idx="4">
                  <c:v>28</c:v>
                </c:pt>
                <c:pt idx="5">
                  <c:v>19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7-40A1-BD38-05111A8A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90463"/>
        <c:axId val="291681727"/>
      </c:barChart>
      <c:catAx>
        <c:axId val="2916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681727"/>
        <c:crosses val="autoZero"/>
        <c:auto val="1"/>
        <c:lblAlgn val="ctr"/>
        <c:lblOffset val="100"/>
        <c:noMultiLvlLbl val="0"/>
      </c:catAx>
      <c:valAx>
        <c:axId val="2916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6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Entregas!$C$3</c:f>
              <c:strCache>
                <c:ptCount val="1"/>
                <c:pt idx="0">
                  <c:v>Seg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Entregas!$C$4:$C$11</c:f>
              <c:numCache>
                <c:formatCode>General</c:formatCode>
                <c:ptCount val="8"/>
                <c:pt idx="0">
                  <c:v>11</c:v>
                </c:pt>
                <c:pt idx="1">
                  <c:v>24</c:v>
                </c:pt>
                <c:pt idx="2">
                  <c:v>9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0-447B-8E09-3616CB7AF369}"/>
            </c:ext>
          </c:extLst>
        </c:ser>
        <c:ser>
          <c:idx val="1"/>
          <c:order val="1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Entregas!$D$4:$D$11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0-447B-8E09-3616CB7AF369}"/>
            </c:ext>
          </c:extLst>
        </c:ser>
        <c:ser>
          <c:idx val="2"/>
          <c:order val="2"/>
          <c:tx>
            <c:strRef>
              <c:f>Entregas!$E$3</c:f>
              <c:strCache>
                <c:ptCount val="1"/>
                <c:pt idx="0">
                  <c:v>Qua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Entregas!$E$4:$E$11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10</c:v>
                </c:pt>
                <c:pt idx="4">
                  <c:v>6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0-447B-8E09-3616CB7AF369}"/>
            </c:ext>
          </c:extLst>
        </c:ser>
        <c:ser>
          <c:idx val="3"/>
          <c:order val="3"/>
          <c:tx>
            <c:strRef>
              <c:f>Entregas!$F$3</c:f>
              <c:strCache>
                <c:ptCount val="1"/>
                <c:pt idx="0">
                  <c:v>Qui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Entregas!$F$4:$F$11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2</c:v>
                </c:pt>
                <c:pt idx="3">
                  <c:v>2</c:v>
                </c:pt>
                <c:pt idx="4">
                  <c:v>25</c:v>
                </c:pt>
                <c:pt idx="5">
                  <c:v>22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0-447B-8E09-3616CB7AF369}"/>
            </c:ext>
          </c:extLst>
        </c:ser>
        <c:ser>
          <c:idx val="4"/>
          <c:order val="4"/>
          <c:tx>
            <c:strRef>
              <c:f>Entregas!$G$3</c:f>
              <c:strCache>
                <c:ptCount val="1"/>
                <c:pt idx="0">
                  <c:v>Sex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Entregas!$G$4:$G$11</c:f>
              <c:numCache>
                <c:formatCode>General</c:formatCode>
                <c:ptCount val="8"/>
                <c:pt idx="0">
                  <c:v>24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3</c:v>
                </c:pt>
                <c:pt idx="5">
                  <c:v>24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C0-447B-8E09-3616CB7AF369}"/>
            </c:ext>
          </c:extLst>
        </c:ser>
        <c:ser>
          <c:idx val="5"/>
          <c:order val="5"/>
          <c:tx>
            <c:strRef>
              <c:f>Entregas!$H$3</c:f>
              <c:strCache>
                <c:ptCount val="1"/>
                <c:pt idx="0">
                  <c:v>Sáb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Entregas!$H$4:$H$11</c:f>
              <c:numCache>
                <c:formatCode>General</c:formatCode>
                <c:ptCount val="8"/>
                <c:pt idx="0">
                  <c:v>6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17</c:v>
                </c:pt>
                <c:pt idx="5">
                  <c:v>20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0-447B-8E09-3616CB7AF369}"/>
            </c:ext>
          </c:extLst>
        </c:ser>
        <c:ser>
          <c:idx val="6"/>
          <c:order val="6"/>
          <c:tx>
            <c:strRef>
              <c:f>Entregas!$I$3</c:f>
              <c:strCache>
                <c:ptCount val="1"/>
                <c:pt idx="0">
                  <c:v>Totais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Entregas!$B$4:$B$11</c:f>
              <c:strCache>
                <c:ptCount val="8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  <c:pt idx="7">
                  <c:v>Totais</c:v>
                </c:pt>
              </c:strCache>
            </c:strRef>
          </c:cat>
          <c:val>
            <c:numRef>
              <c:f>Entregas!$I$4:$I$11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91C0-447B-8E09-3616CB7A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23812</xdr:rowOff>
    </xdr:from>
    <xdr:to>
      <xdr:col>18</xdr:col>
      <xdr:colOff>314325</xdr:colOff>
      <xdr:row>19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2EF6-6599-01AE-D91C-AF928358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20</xdr:row>
      <xdr:rowOff>100012</xdr:rowOff>
    </xdr:from>
    <xdr:to>
      <xdr:col>18</xdr:col>
      <xdr:colOff>295275</xdr:colOff>
      <xdr:row>34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592CF9-750F-407D-58A2-8CF4ACA2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38100</xdr:rowOff>
    </xdr:from>
    <xdr:to>
      <xdr:col>17</xdr:col>
      <xdr:colOff>66675</xdr:colOff>
      <xdr:row>23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607EB-5413-E1DC-E1D9-0FC36A70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195262</xdr:rowOff>
    </xdr:from>
    <xdr:to>
      <xdr:col>19</xdr:col>
      <xdr:colOff>314325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1AF31A-7B63-C428-8254-8275B0105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4" workbookViewId="0">
      <selection activeCell="V19" sqref="V19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213</v>
      </c>
    </row>
    <row r="6" spans="1:7" x14ac:dyDescent="0.25">
      <c r="A6">
        <v>1991</v>
      </c>
      <c r="B6">
        <f t="shared" ref="B6:B37" ca="1" si="0">RANDBETWEEN(100,300)</f>
        <v>265</v>
      </c>
    </row>
    <row r="7" spans="1:7" x14ac:dyDescent="0.25">
      <c r="A7">
        <v>1992</v>
      </c>
      <c r="B7">
        <f t="shared" ca="1" si="0"/>
        <v>157</v>
      </c>
    </row>
    <row r="8" spans="1:7" x14ac:dyDescent="0.25">
      <c r="A8">
        <v>1993</v>
      </c>
      <c r="B8">
        <f t="shared" ca="1" si="0"/>
        <v>272</v>
      </c>
    </row>
    <row r="9" spans="1:7" x14ac:dyDescent="0.25">
      <c r="A9">
        <v>1994</v>
      </c>
      <c r="B9">
        <f t="shared" ca="1" si="0"/>
        <v>292</v>
      </c>
    </row>
    <row r="10" spans="1:7" x14ac:dyDescent="0.25">
      <c r="A10">
        <v>1995</v>
      </c>
      <c r="B10">
        <f t="shared" ca="1" si="0"/>
        <v>229</v>
      </c>
    </row>
    <row r="11" spans="1:7" x14ac:dyDescent="0.25">
      <c r="A11">
        <v>1996</v>
      </c>
      <c r="B11">
        <f t="shared" ca="1" si="0"/>
        <v>251</v>
      </c>
    </row>
    <row r="12" spans="1:7" x14ac:dyDescent="0.25">
      <c r="A12">
        <v>1997</v>
      </c>
      <c r="B12">
        <f t="shared" ca="1" si="0"/>
        <v>251</v>
      </c>
    </row>
    <row r="13" spans="1:7" x14ac:dyDescent="0.25">
      <c r="A13">
        <v>1998</v>
      </c>
      <c r="B13">
        <f t="shared" ca="1" si="0"/>
        <v>158</v>
      </c>
    </row>
    <row r="14" spans="1:7" x14ac:dyDescent="0.25">
      <c r="A14">
        <v>1999</v>
      </c>
      <c r="B14">
        <f t="shared" ca="1" si="0"/>
        <v>115</v>
      </c>
    </row>
    <row r="15" spans="1:7" x14ac:dyDescent="0.25">
      <c r="A15">
        <v>2000</v>
      </c>
      <c r="B15">
        <f t="shared" ca="1" si="0"/>
        <v>179</v>
      </c>
    </row>
    <row r="16" spans="1:7" x14ac:dyDescent="0.25">
      <c r="A16">
        <v>2001</v>
      </c>
      <c r="B16">
        <f t="shared" ca="1" si="0"/>
        <v>241</v>
      </c>
    </row>
    <row r="17" spans="1:6" x14ac:dyDescent="0.25">
      <c r="A17">
        <v>2002</v>
      </c>
      <c r="B17">
        <f t="shared" ca="1" si="0"/>
        <v>201</v>
      </c>
    </row>
    <row r="18" spans="1:6" x14ac:dyDescent="0.25">
      <c r="A18">
        <v>2003</v>
      </c>
      <c r="B18">
        <f t="shared" ca="1" si="0"/>
        <v>101</v>
      </c>
    </row>
    <row r="19" spans="1:6" x14ac:dyDescent="0.25">
      <c r="A19">
        <v>2004</v>
      </c>
      <c r="B19">
        <f t="shared" ca="1" si="0"/>
        <v>239</v>
      </c>
    </row>
    <row r="20" spans="1:6" x14ac:dyDescent="0.25">
      <c r="A20">
        <v>2005</v>
      </c>
      <c r="B20">
        <f t="shared" ca="1" si="0"/>
        <v>107</v>
      </c>
    </row>
    <row r="21" spans="1:6" x14ac:dyDescent="0.25">
      <c r="A21">
        <v>2006</v>
      </c>
      <c r="B21">
        <f t="shared" ca="1" si="0"/>
        <v>126</v>
      </c>
    </row>
    <row r="22" spans="1:6" x14ac:dyDescent="0.25">
      <c r="A22">
        <v>2007</v>
      </c>
      <c r="B22">
        <f t="shared" ca="1" si="0"/>
        <v>291</v>
      </c>
    </row>
    <row r="23" spans="1:6" x14ac:dyDescent="0.25">
      <c r="A23">
        <v>2008</v>
      </c>
      <c r="B23">
        <f t="shared" ca="1" si="0"/>
        <v>221</v>
      </c>
    </row>
    <row r="24" spans="1:6" x14ac:dyDescent="0.25">
      <c r="A24">
        <v>2009</v>
      </c>
      <c r="B24">
        <f t="shared" ca="1" si="0"/>
        <v>145</v>
      </c>
    </row>
    <row r="25" spans="1:6" x14ac:dyDescent="0.25">
      <c r="A25">
        <v>2010</v>
      </c>
      <c r="B25">
        <f t="shared" ca="1" si="0"/>
        <v>290</v>
      </c>
    </row>
    <row r="26" spans="1:6" x14ac:dyDescent="0.25">
      <c r="A26">
        <v>2011</v>
      </c>
      <c r="B26">
        <f t="shared" ca="1" si="0"/>
        <v>254</v>
      </c>
    </row>
    <row r="27" spans="1:6" x14ac:dyDescent="0.25">
      <c r="A27">
        <v>2012</v>
      </c>
      <c r="B27">
        <f t="shared" ca="1" si="0"/>
        <v>117</v>
      </c>
    </row>
    <row r="28" spans="1:6" x14ac:dyDescent="0.25">
      <c r="A28">
        <v>2013</v>
      </c>
      <c r="B28">
        <f t="shared" ca="1" si="0"/>
        <v>259</v>
      </c>
    </row>
    <row r="29" spans="1:6" x14ac:dyDescent="0.25">
      <c r="A29">
        <v>2014</v>
      </c>
      <c r="B29">
        <f t="shared" ca="1" si="0"/>
        <v>288</v>
      </c>
    </row>
    <row r="30" spans="1:6" x14ac:dyDescent="0.25">
      <c r="A30">
        <v>2015</v>
      </c>
      <c r="B30">
        <f t="shared" ca="1" si="0"/>
        <v>130</v>
      </c>
    </row>
    <row r="31" spans="1:6" x14ac:dyDescent="0.25">
      <c r="A31">
        <v>2016</v>
      </c>
      <c r="B31">
        <f t="shared" ca="1" si="0"/>
        <v>172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282</v>
      </c>
    </row>
    <row r="33" spans="1:6" x14ac:dyDescent="0.25">
      <c r="A33">
        <v>2018</v>
      </c>
      <c r="B33">
        <f t="shared" ca="1" si="0"/>
        <v>209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137</v>
      </c>
      <c r="D34" s="2">
        <f ca="1">AVERAGE(B5:B37)</f>
        <v>203.36363636363637</v>
      </c>
      <c r="E34" s="2">
        <f ca="1">MEDIAN(B5:B37)</f>
        <v>213</v>
      </c>
      <c r="F34" s="2">
        <f ca="1">_xlfn.MODE.SNGL(B5:B37)</f>
        <v>251</v>
      </c>
    </row>
    <row r="35" spans="1:6" x14ac:dyDescent="0.25">
      <c r="A35">
        <v>2020</v>
      </c>
      <c r="B35">
        <f t="shared" ca="1" si="0"/>
        <v>120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135</v>
      </c>
      <c r="D36" s="2">
        <f ca="1">MAX(B5:B37)</f>
        <v>292</v>
      </c>
      <c r="E36" s="2">
        <f ca="1">MIN(B5:B37)</f>
        <v>101</v>
      </c>
      <c r="F36" s="2">
        <f ca="1">_xlfn.STDEV.S(B5:B37)</f>
        <v>64.753290544679189</v>
      </c>
    </row>
    <row r="37" spans="1:6" x14ac:dyDescent="0.25">
      <c r="A37">
        <v>2022</v>
      </c>
      <c r="B37">
        <f t="shared" ca="1" si="0"/>
        <v>264</v>
      </c>
      <c r="D37" s="3">
        <f ca="1">D36/D34</f>
        <v>1.4358515869468036</v>
      </c>
      <c r="E37" s="3">
        <f ca="1">E36/D34</f>
        <v>0.49664729548502456</v>
      </c>
      <c r="F37" s="3">
        <f ca="1">F36/D34</f>
        <v>0.31841135270070231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G23" sqref="G23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19</v>
      </c>
    </row>
    <row r="6" spans="2:3" x14ac:dyDescent="0.25">
      <c r="B6" t="s">
        <v>14</v>
      </c>
      <c r="C6">
        <f t="shared" ref="C6:C11" ca="1" si="0">RANDBETWEEN(10,50)</f>
        <v>42</v>
      </c>
    </row>
    <row r="7" spans="2:3" x14ac:dyDescent="0.25">
      <c r="B7" t="s">
        <v>15</v>
      </c>
      <c r="C7">
        <f t="shared" ca="1" si="0"/>
        <v>48</v>
      </c>
    </row>
    <row r="8" spans="2:3" x14ac:dyDescent="0.25">
      <c r="B8" t="s">
        <v>16</v>
      </c>
      <c r="C8">
        <f t="shared" ca="1" si="0"/>
        <v>19</v>
      </c>
    </row>
    <row r="9" spans="2:3" x14ac:dyDescent="0.25">
      <c r="B9" t="s">
        <v>17</v>
      </c>
      <c r="C9">
        <f t="shared" ca="1" si="0"/>
        <v>28</v>
      </c>
    </row>
    <row r="10" spans="2:3" x14ac:dyDescent="0.25">
      <c r="B10" t="s">
        <v>18</v>
      </c>
      <c r="C10">
        <f t="shared" ca="1" si="0"/>
        <v>19</v>
      </c>
    </row>
    <row r="11" spans="2:3" x14ac:dyDescent="0.25">
      <c r="B11" t="s">
        <v>19</v>
      </c>
      <c r="C11">
        <f t="shared" ca="1" si="0"/>
        <v>14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tabSelected="1" workbookViewId="0">
      <selection activeCell="B3" sqref="B3:I11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11</v>
      </c>
      <c r="D4">
        <f t="shared" ref="D4:H4" ca="1" si="0">RANDBETWEEN(1,25)</f>
        <v>10</v>
      </c>
      <c r="E4">
        <f t="shared" ca="1" si="0"/>
        <v>24</v>
      </c>
      <c r="F4">
        <f t="shared" ca="1" si="0"/>
        <v>21</v>
      </c>
      <c r="G4">
        <f t="shared" ca="1" si="0"/>
        <v>24</v>
      </c>
      <c r="H4">
        <f t="shared" ca="1" si="0"/>
        <v>6</v>
      </c>
    </row>
    <row r="5" spans="2:9" x14ac:dyDescent="0.25">
      <c r="B5" t="s">
        <v>29</v>
      </c>
      <c r="C5">
        <f t="shared" ref="C5:H10" ca="1" si="1">RANDBETWEEN(1,25)</f>
        <v>24</v>
      </c>
      <c r="D5">
        <f t="shared" ca="1" si="1"/>
        <v>15</v>
      </c>
      <c r="E5">
        <f t="shared" ca="1" si="1"/>
        <v>21</v>
      </c>
      <c r="F5">
        <f t="shared" ca="1" si="1"/>
        <v>22</v>
      </c>
      <c r="G5">
        <f t="shared" ca="1" si="1"/>
        <v>16</v>
      </c>
      <c r="H5">
        <f t="shared" ca="1" si="1"/>
        <v>17</v>
      </c>
    </row>
    <row r="6" spans="2:9" x14ac:dyDescent="0.25">
      <c r="B6" t="s">
        <v>30</v>
      </c>
      <c r="C6">
        <f t="shared" ca="1" si="1"/>
        <v>9</v>
      </c>
      <c r="D6">
        <f t="shared" ca="1" si="1"/>
        <v>3</v>
      </c>
      <c r="E6">
        <f t="shared" ca="1" si="1"/>
        <v>22</v>
      </c>
      <c r="F6">
        <f t="shared" ca="1" si="1"/>
        <v>2</v>
      </c>
      <c r="G6">
        <f t="shared" ca="1" si="1"/>
        <v>16</v>
      </c>
      <c r="H6">
        <f t="shared" ca="1" si="1"/>
        <v>13</v>
      </c>
    </row>
    <row r="7" spans="2:9" x14ac:dyDescent="0.25">
      <c r="B7" t="s">
        <v>31</v>
      </c>
      <c r="C7">
        <f t="shared" ca="1" si="1"/>
        <v>5</v>
      </c>
      <c r="D7">
        <f t="shared" ca="1" si="1"/>
        <v>7</v>
      </c>
      <c r="E7">
        <f t="shared" ca="1" si="1"/>
        <v>10</v>
      </c>
      <c r="F7">
        <f t="shared" ca="1" si="1"/>
        <v>2</v>
      </c>
      <c r="G7">
        <f t="shared" ca="1" si="1"/>
        <v>23</v>
      </c>
      <c r="H7">
        <f t="shared" ca="1" si="1"/>
        <v>7</v>
      </c>
    </row>
    <row r="8" spans="2:9" x14ac:dyDescent="0.25">
      <c r="B8" t="s">
        <v>32</v>
      </c>
      <c r="C8">
        <f t="shared" ca="1" si="1"/>
        <v>11</v>
      </c>
      <c r="D8">
        <f t="shared" ca="1" si="1"/>
        <v>18</v>
      </c>
      <c r="E8">
        <f t="shared" ca="1" si="1"/>
        <v>6</v>
      </c>
      <c r="F8">
        <f t="shared" ca="1" si="1"/>
        <v>25</v>
      </c>
      <c r="G8">
        <f t="shared" ca="1" si="1"/>
        <v>3</v>
      </c>
      <c r="H8">
        <f t="shared" ca="1" si="1"/>
        <v>17</v>
      </c>
    </row>
    <row r="9" spans="2:9" x14ac:dyDescent="0.25">
      <c r="B9" t="s">
        <v>33</v>
      </c>
      <c r="C9">
        <f t="shared" ca="1" si="1"/>
        <v>5</v>
      </c>
      <c r="D9">
        <f t="shared" ca="1" si="1"/>
        <v>17</v>
      </c>
      <c r="E9">
        <f t="shared" ca="1" si="1"/>
        <v>17</v>
      </c>
      <c r="F9">
        <f t="shared" ca="1" si="1"/>
        <v>22</v>
      </c>
      <c r="G9">
        <f t="shared" ca="1" si="1"/>
        <v>24</v>
      </c>
      <c r="H9">
        <f t="shared" ca="1" si="1"/>
        <v>20</v>
      </c>
    </row>
    <row r="10" spans="2:9" x14ac:dyDescent="0.25">
      <c r="B10" t="s">
        <v>34</v>
      </c>
      <c r="C10">
        <f t="shared" ca="1" si="1"/>
        <v>14</v>
      </c>
      <c r="D10">
        <f t="shared" ca="1" si="1"/>
        <v>1</v>
      </c>
      <c r="E10">
        <f t="shared" ca="1" si="1"/>
        <v>15</v>
      </c>
      <c r="F10">
        <f t="shared" ca="1" si="1"/>
        <v>9</v>
      </c>
      <c r="G10">
        <f t="shared" ca="1" si="1"/>
        <v>13</v>
      </c>
      <c r="H10">
        <f t="shared" ca="1" si="1"/>
        <v>9</v>
      </c>
    </row>
    <row r="11" spans="2:9" x14ac:dyDescent="0.25">
      <c r="B11" t="s">
        <v>36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Estatísticas</vt:lpstr>
      <vt:lpstr>Vendas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suporte</cp:lastModifiedBy>
  <dcterms:created xsi:type="dcterms:W3CDTF">2020-07-08T13:46:25Z</dcterms:created>
  <dcterms:modified xsi:type="dcterms:W3CDTF">2022-06-08T11:17:36Z</dcterms:modified>
</cp:coreProperties>
</file>