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BIT-BX28R32\Users\TShapiro\QueBIT Documents\Training\Java Class\K-Means\"/>
    </mc:Choice>
  </mc:AlternateContent>
  <bookViews>
    <workbookView xWindow="0" yWindow="0" windowWidth="30720" windowHeight="14100"/>
  </bookViews>
  <sheets>
    <sheet name="K-Means Calculation" sheetId="1" r:id="rId1"/>
    <sheet name="Multidimension Calculation"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B9" i="1" l="1"/>
  <c r="BA9" i="1"/>
  <c r="BB8" i="1"/>
  <c r="BA8" i="1"/>
  <c r="BB7" i="1"/>
  <c r="BA7" i="1"/>
  <c r="AJ8" i="2"/>
  <c r="AI8" i="2"/>
  <c r="AH8" i="2"/>
  <c r="AG8" i="2"/>
  <c r="AJ7" i="2"/>
  <c r="AI7" i="2"/>
  <c r="AH7" i="2"/>
  <c r="AG7" i="2"/>
  <c r="AJ6" i="2"/>
  <c r="AI6" i="2"/>
  <c r="AH6" i="2"/>
  <c r="AG6" i="2"/>
  <c r="U8" i="2"/>
  <c r="T8" i="2"/>
  <c r="S8" i="2"/>
  <c r="R8" i="2"/>
  <c r="R7" i="2"/>
  <c r="S7" i="2"/>
  <c r="T7" i="2"/>
  <c r="U7" i="2"/>
  <c r="U6" i="2"/>
  <c r="T6" i="2"/>
  <c r="S6" i="2"/>
  <c r="R6" i="2"/>
  <c r="N6" i="2"/>
  <c r="M6" i="2"/>
  <c r="L6" i="2"/>
  <c r="U8" i="1" l="1"/>
  <c r="U7" i="1"/>
  <c r="V9" i="1"/>
  <c r="U9" i="1"/>
  <c r="V8" i="1"/>
  <c r="V7" i="1"/>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L7" i="2"/>
  <c r="O7" i="2" s="1"/>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O12" i="2"/>
  <c r="O20" i="2"/>
  <c r="O28" i="2"/>
  <c r="O9" i="2"/>
  <c r="O16" i="2"/>
  <c r="O17" i="2"/>
  <c r="O24" i="2"/>
  <c r="O25" i="2"/>
  <c r="O32" i="2"/>
  <c r="O33" i="2"/>
  <c r="O35" i="2"/>
  <c r="O34" i="2"/>
  <c r="O27" i="2"/>
  <c r="O19" i="2"/>
  <c r="O11" i="2"/>
  <c r="O10" i="2"/>
  <c r="O8" i="2"/>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7" i="1"/>
  <c r="AM7" i="1" s="1"/>
  <c r="AJ8" i="1"/>
  <c r="AJ9" i="1"/>
  <c r="AJ10" i="1"/>
  <c r="AM10" i="1" s="1"/>
  <c r="AJ11" i="1"/>
  <c r="AJ12" i="1"/>
  <c r="AJ13" i="1"/>
  <c r="AJ14" i="1"/>
  <c r="AJ15" i="1"/>
  <c r="AJ16" i="1"/>
  <c r="AJ17" i="1"/>
  <c r="AJ18" i="1"/>
  <c r="AJ19" i="1"/>
  <c r="AJ20" i="1"/>
  <c r="AJ21" i="1"/>
  <c r="AJ22" i="1"/>
  <c r="AJ23" i="1"/>
  <c r="AJ24" i="1"/>
  <c r="AJ25" i="1"/>
  <c r="AJ26" i="1"/>
  <c r="AM26" i="1" s="1"/>
  <c r="AJ27" i="1"/>
  <c r="AJ28" i="1"/>
  <c r="AJ29" i="1"/>
  <c r="AJ30" i="1"/>
  <c r="AJ31" i="1"/>
  <c r="AJ32" i="1"/>
  <c r="AJ33" i="1"/>
  <c r="AJ34" i="1"/>
  <c r="AJ35" i="1"/>
  <c r="AJ36" i="1"/>
  <c r="AJ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7" i="1"/>
  <c r="P8" i="1"/>
  <c r="P9" i="1"/>
  <c r="P10" i="1"/>
  <c r="P11" i="1"/>
  <c r="P12" i="1"/>
  <c r="P13" i="1"/>
  <c r="P14" i="1"/>
  <c r="R14" i="1" s="1"/>
  <c r="P15" i="1"/>
  <c r="P16" i="1"/>
  <c r="P17" i="1"/>
  <c r="P18" i="1"/>
  <c r="P19" i="1"/>
  <c r="P20" i="1"/>
  <c r="P21" i="1"/>
  <c r="P22" i="1"/>
  <c r="P23" i="1"/>
  <c r="P24" i="1"/>
  <c r="P25" i="1"/>
  <c r="P26" i="1"/>
  <c r="P27" i="1"/>
  <c r="P28" i="1"/>
  <c r="P29" i="1"/>
  <c r="P30" i="1"/>
  <c r="P31" i="1"/>
  <c r="P32" i="1"/>
  <c r="P33" i="1"/>
  <c r="P34" i="1"/>
  <c r="P35" i="1"/>
  <c r="P36" i="1"/>
  <c r="P7" i="1"/>
  <c r="O8" i="1"/>
  <c r="R8" i="1" s="1"/>
  <c r="O9" i="1"/>
  <c r="O10" i="1"/>
  <c r="O11" i="1"/>
  <c r="O12" i="1"/>
  <c r="O13" i="1"/>
  <c r="O14" i="1"/>
  <c r="O15" i="1"/>
  <c r="O16" i="1"/>
  <c r="R16" i="1" s="1"/>
  <c r="O17" i="1"/>
  <c r="O18" i="1"/>
  <c r="O19" i="1"/>
  <c r="O20" i="1"/>
  <c r="O21" i="1"/>
  <c r="O22" i="1"/>
  <c r="O23" i="1"/>
  <c r="O24" i="1"/>
  <c r="R24" i="1" s="1"/>
  <c r="O25" i="1"/>
  <c r="O26" i="1"/>
  <c r="O27" i="1"/>
  <c r="O28" i="1"/>
  <c r="O29" i="1"/>
  <c r="O30" i="1"/>
  <c r="O31" i="1"/>
  <c r="O32" i="1"/>
  <c r="R32" i="1" s="1"/>
  <c r="O33" i="1"/>
  <c r="O34" i="1"/>
  <c r="O35" i="1"/>
  <c r="O36" i="1"/>
  <c r="O7" i="1"/>
  <c r="O21" i="2" l="1"/>
  <c r="O31" i="2"/>
  <c r="O29" i="2"/>
  <c r="O13" i="2"/>
  <c r="O26" i="2"/>
  <c r="O18" i="2"/>
  <c r="O23" i="2"/>
  <c r="O15" i="2"/>
  <c r="O22" i="2"/>
  <c r="O14" i="2"/>
  <c r="O30" i="2"/>
  <c r="O6" i="2"/>
  <c r="AM16" i="1"/>
  <c r="AM22" i="1"/>
  <c r="AM30" i="1"/>
  <c r="AM32" i="1"/>
  <c r="AM33" i="1"/>
  <c r="R33" i="1"/>
  <c r="R25" i="1"/>
  <c r="R17" i="1"/>
  <c r="R9" i="1"/>
  <c r="AM19" i="1"/>
  <c r="AM24" i="1"/>
  <c r="AM14" i="1"/>
  <c r="AM17" i="1"/>
  <c r="AM35" i="1"/>
  <c r="R30" i="1"/>
  <c r="R22" i="1"/>
  <c r="AM12" i="1"/>
  <c r="AM15" i="1"/>
  <c r="AM20" i="1"/>
  <c r="AM25" i="1"/>
  <c r="R36" i="1"/>
  <c r="R28" i="1"/>
  <c r="R20" i="1"/>
  <c r="R12" i="1"/>
  <c r="AM18" i="1"/>
  <c r="AM28" i="1"/>
  <c r="AM31" i="1"/>
  <c r="AM36" i="1"/>
  <c r="R35" i="1"/>
  <c r="R19" i="1"/>
  <c r="R27" i="1"/>
  <c r="R11" i="1"/>
  <c r="AM34" i="1"/>
  <c r="AM21" i="1"/>
  <c r="AM13" i="1"/>
  <c r="AM29" i="1"/>
  <c r="AM9" i="1"/>
  <c r="AM11" i="1"/>
  <c r="AM27" i="1"/>
  <c r="AM8" i="1"/>
  <c r="AM23" i="1"/>
  <c r="R23" i="1"/>
  <c r="R15" i="1"/>
  <c r="R31" i="1"/>
  <c r="R7" i="1"/>
  <c r="R29" i="1"/>
  <c r="R21" i="1"/>
  <c r="R13" i="1"/>
  <c r="R34" i="1"/>
  <c r="R26" i="1"/>
  <c r="R18" i="1"/>
  <c r="R10" i="1"/>
  <c r="AQ8" i="1" l="1"/>
  <c r="AQ9" i="1"/>
  <c r="AP9" i="1"/>
  <c r="AP8" i="1"/>
  <c r="AQ7" i="1"/>
  <c r="AP7" i="1"/>
  <c r="AA33" i="2" l="1"/>
  <c r="AA25" i="2"/>
  <c r="AA17" i="2"/>
  <c r="AA9" i="2"/>
  <c r="AA30" i="2"/>
  <c r="AA22" i="2"/>
  <c r="AA14" i="2"/>
  <c r="AA35" i="2"/>
  <c r="AA27" i="2"/>
  <c r="AA19" i="2"/>
  <c r="AA11" i="2"/>
  <c r="AA32" i="2"/>
  <c r="AA24" i="2"/>
  <c r="AA16" i="2"/>
  <c r="AA8" i="2"/>
  <c r="AA29" i="2"/>
  <c r="AA21" i="2"/>
  <c r="AA13" i="2"/>
  <c r="AA34" i="2"/>
  <c r="AA26" i="2"/>
  <c r="AA18" i="2"/>
  <c r="AA10" i="2"/>
  <c r="AA31" i="2"/>
  <c r="AA23" i="2"/>
  <c r="AA15" i="2"/>
  <c r="AA7" i="2"/>
  <c r="AA6" i="2"/>
  <c r="AA28" i="2"/>
  <c r="AA20" i="2"/>
  <c r="AA12" i="2"/>
  <c r="AB30" i="2"/>
  <c r="AB22" i="2"/>
  <c r="AB14" i="2"/>
  <c r="AB35" i="2"/>
  <c r="AB27" i="2"/>
  <c r="AB19" i="2"/>
  <c r="AB11" i="2"/>
  <c r="AB32" i="2"/>
  <c r="AB24" i="2"/>
  <c r="AB16" i="2"/>
  <c r="AB8" i="2"/>
  <c r="AB29" i="2"/>
  <c r="AB21" i="2"/>
  <c r="AB13" i="2"/>
  <c r="AB34" i="2"/>
  <c r="AB26" i="2"/>
  <c r="AB18" i="2"/>
  <c r="AB10" i="2"/>
  <c r="AB31" i="2"/>
  <c r="AB23" i="2"/>
  <c r="AB15" i="2"/>
  <c r="AB7" i="2"/>
  <c r="AB6" i="2"/>
  <c r="AB28" i="2"/>
  <c r="AB20" i="2"/>
  <c r="AB12" i="2"/>
  <c r="AB33" i="2"/>
  <c r="AB25" i="2"/>
  <c r="AB17" i="2"/>
  <c r="AB9" i="2"/>
  <c r="AC35" i="2"/>
  <c r="AC27" i="2"/>
  <c r="AC19" i="2"/>
  <c r="AC11" i="2"/>
  <c r="AC32" i="2"/>
  <c r="AC24" i="2"/>
  <c r="AC16" i="2"/>
  <c r="AC8" i="2"/>
  <c r="AC29" i="2"/>
  <c r="AC21" i="2"/>
  <c r="AC13" i="2"/>
  <c r="AC34" i="2"/>
  <c r="AC26" i="2"/>
  <c r="AC18" i="2"/>
  <c r="AC10" i="2"/>
  <c r="AC31" i="2"/>
  <c r="AC23" i="2"/>
  <c r="AC15" i="2"/>
  <c r="AC7" i="2"/>
  <c r="AC28" i="2"/>
  <c r="AC20" i="2"/>
  <c r="AC12" i="2"/>
  <c r="AC33" i="2"/>
  <c r="AC25" i="2"/>
  <c r="AC17" i="2"/>
  <c r="AC9" i="2"/>
  <c r="AC30" i="2"/>
  <c r="AC22" i="2"/>
  <c r="AC14" i="2"/>
  <c r="AC6" i="2"/>
  <c r="AW15" i="1"/>
  <c r="AW23" i="1"/>
  <c r="AW31" i="1"/>
  <c r="AW8" i="1"/>
  <c r="AW16" i="1"/>
  <c r="AW24" i="1"/>
  <c r="AW32" i="1"/>
  <c r="AW9" i="1"/>
  <c r="AW17" i="1"/>
  <c r="AW25" i="1"/>
  <c r="AW33" i="1"/>
  <c r="AW14" i="1"/>
  <c r="AW10" i="1"/>
  <c r="AW18" i="1"/>
  <c r="AW26" i="1"/>
  <c r="AW34" i="1"/>
  <c r="AW22" i="1"/>
  <c r="AW11" i="1"/>
  <c r="AW19" i="1"/>
  <c r="AW27" i="1"/>
  <c r="AW35" i="1"/>
  <c r="AW12" i="1"/>
  <c r="AW20" i="1"/>
  <c r="AW28" i="1"/>
  <c r="AW36" i="1"/>
  <c r="AW30" i="1"/>
  <c r="AW13" i="1"/>
  <c r="AW21" i="1"/>
  <c r="AW29" i="1"/>
  <c r="AW7" i="1"/>
  <c r="AU11" i="1"/>
  <c r="AU19" i="1"/>
  <c r="AU27" i="1"/>
  <c r="AU35" i="1"/>
  <c r="AU12" i="1"/>
  <c r="AU20" i="1"/>
  <c r="AU28" i="1"/>
  <c r="AU36" i="1"/>
  <c r="AU13" i="1"/>
  <c r="AU21" i="1"/>
  <c r="AU29" i="1"/>
  <c r="AU7" i="1"/>
  <c r="AU34" i="1"/>
  <c r="AU14" i="1"/>
  <c r="AU22" i="1"/>
  <c r="AU30" i="1"/>
  <c r="AU18" i="1"/>
  <c r="AU15" i="1"/>
  <c r="AU23" i="1"/>
  <c r="AU31" i="1"/>
  <c r="AU26" i="1"/>
  <c r="AU8" i="1"/>
  <c r="AU16" i="1"/>
  <c r="AU24" i="1"/>
  <c r="AU32" i="1"/>
  <c r="AU10" i="1"/>
  <c r="AU9" i="1"/>
  <c r="AU17" i="1"/>
  <c r="AU25" i="1"/>
  <c r="AU33" i="1"/>
  <c r="AV9" i="1"/>
  <c r="AV17" i="1"/>
  <c r="AV25" i="1"/>
  <c r="AV33" i="1"/>
  <c r="AV10" i="1"/>
  <c r="AV18" i="1"/>
  <c r="AV26" i="1"/>
  <c r="AV34" i="1"/>
  <c r="AV11" i="1"/>
  <c r="AV19" i="1"/>
  <c r="AV27" i="1"/>
  <c r="AV35" i="1"/>
  <c r="AV8" i="1"/>
  <c r="AV32" i="1"/>
  <c r="AV12" i="1"/>
  <c r="AV20" i="1"/>
  <c r="AV28" i="1"/>
  <c r="AV36" i="1"/>
  <c r="AV24" i="1"/>
  <c r="AV13" i="1"/>
  <c r="AV21" i="1"/>
  <c r="AV29" i="1"/>
  <c r="AV7" i="1"/>
  <c r="AV16" i="1"/>
  <c r="AV14" i="1"/>
  <c r="AV22" i="1"/>
  <c r="AV30" i="1"/>
  <c r="AV15" i="1"/>
  <c r="AV23" i="1"/>
  <c r="AV31" i="1"/>
  <c r="AX31" i="1" s="1"/>
  <c r="AD15" i="2" l="1"/>
  <c r="AD21" i="2"/>
  <c r="AD27" i="2"/>
  <c r="AD29" i="2"/>
  <c r="AD35" i="2"/>
  <c r="AD31" i="2"/>
  <c r="AD8" i="2"/>
  <c r="AD14" i="2"/>
  <c r="AD23" i="2"/>
  <c r="AD12" i="2"/>
  <c r="AD10" i="2"/>
  <c r="AD16" i="2"/>
  <c r="AD22" i="2"/>
  <c r="AD20" i="2"/>
  <c r="AD18" i="2"/>
  <c r="AD24" i="2"/>
  <c r="AD30" i="2"/>
  <c r="AD26" i="2"/>
  <c r="AD32" i="2"/>
  <c r="AD9" i="2"/>
  <c r="AD28" i="2"/>
  <c r="AD6" i="2"/>
  <c r="AD34" i="2"/>
  <c r="AD11" i="2"/>
  <c r="AD17" i="2"/>
  <c r="AD7" i="2"/>
  <c r="AD13" i="2"/>
  <c r="AD19" i="2"/>
  <c r="AD25" i="2"/>
  <c r="AD33" i="2"/>
  <c r="AX7" i="1"/>
  <c r="AX32" i="1"/>
  <c r="AX18" i="1"/>
  <c r="AX19" i="1"/>
  <c r="AX14" i="1"/>
  <c r="AX9" i="1"/>
  <c r="AX29" i="1"/>
  <c r="AX27" i="1"/>
  <c r="AX13" i="1"/>
  <c r="AX11" i="1"/>
  <c r="AX15" i="1"/>
  <c r="AX21" i="1"/>
  <c r="AX24" i="1"/>
  <c r="AX30" i="1"/>
  <c r="AX36" i="1"/>
  <c r="AX10" i="1"/>
  <c r="AX16" i="1"/>
  <c r="AX22" i="1"/>
  <c r="AX28" i="1"/>
  <c r="AX25" i="1"/>
  <c r="AX26" i="1"/>
  <c r="AX34" i="1"/>
  <c r="AX12" i="1"/>
  <c r="AX23" i="1"/>
  <c r="AX33" i="1"/>
  <c r="AX8" i="1"/>
  <c r="AX20" i="1"/>
  <c r="AX17" i="1"/>
  <c r="AX35" i="1"/>
  <c r="BF31" i="1" l="1"/>
  <c r="BG14" i="1"/>
  <c r="BH10" i="1" l="1"/>
  <c r="BH7" i="1"/>
  <c r="BH35" i="1"/>
  <c r="BH31" i="1"/>
  <c r="BH26" i="1"/>
  <c r="BH30" i="1"/>
  <c r="BH15" i="1"/>
  <c r="BH23" i="1"/>
  <c r="BH17" i="1"/>
  <c r="BH29" i="1"/>
  <c r="BH32" i="1"/>
  <c r="BH12" i="1"/>
  <c r="BH8" i="1"/>
  <c r="BH24" i="1"/>
  <c r="BG26" i="1"/>
  <c r="BF7" i="1"/>
  <c r="BH21" i="1"/>
  <c r="BH18" i="1"/>
  <c r="BG25" i="1"/>
  <c r="BG31" i="1"/>
  <c r="BG21" i="1"/>
  <c r="BG11" i="1"/>
  <c r="BF19" i="1"/>
  <c r="BF9" i="1"/>
  <c r="BF15" i="1"/>
  <c r="BH28" i="1"/>
  <c r="BG17" i="1"/>
  <c r="BG23" i="1"/>
  <c r="BF36" i="1"/>
  <c r="BF11" i="1"/>
  <c r="BF21" i="1"/>
  <c r="BF22" i="1"/>
  <c r="BG33" i="1"/>
  <c r="BG18" i="1"/>
  <c r="BG19" i="1"/>
  <c r="BF27" i="1"/>
  <c r="BF17" i="1"/>
  <c r="BF23" i="1"/>
  <c r="BG9" i="1"/>
  <c r="BG15" i="1"/>
  <c r="BG36" i="1"/>
  <c r="BF28" i="1"/>
  <c r="BF34" i="1"/>
  <c r="BF32" i="1"/>
  <c r="BH25" i="1"/>
  <c r="BG28" i="1"/>
  <c r="BG32" i="1"/>
  <c r="BG34" i="1"/>
  <c r="BF20" i="1"/>
  <c r="BF26" i="1"/>
  <c r="BF16" i="1"/>
  <c r="BG24" i="1"/>
  <c r="BG10" i="1"/>
  <c r="BG20" i="1"/>
  <c r="BF12" i="1"/>
  <c r="BF18" i="1"/>
  <c r="BF29" i="1"/>
  <c r="BH14" i="1"/>
  <c r="BH27" i="1"/>
  <c r="BG16" i="1"/>
  <c r="BG30" i="1"/>
  <c r="BG12" i="1"/>
  <c r="BF13" i="1"/>
  <c r="BF10" i="1"/>
  <c r="BG7" i="1"/>
  <c r="BG8" i="1"/>
  <c r="BG22" i="1"/>
  <c r="BG35" i="1"/>
  <c r="BF35" i="1"/>
  <c r="BF25" i="1"/>
  <c r="BF30" i="1"/>
  <c r="BH22" i="1"/>
  <c r="BH20" i="1"/>
  <c r="BH34" i="1"/>
  <c r="BH9" i="1"/>
  <c r="BG13" i="1"/>
  <c r="BG27" i="1"/>
  <c r="BF33" i="1"/>
  <c r="BF8" i="1"/>
  <c r="BF14" i="1"/>
  <c r="BH16" i="1"/>
  <c r="BH19" i="1"/>
  <c r="BH13" i="1"/>
  <c r="BH33" i="1"/>
  <c r="BH36" i="1"/>
  <c r="BH11" i="1"/>
  <c r="BI11" i="1" s="1"/>
  <c r="BG29" i="1"/>
  <c r="BF24" i="1"/>
  <c r="BI31" i="1"/>
  <c r="BI14" i="1" l="1"/>
  <c r="BI10" i="1"/>
  <c r="BI25" i="1"/>
  <c r="BI33" i="1"/>
  <c r="BI12" i="1"/>
  <c r="BI26" i="1"/>
  <c r="BI23" i="1"/>
  <c r="BI30" i="1"/>
  <c r="BI13" i="1"/>
  <c r="BI19" i="1"/>
  <c r="BI16" i="1"/>
  <c r="BI7" i="1"/>
  <c r="BI21" i="1"/>
  <c r="BI17" i="1"/>
  <c r="BI24" i="1"/>
  <c r="BI22" i="1"/>
  <c r="BI9" i="1"/>
  <c r="BI27" i="1"/>
  <c r="BI35" i="1"/>
  <c r="BI20" i="1"/>
  <c r="BI28" i="1"/>
  <c r="BI18" i="1"/>
  <c r="BI34" i="1"/>
  <c r="BI15" i="1"/>
  <c r="BI36" i="1"/>
  <c r="BI32" i="1"/>
  <c r="BI29" i="1"/>
  <c r="BI8" i="1"/>
  <c r="BM8" i="1" s="1"/>
  <c r="BL8" i="1" l="1"/>
  <c r="BR28" i="1" s="1"/>
  <c r="BL9" i="1"/>
  <c r="BM7" i="1"/>
  <c r="BM9" i="1"/>
  <c r="BL7" i="1"/>
  <c r="BQ16" i="1" l="1"/>
  <c r="BR16" i="1"/>
  <c r="BR23" i="1"/>
  <c r="BR35" i="1"/>
  <c r="BR21" i="1"/>
  <c r="BR20" i="1"/>
  <c r="BR24" i="1"/>
  <c r="BR12" i="1"/>
  <c r="BR15" i="1"/>
  <c r="BR26" i="1"/>
  <c r="BR10" i="1"/>
  <c r="BR27" i="1"/>
  <c r="BR25" i="1"/>
  <c r="BR22" i="1"/>
  <c r="BR34" i="1"/>
  <c r="BR18" i="1"/>
  <c r="BR19" i="1"/>
  <c r="BR31" i="1"/>
  <c r="BR17" i="1"/>
  <c r="BR33" i="1"/>
  <c r="BR36" i="1"/>
  <c r="BR9" i="1"/>
  <c r="BR29" i="1"/>
  <c r="BR14" i="1"/>
  <c r="BR11" i="1"/>
  <c r="BR8" i="1"/>
  <c r="BR30" i="1"/>
  <c r="BS11" i="1"/>
  <c r="BR13" i="1"/>
  <c r="BR7" i="1"/>
  <c r="BR32" i="1"/>
  <c r="BQ15" i="1"/>
  <c r="BQ33" i="1"/>
  <c r="BQ35" i="1"/>
  <c r="BQ29" i="1"/>
  <c r="BQ7" i="1"/>
  <c r="BQ27" i="1"/>
  <c r="BS16" i="1"/>
  <c r="BS35" i="1"/>
  <c r="BS30" i="1"/>
  <c r="BS27" i="1"/>
  <c r="BS21" i="1"/>
  <c r="BS10" i="1"/>
  <c r="BS18" i="1"/>
  <c r="BS23" i="1"/>
  <c r="BS26" i="1"/>
  <c r="BS25" i="1"/>
  <c r="BS28" i="1"/>
  <c r="BS15" i="1"/>
  <c r="BS9" i="1"/>
  <c r="BS7" i="1"/>
  <c r="BS17" i="1"/>
  <c r="BS33" i="1"/>
  <c r="BS13" i="1"/>
  <c r="BQ19" i="1"/>
  <c r="BS14" i="1"/>
  <c r="BS31" i="1"/>
  <c r="BS8" i="1"/>
  <c r="BS24" i="1"/>
  <c r="BS12" i="1"/>
  <c r="BS22" i="1"/>
  <c r="BS36" i="1"/>
  <c r="BS32" i="1"/>
  <c r="BS29" i="1"/>
  <c r="BS34" i="1"/>
  <c r="BS20" i="1"/>
  <c r="BS19" i="1"/>
  <c r="BQ24" i="1"/>
  <c r="BQ8" i="1"/>
  <c r="BQ18" i="1"/>
  <c r="BQ12" i="1"/>
  <c r="BQ32" i="1"/>
  <c r="BQ26" i="1"/>
  <c r="BQ21" i="1"/>
  <c r="BQ11" i="1"/>
  <c r="BQ30" i="1"/>
  <c r="BQ23" i="1"/>
  <c r="BT23" i="1" s="1"/>
  <c r="BQ34" i="1"/>
  <c r="BQ14" i="1"/>
  <c r="BQ9" i="1"/>
  <c r="BQ22" i="1"/>
  <c r="BQ31" i="1"/>
  <c r="BQ25" i="1"/>
  <c r="BQ20" i="1"/>
  <c r="BQ10" i="1"/>
  <c r="BQ36" i="1"/>
  <c r="BQ13" i="1"/>
  <c r="BQ17" i="1"/>
  <c r="BQ28" i="1"/>
  <c r="BT13" i="1" l="1"/>
  <c r="BT35" i="1"/>
  <c r="BT16" i="1"/>
  <c r="BT11" i="1"/>
  <c r="BT36" i="1"/>
  <c r="BT34" i="1"/>
  <c r="BT29" i="1"/>
  <c r="BT14" i="1"/>
  <c r="BT26" i="1"/>
  <c r="BT24" i="1"/>
  <c r="BT25" i="1"/>
  <c r="BT7" i="1"/>
  <c r="BT15" i="1"/>
  <c r="BT27" i="1"/>
  <c r="BT31" i="1"/>
  <c r="BT21" i="1"/>
  <c r="BT19" i="1"/>
  <c r="BT22" i="1"/>
  <c r="BT33" i="1"/>
  <c r="BT17" i="1"/>
  <c r="BT9" i="1"/>
  <c r="BT32" i="1"/>
  <c r="BT12" i="1"/>
  <c r="BT18" i="1"/>
  <c r="BT8" i="1"/>
  <c r="BT30" i="1"/>
  <c r="BT10" i="1"/>
  <c r="BT20" i="1"/>
  <c r="BT28" i="1"/>
  <c r="BW7" i="1" l="1"/>
  <c r="BX9" i="1"/>
  <c r="BW9" i="1"/>
  <c r="BX8" i="1"/>
  <c r="BW8" i="1"/>
  <c r="BX7" i="1"/>
</calcChain>
</file>

<file path=xl/sharedStrings.xml><?xml version="1.0" encoding="utf-8"?>
<sst xmlns="http://schemas.openxmlformats.org/spreadsheetml/2006/main" count="148" uniqueCount="27">
  <si>
    <t>Sepal.Length</t>
  </si>
  <si>
    <t>Sepal.Width</t>
  </si>
  <si>
    <t>Petal.Length</t>
  </si>
  <si>
    <t>Petal.Width</t>
  </si>
  <si>
    <t>Species</t>
  </si>
  <si>
    <t>setosa</t>
  </si>
  <si>
    <t>versicolor</t>
  </si>
  <si>
    <t>virginica</t>
  </si>
  <si>
    <t>K-Means</t>
  </si>
  <si>
    <t xml:space="preserve">input = </t>
  </si>
  <si>
    <t>C</t>
  </si>
  <si>
    <t>x</t>
  </si>
  <si>
    <t>y</t>
  </si>
  <si>
    <t>Distance</t>
  </si>
  <si>
    <t>C_1</t>
  </si>
  <si>
    <t>C_2</t>
  </si>
  <si>
    <t>C_3</t>
  </si>
  <si>
    <t>Closest C</t>
  </si>
  <si>
    <t>New Cluster Centers</t>
  </si>
  <si>
    <t>Starting Cluster Centers</t>
  </si>
  <si>
    <t>Iteration 1</t>
  </si>
  <si>
    <t>Iteration 2</t>
  </si>
  <si>
    <t>Iteration 3</t>
  </si>
  <si>
    <t>Iteration 4</t>
  </si>
  <si>
    <t>z</t>
  </si>
  <si>
    <t>w</t>
  </si>
  <si>
    <t>What if we pick pretty terrible starting centers? In this example, you can see fairly poor clustering outcomes, which shows the importance of starting centers. In higher dimension spaces, this effect is compounded. You can change the starting centers, and see a few iterations out for your selections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</si>
</sst>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0" fillId="0" borderId="0" xfId="0" applyNumberFormat="1"/>
    <xf numFmtId="0" fontId="0" fillId="0" borderId="0" xfId="0" applyAlignment="1">
      <alignment vertical="top"/>
    </xf>
    <xf numFmtId="0" fontId="0" fillId="0" borderId="0" xfId="0" applyAlignment="1">
      <alignment horizontal="left" vertical="top"/>
    </xf>
    <xf numFmtId="0" fontId="0" fillId="0" borderId="0" xfId="0"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Initialization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5"/>
            <c:spPr>
              <a:solidFill>
                <a:schemeClr val="accent4"/>
              </a:solidFill>
              <a:ln w="9525">
                <a:solidFill>
                  <a:schemeClr val="accent4"/>
                </a:solidFill>
              </a:ln>
              <a:effectLst/>
            </c:spPr>
          </c:marker>
          <c:xVal>
            <c:numRef>
              <c:f>'K-Means Calculation'!$J$7</c:f>
              <c:numCache>
                <c:formatCode>0.000</c:formatCode>
                <c:ptCount val="1"/>
                <c:pt idx="0">
                  <c:v>2</c:v>
                </c:pt>
              </c:numCache>
            </c:numRef>
          </c:xVal>
          <c:yVal>
            <c:numRef>
              <c:f>'K-Means Calculation'!$K$7</c:f>
              <c:numCache>
                <c:formatCode>0.000</c:formatCode>
                <c:ptCount val="1"/>
                <c:pt idx="0">
                  <c:v>0.5</c:v>
                </c:pt>
              </c:numCache>
            </c:numRef>
          </c:yVal>
          <c:smooth val="0"/>
        </c:ser>
        <c:ser>
          <c:idx val="4"/>
          <c:order val="4"/>
          <c:tx>
            <c:v>C_2</c:v>
          </c:tx>
          <c:spPr>
            <a:ln w="25400" cap="rnd">
              <a:noFill/>
              <a:round/>
            </a:ln>
            <a:effectLst/>
          </c:spPr>
          <c:marker>
            <c:symbol val="diamond"/>
            <c:size val="5"/>
            <c:spPr>
              <a:solidFill>
                <a:schemeClr val="accent5"/>
              </a:solidFill>
              <a:ln w="9525">
                <a:solidFill>
                  <a:schemeClr val="accent5"/>
                </a:solidFill>
              </a:ln>
              <a:effectLst/>
            </c:spPr>
          </c:marker>
          <c:xVal>
            <c:numRef>
              <c:f>'K-Means Calculation'!$J$8</c:f>
              <c:numCache>
                <c:formatCode>0.000</c:formatCode>
                <c:ptCount val="1"/>
                <c:pt idx="0">
                  <c:v>4</c:v>
                </c:pt>
              </c:numCache>
            </c:numRef>
          </c:xVal>
          <c:yVal>
            <c:numRef>
              <c:f>'K-Means Calculation'!$K$8</c:f>
              <c:numCache>
                <c:formatCode>0.000</c:formatCode>
                <c:ptCount val="1"/>
                <c:pt idx="0">
                  <c:v>1.5</c:v>
                </c:pt>
              </c:numCache>
            </c:numRef>
          </c:yVal>
          <c:smooth val="0"/>
        </c:ser>
        <c:ser>
          <c:idx val="5"/>
          <c:order val="5"/>
          <c:tx>
            <c:v>C_3</c:v>
          </c:tx>
          <c:spPr>
            <a:ln w="25400" cap="rnd">
              <a:noFill/>
              <a:round/>
            </a:ln>
            <a:effectLst/>
          </c:spPr>
          <c:marker>
            <c:symbol val="diamond"/>
            <c:size val="5"/>
            <c:spPr>
              <a:solidFill>
                <a:schemeClr val="accent6"/>
              </a:solidFill>
              <a:ln w="9525">
                <a:solidFill>
                  <a:schemeClr val="accent6"/>
                </a:solidFill>
              </a:ln>
              <a:effectLst/>
            </c:spPr>
          </c:marker>
          <c:xVal>
            <c:numRef>
              <c:f>'K-Means Calculation'!$J$9</c:f>
              <c:numCache>
                <c:formatCode>0.000</c:formatCode>
                <c:ptCount val="1"/>
                <c:pt idx="0">
                  <c:v>6</c:v>
                </c:pt>
              </c:numCache>
            </c:numRef>
          </c:xVal>
          <c:yVal>
            <c:numRef>
              <c:f>'K-Means Calculation'!$K$9</c:f>
              <c:numCache>
                <c:formatCode>0.000</c:formatCode>
                <c:ptCount val="1"/>
                <c:pt idx="0">
                  <c:v>2</c:v>
                </c:pt>
              </c:numCache>
            </c:numRef>
          </c:yVal>
          <c:smooth val="0"/>
        </c:ser>
        <c:dLbls>
          <c:showLegendKey val="0"/>
          <c:showVal val="0"/>
          <c:showCatName val="0"/>
          <c:showSerName val="0"/>
          <c:showPercent val="0"/>
          <c:showBubbleSize val="0"/>
        </c:dLbls>
        <c:axId val="338758160"/>
        <c:axId val="338758552"/>
      </c:scatterChart>
      <c:valAx>
        <c:axId val="3387581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58552"/>
        <c:crosses val="autoZero"/>
        <c:crossBetween val="midCat"/>
      </c:valAx>
      <c:valAx>
        <c:axId val="338758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5816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First iteration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5"/>
            <c:spPr>
              <a:solidFill>
                <a:schemeClr val="accent4"/>
              </a:solidFill>
              <a:ln w="9525">
                <a:solidFill>
                  <a:schemeClr val="accent4"/>
                </a:solidFill>
              </a:ln>
              <a:effectLst/>
            </c:spPr>
          </c:marker>
          <c:xVal>
            <c:numRef>
              <c:f>'K-Means Calculation'!$U$7</c:f>
              <c:numCache>
                <c:formatCode>0.000</c:formatCode>
                <c:ptCount val="1"/>
                <c:pt idx="0">
                  <c:v>1.45</c:v>
                </c:pt>
              </c:numCache>
            </c:numRef>
          </c:xVal>
          <c:yVal>
            <c:numRef>
              <c:f>'K-Means Calculation'!$V$7</c:f>
              <c:numCache>
                <c:formatCode>0.000</c:formatCode>
                <c:ptCount val="1"/>
                <c:pt idx="0">
                  <c:v>0.22000000000000003</c:v>
                </c:pt>
              </c:numCache>
            </c:numRef>
          </c:yVal>
          <c:smooth val="0"/>
        </c:ser>
        <c:ser>
          <c:idx val="4"/>
          <c:order val="4"/>
          <c:tx>
            <c:v>C_2</c:v>
          </c:tx>
          <c:spPr>
            <a:ln w="25400" cap="rnd">
              <a:noFill/>
              <a:round/>
            </a:ln>
            <a:effectLst/>
          </c:spPr>
          <c:marker>
            <c:symbol val="diamond"/>
            <c:size val="5"/>
            <c:spPr>
              <a:solidFill>
                <a:schemeClr val="accent5"/>
              </a:solidFill>
              <a:ln w="9525">
                <a:solidFill>
                  <a:schemeClr val="accent5"/>
                </a:solidFill>
              </a:ln>
              <a:effectLst/>
            </c:spPr>
          </c:marker>
          <c:xVal>
            <c:numRef>
              <c:f>'K-Means Calculation'!$U$8</c:f>
              <c:numCache>
                <c:formatCode>0.000</c:formatCode>
                <c:ptCount val="1"/>
                <c:pt idx="0">
                  <c:v>4.2200000000000006</c:v>
                </c:pt>
              </c:numCache>
            </c:numRef>
          </c:xVal>
          <c:yVal>
            <c:numRef>
              <c:f>'K-Means Calculation'!$V$8</c:f>
              <c:numCache>
                <c:formatCode>0.000</c:formatCode>
                <c:ptCount val="1"/>
                <c:pt idx="0">
                  <c:v>1.34</c:v>
                </c:pt>
              </c:numCache>
            </c:numRef>
          </c:yVal>
          <c:smooth val="0"/>
        </c:ser>
        <c:ser>
          <c:idx val="5"/>
          <c:order val="5"/>
          <c:tx>
            <c:v>C_3</c:v>
          </c:tx>
          <c:spPr>
            <a:ln w="25400" cap="rnd">
              <a:noFill/>
              <a:round/>
            </a:ln>
            <a:effectLst/>
          </c:spPr>
          <c:marker>
            <c:symbol val="diamond"/>
            <c:size val="5"/>
            <c:spPr>
              <a:solidFill>
                <a:schemeClr val="accent6"/>
              </a:solidFill>
              <a:ln w="9525">
                <a:solidFill>
                  <a:schemeClr val="accent6"/>
                </a:solidFill>
              </a:ln>
              <a:effectLst/>
            </c:spPr>
          </c:marker>
          <c:xVal>
            <c:numRef>
              <c:f>'K-Means Calculation'!$U$9</c:f>
              <c:numCache>
                <c:formatCode>0.000</c:formatCode>
                <c:ptCount val="1"/>
                <c:pt idx="0">
                  <c:v>5.65</c:v>
                </c:pt>
              </c:numCache>
            </c:numRef>
          </c:xVal>
          <c:yVal>
            <c:numRef>
              <c:f>'K-Means Calculation'!$V$9</c:f>
              <c:numCache>
                <c:formatCode>0.000</c:formatCode>
                <c:ptCount val="1"/>
                <c:pt idx="0">
                  <c:v>2.15</c:v>
                </c:pt>
              </c:numCache>
            </c:numRef>
          </c:yVal>
          <c:smooth val="0"/>
        </c:ser>
        <c:dLbls>
          <c:showLegendKey val="0"/>
          <c:showVal val="0"/>
          <c:showCatName val="0"/>
          <c:showSerName val="0"/>
          <c:showPercent val="0"/>
          <c:showBubbleSize val="0"/>
        </c:dLbls>
        <c:axId val="142083208"/>
        <c:axId val="447645896"/>
      </c:scatterChart>
      <c:valAx>
        <c:axId val="142083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5896"/>
        <c:crosses val="autoZero"/>
        <c:crossBetween val="midCat"/>
      </c:valAx>
      <c:valAx>
        <c:axId val="447645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8320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Initialization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6"/>
            <c:spPr>
              <a:solidFill>
                <a:schemeClr val="accent4"/>
              </a:solidFill>
              <a:ln w="9525">
                <a:solidFill>
                  <a:schemeClr val="accent4"/>
                </a:solidFill>
              </a:ln>
              <a:effectLst/>
            </c:spPr>
          </c:marker>
          <c:xVal>
            <c:numRef>
              <c:f>'K-Means Calculation'!$AE$7</c:f>
              <c:numCache>
                <c:formatCode>0.000</c:formatCode>
                <c:ptCount val="1"/>
                <c:pt idx="0">
                  <c:v>1.5</c:v>
                </c:pt>
              </c:numCache>
            </c:numRef>
          </c:xVal>
          <c:yVal>
            <c:numRef>
              <c:f>'K-Means Calculation'!$AF$7</c:f>
              <c:numCache>
                <c:formatCode>0.000</c:formatCode>
                <c:ptCount val="1"/>
                <c:pt idx="0">
                  <c:v>2</c:v>
                </c:pt>
              </c:numCache>
            </c:numRef>
          </c:yVal>
          <c:smooth val="0"/>
        </c:ser>
        <c:ser>
          <c:idx val="4"/>
          <c:order val="4"/>
          <c:tx>
            <c:v>C_2</c:v>
          </c:tx>
          <c:spPr>
            <a:ln w="25400" cap="rnd">
              <a:noFill/>
              <a:round/>
            </a:ln>
            <a:effectLst/>
          </c:spPr>
          <c:marker>
            <c:symbol val="diamond"/>
            <c:size val="6"/>
            <c:spPr>
              <a:solidFill>
                <a:schemeClr val="accent5"/>
              </a:solidFill>
              <a:ln w="9525">
                <a:solidFill>
                  <a:schemeClr val="accent5"/>
                </a:solidFill>
              </a:ln>
              <a:effectLst/>
            </c:spPr>
          </c:marker>
          <c:xVal>
            <c:numRef>
              <c:f>'K-Means Calculation'!$AE$8</c:f>
              <c:numCache>
                <c:formatCode>0.000</c:formatCode>
                <c:ptCount val="1"/>
                <c:pt idx="0">
                  <c:v>3</c:v>
                </c:pt>
              </c:numCache>
            </c:numRef>
          </c:xVal>
          <c:yVal>
            <c:numRef>
              <c:f>'K-Means Calculation'!$AF$8</c:f>
              <c:numCache>
                <c:formatCode>0.000</c:formatCode>
                <c:ptCount val="1"/>
                <c:pt idx="0">
                  <c:v>0.5</c:v>
                </c:pt>
              </c:numCache>
            </c:numRef>
          </c:yVal>
          <c:smooth val="0"/>
        </c:ser>
        <c:ser>
          <c:idx val="5"/>
          <c:order val="5"/>
          <c:tx>
            <c:v>C_3</c:v>
          </c:tx>
          <c:spPr>
            <a:ln w="25400" cap="rnd">
              <a:noFill/>
              <a:round/>
            </a:ln>
            <a:effectLst/>
          </c:spPr>
          <c:marker>
            <c:symbol val="diamond"/>
            <c:size val="6"/>
            <c:spPr>
              <a:solidFill>
                <a:schemeClr val="accent6"/>
              </a:solidFill>
              <a:ln w="9525">
                <a:solidFill>
                  <a:schemeClr val="accent6"/>
                </a:solidFill>
              </a:ln>
              <a:effectLst/>
            </c:spPr>
          </c:marker>
          <c:xVal>
            <c:numRef>
              <c:f>'K-Means Calculation'!$AE$9</c:f>
              <c:numCache>
                <c:formatCode>0.000</c:formatCode>
                <c:ptCount val="1"/>
                <c:pt idx="0">
                  <c:v>6</c:v>
                </c:pt>
              </c:numCache>
            </c:numRef>
          </c:xVal>
          <c:yVal>
            <c:numRef>
              <c:f>'K-Means Calculation'!$AF$9</c:f>
              <c:numCache>
                <c:formatCode>0.000</c:formatCode>
                <c:ptCount val="1"/>
                <c:pt idx="0">
                  <c:v>1</c:v>
                </c:pt>
              </c:numCache>
            </c:numRef>
          </c:yVal>
          <c:smooth val="0"/>
        </c:ser>
        <c:dLbls>
          <c:showLegendKey val="0"/>
          <c:showVal val="0"/>
          <c:showCatName val="0"/>
          <c:showSerName val="0"/>
          <c:showPercent val="0"/>
          <c:showBubbleSize val="0"/>
        </c:dLbls>
        <c:axId val="447647464"/>
        <c:axId val="447643936"/>
      </c:scatterChart>
      <c:valAx>
        <c:axId val="447647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3936"/>
        <c:crosses val="autoZero"/>
        <c:crossBetween val="midCat"/>
      </c:valAx>
      <c:valAx>
        <c:axId val="447643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74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First Iteration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6"/>
            <c:spPr>
              <a:solidFill>
                <a:schemeClr val="accent4"/>
              </a:solidFill>
              <a:ln w="9525">
                <a:solidFill>
                  <a:schemeClr val="accent4"/>
                </a:solidFill>
              </a:ln>
              <a:effectLst/>
            </c:spPr>
          </c:marker>
          <c:xVal>
            <c:numRef>
              <c:f>'K-Means Calculation'!$AP$7</c:f>
              <c:numCache>
                <c:formatCode>0.000</c:formatCode>
                <c:ptCount val="1"/>
                <c:pt idx="0">
                  <c:v>1.5</c:v>
                </c:pt>
              </c:numCache>
            </c:numRef>
          </c:xVal>
          <c:yVal>
            <c:numRef>
              <c:f>'K-Means Calculation'!$AQ$7</c:f>
              <c:numCache>
                <c:formatCode>0.000</c:formatCode>
                <c:ptCount val="1"/>
                <c:pt idx="0">
                  <c:v>2</c:v>
                </c:pt>
              </c:numCache>
            </c:numRef>
          </c:yVal>
          <c:smooth val="0"/>
        </c:ser>
        <c:ser>
          <c:idx val="4"/>
          <c:order val="4"/>
          <c:tx>
            <c:v>C_2</c:v>
          </c:tx>
          <c:spPr>
            <a:ln w="25400" cap="rnd">
              <a:noFill/>
              <a:round/>
            </a:ln>
            <a:effectLst/>
          </c:spPr>
          <c:marker>
            <c:symbol val="diamond"/>
            <c:size val="6"/>
            <c:spPr>
              <a:solidFill>
                <a:schemeClr val="accent5"/>
              </a:solidFill>
              <a:ln w="9525">
                <a:solidFill>
                  <a:schemeClr val="accent5"/>
                </a:solidFill>
              </a:ln>
              <a:effectLst/>
            </c:spPr>
          </c:marker>
          <c:xVal>
            <c:numRef>
              <c:f>'K-Means Calculation'!$AP$8</c:f>
              <c:numCache>
                <c:formatCode>0.000</c:formatCode>
                <c:ptCount val="1"/>
                <c:pt idx="0">
                  <c:v>2.2266666666666666</c:v>
                </c:pt>
              </c:numCache>
            </c:numRef>
          </c:xVal>
          <c:yVal>
            <c:numRef>
              <c:f>'K-Means Calculation'!$AQ$8</c:f>
              <c:numCache>
                <c:formatCode>0.000</c:formatCode>
                <c:ptCount val="1"/>
                <c:pt idx="0">
                  <c:v>0.56000000000000005</c:v>
                </c:pt>
              </c:numCache>
            </c:numRef>
          </c:yVal>
          <c:smooth val="0"/>
        </c:ser>
        <c:ser>
          <c:idx val="5"/>
          <c:order val="5"/>
          <c:tx>
            <c:v>C_3</c:v>
          </c:tx>
          <c:spPr>
            <a:ln w="25400" cap="rnd">
              <a:noFill/>
              <a:round/>
            </a:ln>
            <a:effectLst/>
          </c:spPr>
          <c:marker>
            <c:symbol val="diamond"/>
            <c:size val="6"/>
            <c:spPr>
              <a:solidFill>
                <a:schemeClr val="accent6"/>
              </a:solidFill>
              <a:ln w="9525">
                <a:solidFill>
                  <a:schemeClr val="accent6"/>
                </a:solidFill>
              </a:ln>
              <a:effectLst/>
            </c:spPr>
          </c:marker>
          <c:xVal>
            <c:numRef>
              <c:f>'K-Means Calculation'!$AP$9</c:f>
              <c:numCache>
                <c:formatCode>0.000</c:formatCode>
                <c:ptCount val="1"/>
                <c:pt idx="0">
                  <c:v>5.3199999999999994</c:v>
                </c:pt>
              </c:numCache>
            </c:numRef>
          </c:xVal>
          <c:yVal>
            <c:numRef>
              <c:f>'K-Means Calculation'!$AQ$9</c:f>
              <c:numCache>
                <c:formatCode>0.000</c:formatCode>
                <c:ptCount val="1"/>
                <c:pt idx="0">
                  <c:v>1.9133333333333333</c:v>
                </c:pt>
              </c:numCache>
            </c:numRef>
          </c:yVal>
          <c:smooth val="0"/>
        </c:ser>
        <c:dLbls>
          <c:showLegendKey val="0"/>
          <c:showVal val="0"/>
          <c:showCatName val="0"/>
          <c:showSerName val="0"/>
          <c:showPercent val="0"/>
          <c:showBubbleSize val="0"/>
        </c:dLbls>
        <c:axId val="447643152"/>
        <c:axId val="447646680"/>
      </c:scatterChart>
      <c:valAx>
        <c:axId val="447643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6680"/>
        <c:crosses val="autoZero"/>
        <c:crossBetween val="midCat"/>
      </c:valAx>
      <c:valAx>
        <c:axId val="447646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315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Second Iteration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6"/>
            <c:spPr>
              <a:solidFill>
                <a:schemeClr val="accent4"/>
              </a:solidFill>
              <a:ln w="9525">
                <a:solidFill>
                  <a:schemeClr val="accent4"/>
                </a:solidFill>
              </a:ln>
              <a:effectLst/>
            </c:spPr>
          </c:marker>
          <c:xVal>
            <c:numRef>
              <c:f>'K-Means Calculation'!$BA$7</c:f>
              <c:numCache>
                <c:formatCode>0.000</c:formatCode>
                <c:ptCount val="1"/>
                <c:pt idx="0">
                  <c:v>1.5</c:v>
                </c:pt>
              </c:numCache>
            </c:numRef>
          </c:xVal>
          <c:yVal>
            <c:numRef>
              <c:f>'K-Means Calculation'!$BB$7</c:f>
              <c:numCache>
                <c:formatCode>0.000</c:formatCode>
                <c:ptCount val="1"/>
                <c:pt idx="0">
                  <c:v>2</c:v>
                </c:pt>
              </c:numCache>
            </c:numRef>
          </c:yVal>
          <c:smooth val="0"/>
        </c:ser>
        <c:ser>
          <c:idx val="4"/>
          <c:order val="4"/>
          <c:tx>
            <c:v>C_2</c:v>
          </c:tx>
          <c:spPr>
            <a:ln w="25400" cap="rnd">
              <a:noFill/>
              <a:round/>
            </a:ln>
            <a:effectLst/>
          </c:spPr>
          <c:marker>
            <c:symbol val="diamond"/>
            <c:size val="6"/>
            <c:spPr>
              <a:solidFill>
                <a:schemeClr val="accent5"/>
              </a:solidFill>
              <a:ln w="9525">
                <a:solidFill>
                  <a:schemeClr val="accent5"/>
                </a:solidFill>
              </a:ln>
              <a:effectLst/>
            </c:spPr>
          </c:marker>
          <c:xVal>
            <c:numRef>
              <c:f>'K-Means Calculation'!$BA$8</c:f>
              <c:numCache>
                <c:formatCode>0.000</c:formatCode>
                <c:ptCount val="1"/>
                <c:pt idx="0">
                  <c:v>1.7750000000000001</c:v>
                </c:pt>
              </c:numCache>
            </c:numRef>
          </c:xVal>
          <c:yVal>
            <c:numRef>
              <c:f>'K-Means Calculation'!$BB$8</c:f>
              <c:numCache>
                <c:formatCode>0.000</c:formatCode>
                <c:ptCount val="1"/>
                <c:pt idx="0">
                  <c:v>0.35000000000000003</c:v>
                </c:pt>
              </c:numCache>
            </c:numRef>
          </c:yVal>
          <c:smooth val="0"/>
        </c:ser>
        <c:ser>
          <c:idx val="5"/>
          <c:order val="5"/>
          <c:tx>
            <c:v>C_3</c:v>
          </c:tx>
          <c:spPr>
            <a:ln w="25400" cap="rnd">
              <a:noFill/>
              <a:round/>
            </a:ln>
            <a:effectLst/>
          </c:spPr>
          <c:marker>
            <c:symbol val="diamond"/>
            <c:size val="6"/>
            <c:spPr>
              <a:solidFill>
                <a:schemeClr val="accent6"/>
              </a:solidFill>
              <a:ln w="9525">
                <a:solidFill>
                  <a:schemeClr val="accent6"/>
                </a:solidFill>
              </a:ln>
              <a:effectLst/>
            </c:spPr>
          </c:marker>
          <c:xVal>
            <c:numRef>
              <c:f>'K-Means Calculation'!$BA$9</c:f>
              <c:numCache>
                <c:formatCode>0.000</c:formatCode>
                <c:ptCount val="1"/>
                <c:pt idx="0">
                  <c:v>5.1055555555555561</c:v>
                </c:pt>
              </c:numCache>
            </c:numRef>
          </c:xVal>
          <c:yVal>
            <c:numRef>
              <c:f>'K-Means Calculation'!$BB$9</c:f>
              <c:numCache>
                <c:formatCode>0.000</c:formatCode>
                <c:ptCount val="1"/>
                <c:pt idx="0">
                  <c:v>1.8277777777777777</c:v>
                </c:pt>
              </c:numCache>
            </c:numRef>
          </c:yVal>
          <c:smooth val="0"/>
        </c:ser>
        <c:dLbls>
          <c:showLegendKey val="0"/>
          <c:showVal val="0"/>
          <c:showCatName val="0"/>
          <c:showSerName val="0"/>
          <c:showPercent val="0"/>
          <c:showBubbleSize val="0"/>
        </c:dLbls>
        <c:axId val="447647856"/>
        <c:axId val="447648248"/>
      </c:scatterChart>
      <c:valAx>
        <c:axId val="447647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8248"/>
        <c:crosses val="autoZero"/>
        <c:crossBetween val="midCat"/>
      </c:valAx>
      <c:valAx>
        <c:axId val="447648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785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Third Iteration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6"/>
            <c:spPr>
              <a:solidFill>
                <a:schemeClr val="accent4"/>
              </a:solidFill>
              <a:ln w="9525">
                <a:solidFill>
                  <a:schemeClr val="accent4"/>
                </a:solidFill>
              </a:ln>
              <a:effectLst/>
            </c:spPr>
          </c:marker>
          <c:xVal>
            <c:numRef>
              <c:f>'K-Means Calculation'!$BL$7</c:f>
              <c:numCache>
                <c:formatCode>0.000</c:formatCode>
                <c:ptCount val="1"/>
                <c:pt idx="0">
                  <c:v>1.5</c:v>
                </c:pt>
              </c:numCache>
            </c:numRef>
          </c:xVal>
          <c:yVal>
            <c:numRef>
              <c:f>'K-Means Calculation'!$BM$7</c:f>
              <c:numCache>
                <c:formatCode>0.000</c:formatCode>
                <c:ptCount val="1"/>
                <c:pt idx="0">
                  <c:v>2</c:v>
                </c:pt>
              </c:numCache>
            </c:numRef>
          </c:yVal>
          <c:smooth val="0"/>
        </c:ser>
        <c:ser>
          <c:idx val="4"/>
          <c:order val="4"/>
          <c:tx>
            <c:v>C_2</c:v>
          </c:tx>
          <c:spPr>
            <a:ln w="25400" cap="rnd">
              <a:noFill/>
              <a:round/>
            </a:ln>
            <a:effectLst/>
          </c:spPr>
          <c:marker>
            <c:symbol val="diamond"/>
            <c:size val="6"/>
            <c:spPr>
              <a:solidFill>
                <a:schemeClr val="accent5"/>
              </a:solidFill>
              <a:ln w="9525">
                <a:solidFill>
                  <a:schemeClr val="accent5"/>
                </a:solidFill>
              </a:ln>
              <a:effectLst/>
            </c:spPr>
          </c:marker>
          <c:xVal>
            <c:numRef>
              <c:f>'K-Means Calculation'!$BL$8</c:f>
              <c:numCache>
                <c:formatCode>0.000</c:formatCode>
                <c:ptCount val="1"/>
                <c:pt idx="0">
                  <c:v>1.6181818181818182</c:v>
                </c:pt>
              </c:numCache>
            </c:numRef>
          </c:xVal>
          <c:yVal>
            <c:numRef>
              <c:f>'K-Means Calculation'!$BM$8</c:f>
              <c:numCache>
                <c:formatCode>0.000</c:formatCode>
                <c:ptCount val="1"/>
                <c:pt idx="0">
                  <c:v>0.29090909090909095</c:v>
                </c:pt>
              </c:numCache>
            </c:numRef>
          </c:yVal>
          <c:smooth val="0"/>
        </c:ser>
        <c:ser>
          <c:idx val="5"/>
          <c:order val="5"/>
          <c:tx>
            <c:v>C_3</c:v>
          </c:tx>
          <c:spPr>
            <a:ln w="25400" cap="rnd">
              <a:noFill/>
              <a:round/>
            </a:ln>
            <a:effectLst/>
          </c:spPr>
          <c:marker>
            <c:symbol val="diamond"/>
            <c:size val="6"/>
            <c:spPr>
              <a:solidFill>
                <a:schemeClr val="accent6"/>
              </a:solidFill>
              <a:ln w="9525">
                <a:solidFill>
                  <a:schemeClr val="accent6"/>
                </a:solidFill>
              </a:ln>
              <a:effectLst/>
            </c:spPr>
          </c:marker>
          <c:xVal>
            <c:numRef>
              <c:f>'K-Means Calculation'!$BL$9</c:f>
              <c:numCache>
                <c:formatCode>0.000</c:formatCode>
                <c:ptCount val="1"/>
                <c:pt idx="0">
                  <c:v>5.0210526315789474</c:v>
                </c:pt>
              </c:numCache>
            </c:numRef>
          </c:xVal>
          <c:yVal>
            <c:numRef>
              <c:f>'K-Means Calculation'!$BM$9</c:f>
              <c:numCache>
                <c:formatCode>0.000</c:formatCode>
                <c:ptCount val="1"/>
                <c:pt idx="0">
                  <c:v>1.7842105263157895</c:v>
                </c:pt>
              </c:numCache>
            </c:numRef>
          </c:yVal>
          <c:smooth val="0"/>
        </c:ser>
        <c:dLbls>
          <c:showLegendKey val="0"/>
          <c:showVal val="0"/>
          <c:showCatName val="0"/>
          <c:showSerName val="0"/>
          <c:showPercent val="0"/>
          <c:showBubbleSize val="0"/>
        </c:dLbls>
        <c:axId val="447641976"/>
        <c:axId val="447645504"/>
      </c:scatterChart>
      <c:valAx>
        <c:axId val="447641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5504"/>
        <c:crosses val="autoZero"/>
        <c:crossBetween val="midCat"/>
      </c:valAx>
      <c:valAx>
        <c:axId val="447645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197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Fourth Iteration</a:t>
            </a:r>
          </a:p>
        </c:rich>
      </c:tx>
      <c:layout>
        <c:manualLayout>
          <c:xMode val="edge"/>
          <c:yMode val="edge"/>
          <c:x val="0.3814141414141413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Setosa</c:v>
          </c:tx>
          <c:spPr>
            <a:ln w="19050" cap="rnd">
              <a:noFill/>
              <a:round/>
            </a:ln>
            <a:effectLst/>
          </c:spPr>
          <c:marker>
            <c:symbol val="circle"/>
            <c:size val="5"/>
            <c:spPr>
              <a:solidFill>
                <a:schemeClr val="accent1"/>
              </a:solidFill>
              <a:ln w="9525">
                <a:solidFill>
                  <a:schemeClr val="accent1"/>
                </a:solidFill>
              </a:ln>
              <a:effectLst/>
            </c:spPr>
          </c:marker>
          <c:xVal>
            <c:numRef>
              <c:f>'K-Means Calculation'!$E$3:$E$12</c:f>
              <c:numCache>
                <c:formatCode>General</c:formatCode>
                <c:ptCount val="10"/>
                <c:pt idx="0">
                  <c:v>1.4</c:v>
                </c:pt>
                <c:pt idx="1">
                  <c:v>1.4</c:v>
                </c:pt>
                <c:pt idx="2">
                  <c:v>1.3</c:v>
                </c:pt>
                <c:pt idx="3">
                  <c:v>1.5</c:v>
                </c:pt>
                <c:pt idx="4">
                  <c:v>1.4</c:v>
                </c:pt>
                <c:pt idx="5">
                  <c:v>1.7</c:v>
                </c:pt>
                <c:pt idx="6">
                  <c:v>1.4</c:v>
                </c:pt>
                <c:pt idx="7">
                  <c:v>1.5</c:v>
                </c:pt>
                <c:pt idx="8">
                  <c:v>1.4</c:v>
                </c:pt>
                <c:pt idx="9">
                  <c:v>1.5</c:v>
                </c:pt>
              </c:numCache>
            </c:numRef>
          </c:xVal>
          <c:yVal>
            <c:numRef>
              <c:f>'K-Means Calculation'!$F$3:$F$12</c:f>
              <c:numCache>
                <c:formatCode>General</c:formatCode>
                <c:ptCount val="10"/>
                <c:pt idx="0">
                  <c:v>0.2</c:v>
                </c:pt>
                <c:pt idx="1">
                  <c:v>0.2</c:v>
                </c:pt>
                <c:pt idx="2">
                  <c:v>0.2</c:v>
                </c:pt>
                <c:pt idx="3">
                  <c:v>0.2</c:v>
                </c:pt>
                <c:pt idx="4">
                  <c:v>0.2</c:v>
                </c:pt>
                <c:pt idx="5">
                  <c:v>0.4</c:v>
                </c:pt>
                <c:pt idx="6">
                  <c:v>0.3</c:v>
                </c:pt>
                <c:pt idx="7">
                  <c:v>0.2</c:v>
                </c:pt>
                <c:pt idx="8">
                  <c:v>0.2</c:v>
                </c:pt>
                <c:pt idx="9">
                  <c:v>0.1</c:v>
                </c:pt>
              </c:numCache>
            </c:numRef>
          </c:yVal>
          <c:smooth val="0"/>
        </c:ser>
        <c:ser>
          <c:idx val="1"/>
          <c:order val="1"/>
          <c:tx>
            <c:v>Versicolor</c:v>
          </c:tx>
          <c:spPr>
            <a:ln w="25400" cap="rnd">
              <a:noFill/>
              <a:round/>
            </a:ln>
            <a:effectLst/>
          </c:spPr>
          <c:marker>
            <c:symbol val="circle"/>
            <c:size val="5"/>
            <c:spPr>
              <a:solidFill>
                <a:schemeClr val="accent2"/>
              </a:solidFill>
              <a:ln w="9525">
                <a:solidFill>
                  <a:schemeClr val="accent2"/>
                </a:solidFill>
              </a:ln>
              <a:effectLst/>
            </c:spPr>
          </c:marker>
          <c:xVal>
            <c:numRef>
              <c:f>'K-Means Calculation'!$E$13:$E$22</c:f>
              <c:numCache>
                <c:formatCode>General</c:formatCode>
                <c:ptCount val="10"/>
                <c:pt idx="0">
                  <c:v>4.9000000000000004</c:v>
                </c:pt>
                <c:pt idx="1">
                  <c:v>4</c:v>
                </c:pt>
                <c:pt idx="2">
                  <c:v>4.5999999999999996</c:v>
                </c:pt>
                <c:pt idx="3">
                  <c:v>4.5</c:v>
                </c:pt>
                <c:pt idx="4">
                  <c:v>4.7</c:v>
                </c:pt>
                <c:pt idx="5">
                  <c:v>3.3</c:v>
                </c:pt>
                <c:pt idx="6">
                  <c:v>4.5999999999999996</c:v>
                </c:pt>
                <c:pt idx="7">
                  <c:v>3.9</c:v>
                </c:pt>
                <c:pt idx="8">
                  <c:v>3.5</c:v>
                </c:pt>
                <c:pt idx="9">
                  <c:v>4.2</c:v>
                </c:pt>
              </c:numCache>
            </c:numRef>
          </c:xVal>
          <c:yVal>
            <c:numRef>
              <c:f>'K-Means Calculation'!$F$13:$F$22</c:f>
              <c:numCache>
                <c:formatCode>General</c:formatCode>
                <c:ptCount val="10"/>
                <c:pt idx="0">
                  <c:v>1.5</c:v>
                </c:pt>
                <c:pt idx="1">
                  <c:v>1.3</c:v>
                </c:pt>
                <c:pt idx="2">
                  <c:v>1.5</c:v>
                </c:pt>
                <c:pt idx="3">
                  <c:v>1.3</c:v>
                </c:pt>
                <c:pt idx="4">
                  <c:v>1.6</c:v>
                </c:pt>
                <c:pt idx="5">
                  <c:v>1</c:v>
                </c:pt>
                <c:pt idx="6">
                  <c:v>1.3</c:v>
                </c:pt>
                <c:pt idx="7">
                  <c:v>1.4</c:v>
                </c:pt>
                <c:pt idx="8">
                  <c:v>1</c:v>
                </c:pt>
                <c:pt idx="9">
                  <c:v>1.5</c:v>
                </c:pt>
              </c:numCache>
            </c:numRef>
          </c:yVal>
          <c:smooth val="0"/>
        </c:ser>
        <c:ser>
          <c:idx val="2"/>
          <c:order val="2"/>
          <c:tx>
            <c:v>Virginica</c:v>
          </c:tx>
          <c:spPr>
            <a:ln w="25400" cap="rnd">
              <a:noFill/>
              <a:round/>
            </a:ln>
            <a:effectLst/>
          </c:spPr>
          <c:marker>
            <c:symbol val="circle"/>
            <c:size val="5"/>
            <c:spPr>
              <a:solidFill>
                <a:schemeClr val="accent3"/>
              </a:solidFill>
              <a:ln w="9525">
                <a:solidFill>
                  <a:schemeClr val="accent3"/>
                </a:solidFill>
              </a:ln>
              <a:effectLst/>
            </c:spPr>
          </c:marker>
          <c:xVal>
            <c:numRef>
              <c:f>'K-Means Calculation'!$E$23:$E$32</c:f>
              <c:numCache>
                <c:formatCode>General</c:formatCode>
                <c:ptCount val="10"/>
                <c:pt idx="0">
                  <c:v>6.1</c:v>
                </c:pt>
                <c:pt idx="1">
                  <c:v>5.0999999999999996</c:v>
                </c:pt>
                <c:pt idx="2">
                  <c:v>5.3</c:v>
                </c:pt>
                <c:pt idx="3">
                  <c:v>5.5</c:v>
                </c:pt>
                <c:pt idx="4">
                  <c:v>5</c:v>
                </c:pt>
                <c:pt idx="5">
                  <c:v>5.0999999999999996</c:v>
                </c:pt>
                <c:pt idx="6">
                  <c:v>5.3</c:v>
                </c:pt>
                <c:pt idx="7">
                  <c:v>5.5</c:v>
                </c:pt>
                <c:pt idx="8">
                  <c:v>6.7</c:v>
                </c:pt>
                <c:pt idx="9">
                  <c:v>6.9</c:v>
                </c:pt>
              </c:numCache>
            </c:numRef>
          </c:xVal>
          <c:yVal>
            <c:numRef>
              <c:f>'K-Means Calculation'!$F$23:$F$32</c:f>
              <c:numCache>
                <c:formatCode>General</c:formatCode>
                <c:ptCount val="10"/>
                <c:pt idx="0">
                  <c:v>2.5</c:v>
                </c:pt>
                <c:pt idx="1">
                  <c:v>2</c:v>
                </c:pt>
                <c:pt idx="2">
                  <c:v>1.9</c:v>
                </c:pt>
                <c:pt idx="3">
                  <c:v>2.1</c:v>
                </c:pt>
                <c:pt idx="4">
                  <c:v>2</c:v>
                </c:pt>
                <c:pt idx="5">
                  <c:v>2.4</c:v>
                </c:pt>
                <c:pt idx="6">
                  <c:v>2.2999999999999998</c:v>
                </c:pt>
                <c:pt idx="7">
                  <c:v>1.8</c:v>
                </c:pt>
                <c:pt idx="8">
                  <c:v>2.2000000000000002</c:v>
                </c:pt>
                <c:pt idx="9">
                  <c:v>2.2999999999999998</c:v>
                </c:pt>
              </c:numCache>
            </c:numRef>
          </c:yVal>
          <c:smooth val="0"/>
        </c:ser>
        <c:ser>
          <c:idx val="3"/>
          <c:order val="3"/>
          <c:tx>
            <c:v>C_1</c:v>
          </c:tx>
          <c:spPr>
            <a:ln w="25400" cap="rnd">
              <a:noFill/>
              <a:round/>
            </a:ln>
            <a:effectLst/>
          </c:spPr>
          <c:marker>
            <c:symbol val="diamond"/>
            <c:size val="6"/>
            <c:spPr>
              <a:solidFill>
                <a:schemeClr val="accent4"/>
              </a:solidFill>
              <a:ln w="9525">
                <a:solidFill>
                  <a:schemeClr val="accent4"/>
                </a:solidFill>
              </a:ln>
              <a:effectLst/>
            </c:spPr>
          </c:marker>
          <c:xVal>
            <c:numRef>
              <c:f>'K-Means Calculation'!$BW$7</c:f>
              <c:numCache>
                <c:formatCode>0.000</c:formatCode>
                <c:ptCount val="1"/>
                <c:pt idx="0">
                  <c:v>1.5</c:v>
                </c:pt>
              </c:numCache>
            </c:numRef>
          </c:xVal>
          <c:yVal>
            <c:numRef>
              <c:f>'K-Means Calculation'!$BX$7</c:f>
              <c:numCache>
                <c:formatCode>0.000</c:formatCode>
                <c:ptCount val="1"/>
                <c:pt idx="0">
                  <c:v>2</c:v>
                </c:pt>
              </c:numCache>
            </c:numRef>
          </c:yVal>
          <c:smooth val="0"/>
        </c:ser>
        <c:ser>
          <c:idx val="4"/>
          <c:order val="4"/>
          <c:tx>
            <c:v>C_2</c:v>
          </c:tx>
          <c:spPr>
            <a:ln w="25400" cap="rnd">
              <a:noFill/>
              <a:round/>
            </a:ln>
            <a:effectLst/>
          </c:spPr>
          <c:marker>
            <c:symbol val="diamond"/>
            <c:size val="6"/>
            <c:spPr>
              <a:solidFill>
                <a:schemeClr val="accent5"/>
              </a:solidFill>
              <a:ln w="9525">
                <a:solidFill>
                  <a:schemeClr val="accent5"/>
                </a:solidFill>
              </a:ln>
              <a:effectLst/>
            </c:spPr>
          </c:marker>
          <c:xVal>
            <c:numRef>
              <c:f>'K-Means Calculation'!$BW$8</c:f>
              <c:numCache>
                <c:formatCode>0.000</c:formatCode>
                <c:ptCount val="1"/>
                <c:pt idx="0">
                  <c:v>1.6181818181818182</c:v>
                </c:pt>
              </c:numCache>
            </c:numRef>
          </c:xVal>
          <c:yVal>
            <c:numRef>
              <c:f>'K-Means Calculation'!$BX$8</c:f>
              <c:numCache>
                <c:formatCode>0.000</c:formatCode>
                <c:ptCount val="1"/>
                <c:pt idx="0">
                  <c:v>0.29090909090909095</c:v>
                </c:pt>
              </c:numCache>
            </c:numRef>
          </c:yVal>
          <c:smooth val="0"/>
        </c:ser>
        <c:ser>
          <c:idx val="5"/>
          <c:order val="5"/>
          <c:tx>
            <c:v>C_3</c:v>
          </c:tx>
          <c:spPr>
            <a:ln w="25400" cap="rnd">
              <a:noFill/>
              <a:round/>
            </a:ln>
            <a:effectLst/>
          </c:spPr>
          <c:marker>
            <c:symbol val="diamond"/>
            <c:size val="6"/>
            <c:spPr>
              <a:solidFill>
                <a:schemeClr val="accent6"/>
              </a:solidFill>
              <a:ln w="9525">
                <a:solidFill>
                  <a:schemeClr val="accent6"/>
                </a:solidFill>
              </a:ln>
              <a:effectLst/>
            </c:spPr>
          </c:marker>
          <c:xVal>
            <c:numRef>
              <c:f>'K-Means Calculation'!$BW$9</c:f>
              <c:numCache>
                <c:formatCode>0.000</c:formatCode>
                <c:ptCount val="1"/>
                <c:pt idx="0">
                  <c:v>5.0210526315789474</c:v>
                </c:pt>
              </c:numCache>
            </c:numRef>
          </c:xVal>
          <c:yVal>
            <c:numRef>
              <c:f>'K-Means Calculation'!$BX$9</c:f>
              <c:numCache>
                <c:formatCode>0.000</c:formatCode>
                <c:ptCount val="1"/>
                <c:pt idx="0">
                  <c:v>1.7842105263157895</c:v>
                </c:pt>
              </c:numCache>
            </c:numRef>
          </c:yVal>
          <c:smooth val="0"/>
        </c:ser>
        <c:dLbls>
          <c:showLegendKey val="0"/>
          <c:showVal val="0"/>
          <c:showCatName val="0"/>
          <c:showSerName val="0"/>
          <c:showPercent val="0"/>
          <c:showBubbleSize val="0"/>
        </c:dLbls>
        <c:axId val="447641192"/>
        <c:axId val="447642368"/>
      </c:scatterChart>
      <c:valAx>
        <c:axId val="4476411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Petal.Length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2368"/>
        <c:crosses val="autoZero"/>
        <c:crossBetween val="midCat"/>
      </c:valAx>
      <c:valAx>
        <c:axId val="447642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Petal.Width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64119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390525</xdr:colOff>
      <xdr:row>37</xdr:row>
      <xdr:rowOff>19050</xdr:rowOff>
    </xdr:from>
    <xdr:to>
      <xdr:col>13</xdr:col>
      <xdr:colOff>752475</xdr:colOff>
      <xdr:row>51</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37</xdr:row>
      <xdr:rowOff>19050</xdr:rowOff>
    </xdr:from>
    <xdr:to>
      <xdr:col>23</xdr:col>
      <xdr:colOff>238125</xdr:colOff>
      <xdr:row>51</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219074</xdr:colOff>
      <xdr:row>36</xdr:row>
      <xdr:rowOff>66674</xdr:rowOff>
    </xdr:from>
    <xdr:to>
      <xdr:col>35</xdr:col>
      <xdr:colOff>428625</xdr:colOff>
      <xdr:row>50</xdr:row>
      <xdr:rowOff>161925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314325</xdr:colOff>
      <xdr:row>36</xdr:row>
      <xdr:rowOff>85725</xdr:rowOff>
    </xdr:from>
    <xdr:to>
      <xdr:col>46</xdr:col>
      <xdr:colOff>466725</xdr:colOff>
      <xdr:row>50</xdr:row>
      <xdr:rowOff>161925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47</xdr:col>
      <xdr:colOff>219075</xdr:colOff>
      <xdr:row>36</xdr:row>
      <xdr:rowOff>85725</xdr:rowOff>
    </xdr:from>
    <xdr:to>
      <xdr:col>57</xdr:col>
      <xdr:colOff>371475</xdr:colOff>
      <xdr:row>50</xdr:row>
      <xdr:rowOff>161925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58</xdr:col>
      <xdr:colOff>104775</xdr:colOff>
      <xdr:row>36</xdr:row>
      <xdr:rowOff>95250</xdr:rowOff>
    </xdr:from>
    <xdr:to>
      <xdr:col>68</xdr:col>
      <xdr:colOff>257175</xdr:colOff>
      <xdr:row>50</xdr:row>
      <xdr:rowOff>171450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68</xdr:col>
      <xdr:colOff>485775</xdr:colOff>
      <xdr:row>36</xdr:row>
      <xdr:rowOff>95250</xdr:rowOff>
    </xdr:from>
    <xdr:to>
      <xdr:col>77</xdr:col>
      <xdr:colOff>28575</xdr:colOff>
      <xdr:row>50</xdr:row>
      <xdr:rowOff>171450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X36"/>
  <sheetViews>
    <sheetView tabSelected="1" workbookViewId="0">
      <selection activeCell="BA17" sqref="BA17"/>
    </sheetView>
  </sheetViews>
  <sheetFormatPr defaultRowHeight="15" outlineLevelCol="1" x14ac:dyDescent="0.25"/>
  <cols>
    <col min="1" max="1" width="4" customWidth="1"/>
    <col min="3" max="3" width="12.42578125" bestFit="1" customWidth="1"/>
    <col min="4" max="4" width="11.85546875" bestFit="1" customWidth="1"/>
    <col min="5" max="5" width="12.140625" bestFit="1" customWidth="1"/>
    <col min="6" max="6" width="11.5703125" bestFit="1" customWidth="1"/>
    <col min="7" max="7" width="11.28515625" customWidth="1"/>
    <col min="13" max="13" width="13" customWidth="1"/>
    <col min="14" max="14" width="12.140625" customWidth="1"/>
    <col min="15" max="15" width="10" customWidth="1"/>
    <col min="25" max="25" width="2.85546875" customWidth="1"/>
    <col min="26" max="26" width="3" customWidth="1"/>
    <col min="33" max="33" width="9.140625" customWidth="1"/>
    <col min="34" max="34" width="12.140625" bestFit="1" customWidth="1"/>
    <col min="35" max="35" width="11.7109375" bestFit="1" customWidth="1"/>
    <col min="45" max="46" width="0" hidden="1" customWidth="1" outlineLevel="1"/>
    <col min="47" max="47" width="9.140625" collapsed="1"/>
    <col min="51" max="52" width="9.140625" customWidth="1"/>
    <col min="56" max="57" width="0" hidden="1" customWidth="1" outlineLevel="1"/>
    <col min="58" max="58" width="9.140625" collapsed="1"/>
    <col min="67" max="68" width="0" hidden="1" customWidth="1" outlineLevel="1"/>
    <col min="69" max="69" width="9.140625" collapsed="1"/>
  </cols>
  <sheetData>
    <row r="1" spans="2:76" ht="9.75" customHeight="1" x14ac:dyDescent="0.25"/>
    <row r="2" spans="2:76" x14ac:dyDescent="0.25">
      <c r="C2" t="s">
        <v>0</v>
      </c>
      <c r="D2" t="s">
        <v>1</v>
      </c>
      <c r="E2" t="s">
        <v>2</v>
      </c>
      <c r="F2" t="s">
        <v>3</v>
      </c>
      <c r="G2" t="s">
        <v>4</v>
      </c>
      <c r="I2" s="1" t="s">
        <v>8</v>
      </c>
      <c r="O2" s="1" t="s">
        <v>20</v>
      </c>
      <c r="AD2" s="1" t="s">
        <v>8</v>
      </c>
      <c r="AJ2" s="1" t="s">
        <v>20</v>
      </c>
      <c r="AU2" s="1" t="s">
        <v>21</v>
      </c>
      <c r="BF2" s="1" t="s">
        <v>22</v>
      </c>
      <c r="BQ2" s="1" t="s">
        <v>23</v>
      </c>
    </row>
    <row r="3" spans="2:76" x14ac:dyDescent="0.25">
      <c r="B3">
        <v>1</v>
      </c>
      <c r="C3">
        <v>5.0999999999999996</v>
      </c>
      <c r="D3">
        <v>3.5</v>
      </c>
      <c r="E3">
        <v>1.4</v>
      </c>
      <c r="F3">
        <v>0.2</v>
      </c>
      <c r="G3" t="s">
        <v>5</v>
      </c>
      <c r="I3" s="1" t="s">
        <v>9</v>
      </c>
      <c r="J3">
        <v>3</v>
      </c>
      <c r="AD3" s="1" t="s">
        <v>9</v>
      </c>
      <c r="AE3">
        <v>3</v>
      </c>
    </row>
    <row r="4" spans="2:76" x14ac:dyDescent="0.25">
      <c r="B4">
        <v>2</v>
      </c>
      <c r="C4">
        <v>4.9000000000000004</v>
      </c>
      <c r="D4">
        <v>3</v>
      </c>
      <c r="E4">
        <v>1.4</v>
      </c>
      <c r="F4">
        <v>0.2</v>
      </c>
      <c r="G4" t="s">
        <v>5</v>
      </c>
    </row>
    <row r="5" spans="2:76" x14ac:dyDescent="0.25">
      <c r="B5">
        <v>3</v>
      </c>
      <c r="C5">
        <v>4.7</v>
      </c>
      <c r="D5">
        <v>3.2</v>
      </c>
      <c r="E5">
        <v>1.3</v>
      </c>
      <c r="F5">
        <v>0.2</v>
      </c>
      <c r="G5" t="s">
        <v>5</v>
      </c>
      <c r="I5" s="1" t="s">
        <v>19</v>
      </c>
      <c r="O5" s="1" t="s">
        <v>13</v>
      </c>
      <c r="T5" s="1" t="s">
        <v>18</v>
      </c>
      <c r="AD5" s="1" t="s">
        <v>19</v>
      </c>
      <c r="AJ5" s="1" t="s">
        <v>13</v>
      </c>
      <c r="AO5" s="1" t="s">
        <v>18</v>
      </c>
      <c r="AU5" s="1" t="s">
        <v>13</v>
      </c>
      <c r="AZ5" s="1" t="s">
        <v>18</v>
      </c>
      <c r="BF5" s="1" t="s">
        <v>13</v>
      </c>
      <c r="BK5" s="1" t="s">
        <v>18</v>
      </c>
      <c r="BQ5" s="1" t="s">
        <v>13</v>
      </c>
      <c r="BV5" s="1" t="s">
        <v>18</v>
      </c>
    </row>
    <row r="6" spans="2:76" x14ac:dyDescent="0.25">
      <c r="B6">
        <v>4</v>
      </c>
      <c r="C6">
        <v>4.5999999999999996</v>
      </c>
      <c r="D6">
        <v>3.1</v>
      </c>
      <c r="E6">
        <v>1.5</v>
      </c>
      <c r="F6">
        <v>0.2</v>
      </c>
      <c r="G6" t="s">
        <v>5</v>
      </c>
      <c r="I6" s="1" t="s">
        <v>10</v>
      </c>
      <c r="J6" s="1" t="s">
        <v>11</v>
      </c>
      <c r="K6" s="1" t="s">
        <v>12</v>
      </c>
      <c r="M6" s="1" t="s">
        <v>2</v>
      </c>
      <c r="N6" s="1" t="s">
        <v>3</v>
      </c>
      <c r="O6" s="1" t="s">
        <v>14</v>
      </c>
      <c r="P6" s="1" t="s">
        <v>15</v>
      </c>
      <c r="Q6" s="1" t="s">
        <v>16</v>
      </c>
      <c r="R6" s="1" t="s">
        <v>17</v>
      </c>
      <c r="T6" s="1" t="s">
        <v>10</v>
      </c>
      <c r="U6" s="1" t="s">
        <v>11</v>
      </c>
      <c r="V6" s="1" t="s">
        <v>12</v>
      </c>
      <c r="AD6" s="1" t="s">
        <v>10</v>
      </c>
      <c r="AE6" s="1" t="s">
        <v>11</v>
      </c>
      <c r="AF6" s="1" t="s">
        <v>12</v>
      </c>
      <c r="AH6" s="1" t="s">
        <v>2</v>
      </c>
      <c r="AI6" s="1" t="s">
        <v>3</v>
      </c>
      <c r="AJ6" s="1" t="s">
        <v>14</v>
      </c>
      <c r="AK6" s="1" t="s">
        <v>15</v>
      </c>
      <c r="AL6" s="1" t="s">
        <v>16</v>
      </c>
      <c r="AM6" s="1" t="s">
        <v>17</v>
      </c>
      <c r="AO6" s="1" t="s">
        <v>10</v>
      </c>
      <c r="AP6" s="1" t="s">
        <v>11</v>
      </c>
      <c r="AQ6" s="1" t="s">
        <v>12</v>
      </c>
      <c r="AS6" s="1" t="s">
        <v>2</v>
      </c>
      <c r="AT6" s="1" t="s">
        <v>3</v>
      </c>
      <c r="AU6" s="1" t="s">
        <v>14</v>
      </c>
      <c r="AV6" s="1" t="s">
        <v>15</v>
      </c>
      <c r="AW6" s="1" t="s">
        <v>16</v>
      </c>
      <c r="AX6" s="1" t="s">
        <v>17</v>
      </c>
      <c r="AZ6" s="1" t="s">
        <v>10</v>
      </c>
      <c r="BA6" s="1" t="s">
        <v>11</v>
      </c>
      <c r="BB6" s="1" t="s">
        <v>12</v>
      </c>
      <c r="BD6" s="1" t="s">
        <v>2</v>
      </c>
      <c r="BE6" s="1" t="s">
        <v>3</v>
      </c>
      <c r="BF6" s="1" t="s">
        <v>14</v>
      </c>
      <c r="BG6" s="1" t="s">
        <v>15</v>
      </c>
      <c r="BH6" s="1" t="s">
        <v>16</v>
      </c>
      <c r="BI6" s="1" t="s">
        <v>17</v>
      </c>
      <c r="BK6" s="1" t="s">
        <v>10</v>
      </c>
      <c r="BL6" s="1" t="s">
        <v>11</v>
      </c>
      <c r="BM6" s="1" t="s">
        <v>12</v>
      </c>
      <c r="BO6" s="1" t="s">
        <v>2</v>
      </c>
      <c r="BP6" s="1" t="s">
        <v>3</v>
      </c>
      <c r="BQ6" s="1" t="s">
        <v>14</v>
      </c>
      <c r="BR6" s="1" t="s">
        <v>15</v>
      </c>
      <c r="BS6" s="1" t="s">
        <v>16</v>
      </c>
      <c r="BT6" s="1" t="s">
        <v>17</v>
      </c>
      <c r="BV6" s="1" t="s">
        <v>10</v>
      </c>
      <c r="BW6" s="1" t="s">
        <v>11</v>
      </c>
      <c r="BX6" s="1" t="s">
        <v>12</v>
      </c>
    </row>
    <row r="7" spans="2:76" x14ac:dyDescent="0.25">
      <c r="B7">
        <v>5</v>
      </c>
      <c r="C7">
        <v>5</v>
      </c>
      <c r="D7">
        <v>3.6</v>
      </c>
      <c r="E7">
        <v>1.4</v>
      </c>
      <c r="F7">
        <v>0.2</v>
      </c>
      <c r="G7" t="s">
        <v>5</v>
      </c>
      <c r="I7">
        <v>1</v>
      </c>
      <c r="J7" s="2">
        <v>2</v>
      </c>
      <c r="K7" s="2">
        <v>0.5</v>
      </c>
      <c r="M7">
        <v>1.4</v>
      </c>
      <c r="N7">
        <v>0.2</v>
      </c>
      <c r="O7" s="2">
        <f t="shared" ref="O7:O36" si="0">SQRT((M7-$J$7)^2 + (N7-$K$7)^2)</f>
        <v>0.67082039324993692</v>
      </c>
      <c r="P7" s="2">
        <f t="shared" ref="P7:P36" si="1">SQRT((M7-$J$8)^2 + (N7-$K$8)^2)</f>
        <v>2.9068883707497268</v>
      </c>
      <c r="Q7" s="2">
        <f t="shared" ref="Q7:Q36" si="2">SQRT((M7-$J$9)^2 + (N7-$K$9)^2)</f>
        <v>4.9396356140913875</v>
      </c>
      <c r="R7" t="str">
        <f>IF(MIN(O7:Q7) = O7, "C_1",IF(MIN(O7:Q7)=P7,"C_2","C_3"))</f>
        <v>C_1</v>
      </c>
      <c r="T7">
        <v>1</v>
      </c>
      <c r="U7" s="2">
        <f>IFERROR(AVERAGEIF(R7:R36,"="&amp;O$6,M7:M36),J7)</f>
        <v>1.45</v>
      </c>
      <c r="V7" s="2">
        <f>IFERROR(AVERAGEIF(R7:R36,"="&amp;O$6,N7:N36),K7)</f>
        <v>0.22000000000000003</v>
      </c>
      <c r="AD7">
        <v>1</v>
      </c>
      <c r="AE7" s="2">
        <v>1.5</v>
      </c>
      <c r="AF7" s="2">
        <v>2</v>
      </c>
      <c r="AH7">
        <v>1.4</v>
      </c>
      <c r="AI7">
        <v>0.2</v>
      </c>
      <c r="AJ7" s="2">
        <f>SQRT((AH7-$AE$7)^2 + (AI7-$AF$7)^2)</f>
        <v>1.8027756377319948</v>
      </c>
      <c r="AK7" s="2">
        <f>SQRT((AH7-$AE$8)^2 + (AI7-$AF$8)^2)</f>
        <v>1.6278820596099708</v>
      </c>
      <c r="AL7" s="2">
        <f>SQRT((AH7-$AE$9)^2 + (AI7-$AF$9)^2)</f>
        <v>4.6690470119715002</v>
      </c>
      <c r="AM7" t="str">
        <f>IF(MIN(AJ7:AL7) = AJ7, "C_1",IF(MIN(AJ7:AL7)=AK7,"C_2","C_3"))</f>
        <v>C_2</v>
      </c>
      <c r="AO7">
        <v>1</v>
      </c>
      <c r="AP7" s="2">
        <f>IFERROR(AVERAGEIF(AM7:AM36,"="&amp;AJ$6,AH7:AH36),AE7)</f>
        <v>1.5</v>
      </c>
      <c r="AQ7" s="2">
        <f>IFERROR(AVERAGEIF(AM7:AM36,"="&amp;AJ$6,AI7:AI36),AF7)</f>
        <v>2</v>
      </c>
      <c r="AS7">
        <v>1.4</v>
      </c>
      <c r="AT7">
        <v>0.2</v>
      </c>
      <c r="AU7" s="2">
        <f>SQRT((AS7-$AP$7)^2 + (AT7-$AQ$7)^2)</f>
        <v>1.8027756377319948</v>
      </c>
      <c r="AV7" s="2">
        <f>SQRT((AS7-$AP$8)^2 + (AT7-$AQ$8)^2)</f>
        <v>0.90165280334382469</v>
      </c>
      <c r="AW7" s="2">
        <f>SQRT((AS7-$AP$9)^2 + (AT7-$AQ$9)^2)</f>
        <v>4.2780732942659023</v>
      </c>
      <c r="AX7" t="str">
        <f>IF(MIN(AU7:AW7) = AU7, "C_1",IF(MIN(AU7:AW7)=AV7,"C_2","C_3"))</f>
        <v>C_2</v>
      </c>
      <c r="AZ7">
        <v>1</v>
      </c>
      <c r="BA7" s="2">
        <f>IFERROR(AVERAGEIF(AX7:AX36,"="&amp;AU$6,AS7:AS36),AP7)</f>
        <v>1.5</v>
      </c>
      <c r="BB7" s="2">
        <f>IFERROR(AVERAGEIF(AX7:AX36,"="&amp;AU$6,AT7:AT36),AQ7)</f>
        <v>2</v>
      </c>
      <c r="BD7">
        <v>1.4</v>
      </c>
      <c r="BE7">
        <v>0.2</v>
      </c>
      <c r="BF7" s="2">
        <f>SQRT((BD7-BA$7)^2 + (BE7-$BB$7)^2)</f>
        <v>1.8027756377319948</v>
      </c>
      <c r="BG7" s="2">
        <f>SQRT((BD7-BA$8)^2 + (BE7-BB$8)^2)</f>
        <v>0.40388736053508806</v>
      </c>
      <c r="BH7" s="2">
        <f>SQRT((BD7-BA$9)^2 + (BE7-BB$9)^2)</f>
        <v>4.0473204060385202</v>
      </c>
      <c r="BI7" t="str">
        <f>IF(MIN(BF7:BH7) = BF7, "C_1",IF(MIN(BF7:BH7)=BG7,"C_2","C_3"))</f>
        <v>C_2</v>
      </c>
      <c r="BK7">
        <v>1</v>
      </c>
      <c r="BL7" s="2">
        <f>IFERROR(AVERAGEIF(BI7:BI36,"="&amp;BF$6,BD7:BD36),BA7)</f>
        <v>1.5</v>
      </c>
      <c r="BM7" s="2">
        <f>IFERROR(AVERAGEIF(BI7:BI36,"="&amp;BF$6,BE7:BE36),BB7)</f>
        <v>2</v>
      </c>
      <c r="BO7">
        <v>1.4</v>
      </c>
      <c r="BP7">
        <v>0.2</v>
      </c>
      <c r="BQ7" s="2">
        <f>SQRT((BO7-BL$7)^2 + (BP7-$BM$7)^2)</f>
        <v>1.8027756377319948</v>
      </c>
      <c r="BR7" s="2">
        <f>SQRT((BO7-BL$8)^2 + (BP7-BM$8)^2)</f>
        <v>0.23636363636363644</v>
      </c>
      <c r="BS7" s="2">
        <f>SQRT((BO7-BL$9)^2 + (BP7-BM$9)^2)</f>
        <v>3.9524353444875695</v>
      </c>
      <c r="BT7" t="str">
        <f>IF(MIN(BQ7:BS7) = BQ7, "C_1",IF(MIN(BQ7:BS7)=BR7,"C_2","C_3"))</f>
        <v>C_2</v>
      </c>
      <c r="BV7">
        <v>1</v>
      </c>
      <c r="BW7" s="2">
        <f>IFERROR(AVERAGEIF(BT7:BT36,"="&amp;BQ$6,BO7:BO36),BL7)</f>
        <v>1.5</v>
      </c>
      <c r="BX7" s="2">
        <f>IFERROR(AVERAGEIF(BT7:BT36,"="&amp;BQ$6,BP7:BP36),BM7)</f>
        <v>2</v>
      </c>
    </row>
    <row r="8" spans="2:76" x14ac:dyDescent="0.25">
      <c r="B8">
        <v>6</v>
      </c>
      <c r="C8">
        <v>5.4</v>
      </c>
      <c r="D8">
        <v>3.9</v>
      </c>
      <c r="E8">
        <v>1.7</v>
      </c>
      <c r="F8">
        <v>0.4</v>
      </c>
      <c r="G8" t="s">
        <v>5</v>
      </c>
      <c r="I8">
        <v>2</v>
      </c>
      <c r="J8" s="2">
        <v>4</v>
      </c>
      <c r="K8" s="2">
        <v>1.5</v>
      </c>
      <c r="M8">
        <v>1.4</v>
      </c>
      <c r="N8">
        <v>0.2</v>
      </c>
      <c r="O8" s="2">
        <f t="shared" si="0"/>
        <v>0.67082039324993692</v>
      </c>
      <c r="P8" s="2">
        <f t="shared" si="1"/>
        <v>2.9068883707497268</v>
      </c>
      <c r="Q8" s="2">
        <f t="shared" si="2"/>
        <v>4.9396356140913875</v>
      </c>
      <c r="R8" t="str">
        <f t="shared" ref="R8:R36" si="3">IF(MIN(O8:Q8) = O8, "C_1",IF(MIN(O8:Q8)=P8,"C_2","C_3"))</f>
        <v>C_1</v>
      </c>
      <c r="T8">
        <v>2</v>
      </c>
      <c r="U8" s="2">
        <f>IFERROR(AVERAGEIF(R7:R36,"="&amp;P$6,M7:M36),J8)</f>
        <v>4.2200000000000006</v>
      </c>
      <c r="V8" s="2">
        <f>IFERROR(AVERAGEIF(R7:R36,"="&amp;P$6,N7:N36),K8)</f>
        <v>1.34</v>
      </c>
      <c r="AD8">
        <v>2</v>
      </c>
      <c r="AE8" s="2">
        <v>3</v>
      </c>
      <c r="AF8" s="2">
        <v>0.5</v>
      </c>
      <c r="AH8">
        <v>1.4</v>
      </c>
      <c r="AI8">
        <v>0.2</v>
      </c>
      <c r="AJ8" s="2">
        <f t="shared" ref="AJ8:AJ36" si="4">SQRT((AH8-$AE$7)^2 + (AI8-$AF$7)^2)</f>
        <v>1.8027756377319948</v>
      </c>
      <c r="AK8" s="2">
        <f t="shared" ref="AK8:AK36" si="5">SQRT((AH8-$AE$8)^2 + (AI8-$AF$8)^2)</f>
        <v>1.6278820596099708</v>
      </c>
      <c r="AL8" s="2">
        <f t="shared" ref="AL8:AL36" si="6">SQRT((AH8-$AE$9)^2 + (AI8-$AF$9)^2)</f>
        <v>4.6690470119715002</v>
      </c>
      <c r="AM8" t="str">
        <f t="shared" ref="AM8:AM36" si="7">IF(MIN(AJ8:AL8) = AJ8, "C_1",IF(MIN(AJ8:AL8)=AK8,"C_2","C_3"))</f>
        <v>C_2</v>
      </c>
      <c r="AO8">
        <v>2</v>
      </c>
      <c r="AP8" s="2">
        <f>IFERROR(AVERAGEIF(AM7:AM36,"="&amp;AK$6,AH7:AH36),AE8)</f>
        <v>2.2266666666666666</v>
      </c>
      <c r="AQ8" s="2">
        <f>IFERROR(AVERAGEIF(AM7:AM36,"="&amp;AK$6,AI7:AI36),AF8)</f>
        <v>0.56000000000000005</v>
      </c>
      <c r="AS8">
        <v>1.4</v>
      </c>
      <c r="AT8">
        <v>0.2</v>
      </c>
      <c r="AU8" s="2">
        <f t="shared" ref="AU8:AU36" si="8">SQRT((AS8-$AP$7)^2 + (AT8-$AQ$7)^2)</f>
        <v>1.8027756377319948</v>
      </c>
      <c r="AV8" s="2">
        <f t="shared" ref="AV8:AV36" si="9">SQRT((AS8-$AP$8)^2 + (AT8-$AQ$8)^2)</f>
        <v>0.90165280334382469</v>
      </c>
      <c r="AW8" s="2">
        <f t="shared" ref="AW8:AW36" si="10">SQRT((AS8-$AP$9)^2 + (AT8-$AQ$9)^2)</f>
        <v>4.2780732942659023</v>
      </c>
      <c r="AX8" t="str">
        <f t="shared" ref="AX8:AX36" si="11">IF(MIN(AU8:AW8) = AU8, "C_1",IF(MIN(AU8:AW8)=AV8,"C_2","C_3"))</f>
        <v>C_2</v>
      </c>
      <c r="AZ8">
        <v>2</v>
      </c>
      <c r="BA8" s="2">
        <f>IFERROR(AVERAGEIF(AX7:AX36,"="&amp;AV$6,AS7:AS36),AP8)</f>
        <v>1.7750000000000001</v>
      </c>
      <c r="BB8" s="2">
        <f>IFERROR(AVERAGEIF(AX7:AX36,"="&amp;AV$6,AT7:AT36),AQ8)</f>
        <v>0.35000000000000003</v>
      </c>
      <c r="BD8">
        <v>1.4</v>
      </c>
      <c r="BE8">
        <v>0.2</v>
      </c>
      <c r="BF8" s="2">
        <f t="shared" ref="BF8:BF36" si="12">SQRT((BD8-BA$7)^2 + (BE8-$BB$7)^2)</f>
        <v>1.8027756377319948</v>
      </c>
      <c r="BG8" s="2">
        <f t="shared" ref="BG8:BG36" si="13">SQRT((BD8-BA$8)^2 + (BE8-BB$8)^2)</f>
        <v>0.40388736053508806</v>
      </c>
      <c r="BH8" s="2">
        <f t="shared" ref="BH8:BH36" si="14">SQRT((BD8-BA$9)^2 + (BE8-BB$9)^2)</f>
        <v>4.0473204060385202</v>
      </c>
      <c r="BI8" t="str">
        <f t="shared" ref="BI8:BI36" si="15">IF(MIN(BF8:BH8) = BF8, "C_1",IF(MIN(BF8:BH8)=BG8,"C_2","C_3"))</f>
        <v>C_2</v>
      </c>
      <c r="BK8">
        <v>2</v>
      </c>
      <c r="BL8" s="2">
        <f>IFERROR(AVERAGEIF(BI7:BI36,"="&amp;BG$6,BD7:BD36),BA8)</f>
        <v>1.6181818181818182</v>
      </c>
      <c r="BM8" s="2">
        <f>IFERROR(AVERAGEIF(BI7:BI36,"="&amp;BG$6,BE7:BE36),BB8)</f>
        <v>0.29090909090909095</v>
      </c>
      <c r="BO8">
        <v>1.4</v>
      </c>
      <c r="BP8">
        <v>0.2</v>
      </c>
      <c r="BQ8" s="2">
        <f t="shared" ref="BQ8:BQ36" si="16">SQRT((BO8-BL$7)^2 + (BP8-$BM$7)^2)</f>
        <v>1.8027756377319948</v>
      </c>
      <c r="BR8" s="2">
        <f t="shared" ref="BR8:BR36" si="17">SQRT((BO8-BL$8)^2 + (BP8-BM$8)^2)</f>
        <v>0.23636363636363644</v>
      </c>
      <c r="BS8" s="2">
        <f t="shared" ref="BS8:BS36" si="18">SQRT((BO8-BL$9)^2 + (BP8-BM$9)^2)</f>
        <v>3.9524353444875695</v>
      </c>
      <c r="BT8" t="str">
        <f t="shared" ref="BT8:BT36" si="19">IF(MIN(BQ8:BS8) = BQ8, "C_1",IF(MIN(BQ8:BS8)=BR8,"C_2","C_3"))</f>
        <v>C_2</v>
      </c>
      <c r="BV8">
        <v>2</v>
      </c>
      <c r="BW8" s="2">
        <f>IFERROR(AVERAGEIF(BT7:BT36,"="&amp;BR$6,BO7:BO36),BL8)</f>
        <v>1.6181818181818182</v>
      </c>
      <c r="BX8" s="2">
        <f>IFERROR(AVERAGEIF(BT7:BT36,"="&amp;BR$6,BP7:BP36),BM8)</f>
        <v>0.29090909090909095</v>
      </c>
    </row>
    <row r="9" spans="2:76" x14ac:dyDescent="0.25">
      <c r="B9">
        <v>7</v>
      </c>
      <c r="C9">
        <v>4.5999999999999996</v>
      </c>
      <c r="D9">
        <v>3.4</v>
      </c>
      <c r="E9">
        <v>1.4</v>
      </c>
      <c r="F9">
        <v>0.3</v>
      </c>
      <c r="G9" t="s">
        <v>5</v>
      </c>
      <c r="I9">
        <v>3</v>
      </c>
      <c r="J9" s="2">
        <v>6</v>
      </c>
      <c r="K9" s="2">
        <v>2</v>
      </c>
      <c r="M9">
        <v>1.3</v>
      </c>
      <c r="N9">
        <v>0.2</v>
      </c>
      <c r="O9" s="2">
        <f t="shared" si="0"/>
        <v>0.76157731058639078</v>
      </c>
      <c r="P9" s="2">
        <f t="shared" si="1"/>
        <v>2.9966648127543394</v>
      </c>
      <c r="Q9" s="2">
        <f t="shared" si="2"/>
        <v>5.0328918128646478</v>
      </c>
      <c r="R9" t="str">
        <f t="shared" si="3"/>
        <v>C_1</v>
      </c>
      <c r="T9">
        <v>3</v>
      </c>
      <c r="U9" s="2">
        <f>IFERROR(AVERAGEIF(R7:R36,"="&amp;Q$6,M7:M36),J9)</f>
        <v>5.65</v>
      </c>
      <c r="V9" s="2">
        <f>IFERROR(AVERAGEIF(R7:R36,"="&amp;Q$6,N7:N36),K9)</f>
        <v>2.15</v>
      </c>
      <c r="AD9">
        <v>3</v>
      </c>
      <c r="AE9" s="2">
        <v>6</v>
      </c>
      <c r="AF9" s="2">
        <v>1</v>
      </c>
      <c r="AH9">
        <v>1.3</v>
      </c>
      <c r="AI9">
        <v>0.2</v>
      </c>
      <c r="AJ9" s="2">
        <f t="shared" si="4"/>
        <v>1.8110770276274835</v>
      </c>
      <c r="AK9" s="2">
        <f t="shared" si="5"/>
        <v>1.7262676501632068</v>
      </c>
      <c r="AL9" s="2">
        <f t="shared" si="6"/>
        <v>4.7675989764240869</v>
      </c>
      <c r="AM9" t="str">
        <f t="shared" si="7"/>
        <v>C_2</v>
      </c>
      <c r="AO9">
        <v>3</v>
      </c>
      <c r="AP9" s="2">
        <f>IFERROR(AVERAGEIF(AM7:AM36,"="&amp;AL$6,AH7:AH36),AE9)</f>
        <v>5.3199999999999994</v>
      </c>
      <c r="AQ9" s="2">
        <f>IFERROR(AVERAGEIF(AM7:AM36,"="&amp;AL$6,AI7:AI36),AF9)</f>
        <v>1.9133333333333333</v>
      </c>
      <c r="AS9">
        <v>1.3</v>
      </c>
      <c r="AT9">
        <v>0.2</v>
      </c>
      <c r="AU9" s="2">
        <f t="shared" si="8"/>
        <v>1.8110770276274835</v>
      </c>
      <c r="AV9" s="2">
        <f t="shared" si="9"/>
        <v>0.9941383762389977</v>
      </c>
      <c r="AW9" s="2">
        <f t="shared" si="10"/>
        <v>4.3698868533534263</v>
      </c>
      <c r="AX9" t="str">
        <f t="shared" si="11"/>
        <v>C_2</v>
      </c>
      <c r="AZ9">
        <v>3</v>
      </c>
      <c r="BA9" s="2">
        <f>IFERROR(AVERAGEIF(AX7:AX36,"="&amp;AW$6,AS7:AS36),AP9)</f>
        <v>5.1055555555555561</v>
      </c>
      <c r="BB9" s="2">
        <f>IFERROR(AVERAGEIF(AX7:AX36,"="&amp;AW$6,AT7:AT36),AQ9)</f>
        <v>1.8277777777777777</v>
      </c>
      <c r="BD9">
        <v>1.3</v>
      </c>
      <c r="BE9">
        <v>0.2</v>
      </c>
      <c r="BF9" s="2">
        <f t="shared" si="12"/>
        <v>1.8110770276274835</v>
      </c>
      <c r="BG9" s="2">
        <f t="shared" si="13"/>
        <v>0.49812147112928196</v>
      </c>
      <c r="BH9" s="2">
        <f t="shared" si="14"/>
        <v>4.1390715843346948</v>
      </c>
      <c r="BI9" t="str">
        <f t="shared" si="15"/>
        <v>C_2</v>
      </c>
      <c r="BK9">
        <v>3</v>
      </c>
      <c r="BL9" s="2">
        <f>IFERROR(AVERAGEIF(BI7:BI36,"="&amp;BH$6,BD7:BD36),BA9)</f>
        <v>5.0210526315789474</v>
      </c>
      <c r="BM9" s="2">
        <f>IFERROR(AVERAGEIF(BI7:BI36,"="&amp;BH$6,BE7:BE36),BB9)</f>
        <v>1.7842105263157895</v>
      </c>
      <c r="BO9">
        <v>1.3</v>
      </c>
      <c r="BP9">
        <v>0.2</v>
      </c>
      <c r="BQ9" s="2">
        <f t="shared" si="16"/>
        <v>1.8110770276274835</v>
      </c>
      <c r="BR9" s="2">
        <f t="shared" si="17"/>
        <v>0.33091408587638715</v>
      </c>
      <c r="BS9" s="2">
        <f t="shared" si="18"/>
        <v>4.0442497052816071</v>
      </c>
      <c r="BT9" t="str">
        <f t="shared" si="19"/>
        <v>C_2</v>
      </c>
      <c r="BV9">
        <v>3</v>
      </c>
      <c r="BW9" s="2">
        <f>IFERROR(AVERAGEIF(BT7:BT36,"="&amp;BS$6,BO7:BO36),BL9)</f>
        <v>5.0210526315789474</v>
      </c>
      <c r="BX9" s="2">
        <f>IFERROR(AVERAGEIF(BT7:BT36,"="&amp;BS$6,BP7:BP36),BM9)</f>
        <v>1.7842105263157895</v>
      </c>
    </row>
    <row r="10" spans="2:76" x14ac:dyDescent="0.25">
      <c r="B10">
        <v>8</v>
      </c>
      <c r="C10">
        <v>5</v>
      </c>
      <c r="D10">
        <v>3.4</v>
      </c>
      <c r="E10">
        <v>1.5</v>
      </c>
      <c r="F10">
        <v>0.2</v>
      </c>
      <c r="G10" t="s">
        <v>5</v>
      </c>
      <c r="M10">
        <v>1.5</v>
      </c>
      <c r="N10">
        <v>0.2</v>
      </c>
      <c r="O10" s="2">
        <f t="shared" si="0"/>
        <v>0.58309518948452999</v>
      </c>
      <c r="P10" s="2">
        <f t="shared" si="1"/>
        <v>2.8178005607210741</v>
      </c>
      <c r="Q10" s="2">
        <f t="shared" si="2"/>
        <v>4.8466483264210538</v>
      </c>
      <c r="R10" t="str">
        <f t="shared" si="3"/>
        <v>C_1</v>
      </c>
      <c r="AH10">
        <v>1.5</v>
      </c>
      <c r="AI10">
        <v>0.2</v>
      </c>
      <c r="AJ10" s="2">
        <f t="shared" si="4"/>
        <v>1.8</v>
      </c>
      <c r="AK10" s="2">
        <f t="shared" si="5"/>
        <v>1.5297058540778354</v>
      </c>
      <c r="AL10" s="2">
        <f t="shared" si="6"/>
        <v>4.5705579528105753</v>
      </c>
      <c r="AM10" t="str">
        <f t="shared" si="7"/>
        <v>C_2</v>
      </c>
      <c r="AS10">
        <v>1.5</v>
      </c>
      <c r="AT10">
        <v>0.2</v>
      </c>
      <c r="AU10" s="2">
        <f t="shared" si="8"/>
        <v>1.8</v>
      </c>
      <c r="AV10" s="2">
        <f t="shared" si="9"/>
        <v>0.81095280038017281</v>
      </c>
      <c r="AW10" s="2">
        <f t="shared" si="10"/>
        <v>4.18663481941178</v>
      </c>
      <c r="AX10" t="str">
        <f t="shared" si="11"/>
        <v>C_2</v>
      </c>
      <c r="BD10">
        <v>1.5</v>
      </c>
      <c r="BE10">
        <v>0.2</v>
      </c>
      <c r="BF10" s="2">
        <f t="shared" si="12"/>
        <v>1.8</v>
      </c>
      <c r="BG10" s="2">
        <f t="shared" si="13"/>
        <v>0.31324910215354179</v>
      </c>
      <c r="BH10" s="2">
        <f t="shared" si="14"/>
        <v>3.9559690795081668</v>
      </c>
      <c r="BI10" t="str">
        <f t="shared" si="15"/>
        <v>C_2</v>
      </c>
      <c r="BO10">
        <v>1.5</v>
      </c>
      <c r="BP10">
        <v>0.2</v>
      </c>
      <c r="BQ10" s="2">
        <f t="shared" si="16"/>
        <v>1.8</v>
      </c>
      <c r="BR10" s="2">
        <f t="shared" si="17"/>
        <v>0.14910199515324296</v>
      </c>
      <c r="BS10" s="2">
        <f t="shared" si="18"/>
        <v>3.8610276645005772</v>
      </c>
      <c r="BT10" t="str">
        <f t="shared" si="19"/>
        <v>C_2</v>
      </c>
    </row>
    <row r="11" spans="2:76" x14ac:dyDescent="0.25">
      <c r="B11">
        <v>9</v>
      </c>
      <c r="C11">
        <v>4.4000000000000004</v>
      </c>
      <c r="D11">
        <v>2.9</v>
      </c>
      <c r="E11">
        <v>1.4</v>
      </c>
      <c r="F11">
        <v>0.2</v>
      </c>
      <c r="G11" t="s">
        <v>5</v>
      </c>
      <c r="M11">
        <v>1.4</v>
      </c>
      <c r="N11">
        <v>0.2</v>
      </c>
      <c r="O11" s="2">
        <f t="shared" si="0"/>
        <v>0.67082039324993692</v>
      </c>
      <c r="P11" s="2">
        <f t="shared" si="1"/>
        <v>2.9068883707497268</v>
      </c>
      <c r="Q11" s="2">
        <f t="shared" si="2"/>
        <v>4.9396356140913875</v>
      </c>
      <c r="R11" t="str">
        <f t="shared" si="3"/>
        <v>C_1</v>
      </c>
      <c r="AH11">
        <v>1.4</v>
      </c>
      <c r="AI11">
        <v>0.2</v>
      </c>
      <c r="AJ11" s="2">
        <f t="shared" si="4"/>
        <v>1.8027756377319948</v>
      </c>
      <c r="AK11" s="2">
        <f t="shared" si="5"/>
        <v>1.6278820596099708</v>
      </c>
      <c r="AL11" s="2">
        <f t="shared" si="6"/>
        <v>4.6690470119715002</v>
      </c>
      <c r="AM11" t="str">
        <f t="shared" si="7"/>
        <v>C_2</v>
      </c>
      <c r="AS11">
        <v>1.4</v>
      </c>
      <c r="AT11">
        <v>0.2</v>
      </c>
      <c r="AU11" s="2">
        <f t="shared" si="8"/>
        <v>1.8027756377319948</v>
      </c>
      <c r="AV11" s="2">
        <f t="shared" si="9"/>
        <v>0.90165280334382469</v>
      </c>
      <c r="AW11" s="2">
        <f t="shared" si="10"/>
        <v>4.2780732942659023</v>
      </c>
      <c r="AX11" t="str">
        <f t="shared" si="11"/>
        <v>C_2</v>
      </c>
      <c r="BD11">
        <v>1.4</v>
      </c>
      <c r="BE11">
        <v>0.2</v>
      </c>
      <c r="BF11" s="2">
        <f t="shared" si="12"/>
        <v>1.8027756377319948</v>
      </c>
      <c r="BG11" s="2">
        <f t="shared" si="13"/>
        <v>0.40388736053508806</v>
      </c>
      <c r="BH11" s="2">
        <f t="shared" si="14"/>
        <v>4.0473204060385202</v>
      </c>
      <c r="BI11" t="str">
        <f t="shared" si="15"/>
        <v>C_2</v>
      </c>
      <c r="BO11">
        <v>1.4</v>
      </c>
      <c r="BP11">
        <v>0.2</v>
      </c>
      <c r="BQ11" s="2">
        <f t="shared" si="16"/>
        <v>1.8027756377319948</v>
      </c>
      <c r="BR11" s="2">
        <f t="shared" si="17"/>
        <v>0.23636363636363644</v>
      </c>
      <c r="BS11" s="2">
        <f t="shared" si="18"/>
        <v>3.9524353444875695</v>
      </c>
      <c r="BT11" t="str">
        <f t="shared" si="19"/>
        <v>C_2</v>
      </c>
    </row>
    <row r="12" spans="2:76" ht="15" customHeight="1" x14ac:dyDescent="0.25">
      <c r="B12">
        <v>10</v>
      </c>
      <c r="C12">
        <v>4.9000000000000004</v>
      </c>
      <c r="D12">
        <v>3.1</v>
      </c>
      <c r="E12">
        <v>1.5</v>
      </c>
      <c r="F12">
        <v>0.1</v>
      </c>
      <c r="G12" t="s">
        <v>5</v>
      </c>
      <c r="M12">
        <v>1.7</v>
      </c>
      <c r="N12">
        <v>0.4</v>
      </c>
      <c r="O12" s="2">
        <f t="shared" si="0"/>
        <v>0.31622776601683794</v>
      </c>
      <c r="P12" s="2">
        <f t="shared" si="1"/>
        <v>2.5495097567963922</v>
      </c>
      <c r="Q12" s="2">
        <f t="shared" si="2"/>
        <v>4.5880278987817844</v>
      </c>
      <c r="R12" t="str">
        <f t="shared" si="3"/>
        <v>C_1</v>
      </c>
      <c r="AC12" s="6" t="s">
        <v>26</v>
      </c>
      <c r="AD12" s="6"/>
      <c r="AE12" s="6"/>
      <c r="AF12" s="6"/>
      <c r="AH12">
        <v>1.7</v>
      </c>
      <c r="AI12">
        <v>0.4</v>
      </c>
      <c r="AJ12" s="2">
        <f t="shared" si="4"/>
        <v>1.61245154965971</v>
      </c>
      <c r="AK12" s="2">
        <f t="shared" si="5"/>
        <v>1.3038404810405297</v>
      </c>
      <c r="AL12" s="2">
        <f t="shared" si="6"/>
        <v>4.3416586692184813</v>
      </c>
      <c r="AM12" t="str">
        <f t="shared" si="7"/>
        <v>C_2</v>
      </c>
      <c r="AS12">
        <v>1.7</v>
      </c>
      <c r="AT12">
        <v>0.4</v>
      </c>
      <c r="AU12" s="2">
        <f t="shared" si="8"/>
        <v>1.61245154965971</v>
      </c>
      <c r="AV12" s="2">
        <f t="shared" si="9"/>
        <v>0.55043417206581369</v>
      </c>
      <c r="AW12" s="2">
        <f t="shared" si="10"/>
        <v>3.9235924581660839</v>
      </c>
      <c r="AX12" t="str">
        <f t="shared" si="11"/>
        <v>C_2</v>
      </c>
      <c r="BD12">
        <v>1.7</v>
      </c>
      <c r="BE12">
        <v>0.4</v>
      </c>
      <c r="BF12" s="2">
        <f t="shared" si="12"/>
        <v>1.61245154965971</v>
      </c>
      <c r="BG12" s="2">
        <f t="shared" si="13"/>
        <v>9.0138781886599864E-2</v>
      </c>
      <c r="BH12" s="2">
        <f t="shared" si="14"/>
        <v>3.6927439695558855</v>
      </c>
      <c r="BI12" t="str">
        <f t="shared" si="15"/>
        <v>C_2</v>
      </c>
      <c r="BO12">
        <v>1.7</v>
      </c>
      <c r="BP12">
        <v>0.4</v>
      </c>
      <c r="BQ12" s="2">
        <f t="shared" si="16"/>
        <v>1.61245154965971</v>
      </c>
      <c r="BR12" s="2">
        <f t="shared" si="17"/>
        <v>0.13636363636363633</v>
      </c>
      <c r="BS12" s="2">
        <f t="shared" si="18"/>
        <v>3.5979757312801439</v>
      </c>
      <c r="BT12" t="str">
        <f t="shared" si="19"/>
        <v>C_2</v>
      </c>
    </row>
    <row r="13" spans="2:76" x14ac:dyDescent="0.25">
      <c r="B13">
        <v>11</v>
      </c>
      <c r="C13">
        <v>6.9</v>
      </c>
      <c r="D13">
        <v>3.1</v>
      </c>
      <c r="E13">
        <v>4.9000000000000004</v>
      </c>
      <c r="F13">
        <v>1.5</v>
      </c>
      <c r="G13" t="s">
        <v>6</v>
      </c>
      <c r="M13">
        <v>1.4</v>
      </c>
      <c r="N13">
        <v>0.3</v>
      </c>
      <c r="O13" s="2">
        <f t="shared" si="0"/>
        <v>0.63245553203367599</v>
      </c>
      <c r="P13" s="2">
        <f t="shared" si="1"/>
        <v>2.8635642126552709</v>
      </c>
      <c r="Q13" s="2">
        <f t="shared" si="2"/>
        <v>4.9040799340956909</v>
      </c>
      <c r="R13" t="str">
        <f t="shared" si="3"/>
        <v>C_1</v>
      </c>
      <c r="AC13" s="6"/>
      <c r="AD13" s="6"/>
      <c r="AE13" s="6"/>
      <c r="AF13" s="6"/>
      <c r="AH13">
        <v>1.4</v>
      </c>
      <c r="AI13">
        <v>0.3</v>
      </c>
      <c r="AJ13" s="2">
        <f t="shared" si="4"/>
        <v>1.70293863659264</v>
      </c>
      <c r="AK13" s="2">
        <f t="shared" si="5"/>
        <v>1.61245154965971</v>
      </c>
      <c r="AL13" s="2">
        <f t="shared" si="6"/>
        <v>4.6529560496527358</v>
      </c>
      <c r="AM13" t="str">
        <f t="shared" si="7"/>
        <v>C_2</v>
      </c>
      <c r="AS13">
        <v>1.4</v>
      </c>
      <c r="AT13">
        <v>0.3</v>
      </c>
      <c r="AU13" s="2">
        <f t="shared" si="8"/>
        <v>1.70293863659264</v>
      </c>
      <c r="AV13" s="2">
        <f t="shared" si="9"/>
        <v>0.86658974017569457</v>
      </c>
      <c r="AW13" s="2">
        <f t="shared" si="10"/>
        <v>4.2390145605369698</v>
      </c>
      <c r="AX13" t="str">
        <f t="shared" si="11"/>
        <v>C_2</v>
      </c>
      <c r="BD13">
        <v>1.4</v>
      </c>
      <c r="BE13">
        <v>0.3</v>
      </c>
      <c r="BF13" s="2">
        <f t="shared" si="12"/>
        <v>1.70293863659264</v>
      </c>
      <c r="BG13" s="2">
        <f t="shared" si="13"/>
        <v>0.37831864876053911</v>
      </c>
      <c r="BH13" s="2">
        <f t="shared" si="14"/>
        <v>4.0081475663428678</v>
      </c>
      <c r="BI13" t="str">
        <f t="shared" si="15"/>
        <v>C_2</v>
      </c>
      <c r="BO13">
        <v>1.4</v>
      </c>
      <c r="BP13">
        <v>0.3</v>
      </c>
      <c r="BQ13" s="2">
        <f t="shared" si="16"/>
        <v>1.70293863659264</v>
      </c>
      <c r="BR13" s="2">
        <f t="shared" si="17"/>
        <v>0.21837112999026032</v>
      </c>
      <c r="BS13" s="2">
        <f t="shared" si="18"/>
        <v>3.9134259986732105</v>
      </c>
      <c r="BT13" t="str">
        <f t="shared" si="19"/>
        <v>C_2</v>
      </c>
    </row>
    <row r="14" spans="2:76" x14ac:dyDescent="0.25">
      <c r="B14">
        <v>12</v>
      </c>
      <c r="C14">
        <v>5.5</v>
      </c>
      <c r="D14">
        <v>2.2999999999999998</v>
      </c>
      <c r="E14">
        <v>4</v>
      </c>
      <c r="F14">
        <v>1.3</v>
      </c>
      <c r="G14" t="s">
        <v>6</v>
      </c>
      <c r="M14">
        <v>1.5</v>
      </c>
      <c r="N14">
        <v>0.2</v>
      </c>
      <c r="O14" s="2">
        <f t="shared" si="0"/>
        <v>0.58309518948452999</v>
      </c>
      <c r="P14" s="2">
        <f t="shared" si="1"/>
        <v>2.8178005607210741</v>
      </c>
      <c r="Q14" s="2">
        <f t="shared" si="2"/>
        <v>4.8466483264210538</v>
      </c>
      <c r="R14" t="str">
        <f t="shared" si="3"/>
        <v>C_1</v>
      </c>
      <c r="AC14" s="6"/>
      <c r="AD14" s="6"/>
      <c r="AE14" s="6"/>
      <c r="AF14" s="6"/>
      <c r="AH14">
        <v>1.5</v>
      </c>
      <c r="AI14">
        <v>0.2</v>
      </c>
      <c r="AJ14" s="2">
        <f t="shared" si="4"/>
        <v>1.8</v>
      </c>
      <c r="AK14" s="2">
        <f t="shared" si="5"/>
        <v>1.5297058540778354</v>
      </c>
      <c r="AL14" s="2">
        <f t="shared" si="6"/>
        <v>4.5705579528105753</v>
      </c>
      <c r="AM14" t="str">
        <f t="shared" si="7"/>
        <v>C_2</v>
      </c>
      <c r="AS14">
        <v>1.5</v>
      </c>
      <c r="AT14">
        <v>0.2</v>
      </c>
      <c r="AU14" s="2">
        <f t="shared" si="8"/>
        <v>1.8</v>
      </c>
      <c r="AV14" s="2">
        <f t="shared" si="9"/>
        <v>0.81095280038017281</v>
      </c>
      <c r="AW14" s="2">
        <f t="shared" si="10"/>
        <v>4.18663481941178</v>
      </c>
      <c r="AX14" t="str">
        <f t="shared" si="11"/>
        <v>C_2</v>
      </c>
      <c r="BD14">
        <v>1.5</v>
      </c>
      <c r="BE14">
        <v>0.2</v>
      </c>
      <c r="BF14" s="2">
        <f t="shared" si="12"/>
        <v>1.8</v>
      </c>
      <c r="BG14" s="2">
        <f t="shared" si="13"/>
        <v>0.31324910215354179</v>
      </c>
      <c r="BH14" s="2">
        <f t="shared" si="14"/>
        <v>3.9559690795081668</v>
      </c>
      <c r="BI14" t="str">
        <f t="shared" si="15"/>
        <v>C_2</v>
      </c>
      <c r="BO14">
        <v>1.5</v>
      </c>
      <c r="BP14">
        <v>0.2</v>
      </c>
      <c r="BQ14" s="2">
        <f t="shared" si="16"/>
        <v>1.8</v>
      </c>
      <c r="BR14" s="2">
        <f t="shared" si="17"/>
        <v>0.14910199515324296</v>
      </c>
      <c r="BS14" s="2">
        <f t="shared" si="18"/>
        <v>3.8610276645005772</v>
      </c>
      <c r="BT14" t="str">
        <f t="shared" si="19"/>
        <v>C_2</v>
      </c>
    </row>
    <row r="15" spans="2:76" x14ac:dyDescent="0.25">
      <c r="B15">
        <v>13</v>
      </c>
      <c r="C15">
        <v>6.5</v>
      </c>
      <c r="D15">
        <v>2.8</v>
      </c>
      <c r="E15">
        <v>4.5999999999999996</v>
      </c>
      <c r="F15">
        <v>1.5</v>
      </c>
      <c r="G15" t="s">
        <v>6</v>
      </c>
      <c r="M15">
        <v>1.4</v>
      </c>
      <c r="N15">
        <v>0.2</v>
      </c>
      <c r="O15" s="2">
        <f t="shared" si="0"/>
        <v>0.67082039324993692</v>
      </c>
      <c r="P15" s="2">
        <f t="shared" si="1"/>
        <v>2.9068883707497268</v>
      </c>
      <c r="Q15" s="2">
        <f t="shared" si="2"/>
        <v>4.9396356140913875</v>
      </c>
      <c r="R15" t="str">
        <f t="shared" si="3"/>
        <v>C_1</v>
      </c>
      <c r="AC15" s="6"/>
      <c r="AD15" s="6"/>
      <c r="AE15" s="6"/>
      <c r="AF15" s="6"/>
      <c r="AH15">
        <v>1.4</v>
      </c>
      <c r="AI15">
        <v>0.2</v>
      </c>
      <c r="AJ15" s="2">
        <f t="shared" si="4"/>
        <v>1.8027756377319948</v>
      </c>
      <c r="AK15" s="2">
        <f t="shared" si="5"/>
        <v>1.6278820596099708</v>
      </c>
      <c r="AL15" s="2">
        <f t="shared" si="6"/>
        <v>4.6690470119715002</v>
      </c>
      <c r="AM15" t="str">
        <f t="shared" si="7"/>
        <v>C_2</v>
      </c>
      <c r="AS15">
        <v>1.4</v>
      </c>
      <c r="AT15">
        <v>0.2</v>
      </c>
      <c r="AU15" s="2">
        <f t="shared" si="8"/>
        <v>1.8027756377319948</v>
      </c>
      <c r="AV15" s="2">
        <f t="shared" si="9"/>
        <v>0.90165280334382469</v>
      </c>
      <c r="AW15" s="2">
        <f t="shared" si="10"/>
        <v>4.2780732942659023</v>
      </c>
      <c r="AX15" t="str">
        <f t="shared" si="11"/>
        <v>C_2</v>
      </c>
      <c r="BD15">
        <v>1.4</v>
      </c>
      <c r="BE15">
        <v>0.2</v>
      </c>
      <c r="BF15" s="2">
        <f t="shared" si="12"/>
        <v>1.8027756377319948</v>
      </c>
      <c r="BG15" s="2">
        <f t="shared" si="13"/>
        <v>0.40388736053508806</v>
      </c>
      <c r="BH15" s="2">
        <f t="shared" si="14"/>
        <v>4.0473204060385202</v>
      </c>
      <c r="BI15" t="str">
        <f t="shared" si="15"/>
        <v>C_2</v>
      </c>
      <c r="BO15">
        <v>1.4</v>
      </c>
      <c r="BP15">
        <v>0.2</v>
      </c>
      <c r="BQ15" s="2">
        <f t="shared" si="16"/>
        <v>1.8027756377319948</v>
      </c>
      <c r="BR15" s="2">
        <f t="shared" si="17"/>
        <v>0.23636363636363644</v>
      </c>
      <c r="BS15" s="2">
        <f t="shared" si="18"/>
        <v>3.9524353444875695</v>
      </c>
      <c r="BT15" t="str">
        <f t="shared" si="19"/>
        <v>C_2</v>
      </c>
    </row>
    <row r="16" spans="2:76" x14ac:dyDescent="0.25">
      <c r="B16">
        <v>14</v>
      </c>
      <c r="C16">
        <v>5.7</v>
      </c>
      <c r="D16">
        <v>2.8</v>
      </c>
      <c r="E16">
        <v>4.5</v>
      </c>
      <c r="F16">
        <v>1.3</v>
      </c>
      <c r="G16" t="s">
        <v>6</v>
      </c>
      <c r="M16">
        <v>1.5</v>
      </c>
      <c r="N16">
        <v>0.1</v>
      </c>
      <c r="O16" s="2">
        <f t="shared" si="0"/>
        <v>0.6403124237432849</v>
      </c>
      <c r="P16" s="2">
        <f t="shared" si="1"/>
        <v>2.8653097563788803</v>
      </c>
      <c r="Q16" s="2">
        <f t="shared" si="2"/>
        <v>4.8846698967279254</v>
      </c>
      <c r="R16" t="str">
        <f t="shared" si="3"/>
        <v>C_1</v>
      </c>
      <c r="AC16" s="6"/>
      <c r="AD16" s="6"/>
      <c r="AE16" s="6"/>
      <c r="AF16" s="6"/>
      <c r="AH16">
        <v>1.5</v>
      </c>
      <c r="AI16">
        <v>0.1</v>
      </c>
      <c r="AJ16" s="2">
        <f t="shared" si="4"/>
        <v>1.9</v>
      </c>
      <c r="AK16" s="2">
        <f t="shared" si="5"/>
        <v>1.5524174696260025</v>
      </c>
      <c r="AL16" s="2">
        <f t="shared" si="6"/>
        <v>4.5891175622335059</v>
      </c>
      <c r="AM16" t="str">
        <f t="shared" si="7"/>
        <v>C_2</v>
      </c>
      <c r="AS16">
        <v>1.5</v>
      </c>
      <c r="AT16">
        <v>0.1</v>
      </c>
      <c r="AU16" s="2">
        <f t="shared" si="8"/>
        <v>1.9</v>
      </c>
      <c r="AV16" s="2">
        <f t="shared" si="9"/>
        <v>0.86002583940509858</v>
      </c>
      <c r="AW16" s="2">
        <f t="shared" si="10"/>
        <v>4.2285432216991437</v>
      </c>
      <c r="AX16" t="str">
        <f t="shared" si="11"/>
        <v>C_2</v>
      </c>
      <c r="BD16">
        <v>1.5</v>
      </c>
      <c r="BE16">
        <v>0.1</v>
      </c>
      <c r="BF16" s="2">
        <f t="shared" si="12"/>
        <v>1.9</v>
      </c>
      <c r="BG16" s="2">
        <f t="shared" si="13"/>
        <v>0.37165171868296271</v>
      </c>
      <c r="BH16" s="2">
        <f t="shared" si="14"/>
        <v>3.9981554388968235</v>
      </c>
      <c r="BI16" t="str">
        <f t="shared" si="15"/>
        <v>C_2</v>
      </c>
      <c r="BO16">
        <v>1.5</v>
      </c>
      <c r="BP16">
        <v>0.1</v>
      </c>
      <c r="BQ16" s="2">
        <f t="shared" si="16"/>
        <v>1.9</v>
      </c>
      <c r="BR16" s="2">
        <f t="shared" si="17"/>
        <v>0.22452889154960856</v>
      </c>
      <c r="BS16" s="2">
        <f t="shared" si="18"/>
        <v>3.9031239707831391</v>
      </c>
      <c r="BT16" t="str">
        <f t="shared" si="19"/>
        <v>C_2</v>
      </c>
    </row>
    <row r="17" spans="2:72" x14ac:dyDescent="0.25">
      <c r="B17">
        <v>15</v>
      </c>
      <c r="C17">
        <v>6.3</v>
      </c>
      <c r="D17">
        <v>3.3</v>
      </c>
      <c r="E17">
        <v>4.7</v>
      </c>
      <c r="F17">
        <v>1.6</v>
      </c>
      <c r="G17" t="s">
        <v>6</v>
      </c>
      <c r="M17">
        <v>4.9000000000000004</v>
      </c>
      <c r="N17">
        <v>1.5</v>
      </c>
      <c r="O17" s="2">
        <f t="shared" si="0"/>
        <v>3.0675723300355937</v>
      </c>
      <c r="P17" s="2">
        <f t="shared" si="1"/>
        <v>0.90000000000000036</v>
      </c>
      <c r="Q17" s="2">
        <f t="shared" si="2"/>
        <v>1.2083045973594568</v>
      </c>
      <c r="R17" t="str">
        <f t="shared" si="3"/>
        <v>C_2</v>
      </c>
      <c r="AC17" s="6"/>
      <c r="AD17" s="6"/>
      <c r="AE17" s="6"/>
      <c r="AF17" s="6"/>
      <c r="AH17">
        <v>4.9000000000000004</v>
      </c>
      <c r="AI17">
        <v>1.5</v>
      </c>
      <c r="AJ17" s="2">
        <f t="shared" si="4"/>
        <v>3.4365680554879168</v>
      </c>
      <c r="AK17" s="2">
        <f t="shared" si="5"/>
        <v>2.1470910553583891</v>
      </c>
      <c r="AL17" s="2">
        <f t="shared" si="6"/>
        <v>1.2083045973594568</v>
      </c>
      <c r="AM17" t="str">
        <f t="shared" si="7"/>
        <v>C_3</v>
      </c>
      <c r="AS17">
        <v>4.9000000000000004</v>
      </c>
      <c r="AT17">
        <v>1.5</v>
      </c>
      <c r="AU17" s="2">
        <f t="shared" si="8"/>
        <v>3.4365680554879168</v>
      </c>
      <c r="AV17" s="2">
        <f t="shared" si="9"/>
        <v>2.8337803568927344</v>
      </c>
      <c r="AW17" s="2">
        <f t="shared" si="10"/>
        <v>0.58927450686793137</v>
      </c>
      <c r="AX17" t="str">
        <f t="shared" si="11"/>
        <v>C_3</v>
      </c>
      <c r="BD17">
        <v>4.9000000000000004</v>
      </c>
      <c r="BE17">
        <v>1.5</v>
      </c>
      <c r="BF17" s="2">
        <f t="shared" si="12"/>
        <v>3.4365680554879168</v>
      </c>
      <c r="BG17" s="2">
        <f t="shared" si="13"/>
        <v>3.3298836316003597</v>
      </c>
      <c r="BH17" s="2">
        <f t="shared" si="14"/>
        <v>0.38689967436622558</v>
      </c>
      <c r="BI17" t="str">
        <f t="shared" si="15"/>
        <v>C_3</v>
      </c>
      <c r="BO17">
        <v>4.9000000000000004</v>
      </c>
      <c r="BP17">
        <v>1.5</v>
      </c>
      <c r="BQ17" s="2">
        <f t="shared" si="16"/>
        <v>3.4365680554879168</v>
      </c>
      <c r="BR17" s="2">
        <f t="shared" si="17"/>
        <v>3.4974607081365017</v>
      </c>
      <c r="BS17" s="2">
        <f t="shared" si="18"/>
        <v>0.30891643349114067</v>
      </c>
      <c r="BT17" t="str">
        <f t="shared" si="19"/>
        <v>C_3</v>
      </c>
    </row>
    <row r="18" spans="2:72" x14ac:dyDescent="0.25">
      <c r="B18">
        <v>16</v>
      </c>
      <c r="C18">
        <v>4.9000000000000004</v>
      </c>
      <c r="D18">
        <v>2.4</v>
      </c>
      <c r="E18">
        <v>3.3</v>
      </c>
      <c r="F18">
        <v>1</v>
      </c>
      <c r="G18" t="s">
        <v>6</v>
      </c>
      <c r="M18">
        <v>4</v>
      </c>
      <c r="N18">
        <v>1.3</v>
      </c>
      <c r="O18" s="2">
        <f t="shared" si="0"/>
        <v>2.1540659228538019</v>
      </c>
      <c r="P18" s="2">
        <f t="shared" si="1"/>
        <v>0.19999999999999996</v>
      </c>
      <c r="Q18" s="2">
        <f t="shared" si="2"/>
        <v>2.118962010041709</v>
      </c>
      <c r="R18" t="str">
        <f t="shared" si="3"/>
        <v>C_2</v>
      </c>
      <c r="AC18" s="6"/>
      <c r="AD18" s="6"/>
      <c r="AE18" s="6"/>
      <c r="AF18" s="6"/>
      <c r="AH18">
        <v>4</v>
      </c>
      <c r="AI18">
        <v>1.3</v>
      </c>
      <c r="AJ18" s="2">
        <f t="shared" si="4"/>
        <v>2.5961509971494339</v>
      </c>
      <c r="AK18" s="2">
        <f t="shared" si="5"/>
        <v>1.2806248474865698</v>
      </c>
      <c r="AL18" s="2">
        <f t="shared" si="6"/>
        <v>2.0223748416156684</v>
      </c>
      <c r="AM18" t="str">
        <f t="shared" si="7"/>
        <v>C_2</v>
      </c>
      <c r="AS18">
        <v>4</v>
      </c>
      <c r="AT18">
        <v>1.3</v>
      </c>
      <c r="AU18" s="2">
        <f t="shared" si="8"/>
        <v>2.5961509971494339</v>
      </c>
      <c r="AV18" s="2">
        <f t="shared" si="9"/>
        <v>1.9215387352616942</v>
      </c>
      <c r="AW18" s="2">
        <f t="shared" si="10"/>
        <v>1.455533502801559</v>
      </c>
      <c r="AX18" t="str">
        <f t="shared" si="11"/>
        <v>C_3</v>
      </c>
      <c r="BD18">
        <v>4</v>
      </c>
      <c r="BE18">
        <v>1.3</v>
      </c>
      <c r="BF18" s="2">
        <f t="shared" si="12"/>
        <v>2.5961509971494339</v>
      </c>
      <c r="BG18" s="2">
        <f t="shared" si="13"/>
        <v>2.4193232524819823</v>
      </c>
      <c r="BH18" s="2">
        <f t="shared" si="14"/>
        <v>1.2250724342404427</v>
      </c>
      <c r="BI18" t="str">
        <f t="shared" si="15"/>
        <v>C_3</v>
      </c>
      <c r="BO18">
        <v>4</v>
      </c>
      <c r="BP18">
        <v>1.3</v>
      </c>
      <c r="BQ18" s="2">
        <f t="shared" si="16"/>
        <v>2.5961509971494339</v>
      </c>
      <c r="BR18" s="2">
        <f t="shared" si="17"/>
        <v>2.5867590367194211</v>
      </c>
      <c r="BS18" s="2">
        <f t="shared" si="18"/>
        <v>1.1300479238728363</v>
      </c>
      <c r="BT18" t="str">
        <f t="shared" si="19"/>
        <v>C_3</v>
      </c>
    </row>
    <row r="19" spans="2:72" x14ac:dyDescent="0.25">
      <c r="B19">
        <v>17</v>
      </c>
      <c r="C19">
        <v>6.6</v>
      </c>
      <c r="D19">
        <v>2.9</v>
      </c>
      <c r="E19">
        <v>4.5999999999999996</v>
      </c>
      <c r="F19">
        <v>1.3</v>
      </c>
      <c r="G19" t="s">
        <v>6</v>
      </c>
      <c r="M19">
        <v>4.5999999999999996</v>
      </c>
      <c r="N19">
        <v>1.5</v>
      </c>
      <c r="O19" s="2">
        <f t="shared" si="0"/>
        <v>2.7856776554368237</v>
      </c>
      <c r="P19" s="2">
        <f t="shared" si="1"/>
        <v>0.59999999999999964</v>
      </c>
      <c r="Q19" s="2">
        <f t="shared" si="2"/>
        <v>1.4866068747318508</v>
      </c>
      <c r="R19" t="str">
        <f t="shared" si="3"/>
        <v>C_2</v>
      </c>
      <c r="AC19" s="6"/>
      <c r="AD19" s="6"/>
      <c r="AE19" s="6"/>
      <c r="AF19" s="6"/>
      <c r="AH19">
        <v>4.5999999999999996</v>
      </c>
      <c r="AI19">
        <v>1.5</v>
      </c>
      <c r="AJ19" s="2">
        <f t="shared" si="4"/>
        <v>3.1400636936215158</v>
      </c>
      <c r="AK19" s="2">
        <f t="shared" si="5"/>
        <v>1.8867962264113205</v>
      </c>
      <c r="AL19" s="2">
        <f t="shared" si="6"/>
        <v>1.4866068747318508</v>
      </c>
      <c r="AM19" t="str">
        <f t="shared" si="7"/>
        <v>C_3</v>
      </c>
      <c r="AS19">
        <v>4.5999999999999996</v>
      </c>
      <c r="AT19">
        <v>1.5</v>
      </c>
      <c r="AU19" s="2">
        <f t="shared" si="8"/>
        <v>3.1400636936215158</v>
      </c>
      <c r="AV19" s="2">
        <f t="shared" si="9"/>
        <v>2.5527066245675609</v>
      </c>
      <c r="AW19" s="2">
        <f t="shared" si="10"/>
        <v>0.83020747072309831</v>
      </c>
      <c r="AX19" t="str">
        <f t="shared" si="11"/>
        <v>C_3</v>
      </c>
      <c r="BD19">
        <v>4.5999999999999996</v>
      </c>
      <c r="BE19">
        <v>1.5</v>
      </c>
      <c r="BF19" s="2">
        <f t="shared" si="12"/>
        <v>3.1400636936215158</v>
      </c>
      <c r="BG19" s="2">
        <f t="shared" si="13"/>
        <v>3.0501024572954916</v>
      </c>
      <c r="BH19" s="2">
        <f t="shared" si="14"/>
        <v>0.60251530383719343</v>
      </c>
      <c r="BI19" t="str">
        <f t="shared" si="15"/>
        <v>C_3</v>
      </c>
      <c r="BO19">
        <v>4.5999999999999996</v>
      </c>
      <c r="BP19">
        <v>1.5</v>
      </c>
      <c r="BQ19" s="2">
        <f t="shared" si="16"/>
        <v>3.1400636936215158</v>
      </c>
      <c r="BR19" s="2">
        <f t="shared" si="17"/>
        <v>3.2176296393257826</v>
      </c>
      <c r="BS19" s="2">
        <f t="shared" si="18"/>
        <v>0.5079969899795227</v>
      </c>
      <c r="BT19" t="str">
        <f t="shared" si="19"/>
        <v>C_3</v>
      </c>
    </row>
    <row r="20" spans="2:72" ht="15" customHeight="1" x14ac:dyDescent="0.25">
      <c r="B20">
        <v>18</v>
      </c>
      <c r="C20">
        <v>5.2</v>
      </c>
      <c r="D20">
        <v>2.7</v>
      </c>
      <c r="E20">
        <v>3.9</v>
      </c>
      <c r="F20">
        <v>1.4</v>
      </c>
      <c r="G20" t="s">
        <v>6</v>
      </c>
      <c r="M20">
        <v>4.5</v>
      </c>
      <c r="N20">
        <v>1.3</v>
      </c>
      <c r="O20" s="2">
        <f t="shared" si="0"/>
        <v>2.6248809496813377</v>
      </c>
      <c r="P20" s="2">
        <f t="shared" si="1"/>
        <v>0.53851648071345037</v>
      </c>
      <c r="Q20" s="2">
        <f t="shared" si="2"/>
        <v>1.6552945357246849</v>
      </c>
      <c r="R20" t="str">
        <f t="shared" si="3"/>
        <v>C_2</v>
      </c>
      <c r="AH20">
        <v>4.5</v>
      </c>
      <c r="AI20">
        <v>1.3</v>
      </c>
      <c r="AJ20" s="2">
        <f t="shared" si="4"/>
        <v>3.0805843601498726</v>
      </c>
      <c r="AK20" s="2">
        <f t="shared" si="5"/>
        <v>1.7</v>
      </c>
      <c r="AL20" s="2">
        <f t="shared" si="6"/>
        <v>1.5297058540778354</v>
      </c>
      <c r="AM20" t="str">
        <f t="shared" si="7"/>
        <v>C_3</v>
      </c>
      <c r="AS20">
        <v>4.5</v>
      </c>
      <c r="AT20">
        <v>1.3</v>
      </c>
      <c r="AU20" s="2">
        <f t="shared" si="8"/>
        <v>3.0805843601498726</v>
      </c>
      <c r="AV20" s="2">
        <f t="shared" si="9"/>
        <v>2.3907414005794196</v>
      </c>
      <c r="AW20" s="2">
        <f t="shared" si="10"/>
        <v>1.0240008680551871</v>
      </c>
      <c r="AX20" t="str">
        <f t="shared" si="11"/>
        <v>C_3</v>
      </c>
      <c r="BD20">
        <v>4.5</v>
      </c>
      <c r="BE20">
        <v>1.3</v>
      </c>
      <c r="BF20" s="2">
        <f t="shared" si="12"/>
        <v>3.0805843601498726</v>
      </c>
      <c r="BG20" s="2">
        <f t="shared" si="13"/>
        <v>2.8858490951537985</v>
      </c>
      <c r="BH20" s="2">
        <f t="shared" si="14"/>
        <v>0.80327262718223347</v>
      </c>
      <c r="BI20" t="str">
        <f t="shared" si="15"/>
        <v>C_3</v>
      </c>
      <c r="BO20">
        <v>4.5</v>
      </c>
      <c r="BP20">
        <v>1.3</v>
      </c>
      <c r="BQ20" s="2">
        <f t="shared" si="16"/>
        <v>3.0805843601498726</v>
      </c>
      <c r="BR20" s="2">
        <f t="shared" si="17"/>
        <v>3.0533818129850334</v>
      </c>
      <c r="BS20" s="2">
        <f t="shared" si="18"/>
        <v>0.71130561552005211</v>
      </c>
      <c r="BT20" t="str">
        <f t="shared" si="19"/>
        <v>C_3</v>
      </c>
    </row>
    <row r="21" spans="2:72" x14ac:dyDescent="0.25">
      <c r="B21">
        <v>19</v>
      </c>
      <c r="C21">
        <v>5</v>
      </c>
      <c r="D21">
        <v>2</v>
      </c>
      <c r="E21">
        <v>3.5</v>
      </c>
      <c r="F21">
        <v>1</v>
      </c>
      <c r="G21" t="s">
        <v>6</v>
      </c>
      <c r="M21">
        <v>4.7</v>
      </c>
      <c r="N21">
        <v>1.6</v>
      </c>
      <c r="O21" s="2">
        <f t="shared" si="0"/>
        <v>2.9154759474226504</v>
      </c>
      <c r="P21" s="2">
        <f t="shared" si="1"/>
        <v>0.70710678118654779</v>
      </c>
      <c r="Q21" s="2">
        <f t="shared" si="2"/>
        <v>1.360147050873544</v>
      </c>
      <c r="R21" t="str">
        <f t="shared" si="3"/>
        <v>C_2</v>
      </c>
      <c r="AH21">
        <v>4.7</v>
      </c>
      <c r="AI21">
        <v>1.6</v>
      </c>
      <c r="AJ21" s="2">
        <f t="shared" si="4"/>
        <v>3.2249030993194201</v>
      </c>
      <c r="AK21" s="2">
        <f t="shared" si="5"/>
        <v>2.0248456731316589</v>
      </c>
      <c r="AL21" s="2">
        <f t="shared" si="6"/>
        <v>1.4317821063276353</v>
      </c>
      <c r="AM21" t="str">
        <f t="shared" si="7"/>
        <v>C_3</v>
      </c>
      <c r="AS21">
        <v>4.7</v>
      </c>
      <c r="AT21">
        <v>1.6</v>
      </c>
      <c r="AU21" s="2">
        <f t="shared" si="8"/>
        <v>3.2249030993194201</v>
      </c>
      <c r="AV21" s="2">
        <f t="shared" si="9"/>
        <v>2.6830910863736586</v>
      </c>
      <c r="AW21" s="2">
        <f t="shared" si="10"/>
        <v>0.69467818288598693</v>
      </c>
      <c r="AX21" t="str">
        <f t="shared" si="11"/>
        <v>C_3</v>
      </c>
      <c r="BD21">
        <v>4.7</v>
      </c>
      <c r="BE21">
        <v>1.6</v>
      </c>
      <c r="BF21" s="2">
        <f t="shared" si="12"/>
        <v>3.2249030993194201</v>
      </c>
      <c r="BG21" s="2">
        <f t="shared" si="13"/>
        <v>3.1809000298657608</v>
      </c>
      <c r="BH21" s="2">
        <f t="shared" si="14"/>
        <v>0.46514301530965529</v>
      </c>
      <c r="BI21" t="str">
        <f t="shared" si="15"/>
        <v>C_3</v>
      </c>
      <c r="BO21">
        <v>4.7</v>
      </c>
      <c r="BP21">
        <v>1.6</v>
      </c>
      <c r="BQ21" s="2">
        <f t="shared" si="16"/>
        <v>3.2249030993194201</v>
      </c>
      <c r="BR21" s="2">
        <f t="shared" si="17"/>
        <v>3.3483312730447667</v>
      </c>
      <c r="BS21" s="2">
        <f t="shared" si="18"/>
        <v>0.37014633626352073</v>
      </c>
      <c r="BT21" t="str">
        <f t="shared" si="19"/>
        <v>C_3</v>
      </c>
    </row>
    <row r="22" spans="2:72" x14ac:dyDescent="0.25">
      <c r="B22">
        <v>20</v>
      </c>
      <c r="C22">
        <v>5.9</v>
      </c>
      <c r="D22">
        <v>3</v>
      </c>
      <c r="E22">
        <v>4.2</v>
      </c>
      <c r="F22">
        <v>1.5</v>
      </c>
      <c r="G22" t="s">
        <v>6</v>
      </c>
      <c r="M22">
        <v>3.3</v>
      </c>
      <c r="N22">
        <v>1</v>
      </c>
      <c r="O22" s="2">
        <f t="shared" si="0"/>
        <v>1.3928388277184118</v>
      </c>
      <c r="P22" s="2">
        <f t="shared" si="1"/>
        <v>0.86023252670426276</v>
      </c>
      <c r="Q22" s="2">
        <f t="shared" si="2"/>
        <v>2.879236009777594</v>
      </c>
      <c r="R22" t="str">
        <f t="shared" si="3"/>
        <v>C_2</v>
      </c>
      <c r="AH22">
        <v>3.3</v>
      </c>
      <c r="AI22">
        <v>1</v>
      </c>
      <c r="AJ22" s="2">
        <f t="shared" si="4"/>
        <v>2.0591260281974</v>
      </c>
      <c r="AK22" s="2">
        <f t="shared" si="5"/>
        <v>0.58309518948452999</v>
      </c>
      <c r="AL22" s="2">
        <f t="shared" si="6"/>
        <v>2.7</v>
      </c>
      <c r="AM22" t="str">
        <f t="shared" si="7"/>
        <v>C_2</v>
      </c>
      <c r="AS22">
        <v>3.3</v>
      </c>
      <c r="AT22">
        <v>1</v>
      </c>
      <c r="AU22" s="2">
        <f t="shared" si="8"/>
        <v>2.0591260281974</v>
      </c>
      <c r="AV22" s="2">
        <f t="shared" si="9"/>
        <v>1.1600191569299381</v>
      </c>
      <c r="AW22" s="2">
        <f t="shared" si="10"/>
        <v>2.2168847010563666</v>
      </c>
      <c r="AX22" t="str">
        <f t="shared" si="11"/>
        <v>C_2</v>
      </c>
      <c r="BD22">
        <v>3.3</v>
      </c>
      <c r="BE22">
        <v>1</v>
      </c>
      <c r="BF22" s="2">
        <f t="shared" si="12"/>
        <v>2.0591260281974</v>
      </c>
      <c r="BG22" s="2">
        <f t="shared" si="13"/>
        <v>1.65774696501004</v>
      </c>
      <c r="BH22" s="2">
        <f t="shared" si="14"/>
        <v>1.9862645628365445</v>
      </c>
      <c r="BI22" t="str">
        <f t="shared" si="15"/>
        <v>C_2</v>
      </c>
      <c r="BO22">
        <v>3.3</v>
      </c>
      <c r="BP22">
        <v>1</v>
      </c>
      <c r="BQ22" s="2">
        <f t="shared" si="16"/>
        <v>2.0591260281974</v>
      </c>
      <c r="BR22" s="2">
        <f t="shared" si="17"/>
        <v>1.8251910349466398</v>
      </c>
      <c r="BS22" s="2">
        <f t="shared" si="18"/>
        <v>1.891298049025935</v>
      </c>
      <c r="BT22" t="str">
        <f t="shared" si="19"/>
        <v>C_2</v>
      </c>
    </row>
    <row r="23" spans="2:72" x14ac:dyDescent="0.25">
      <c r="B23">
        <v>21</v>
      </c>
      <c r="C23">
        <v>7.2</v>
      </c>
      <c r="D23">
        <v>3.6</v>
      </c>
      <c r="E23">
        <v>6.1</v>
      </c>
      <c r="F23">
        <v>2.5</v>
      </c>
      <c r="G23" t="s">
        <v>7</v>
      </c>
      <c r="M23">
        <v>4.5999999999999996</v>
      </c>
      <c r="N23">
        <v>1.3</v>
      </c>
      <c r="O23" s="2">
        <f t="shared" si="0"/>
        <v>2.7202941017470885</v>
      </c>
      <c r="P23" s="2">
        <f t="shared" si="1"/>
        <v>0.63245553203367555</v>
      </c>
      <c r="Q23" s="2">
        <f t="shared" si="2"/>
        <v>1.5652475842498532</v>
      </c>
      <c r="R23" t="str">
        <f t="shared" si="3"/>
        <v>C_2</v>
      </c>
      <c r="AH23">
        <v>4.5999999999999996</v>
      </c>
      <c r="AI23">
        <v>1.3</v>
      </c>
      <c r="AJ23" s="2">
        <f t="shared" si="4"/>
        <v>3.1780497164141401</v>
      </c>
      <c r="AK23" s="2">
        <f t="shared" si="5"/>
        <v>1.7888543819998315</v>
      </c>
      <c r="AL23" s="2">
        <f t="shared" si="6"/>
        <v>1.4317821063276357</v>
      </c>
      <c r="AM23" t="str">
        <f t="shared" si="7"/>
        <v>C_3</v>
      </c>
      <c r="AS23">
        <v>4.5999999999999996</v>
      </c>
      <c r="AT23">
        <v>1.3</v>
      </c>
      <c r="AU23" s="2">
        <f t="shared" si="8"/>
        <v>3.1780497164141401</v>
      </c>
      <c r="AV23" s="2">
        <f t="shared" si="9"/>
        <v>2.4860231517649045</v>
      </c>
      <c r="AW23" s="2">
        <f t="shared" si="10"/>
        <v>0.94582121871830371</v>
      </c>
      <c r="AX23" t="str">
        <f t="shared" si="11"/>
        <v>C_3</v>
      </c>
      <c r="BD23">
        <v>4.5999999999999996</v>
      </c>
      <c r="BE23">
        <v>1.3</v>
      </c>
      <c r="BF23" s="2">
        <f t="shared" si="12"/>
        <v>3.1780497164141401</v>
      </c>
      <c r="BG23" s="2">
        <f t="shared" si="13"/>
        <v>2.9804571796957586</v>
      </c>
      <c r="BH23" s="2">
        <f t="shared" si="14"/>
        <v>0.73084594988898766</v>
      </c>
      <c r="BI23" t="str">
        <f t="shared" si="15"/>
        <v>C_3</v>
      </c>
      <c r="BO23">
        <v>4.5999999999999996</v>
      </c>
      <c r="BP23">
        <v>1.3</v>
      </c>
      <c r="BQ23" s="2">
        <f t="shared" si="16"/>
        <v>3.1780497164141401</v>
      </c>
      <c r="BR23" s="2">
        <f t="shared" si="17"/>
        <v>3.1479364879602323</v>
      </c>
      <c r="BS23" s="2">
        <f t="shared" si="18"/>
        <v>0.64167371175276533</v>
      </c>
      <c r="BT23" t="str">
        <f t="shared" si="19"/>
        <v>C_3</v>
      </c>
    </row>
    <row r="24" spans="2:72" x14ac:dyDescent="0.25">
      <c r="B24">
        <v>22</v>
      </c>
      <c r="C24">
        <v>6.5</v>
      </c>
      <c r="D24">
        <v>3.2</v>
      </c>
      <c r="E24">
        <v>5.0999999999999996</v>
      </c>
      <c r="F24">
        <v>2</v>
      </c>
      <c r="G24" t="s">
        <v>7</v>
      </c>
      <c r="M24">
        <v>3.9</v>
      </c>
      <c r="N24">
        <v>1.4</v>
      </c>
      <c r="O24" s="2">
        <f t="shared" si="0"/>
        <v>2.1023796041628637</v>
      </c>
      <c r="P24" s="2">
        <f t="shared" si="1"/>
        <v>0.14142135623730964</v>
      </c>
      <c r="Q24" s="2">
        <f t="shared" si="2"/>
        <v>2.1840329667841556</v>
      </c>
      <c r="R24" t="str">
        <f t="shared" si="3"/>
        <v>C_2</v>
      </c>
      <c r="AH24">
        <v>3.9</v>
      </c>
      <c r="AI24">
        <v>1.4</v>
      </c>
      <c r="AJ24" s="2">
        <f t="shared" si="4"/>
        <v>2.4738633753705965</v>
      </c>
      <c r="AK24" s="2">
        <f t="shared" si="5"/>
        <v>1.2727922061357855</v>
      </c>
      <c r="AL24" s="2">
        <f t="shared" si="6"/>
        <v>2.1377558326431951</v>
      </c>
      <c r="AM24" t="str">
        <f t="shared" si="7"/>
        <v>C_2</v>
      </c>
      <c r="AS24">
        <v>3.9</v>
      </c>
      <c r="AT24">
        <v>1.4</v>
      </c>
      <c r="AU24" s="2">
        <f t="shared" si="8"/>
        <v>2.4738633753705965</v>
      </c>
      <c r="AV24" s="2">
        <f t="shared" si="9"/>
        <v>1.8723366269035182</v>
      </c>
      <c r="AW24" s="2">
        <f t="shared" si="10"/>
        <v>1.5099374527148832</v>
      </c>
      <c r="AX24" t="str">
        <f t="shared" si="11"/>
        <v>C_3</v>
      </c>
      <c r="BD24">
        <v>3.9</v>
      </c>
      <c r="BE24">
        <v>1.4</v>
      </c>
      <c r="BF24" s="2">
        <f t="shared" si="12"/>
        <v>2.4738633753705965</v>
      </c>
      <c r="BG24" s="2">
        <f t="shared" si="13"/>
        <v>2.3702584247292529</v>
      </c>
      <c r="BH24" s="2">
        <f t="shared" si="14"/>
        <v>1.2792021047087749</v>
      </c>
      <c r="BI24" t="str">
        <f t="shared" si="15"/>
        <v>C_3</v>
      </c>
      <c r="BO24">
        <v>3.9</v>
      </c>
      <c r="BP24">
        <v>1.4</v>
      </c>
      <c r="BQ24" s="2">
        <f t="shared" si="16"/>
        <v>2.4738633753705965</v>
      </c>
      <c r="BR24" s="2">
        <f t="shared" si="17"/>
        <v>2.5370803809702465</v>
      </c>
      <c r="BS24" s="2">
        <f t="shared" si="18"/>
        <v>1.1850640199170421</v>
      </c>
      <c r="BT24" t="str">
        <f t="shared" si="19"/>
        <v>C_3</v>
      </c>
    </row>
    <row r="25" spans="2:72" x14ac:dyDescent="0.25">
      <c r="B25">
        <v>23</v>
      </c>
      <c r="C25">
        <v>6.4</v>
      </c>
      <c r="D25">
        <v>2.7</v>
      </c>
      <c r="E25">
        <v>5.3</v>
      </c>
      <c r="F25">
        <v>1.9</v>
      </c>
      <c r="G25" t="s">
        <v>7</v>
      </c>
      <c r="M25">
        <v>3.5</v>
      </c>
      <c r="N25">
        <v>1</v>
      </c>
      <c r="O25" s="2">
        <f t="shared" si="0"/>
        <v>1.5811388300841898</v>
      </c>
      <c r="P25" s="2">
        <f t="shared" si="1"/>
        <v>0.70710678118654757</v>
      </c>
      <c r="Q25" s="2">
        <f t="shared" si="2"/>
        <v>2.6925824035672519</v>
      </c>
      <c r="R25" t="str">
        <f t="shared" si="3"/>
        <v>C_2</v>
      </c>
      <c r="AH25">
        <v>3.5</v>
      </c>
      <c r="AI25">
        <v>1</v>
      </c>
      <c r="AJ25" s="2">
        <f t="shared" si="4"/>
        <v>2.2360679774997898</v>
      </c>
      <c r="AK25" s="2">
        <f t="shared" si="5"/>
        <v>0.70710678118654757</v>
      </c>
      <c r="AL25" s="2">
        <f t="shared" si="6"/>
        <v>2.5</v>
      </c>
      <c r="AM25" t="str">
        <f t="shared" si="7"/>
        <v>C_2</v>
      </c>
      <c r="AS25">
        <v>3.5</v>
      </c>
      <c r="AT25">
        <v>1</v>
      </c>
      <c r="AU25" s="2">
        <f t="shared" si="8"/>
        <v>2.2360679774997898</v>
      </c>
      <c r="AV25" s="2">
        <f t="shared" si="9"/>
        <v>1.3472111110652918</v>
      </c>
      <c r="AW25" s="2">
        <f t="shared" si="10"/>
        <v>2.0363147541030528</v>
      </c>
      <c r="AX25" t="str">
        <f t="shared" si="11"/>
        <v>C_2</v>
      </c>
      <c r="BD25">
        <v>3.5</v>
      </c>
      <c r="BE25">
        <v>1</v>
      </c>
      <c r="BF25" s="2">
        <f t="shared" si="12"/>
        <v>2.2360679774997898</v>
      </c>
      <c r="BG25" s="2">
        <f t="shared" si="13"/>
        <v>1.8434003905825775</v>
      </c>
      <c r="BH25" s="2">
        <f t="shared" si="14"/>
        <v>1.8063844251316015</v>
      </c>
      <c r="BI25" t="str">
        <f t="shared" si="15"/>
        <v>C_3</v>
      </c>
      <c r="BO25">
        <v>3.5</v>
      </c>
      <c r="BP25">
        <v>1</v>
      </c>
      <c r="BQ25" s="2">
        <f t="shared" si="16"/>
        <v>2.2360679774997898</v>
      </c>
      <c r="BR25" s="2">
        <f t="shared" si="17"/>
        <v>2.010982244271903</v>
      </c>
      <c r="BS25" s="2">
        <f t="shared" si="18"/>
        <v>1.7113115606509905</v>
      </c>
      <c r="BT25" t="str">
        <f t="shared" si="19"/>
        <v>C_3</v>
      </c>
    </row>
    <row r="26" spans="2:72" x14ac:dyDescent="0.25">
      <c r="B26">
        <v>24</v>
      </c>
      <c r="C26">
        <v>6.8</v>
      </c>
      <c r="D26">
        <v>3</v>
      </c>
      <c r="E26">
        <v>5.5</v>
      </c>
      <c r="F26">
        <v>2.1</v>
      </c>
      <c r="G26" t="s">
        <v>7</v>
      </c>
      <c r="M26">
        <v>4.2</v>
      </c>
      <c r="N26">
        <v>1.5</v>
      </c>
      <c r="O26" s="2">
        <f t="shared" si="0"/>
        <v>2.4166091947189146</v>
      </c>
      <c r="P26" s="2">
        <f t="shared" si="1"/>
        <v>0.20000000000000018</v>
      </c>
      <c r="Q26" s="2">
        <f t="shared" si="2"/>
        <v>1.8681541692269403</v>
      </c>
      <c r="R26" t="str">
        <f t="shared" si="3"/>
        <v>C_2</v>
      </c>
      <c r="AH26">
        <v>4.2</v>
      </c>
      <c r="AI26">
        <v>1.5</v>
      </c>
      <c r="AJ26" s="2">
        <f t="shared" si="4"/>
        <v>2.7459060435491964</v>
      </c>
      <c r="AK26" s="2">
        <f t="shared" si="5"/>
        <v>1.5620499351813311</v>
      </c>
      <c r="AL26" s="2">
        <f t="shared" si="6"/>
        <v>1.8681541692269403</v>
      </c>
      <c r="AM26" t="str">
        <f t="shared" si="7"/>
        <v>C_2</v>
      </c>
      <c r="AS26">
        <v>4.2</v>
      </c>
      <c r="AT26">
        <v>1.5</v>
      </c>
      <c r="AU26" s="2">
        <f t="shared" si="8"/>
        <v>2.7459060435491964</v>
      </c>
      <c r="AV26" s="2">
        <f t="shared" si="9"/>
        <v>2.1857823415071422</v>
      </c>
      <c r="AW26" s="2">
        <f t="shared" si="10"/>
        <v>1.1938360207517791</v>
      </c>
      <c r="AX26" t="str">
        <f t="shared" si="11"/>
        <v>C_3</v>
      </c>
      <c r="BD26">
        <v>4.2</v>
      </c>
      <c r="BE26">
        <v>1.5</v>
      </c>
      <c r="BF26" s="2">
        <f t="shared" si="12"/>
        <v>2.7459060435491964</v>
      </c>
      <c r="BG26" s="2">
        <f t="shared" si="13"/>
        <v>2.683863819197986</v>
      </c>
      <c r="BH26" s="2">
        <f t="shared" si="14"/>
        <v>0.96305199018665122</v>
      </c>
      <c r="BI26" t="str">
        <f t="shared" si="15"/>
        <v>C_3</v>
      </c>
      <c r="BO26">
        <v>4.2</v>
      </c>
      <c r="BP26">
        <v>1.5</v>
      </c>
      <c r="BQ26" s="2">
        <f t="shared" si="16"/>
        <v>2.7459060435491964</v>
      </c>
      <c r="BR26" s="2">
        <f t="shared" si="17"/>
        <v>2.8509096706863977</v>
      </c>
      <c r="BS26" s="2">
        <f t="shared" si="18"/>
        <v>0.86885156792826967</v>
      </c>
      <c r="BT26" t="str">
        <f t="shared" si="19"/>
        <v>C_3</v>
      </c>
    </row>
    <row r="27" spans="2:72" x14ac:dyDescent="0.25">
      <c r="B27">
        <v>25</v>
      </c>
      <c r="C27">
        <v>5.7</v>
      </c>
      <c r="D27">
        <v>2.5</v>
      </c>
      <c r="E27">
        <v>5</v>
      </c>
      <c r="F27">
        <v>2</v>
      </c>
      <c r="G27" t="s">
        <v>7</v>
      </c>
      <c r="M27">
        <v>6.1</v>
      </c>
      <c r="N27">
        <v>2.5</v>
      </c>
      <c r="O27" s="2">
        <f t="shared" si="0"/>
        <v>4.5617978911828176</v>
      </c>
      <c r="P27" s="2">
        <f t="shared" si="1"/>
        <v>2.3259406699226011</v>
      </c>
      <c r="Q27" s="2">
        <f t="shared" si="2"/>
        <v>0.5099019513592784</v>
      </c>
      <c r="R27" t="str">
        <f t="shared" si="3"/>
        <v>C_3</v>
      </c>
      <c r="AH27">
        <v>6.1</v>
      </c>
      <c r="AI27">
        <v>2.5</v>
      </c>
      <c r="AJ27" s="2">
        <f t="shared" si="4"/>
        <v>4.6270941205037097</v>
      </c>
      <c r="AK27" s="2">
        <f t="shared" si="5"/>
        <v>3.689173349139343</v>
      </c>
      <c r="AL27" s="2">
        <f t="shared" si="6"/>
        <v>1.5033296378372907</v>
      </c>
      <c r="AM27" t="str">
        <f t="shared" si="7"/>
        <v>C_3</v>
      </c>
      <c r="AS27">
        <v>6.1</v>
      </c>
      <c r="AT27">
        <v>2.5</v>
      </c>
      <c r="AU27" s="2">
        <f t="shared" si="8"/>
        <v>4.6270941205037097</v>
      </c>
      <c r="AV27" s="2">
        <f t="shared" si="9"/>
        <v>4.3320100543640372</v>
      </c>
      <c r="AW27" s="2">
        <f t="shared" si="10"/>
        <v>0.97600091074638762</v>
      </c>
      <c r="AX27" t="str">
        <f t="shared" si="11"/>
        <v>C_3</v>
      </c>
      <c r="BD27">
        <v>6.1</v>
      </c>
      <c r="BE27">
        <v>2.5</v>
      </c>
      <c r="BF27" s="2">
        <f t="shared" si="12"/>
        <v>4.6270941205037097</v>
      </c>
      <c r="BG27" s="2">
        <f t="shared" si="13"/>
        <v>4.8299197715904132</v>
      </c>
      <c r="BH27" s="2">
        <f t="shared" si="14"/>
        <v>1.2003343155703752</v>
      </c>
      <c r="BI27" t="str">
        <f t="shared" si="15"/>
        <v>C_3</v>
      </c>
      <c r="BO27">
        <v>6.1</v>
      </c>
      <c r="BP27">
        <v>2.5</v>
      </c>
      <c r="BQ27" s="2">
        <f t="shared" si="16"/>
        <v>4.6270941205037097</v>
      </c>
      <c r="BR27" s="2">
        <f t="shared" si="17"/>
        <v>4.9966765814393197</v>
      </c>
      <c r="BS27" s="2">
        <f t="shared" si="18"/>
        <v>1.2947903283774684</v>
      </c>
      <c r="BT27" t="str">
        <f t="shared" si="19"/>
        <v>C_3</v>
      </c>
    </row>
    <row r="28" spans="2:72" x14ac:dyDescent="0.25">
      <c r="B28">
        <v>26</v>
      </c>
      <c r="C28">
        <v>5.8</v>
      </c>
      <c r="D28">
        <v>2.8</v>
      </c>
      <c r="E28">
        <v>5.0999999999999996</v>
      </c>
      <c r="F28">
        <v>2.4</v>
      </c>
      <c r="G28" t="s">
        <v>7</v>
      </c>
      <c r="M28">
        <v>5.0999999999999996</v>
      </c>
      <c r="N28">
        <v>2</v>
      </c>
      <c r="O28" s="2">
        <f t="shared" si="0"/>
        <v>3.4438350715445125</v>
      </c>
      <c r="P28" s="2">
        <f t="shared" si="1"/>
        <v>1.2083045973594568</v>
      </c>
      <c r="Q28" s="2">
        <f t="shared" si="2"/>
        <v>0.90000000000000036</v>
      </c>
      <c r="R28" t="str">
        <f t="shared" si="3"/>
        <v>C_3</v>
      </c>
      <c r="AH28">
        <v>5.0999999999999996</v>
      </c>
      <c r="AI28">
        <v>2</v>
      </c>
      <c r="AJ28" s="2">
        <f t="shared" si="4"/>
        <v>3.5999999999999996</v>
      </c>
      <c r="AK28" s="2">
        <f t="shared" si="5"/>
        <v>2.5806975801127878</v>
      </c>
      <c r="AL28" s="2">
        <f t="shared" si="6"/>
        <v>1.3453624047073711</v>
      </c>
      <c r="AM28" t="str">
        <f t="shared" si="7"/>
        <v>C_3</v>
      </c>
      <c r="AS28">
        <v>5.0999999999999996</v>
      </c>
      <c r="AT28">
        <v>2</v>
      </c>
      <c r="AU28" s="2">
        <f t="shared" si="8"/>
        <v>3.5999999999999996</v>
      </c>
      <c r="AV28" s="2">
        <f t="shared" si="9"/>
        <v>3.2139764225091079</v>
      </c>
      <c r="AW28" s="2">
        <f t="shared" si="10"/>
        <v>0.23645530467957576</v>
      </c>
      <c r="AX28" t="str">
        <f t="shared" si="11"/>
        <v>C_3</v>
      </c>
      <c r="BD28">
        <v>5.0999999999999996</v>
      </c>
      <c r="BE28">
        <v>2</v>
      </c>
      <c r="BF28" s="2">
        <f t="shared" si="12"/>
        <v>3.5999999999999996</v>
      </c>
      <c r="BG28" s="2">
        <f t="shared" si="13"/>
        <v>3.7118896804727366</v>
      </c>
      <c r="BH28" s="2">
        <f t="shared" si="14"/>
        <v>0.1723118046585648</v>
      </c>
      <c r="BI28" t="str">
        <f t="shared" si="15"/>
        <v>C_3</v>
      </c>
      <c r="BO28">
        <v>5.0999999999999996</v>
      </c>
      <c r="BP28">
        <v>2</v>
      </c>
      <c r="BQ28" s="2">
        <f t="shared" si="16"/>
        <v>3.5999999999999996</v>
      </c>
      <c r="BR28" s="2">
        <f t="shared" si="17"/>
        <v>3.8786659545231341</v>
      </c>
      <c r="BS28" s="2">
        <f t="shared" si="18"/>
        <v>0.22977768371519011</v>
      </c>
      <c r="BT28" t="str">
        <f t="shared" si="19"/>
        <v>C_3</v>
      </c>
    </row>
    <row r="29" spans="2:72" x14ac:dyDescent="0.25">
      <c r="B29">
        <v>27</v>
      </c>
      <c r="C29">
        <v>6.4</v>
      </c>
      <c r="D29">
        <v>3.2</v>
      </c>
      <c r="E29">
        <v>5.3</v>
      </c>
      <c r="F29">
        <v>2.2999999999999998</v>
      </c>
      <c r="G29" t="s">
        <v>7</v>
      </c>
      <c r="M29">
        <v>5.3</v>
      </c>
      <c r="N29">
        <v>1.9</v>
      </c>
      <c r="O29" s="2">
        <f t="shared" si="0"/>
        <v>3.5846896657869838</v>
      </c>
      <c r="P29" s="2">
        <f t="shared" si="1"/>
        <v>1.360147050873544</v>
      </c>
      <c r="Q29" s="2">
        <f t="shared" si="2"/>
        <v>0.70710678118654779</v>
      </c>
      <c r="R29" t="str">
        <f t="shared" si="3"/>
        <v>C_3</v>
      </c>
      <c r="AH29">
        <v>5.3</v>
      </c>
      <c r="AI29">
        <v>1.9</v>
      </c>
      <c r="AJ29" s="2">
        <f t="shared" si="4"/>
        <v>3.8013155617496426</v>
      </c>
      <c r="AK29" s="2">
        <f t="shared" si="5"/>
        <v>2.6925824035672519</v>
      </c>
      <c r="AL29" s="2">
        <f t="shared" si="6"/>
        <v>1.1401754250991381</v>
      </c>
      <c r="AM29" t="str">
        <f t="shared" si="7"/>
        <v>C_3</v>
      </c>
      <c r="AS29">
        <v>5.3</v>
      </c>
      <c r="AT29">
        <v>1.9</v>
      </c>
      <c r="AU29" s="2">
        <f t="shared" si="8"/>
        <v>3.8013155617496426</v>
      </c>
      <c r="AV29" s="2">
        <f t="shared" si="9"/>
        <v>3.3527567430068315</v>
      </c>
      <c r="AW29" s="2">
        <f t="shared" si="10"/>
        <v>2.4037008503092955E-2</v>
      </c>
      <c r="AX29" t="str">
        <f t="shared" si="11"/>
        <v>C_3</v>
      </c>
      <c r="BD29">
        <v>5.3</v>
      </c>
      <c r="BE29">
        <v>1.9</v>
      </c>
      <c r="BF29" s="2">
        <f t="shared" si="12"/>
        <v>3.8013155617496426</v>
      </c>
      <c r="BG29" s="2">
        <f t="shared" si="13"/>
        <v>3.8507304501873403</v>
      </c>
      <c r="BH29" s="2">
        <f t="shared" si="14"/>
        <v>0.2074239411399379</v>
      </c>
      <c r="BI29" t="str">
        <f t="shared" si="15"/>
        <v>C_3</v>
      </c>
      <c r="BO29">
        <v>5.3</v>
      </c>
      <c r="BP29">
        <v>1.9</v>
      </c>
      <c r="BQ29" s="2">
        <f t="shared" si="16"/>
        <v>3.8013155617496426</v>
      </c>
      <c r="BR29" s="2">
        <f t="shared" si="17"/>
        <v>4.0180789785276678</v>
      </c>
      <c r="BS29" s="2">
        <f t="shared" si="18"/>
        <v>0.30202456285060125</v>
      </c>
      <c r="BT29" t="str">
        <f t="shared" si="19"/>
        <v>C_3</v>
      </c>
    </row>
    <row r="30" spans="2:72" x14ac:dyDescent="0.25">
      <c r="B30">
        <v>28</v>
      </c>
      <c r="C30">
        <v>6.5</v>
      </c>
      <c r="D30">
        <v>3</v>
      </c>
      <c r="E30">
        <v>5.5</v>
      </c>
      <c r="F30">
        <v>1.8</v>
      </c>
      <c r="G30" t="s">
        <v>7</v>
      </c>
      <c r="M30">
        <v>5.5</v>
      </c>
      <c r="N30">
        <v>2.1</v>
      </c>
      <c r="O30" s="2">
        <f t="shared" si="0"/>
        <v>3.8483762809787714</v>
      </c>
      <c r="P30" s="2">
        <f t="shared" si="1"/>
        <v>1.6155494421403513</v>
      </c>
      <c r="Q30" s="2">
        <f t="shared" si="2"/>
        <v>0.50990195135927852</v>
      </c>
      <c r="R30" t="str">
        <f t="shared" si="3"/>
        <v>C_3</v>
      </c>
      <c r="AH30">
        <v>5.5</v>
      </c>
      <c r="AI30">
        <v>2.1</v>
      </c>
      <c r="AJ30" s="2">
        <f t="shared" si="4"/>
        <v>4.0012498047485119</v>
      </c>
      <c r="AK30" s="2">
        <f t="shared" si="5"/>
        <v>2.9681644159311662</v>
      </c>
      <c r="AL30" s="2">
        <f t="shared" si="6"/>
        <v>1.2083045973594573</v>
      </c>
      <c r="AM30" t="str">
        <f t="shared" si="7"/>
        <v>C_3</v>
      </c>
      <c r="AS30">
        <v>5.5</v>
      </c>
      <c r="AT30">
        <v>2.1</v>
      </c>
      <c r="AU30" s="2">
        <f t="shared" si="8"/>
        <v>4.0012498047485119</v>
      </c>
      <c r="AV30" s="2">
        <f t="shared" si="9"/>
        <v>3.6175006718881355</v>
      </c>
      <c r="AW30" s="2">
        <f t="shared" si="10"/>
        <v>0.25931533785035682</v>
      </c>
      <c r="AX30" t="str">
        <f t="shared" si="11"/>
        <v>C_3</v>
      </c>
      <c r="BD30">
        <v>5.5</v>
      </c>
      <c r="BE30">
        <v>2.1</v>
      </c>
      <c r="BF30" s="2">
        <f t="shared" si="12"/>
        <v>4.0012498047485119</v>
      </c>
      <c r="BG30" s="2">
        <f t="shared" si="13"/>
        <v>4.1155953396805183</v>
      </c>
      <c r="BH30" s="2">
        <f t="shared" si="14"/>
        <v>0.47926126280421522</v>
      </c>
      <c r="BI30" t="str">
        <f t="shared" si="15"/>
        <v>C_3</v>
      </c>
      <c r="BO30">
        <v>5.5</v>
      </c>
      <c r="BP30">
        <v>2.1</v>
      </c>
      <c r="BQ30" s="2">
        <f t="shared" si="16"/>
        <v>4.0012498047485119</v>
      </c>
      <c r="BR30" s="2">
        <f t="shared" si="17"/>
        <v>4.2826770032363619</v>
      </c>
      <c r="BS30" s="2">
        <f t="shared" si="18"/>
        <v>0.5736842105263158</v>
      </c>
      <c r="BT30" t="str">
        <f t="shared" si="19"/>
        <v>C_3</v>
      </c>
    </row>
    <row r="31" spans="2:72" x14ac:dyDescent="0.25">
      <c r="B31">
        <v>29</v>
      </c>
      <c r="C31">
        <v>7.7</v>
      </c>
      <c r="D31">
        <v>3.8</v>
      </c>
      <c r="E31">
        <v>6.7</v>
      </c>
      <c r="F31">
        <v>2.2000000000000002</v>
      </c>
      <c r="G31" t="s">
        <v>7</v>
      </c>
      <c r="M31">
        <v>5</v>
      </c>
      <c r="N31">
        <v>2</v>
      </c>
      <c r="O31" s="2">
        <f t="shared" si="0"/>
        <v>3.3541019662496847</v>
      </c>
      <c r="P31" s="2">
        <f t="shared" si="1"/>
        <v>1.1180339887498949</v>
      </c>
      <c r="Q31" s="2">
        <f t="shared" si="2"/>
        <v>1</v>
      </c>
      <c r="R31" t="str">
        <f t="shared" si="3"/>
        <v>C_3</v>
      </c>
      <c r="AH31">
        <v>5</v>
      </c>
      <c r="AI31">
        <v>2</v>
      </c>
      <c r="AJ31" s="2">
        <f t="shared" si="4"/>
        <v>3.5</v>
      </c>
      <c r="AK31" s="2">
        <f t="shared" si="5"/>
        <v>2.5</v>
      </c>
      <c r="AL31" s="2">
        <f t="shared" si="6"/>
        <v>1.4142135623730951</v>
      </c>
      <c r="AM31" t="str">
        <f t="shared" si="7"/>
        <v>C_3</v>
      </c>
      <c r="AS31">
        <v>5</v>
      </c>
      <c r="AT31">
        <v>2</v>
      </c>
      <c r="AU31" s="2">
        <f t="shared" si="8"/>
        <v>3.5</v>
      </c>
      <c r="AV31" s="2">
        <f t="shared" si="9"/>
        <v>3.1248964427285872</v>
      </c>
      <c r="AW31" s="2">
        <f t="shared" si="10"/>
        <v>0.33152844691083555</v>
      </c>
      <c r="AX31" t="str">
        <f t="shared" si="11"/>
        <v>C_3</v>
      </c>
      <c r="BD31">
        <v>5</v>
      </c>
      <c r="BE31">
        <v>2</v>
      </c>
      <c r="BF31" s="2">
        <f t="shared" si="12"/>
        <v>3.5</v>
      </c>
      <c r="BG31" s="2">
        <f t="shared" si="13"/>
        <v>3.6225854027199964</v>
      </c>
      <c r="BH31" s="2">
        <f t="shared" si="14"/>
        <v>0.20199621069664303</v>
      </c>
      <c r="BI31" t="str">
        <f t="shared" si="15"/>
        <v>C_3</v>
      </c>
      <c r="BO31">
        <v>5</v>
      </c>
      <c r="BP31">
        <v>2</v>
      </c>
      <c r="BQ31" s="2">
        <f t="shared" si="16"/>
        <v>3.5</v>
      </c>
      <c r="BR31" s="2">
        <f t="shared" si="17"/>
        <v>3.7891537248326599</v>
      </c>
      <c r="BS31" s="2">
        <f t="shared" si="18"/>
        <v>0.21681399920048403</v>
      </c>
      <c r="BT31" t="str">
        <f t="shared" si="19"/>
        <v>C_3</v>
      </c>
    </row>
    <row r="32" spans="2:72" x14ac:dyDescent="0.25">
      <c r="B32">
        <v>30</v>
      </c>
      <c r="C32">
        <v>7.7</v>
      </c>
      <c r="D32">
        <v>2.6</v>
      </c>
      <c r="E32">
        <v>6.9</v>
      </c>
      <c r="F32">
        <v>2.2999999999999998</v>
      </c>
      <c r="G32" t="s">
        <v>7</v>
      </c>
      <c r="M32">
        <v>5.0999999999999996</v>
      </c>
      <c r="N32">
        <v>2.4</v>
      </c>
      <c r="O32" s="2">
        <f t="shared" si="0"/>
        <v>3.635931792539568</v>
      </c>
      <c r="P32" s="2">
        <f t="shared" si="1"/>
        <v>1.4212670403551892</v>
      </c>
      <c r="Q32" s="2">
        <f t="shared" si="2"/>
        <v>0.9848857801796107</v>
      </c>
      <c r="R32" t="str">
        <f t="shared" si="3"/>
        <v>C_3</v>
      </c>
      <c r="AH32">
        <v>5.0999999999999996</v>
      </c>
      <c r="AI32">
        <v>2.4</v>
      </c>
      <c r="AJ32" s="2">
        <f t="shared" si="4"/>
        <v>3.6221540552549665</v>
      </c>
      <c r="AK32" s="2">
        <f t="shared" si="5"/>
        <v>2.8319604517012587</v>
      </c>
      <c r="AL32" s="2">
        <f t="shared" si="6"/>
        <v>1.6643316977093239</v>
      </c>
      <c r="AM32" t="str">
        <f t="shared" si="7"/>
        <v>C_3</v>
      </c>
      <c r="AS32">
        <v>5.0999999999999996</v>
      </c>
      <c r="AT32">
        <v>2.4</v>
      </c>
      <c r="AU32" s="2">
        <f t="shared" si="8"/>
        <v>3.6221540552549665</v>
      </c>
      <c r="AV32" s="2">
        <f t="shared" si="9"/>
        <v>3.4119854109366354</v>
      </c>
      <c r="AW32" s="2">
        <f t="shared" si="10"/>
        <v>0.53408280672985931</v>
      </c>
      <c r="AX32" t="str">
        <f t="shared" si="11"/>
        <v>C_3</v>
      </c>
      <c r="BD32">
        <v>5.0999999999999996</v>
      </c>
      <c r="BE32">
        <v>2.4</v>
      </c>
      <c r="BF32" s="2">
        <f t="shared" si="12"/>
        <v>3.6221540552549665</v>
      </c>
      <c r="BG32" s="2">
        <f t="shared" si="13"/>
        <v>3.9061649990751794</v>
      </c>
      <c r="BH32" s="2">
        <f t="shared" si="14"/>
        <v>0.57224919030302623</v>
      </c>
      <c r="BI32" t="str">
        <f t="shared" si="15"/>
        <v>C_3</v>
      </c>
      <c r="BO32">
        <v>5.0999999999999996</v>
      </c>
      <c r="BP32">
        <v>2.4</v>
      </c>
      <c r="BQ32" s="2">
        <f t="shared" si="16"/>
        <v>3.6221540552549665</v>
      </c>
      <c r="BR32" s="2">
        <f t="shared" si="17"/>
        <v>4.0707889056114883</v>
      </c>
      <c r="BS32" s="2">
        <f t="shared" si="18"/>
        <v>0.62082957635802616</v>
      </c>
      <c r="BT32" t="str">
        <f t="shared" si="19"/>
        <v>C_3</v>
      </c>
    </row>
    <row r="33" spans="13:72" x14ac:dyDescent="0.25">
      <c r="M33">
        <v>5.3</v>
      </c>
      <c r="N33">
        <v>2.2999999999999998</v>
      </c>
      <c r="O33" s="2">
        <f t="shared" si="0"/>
        <v>3.7589892258425004</v>
      </c>
      <c r="P33" s="2">
        <f t="shared" si="1"/>
        <v>1.5264337522473745</v>
      </c>
      <c r="Q33" s="2">
        <f t="shared" si="2"/>
        <v>0.761577310586391</v>
      </c>
      <c r="R33" t="str">
        <f t="shared" si="3"/>
        <v>C_3</v>
      </c>
      <c r="AH33">
        <v>5.3</v>
      </c>
      <c r="AI33">
        <v>2.2999999999999998</v>
      </c>
      <c r="AJ33" s="2">
        <f t="shared" si="4"/>
        <v>3.8118237105091834</v>
      </c>
      <c r="AK33" s="2">
        <f t="shared" si="5"/>
        <v>2.920616373302046</v>
      </c>
      <c r="AL33" s="2">
        <f t="shared" si="6"/>
        <v>1.4764823060233399</v>
      </c>
      <c r="AM33" t="str">
        <f t="shared" si="7"/>
        <v>C_3</v>
      </c>
      <c r="AS33">
        <v>5.3</v>
      </c>
      <c r="AT33">
        <v>2.2999999999999998</v>
      </c>
      <c r="AU33" s="2">
        <f t="shared" si="8"/>
        <v>3.8118237105091834</v>
      </c>
      <c r="AV33" s="2">
        <f t="shared" si="9"/>
        <v>3.5317103190632406</v>
      </c>
      <c r="AW33" s="2">
        <f t="shared" si="10"/>
        <v>0.38718356255284259</v>
      </c>
      <c r="AX33" t="str">
        <f t="shared" si="11"/>
        <v>C_3</v>
      </c>
      <c r="BD33">
        <v>5.3</v>
      </c>
      <c r="BE33">
        <v>2.2999999999999998</v>
      </c>
      <c r="BF33" s="2">
        <f t="shared" si="12"/>
        <v>3.8118237105091834</v>
      </c>
      <c r="BG33" s="2">
        <f t="shared" si="13"/>
        <v>4.0284147005987352</v>
      </c>
      <c r="BH33" s="2">
        <f t="shared" si="14"/>
        <v>0.51068823085695059</v>
      </c>
      <c r="BI33" t="str">
        <f t="shared" si="15"/>
        <v>C_3</v>
      </c>
      <c r="BO33">
        <v>5.3</v>
      </c>
      <c r="BP33">
        <v>2.2999999999999998</v>
      </c>
      <c r="BQ33" s="2">
        <f t="shared" si="16"/>
        <v>3.8118237105091834</v>
      </c>
      <c r="BR33" s="2">
        <f t="shared" si="17"/>
        <v>4.1943094073945799</v>
      </c>
      <c r="BS33" s="2">
        <f t="shared" si="18"/>
        <v>0.58638759836175336</v>
      </c>
      <c r="BT33" t="str">
        <f t="shared" si="19"/>
        <v>C_3</v>
      </c>
    </row>
    <row r="34" spans="13:72" x14ac:dyDescent="0.25">
      <c r="M34">
        <v>5.5</v>
      </c>
      <c r="N34">
        <v>1.8</v>
      </c>
      <c r="O34" s="2">
        <f t="shared" si="0"/>
        <v>3.7336309405188937</v>
      </c>
      <c r="P34" s="2">
        <f t="shared" si="1"/>
        <v>1.5297058540778354</v>
      </c>
      <c r="Q34" s="2">
        <f t="shared" si="2"/>
        <v>0.53851648071345037</v>
      </c>
      <c r="R34" t="str">
        <f t="shared" si="3"/>
        <v>C_3</v>
      </c>
      <c r="AH34">
        <v>5.5</v>
      </c>
      <c r="AI34">
        <v>1.8</v>
      </c>
      <c r="AJ34" s="2">
        <f t="shared" si="4"/>
        <v>4.0049968789001573</v>
      </c>
      <c r="AK34" s="2">
        <f t="shared" si="5"/>
        <v>2.8178005607210741</v>
      </c>
      <c r="AL34" s="2">
        <f t="shared" si="6"/>
        <v>0.94339811320566047</v>
      </c>
      <c r="AM34" t="str">
        <f t="shared" si="7"/>
        <v>C_3</v>
      </c>
      <c r="AS34">
        <v>5.5</v>
      </c>
      <c r="AT34">
        <v>1.8</v>
      </c>
      <c r="AU34" s="2">
        <f t="shared" si="8"/>
        <v>4.0049968789001573</v>
      </c>
      <c r="AV34" s="2">
        <f t="shared" si="9"/>
        <v>3.5003301431595149</v>
      </c>
      <c r="AW34" s="2">
        <f t="shared" si="10"/>
        <v>0.21270741511391805</v>
      </c>
      <c r="AX34" t="str">
        <f t="shared" si="11"/>
        <v>C_3</v>
      </c>
      <c r="BD34">
        <v>5.5</v>
      </c>
      <c r="BE34">
        <v>1.8</v>
      </c>
      <c r="BF34" s="2">
        <f t="shared" si="12"/>
        <v>4.0049968789001573</v>
      </c>
      <c r="BG34" s="2">
        <f t="shared" si="13"/>
        <v>3.9972646897597359</v>
      </c>
      <c r="BH34" s="2">
        <f t="shared" si="14"/>
        <v>0.39542132553942716</v>
      </c>
      <c r="BI34" t="str">
        <f t="shared" si="15"/>
        <v>C_3</v>
      </c>
      <c r="BO34">
        <v>5.5</v>
      </c>
      <c r="BP34">
        <v>1.8</v>
      </c>
      <c r="BQ34" s="2">
        <f t="shared" si="16"/>
        <v>4.0049968789001573</v>
      </c>
      <c r="BR34" s="2">
        <f t="shared" si="17"/>
        <v>4.1648370638711718</v>
      </c>
      <c r="BS34" s="2">
        <f t="shared" si="18"/>
        <v>0.47920756379326468</v>
      </c>
      <c r="BT34" t="str">
        <f t="shared" si="19"/>
        <v>C_3</v>
      </c>
    </row>
    <row r="35" spans="13:72" x14ac:dyDescent="0.25">
      <c r="M35">
        <v>6.7</v>
      </c>
      <c r="N35">
        <v>2.2000000000000002</v>
      </c>
      <c r="O35" s="2">
        <f t="shared" si="0"/>
        <v>4.99799959983992</v>
      </c>
      <c r="P35" s="2">
        <f t="shared" si="1"/>
        <v>2.7892651361962706</v>
      </c>
      <c r="Q35" s="2">
        <f t="shared" si="2"/>
        <v>0.72801098892805205</v>
      </c>
      <c r="R35" t="str">
        <f t="shared" si="3"/>
        <v>C_3</v>
      </c>
      <c r="AH35">
        <v>6.7</v>
      </c>
      <c r="AI35">
        <v>2.2000000000000002</v>
      </c>
      <c r="AJ35" s="2">
        <f t="shared" si="4"/>
        <v>5.2038447325030752</v>
      </c>
      <c r="AK35" s="2">
        <f t="shared" si="5"/>
        <v>4.0718546143004666</v>
      </c>
      <c r="AL35" s="2">
        <f t="shared" si="6"/>
        <v>1.3892443989449808</v>
      </c>
      <c r="AM35" t="str">
        <f t="shared" si="7"/>
        <v>C_3</v>
      </c>
      <c r="AS35">
        <v>6.7</v>
      </c>
      <c r="AT35">
        <v>2.2000000000000002</v>
      </c>
      <c r="AU35" s="2">
        <f t="shared" si="8"/>
        <v>5.2038447325030752</v>
      </c>
      <c r="AV35" s="2">
        <f t="shared" si="9"/>
        <v>4.7644843489207842</v>
      </c>
      <c r="AW35" s="2">
        <f t="shared" si="10"/>
        <v>1.4094601015203587</v>
      </c>
      <c r="AX35" t="str">
        <f t="shared" si="11"/>
        <v>C_3</v>
      </c>
      <c r="BD35">
        <v>6.7</v>
      </c>
      <c r="BE35">
        <v>2.2000000000000002</v>
      </c>
      <c r="BF35" s="2">
        <f t="shared" si="12"/>
        <v>5.2038447325030752</v>
      </c>
      <c r="BG35" s="2">
        <f t="shared" si="13"/>
        <v>5.26100038015585</v>
      </c>
      <c r="BH35" s="2">
        <f t="shared" si="14"/>
        <v>1.6373156290513449</v>
      </c>
      <c r="BI35" t="str">
        <f t="shared" si="15"/>
        <v>C_3</v>
      </c>
      <c r="BO35">
        <v>6.7</v>
      </c>
      <c r="BP35">
        <v>2.2000000000000002</v>
      </c>
      <c r="BQ35" s="2">
        <f t="shared" si="16"/>
        <v>5.2038447325030752</v>
      </c>
      <c r="BR35" s="2">
        <f t="shared" si="17"/>
        <v>5.4285821475069724</v>
      </c>
      <c r="BS35" s="2">
        <f t="shared" si="18"/>
        <v>1.7296661968005766</v>
      </c>
      <c r="BT35" t="str">
        <f t="shared" si="19"/>
        <v>C_3</v>
      </c>
    </row>
    <row r="36" spans="13:72" x14ac:dyDescent="0.25">
      <c r="M36">
        <v>6.9</v>
      </c>
      <c r="N36">
        <v>2.2999999999999998</v>
      </c>
      <c r="O36" s="2">
        <f t="shared" si="0"/>
        <v>5.2201532544552753</v>
      </c>
      <c r="P36" s="2">
        <f t="shared" si="1"/>
        <v>3.0083217912982647</v>
      </c>
      <c r="Q36" s="2">
        <f t="shared" si="2"/>
        <v>0.94868329805051399</v>
      </c>
      <c r="R36" t="str">
        <f t="shared" si="3"/>
        <v>C_3</v>
      </c>
      <c r="AH36">
        <v>6.9</v>
      </c>
      <c r="AI36">
        <v>2.2999999999999998</v>
      </c>
      <c r="AJ36" s="2">
        <f t="shared" si="4"/>
        <v>5.4083269131959844</v>
      </c>
      <c r="AK36" s="2">
        <f t="shared" si="5"/>
        <v>4.2953463189829062</v>
      </c>
      <c r="AL36" s="2">
        <f t="shared" si="6"/>
        <v>1.5811388300841898</v>
      </c>
      <c r="AM36" t="str">
        <f t="shared" si="7"/>
        <v>C_3</v>
      </c>
      <c r="AS36">
        <v>6.9</v>
      </c>
      <c r="AT36">
        <v>2.2999999999999998</v>
      </c>
      <c r="AU36" s="2">
        <f t="shared" si="8"/>
        <v>5.4083269131959844</v>
      </c>
      <c r="AV36" s="2">
        <f t="shared" si="9"/>
        <v>4.9867468799252732</v>
      </c>
      <c r="AW36" s="2">
        <f t="shared" si="10"/>
        <v>1.6266256825438095</v>
      </c>
      <c r="AX36" t="str">
        <f t="shared" si="11"/>
        <v>C_3</v>
      </c>
      <c r="BD36">
        <v>6.9</v>
      </c>
      <c r="BE36">
        <v>2.2999999999999998</v>
      </c>
      <c r="BF36" s="2">
        <f t="shared" si="12"/>
        <v>5.4083269131959844</v>
      </c>
      <c r="BG36" s="2">
        <f t="shared" si="13"/>
        <v>5.4834409817194167</v>
      </c>
      <c r="BH36" s="2">
        <f t="shared" si="14"/>
        <v>1.855538922081136</v>
      </c>
      <c r="BI36" t="str">
        <f t="shared" si="15"/>
        <v>C_3</v>
      </c>
      <c r="BO36">
        <v>6.9</v>
      </c>
      <c r="BP36">
        <v>2.2999999999999998</v>
      </c>
      <c r="BQ36" s="2">
        <f t="shared" si="16"/>
        <v>5.4083269131959844</v>
      </c>
      <c r="BR36" s="2">
        <f t="shared" si="17"/>
        <v>5.6510219948940978</v>
      </c>
      <c r="BS36" s="2">
        <f t="shared" si="18"/>
        <v>1.9484563106366626</v>
      </c>
      <c r="BT36" t="str">
        <f t="shared" si="19"/>
        <v>C_3</v>
      </c>
    </row>
  </sheetData>
  <mergeCells count="1">
    <mergeCell ref="AC12:AF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
  <sheetViews>
    <sheetView workbookViewId="0">
      <selection activeCell="F30" sqref="F30"/>
    </sheetView>
  </sheetViews>
  <sheetFormatPr defaultRowHeight="15" outlineLevelCol="1" x14ac:dyDescent="0.25"/>
  <cols>
    <col min="3" max="6" width="5.5703125" bestFit="1" customWidth="1"/>
    <col min="8" max="8" width="12.42578125" bestFit="1" customWidth="1"/>
    <col min="9" max="9" width="12" bestFit="1" customWidth="1"/>
    <col min="10" max="10" width="12.140625" bestFit="1" customWidth="1"/>
    <col min="11" max="11" width="11.7109375" bestFit="1" customWidth="1"/>
    <col min="16" max="16" width="5.5703125" customWidth="1"/>
    <col min="17" max="17" width="6.85546875" customWidth="1"/>
    <col min="18" max="21" width="5.5703125" bestFit="1" customWidth="1"/>
    <col min="22" max="22" width="4.140625" customWidth="1"/>
    <col min="23" max="26" width="0" hidden="1" customWidth="1" outlineLevel="1"/>
    <col min="27" max="27" width="9.140625" collapsed="1"/>
    <col min="31" max="31" width="5.28515625" customWidth="1"/>
    <col min="32" max="32" width="7.140625" customWidth="1"/>
    <col min="33" max="36" width="5.5703125" bestFit="1" customWidth="1"/>
  </cols>
  <sheetData>
    <row r="1" spans="1:36" x14ac:dyDescent="0.25">
      <c r="B1" s="1" t="s">
        <v>8</v>
      </c>
      <c r="L1" s="1" t="s">
        <v>20</v>
      </c>
      <c r="AA1" s="1" t="s">
        <v>21</v>
      </c>
    </row>
    <row r="2" spans="1:36" x14ac:dyDescent="0.25">
      <c r="B2" s="1" t="s">
        <v>9</v>
      </c>
      <c r="C2">
        <v>3</v>
      </c>
    </row>
    <row r="4" spans="1:36" x14ac:dyDescent="0.25">
      <c r="B4" s="1" t="s">
        <v>19</v>
      </c>
      <c r="L4" s="1" t="s">
        <v>13</v>
      </c>
      <c r="Q4" s="1" t="s">
        <v>18</v>
      </c>
      <c r="AA4" s="1" t="s">
        <v>13</v>
      </c>
      <c r="AF4" s="1" t="s">
        <v>18</v>
      </c>
    </row>
    <row r="5" spans="1:36" x14ac:dyDescent="0.25">
      <c r="B5" s="1" t="s">
        <v>10</v>
      </c>
      <c r="C5" s="1" t="s">
        <v>11</v>
      </c>
      <c r="D5" s="1" t="s">
        <v>12</v>
      </c>
      <c r="E5" s="1" t="s">
        <v>24</v>
      </c>
      <c r="F5" s="1" t="s">
        <v>25</v>
      </c>
      <c r="H5" s="1" t="s">
        <v>0</v>
      </c>
      <c r="I5" s="1" t="s">
        <v>1</v>
      </c>
      <c r="J5" s="1" t="s">
        <v>2</v>
      </c>
      <c r="K5" s="1" t="s">
        <v>3</v>
      </c>
      <c r="L5" s="1" t="s">
        <v>14</v>
      </c>
      <c r="M5" s="1" t="s">
        <v>15</v>
      </c>
      <c r="N5" s="1" t="s">
        <v>16</v>
      </c>
      <c r="O5" s="1" t="s">
        <v>17</v>
      </c>
      <c r="Q5" s="1" t="s">
        <v>10</v>
      </c>
      <c r="R5" s="1" t="s">
        <v>11</v>
      </c>
      <c r="S5" s="1" t="s">
        <v>12</v>
      </c>
      <c r="T5" s="1" t="s">
        <v>24</v>
      </c>
      <c r="U5" s="1" t="s">
        <v>25</v>
      </c>
      <c r="W5" s="1" t="s">
        <v>0</v>
      </c>
      <c r="X5" s="1" t="s">
        <v>1</v>
      </c>
      <c r="Y5" s="1" t="s">
        <v>2</v>
      </c>
      <c r="Z5" s="1" t="s">
        <v>3</v>
      </c>
      <c r="AA5" s="1" t="s">
        <v>14</v>
      </c>
      <c r="AB5" s="1" t="s">
        <v>15</v>
      </c>
      <c r="AC5" s="1" t="s">
        <v>16</v>
      </c>
      <c r="AD5" s="1" t="s">
        <v>17</v>
      </c>
      <c r="AF5" s="1" t="s">
        <v>10</v>
      </c>
      <c r="AG5" s="1" t="s">
        <v>11</v>
      </c>
      <c r="AH5" s="1" t="s">
        <v>12</v>
      </c>
      <c r="AI5" s="1" t="s">
        <v>24</v>
      </c>
      <c r="AJ5" s="1" t="s">
        <v>25</v>
      </c>
    </row>
    <row r="6" spans="1:36" x14ac:dyDescent="0.25">
      <c r="B6">
        <v>1</v>
      </c>
      <c r="C6" s="2">
        <v>4.2</v>
      </c>
      <c r="D6" s="2">
        <v>3.1</v>
      </c>
      <c r="E6" s="2">
        <v>2</v>
      </c>
      <c r="F6" s="2">
        <v>0.5</v>
      </c>
      <c r="H6">
        <v>5.0999999999999996</v>
      </c>
      <c r="I6">
        <v>3.5</v>
      </c>
      <c r="J6">
        <v>1.4</v>
      </c>
      <c r="K6">
        <v>0.2</v>
      </c>
      <c r="L6" s="2">
        <f>SQRT((H6-C$6)^2 + (I6-D$6)^2 + (J6-E$6)^2 + (K6-F$6)^2)</f>
        <v>1.1916375287812981</v>
      </c>
      <c r="M6" s="2">
        <f>SQRT((H6-C$7)^2 + (I6-D$7)^2 + (J6-E$7)^2 + (K6-F$7)^2)</f>
        <v>3.1</v>
      </c>
      <c r="N6" s="2">
        <f>SQRT((H6-C$8)^2 + (I6-D$8)^2 + (J6-E$8)^2 + (K6-F$8)^2)</f>
        <v>5.1886896226311316</v>
      </c>
      <c r="O6" t="str">
        <f>IF(MIN(L6:N6) = L6, "C_1",IF(MIN(L6:N6)=M6,"C_2","C_3"))</f>
        <v>C_1</v>
      </c>
      <c r="Q6">
        <v>1</v>
      </c>
      <c r="R6" s="2">
        <f>IFERROR(AVERAGEIF(O6:O35,"="&amp;L$5,H6:H35),C6)</f>
        <v>4.8599999999999994</v>
      </c>
      <c r="S6" s="2">
        <f>IFERROR(AVERAGEIF(O6:O35,"="&amp;L$5,I6:I35),D6)</f>
        <v>3.3099999999999996</v>
      </c>
      <c r="T6" s="2">
        <f>IFERROR(AVERAGEIF(O6:O35,"="&amp;L$6,J6:J35),E6)</f>
        <v>2</v>
      </c>
      <c r="U6" s="2">
        <f>IFERROR(AVERAGEIF(O6:O35,"="&amp;L$5,K6:K35),F6)</f>
        <v>0.22000000000000003</v>
      </c>
      <c r="W6">
        <v>5.0999999999999996</v>
      </c>
      <c r="X6">
        <v>3.5</v>
      </c>
      <c r="Y6">
        <v>1.4</v>
      </c>
      <c r="Z6">
        <v>0.2</v>
      </c>
      <c r="AA6" s="2">
        <f>SQRT((W6-R$6)^2 + (X6-S$6)^2 + (Y6-T$6)^2 + (Z6-U$6)^2)</f>
        <v>0.67386942355325807</v>
      </c>
      <c r="AB6" s="2">
        <f>SQRT((W6-R$7)^2 + (X6-S$7)^2 + (Y6-T$7)^2 + (Z6-U$7)^2)</f>
        <v>3.2420363970813164</v>
      </c>
      <c r="AC6" s="2">
        <f>SQRT((W6-R$8)^2 + (X6-S$8)^2 + (Y6-T$8)^2 + (Z6-U$8)^2)</f>
        <v>4.9602116890310235</v>
      </c>
      <c r="AD6" t="str">
        <f>IF(MIN(AA6:AC6) = AA6, "C_1",IF(MIN(AA6:AC6)=AB6,"C_2","C_3"))</f>
        <v>C_1</v>
      </c>
      <c r="AF6">
        <v>1</v>
      </c>
      <c r="AG6" s="2">
        <f>IFERROR(AVERAGEIF(AD6:AD35,"="&amp;AA$5,W6:W35),R6)</f>
        <v>4.8599999999999994</v>
      </c>
      <c r="AH6" s="2">
        <f>IFERROR(AVERAGEIF(AD6:AD35,"="&amp;AA$5,X6:X35),S6)</f>
        <v>3.3099999999999996</v>
      </c>
      <c r="AI6" s="2">
        <f>IFERROR(AVERAGEIF(AD6:AD35,"="&amp;AA$5,Y6:Y35),T6)</f>
        <v>1.45</v>
      </c>
      <c r="AJ6" s="2">
        <f>IFERROR(AVERAGEIF(AD6:AD35,"="&amp;AA$5,Z6:Z35),U6)</f>
        <v>0.22000000000000003</v>
      </c>
    </row>
    <row r="7" spans="1:36" x14ac:dyDescent="0.25">
      <c r="B7">
        <v>2</v>
      </c>
      <c r="C7" s="2">
        <v>5.5</v>
      </c>
      <c r="D7" s="2">
        <v>2.5</v>
      </c>
      <c r="E7" s="2">
        <v>4</v>
      </c>
      <c r="F7" s="2">
        <v>1.5</v>
      </c>
      <c r="H7">
        <v>4.9000000000000004</v>
      </c>
      <c r="I7">
        <v>3</v>
      </c>
      <c r="J7">
        <v>1.4</v>
      </c>
      <c r="K7">
        <v>0.2</v>
      </c>
      <c r="L7" s="2">
        <f>SQRT((H7-C$6)^2 + (I7-D$6)^2 + (J7-E$6)^2 + (K7-F$6)^2)</f>
        <v>0.97467943448089656</v>
      </c>
      <c r="M7" s="2">
        <f t="shared" ref="M7:M35" si="0">SQRT((H7-C$7)^2 + (I7-D$7)^2 + (J7-E$7)^2 + (K7-F$7)^2)</f>
        <v>3.0099833886584824</v>
      </c>
      <c r="N7" s="2">
        <f t="shared" ref="N7:N35" si="1">SQRT((H7-C$8)^2 + (I7-D$8)^2 + (J7-E$8)^2 + (K7-F$8)^2)</f>
        <v>5.198317035349036</v>
      </c>
      <c r="O7" t="str">
        <f t="shared" ref="O7:O35" si="2">IF(MIN(L7:N7) = L7, "C_1",IF(MIN(L7:N7)=M7,"C_2","C_3"))</f>
        <v>C_1</v>
      </c>
      <c r="Q7">
        <v>2</v>
      </c>
      <c r="R7" s="2">
        <f>IFERROR(AVERAGEIF(O6:O35,"="&amp;M$5,H6:H35),C7)</f>
        <v>5.73</v>
      </c>
      <c r="S7" s="2">
        <f>IFERROR(AVERAGEIF(O6:O35,"="&amp;M$5,I6:I35),D7)</f>
        <v>2.67</v>
      </c>
      <c r="T7" s="2">
        <f>IFERROR(AVERAGEIF(O6:O35,"="&amp;M$5,J6:J35),E7)</f>
        <v>4.2300000000000004</v>
      </c>
      <c r="U7" s="2">
        <f>IFERROR(AVERAGEIF(O6:O35,"="&amp;M$5,K6:K35),F7)</f>
        <v>1.39</v>
      </c>
      <c r="W7">
        <v>4.9000000000000004</v>
      </c>
      <c r="X7">
        <v>3</v>
      </c>
      <c r="Y7">
        <v>1.4</v>
      </c>
      <c r="Z7">
        <v>0.2</v>
      </c>
      <c r="AA7" s="2">
        <f>SQRT((W7-R$6)^2 + (X7-S$6)^2 + (Y7-T$6)^2 + (Z7-U$6)^2)</f>
        <v>0.67683085036070867</v>
      </c>
      <c r="AB7" s="2">
        <f t="shared" ref="AB7:AB35" si="3">SQRT((W7-R$7)^2 + (X7-S$7)^2 + (Y7-T$7)^2 + (Z7-U$7)^2)</f>
        <v>3.197311370511168</v>
      </c>
      <c r="AC7" s="2">
        <f t="shared" ref="AC7:AC35" si="4">SQRT((W7-R$8)^2 + (X7-S$8)^2 + (Y7-T$8)^2 + (Z7-U$8)^2)</f>
        <v>5.0169412992380131</v>
      </c>
      <c r="AD7" t="str">
        <f t="shared" ref="AD7:AD35" si="5">IF(MIN(AA7:AC7) = AA7, "C_1",IF(MIN(AA7:AC7)=AB7,"C_2","C_3"))</f>
        <v>C_1</v>
      </c>
      <c r="AF7">
        <v>2</v>
      </c>
      <c r="AG7" s="2">
        <f>IFERROR(AVERAGEIF(AD6:AD35,"="&amp;AB$5,W6:W35),R7)</f>
        <v>5.73</v>
      </c>
      <c r="AH7" s="2">
        <f>IFERROR(AVERAGEIF(AD6:AD35,"="&amp;AB$5,X6:X35),S7)</f>
        <v>2.67</v>
      </c>
      <c r="AI7" s="2">
        <f>IFERROR(AVERAGEIF(AD6:AD35,"="&amp;AB$5,Y6:Y35),T7)</f>
        <v>4.2300000000000004</v>
      </c>
      <c r="AJ7" s="2">
        <f>IFERROR(AVERAGEIF(AD6:AD35,"="&amp;AB$5,Z6:Z35),U7)</f>
        <v>1.39</v>
      </c>
    </row>
    <row r="8" spans="1:36" x14ac:dyDescent="0.25">
      <c r="B8">
        <v>3</v>
      </c>
      <c r="C8" s="2">
        <v>6.5</v>
      </c>
      <c r="D8" s="2">
        <v>2.75</v>
      </c>
      <c r="E8" s="2">
        <v>6</v>
      </c>
      <c r="F8" s="2">
        <v>2</v>
      </c>
      <c r="H8">
        <v>4.7</v>
      </c>
      <c r="I8">
        <v>3.2</v>
      </c>
      <c r="J8">
        <v>1.3</v>
      </c>
      <c r="K8">
        <v>0.2</v>
      </c>
      <c r="L8" s="2">
        <f t="shared" ref="L8:L35" si="6">SQRT((H8-C$6)^2 + (I8-D$6)^2 + (J8-E$6)^2 + (K8-F$6)^2)</f>
        <v>0.91651513899116799</v>
      </c>
      <c r="M8" s="2">
        <f t="shared" si="0"/>
        <v>3.1796226191169294</v>
      </c>
      <c r="N8" s="2">
        <f t="shared" si="1"/>
        <v>5.364000372856065</v>
      </c>
      <c r="O8" t="str">
        <f t="shared" si="2"/>
        <v>C_1</v>
      </c>
      <c r="Q8">
        <v>3</v>
      </c>
      <c r="R8" s="2">
        <f>IFERROR(AVERAGEIF(O6:O35,"="&amp;N$5,H6:H35),C8)</f>
        <v>6.7899999999999991</v>
      </c>
      <c r="S8" s="2">
        <f>IFERROR(AVERAGEIF(O6:O35,"="&amp;N$5,I6:I35),D8)</f>
        <v>3.1000000000000005</v>
      </c>
      <c r="T8" s="2">
        <f>IFERROR(AVERAGEIF(O6:O35,"="&amp;N$5,J6:J35),E8)</f>
        <v>5.64</v>
      </c>
      <c r="U8" s="2">
        <f>IFERROR(AVERAGEIF(O6:O35,"="&amp;N$5,K6:K35),F8)</f>
        <v>2.1</v>
      </c>
      <c r="W8">
        <v>4.7</v>
      </c>
      <c r="X8">
        <v>3.2</v>
      </c>
      <c r="Y8">
        <v>1.3</v>
      </c>
      <c r="Z8">
        <v>0.2</v>
      </c>
      <c r="AA8" s="2">
        <f t="shared" ref="AA8:AA35" si="7">SQRT((W8-R$6)^2 + (X8-S$6)^2 + (Y8-T$6)^2 + (Z8-U$6)^2)</f>
        <v>0.72670489196096621</v>
      </c>
      <c r="AB8" s="2">
        <f t="shared" si="3"/>
        <v>3.3679073621464122</v>
      </c>
      <c r="AC8" s="2">
        <f t="shared" si="4"/>
        <v>5.1791601635786471</v>
      </c>
      <c r="AD8" t="str">
        <f t="shared" si="5"/>
        <v>C_1</v>
      </c>
      <c r="AF8">
        <v>3</v>
      </c>
      <c r="AG8" s="2">
        <f>IFERROR(AVERAGEIF(AD6:AD35,"="&amp;AC$5,W6:W35),R8)</f>
        <v>6.7899999999999991</v>
      </c>
      <c r="AH8" s="2">
        <f>IFERROR(AVERAGEIF(AD6:AD35,"="&amp;AC$5,X6:X35),S8)</f>
        <v>3.1000000000000005</v>
      </c>
      <c r="AI8" s="2">
        <f>IFERROR(AVERAGEIF(AD6:AD35,"="&amp;AC$5,Y6:Y35),T8)</f>
        <v>5.64</v>
      </c>
      <c r="AJ8" s="2">
        <f>IFERROR(AVERAGEIF(AD6:AD35,"="&amp;AC$5,Z6:Z35),U8)</f>
        <v>2.1</v>
      </c>
    </row>
    <row r="9" spans="1:36" x14ac:dyDescent="0.25">
      <c r="H9">
        <v>4.5999999999999996</v>
      </c>
      <c r="I9">
        <v>3.1</v>
      </c>
      <c r="J9">
        <v>1.5</v>
      </c>
      <c r="K9">
        <v>0.2</v>
      </c>
      <c r="L9" s="2">
        <f t="shared" si="6"/>
        <v>0.70710678118654724</v>
      </c>
      <c r="M9" s="2">
        <f t="shared" si="0"/>
        <v>3.018277654557314</v>
      </c>
      <c r="N9" s="2">
        <f t="shared" si="1"/>
        <v>5.2175185672884776</v>
      </c>
      <c r="O9" t="str">
        <f t="shared" si="2"/>
        <v>C_1</v>
      </c>
      <c r="W9">
        <v>4.5999999999999996</v>
      </c>
      <c r="X9">
        <v>3.1</v>
      </c>
      <c r="Y9">
        <v>1.5</v>
      </c>
      <c r="Z9">
        <v>0.2</v>
      </c>
      <c r="AA9" s="2">
        <f t="shared" si="7"/>
        <v>0.60174745533321505</v>
      </c>
      <c r="AB9" s="2">
        <f t="shared" si="3"/>
        <v>3.2141561878664211</v>
      </c>
      <c r="AC9" s="2">
        <f t="shared" si="4"/>
        <v>5.0542754179011649</v>
      </c>
      <c r="AD9" t="str">
        <f t="shared" si="5"/>
        <v>C_1</v>
      </c>
    </row>
    <row r="10" spans="1:36" x14ac:dyDescent="0.25">
      <c r="H10">
        <v>5</v>
      </c>
      <c r="I10">
        <v>3.6</v>
      </c>
      <c r="J10">
        <v>1.4</v>
      </c>
      <c r="K10">
        <v>0.2</v>
      </c>
      <c r="L10" s="2">
        <f t="shared" si="6"/>
        <v>1.1575836902790224</v>
      </c>
      <c r="M10" s="2">
        <f t="shared" si="0"/>
        <v>3.1480152477394387</v>
      </c>
      <c r="N10" s="2">
        <f t="shared" si="1"/>
        <v>5.2318734694180051</v>
      </c>
      <c r="O10" t="str">
        <f t="shared" si="2"/>
        <v>C_1</v>
      </c>
      <c r="W10">
        <v>5</v>
      </c>
      <c r="X10">
        <v>3.6</v>
      </c>
      <c r="Y10">
        <v>1.4</v>
      </c>
      <c r="Z10">
        <v>0.2</v>
      </c>
      <c r="AA10" s="2">
        <f t="shared" si="7"/>
        <v>0.68124885321004436</v>
      </c>
      <c r="AB10" s="2">
        <f t="shared" si="3"/>
        <v>3.289802425678479</v>
      </c>
      <c r="AC10" s="2">
        <f t="shared" si="4"/>
        <v>5.004168262558724</v>
      </c>
      <c r="AD10" t="str">
        <f t="shared" si="5"/>
        <v>C_1</v>
      </c>
    </row>
    <row r="11" spans="1:36" x14ac:dyDescent="0.25">
      <c r="A11" s="3"/>
      <c r="B11" s="3"/>
      <c r="C11" s="3"/>
      <c r="D11" s="3"/>
      <c r="E11" s="4"/>
      <c r="F11" s="4"/>
      <c r="G11" s="5"/>
      <c r="H11">
        <v>5.4</v>
      </c>
      <c r="I11">
        <v>3.9</v>
      </c>
      <c r="J11">
        <v>1.7</v>
      </c>
      <c r="K11">
        <v>0.4</v>
      </c>
      <c r="L11" s="2">
        <f t="shared" si="6"/>
        <v>1.4764823060233399</v>
      </c>
      <c r="M11" s="2">
        <f t="shared" si="0"/>
        <v>2.9103264421710495</v>
      </c>
      <c r="N11" s="2">
        <f t="shared" si="1"/>
        <v>4.8561816275753111</v>
      </c>
      <c r="O11" t="str">
        <f t="shared" si="2"/>
        <v>C_1</v>
      </c>
      <c r="W11">
        <v>5.4</v>
      </c>
      <c r="X11">
        <v>3.9</v>
      </c>
      <c r="Y11">
        <v>1.7</v>
      </c>
      <c r="Z11">
        <v>0.4</v>
      </c>
      <c r="AA11" s="2">
        <f t="shared" si="7"/>
        <v>0.87298339044909745</v>
      </c>
      <c r="AB11" s="2">
        <f t="shared" si="3"/>
        <v>3.0004666303760152</v>
      </c>
      <c r="AC11" s="2">
        <f t="shared" si="4"/>
        <v>4.5810151713348422</v>
      </c>
      <c r="AD11" t="str">
        <f t="shared" si="5"/>
        <v>C_1</v>
      </c>
    </row>
    <row r="12" spans="1:36" x14ac:dyDescent="0.25">
      <c r="A12" s="3"/>
      <c r="B12" s="3"/>
      <c r="C12" s="3"/>
      <c r="D12" s="3"/>
      <c r="E12" s="4"/>
      <c r="F12" s="4"/>
      <c r="G12" s="5"/>
      <c r="H12">
        <v>4.5999999999999996</v>
      </c>
      <c r="I12">
        <v>3.4</v>
      </c>
      <c r="J12">
        <v>1.4</v>
      </c>
      <c r="K12">
        <v>0.3</v>
      </c>
      <c r="L12" s="2">
        <f t="shared" si="6"/>
        <v>0.8062257748298548</v>
      </c>
      <c r="M12" s="2">
        <f t="shared" si="0"/>
        <v>3.1336879231984796</v>
      </c>
      <c r="N12" s="2">
        <f t="shared" si="1"/>
        <v>5.2992924055952972</v>
      </c>
      <c r="O12" t="str">
        <f t="shared" si="2"/>
        <v>C_1</v>
      </c>
      <c r="W12">
        <v>4.5999999999999996</v>
      </c>
      <c r="X12">
        <v>3.4</v>
      </c>
      <c r="Y12">
        <v>1.4</v>
      </c>
      <c r="Z12">
        <v>0.3</v>
      </c>
      <c r="AA12" s="2">
        <f t="shared" si="7"/>
        <v>0.66490600839517167</v>
      </c>
      <c r="AB12" s="2">
        <f t="shared" si="3"/>
        <v>3.3176497705454087</v>
      </c>
      <c r="AC12" s="2">
        <f t="shared" si="4"/>
        <v>5.1091780160804738</v>
      </c>
      <c r="AD12" t="str">
        <f t="shared" si="5"/>
        <v>C_1</v>
      </c>
    </row>
    <row r="13" spans="1:36" x14ac:dyDescent="0.25">
      <c r="A13" s="3"/>
      <c r="B13" s="3"/>
      <c r="C13" s="3"/>
      <c r="D13" s="3"/>
      <c r="E13" s="4"/>
      <c r="F13" s="4"/>
      <c r="G13" s="5"/>
      <c r="H13">
        <v>5</v>
      </c>
      <c r="I13">
        <v>3.4</v>
      </c>
      <c r="J13">
        <v>1.5</v>
      </c>
      <c r="K13">
        <v>0.2</v>
      </c>
      <c r="L13" s="2">
        <f t="shared" si="6"/>
        <v>1.0344080432788598</v>
      </c>
      <c r="M13" s="2">
        <f t="shared" si="0"/>
        <v>3</v>
      </c>
      <c r="N13" s="2">
        <f t="shared" si="1"/>
        <v>5.1149291295188055</v>
      </c>
      <c r="O13" t="str">
        <f t="shared" si="2"/>
        <v>C_1</v>
      </c>
      <c r="W13">
        <v>5</v>
      </c>
      <c r="X13">
        <v>3.4</v>
      </c>
      <c r="Y13">
        <v>1.5</v>
      </c>
      <c r="Z13">
        <v>0.2</v>
      </c>
      <c r="AA13" s="2">
        <f t="shared" si="7"/>
        <v>0.52735187493740865</v>
      </c>
      <c r="AB13" s="2">
        <f t="shared" si="3"/>
        <v>3.1519517762808498</v>
      </c>
      <c r="AC13" s="2">
        <f t="shared" si="4"/>
        <v>4.903437569705563</v>
      </c>
      <c r="AD13" t="str">
        <f t="shared" si="5"/>
        <v>C_1</v>
      </c>
    </row>
    <row r="14" spans="1:36" x14ac:dyDescent="0.25">
      <c r="A14" s="3"/>
      <c r="B14" s="3"/>
      <c r="C14" s="3"/>
      <c r="D14" s="3"/>
      <c r="E14" s="4"/>
      <c r="F14" s="4"/>
      <c r="G14" s="5"/>
      <c r="H14">
        <v>4.4000000000000004</v>
      </c>
      <c r="I14">
        <v>2.9</v>
      </c>
      <c r="J14">
        <v>1.4</v>
      </c>
      <c r="K14">
        <v>0.2</v>
      </c>
      <c r="L14" s="2">
        <f t="shared" si="6"/>
        <v>0.72801098892805205</v>
      </c>
      <c r="M14" s="2">
        <f t="shared" si="0"/>
        <v>3.1336879231984796</v>
      </c>
      <c r="N14" s="2">
        <f t="shared" si="1"/>
        <v>5.3695903009447559</v>
      </c>
      <c r="O14" t="str">
        <f t="shared" si="2"/>
        <v>C_1</v>
      </c>
      <c r="W14">
        <v>4.4000000000000004</v>
      </c>
      <c r="X14">
        <v>2.9</v>
      </c>
      <c r="Y14">
        <v>1.4</v>
      </c>
      <c r="Z14">
        <v>0.2</v>
      </c>
      <c r="AA14" s="2">
        <f t="shared" si="7"/>
        <v>0.86029064856012416</v>
      </c>
      <c r="AB14" s="2">
        <f t="shared" si="3"/>
        <v>3.3536249044876802</v>
      </c>
      <c r="AC14" s="2">
        <f t="shared" si="4"/>
        <v>5.2287378974280205</v>
      </c>
      <c r="AD14" t="str">
        <f t="shared" si="5"/>
        <v>C_1</v>
      </c>
    </row>
    <row r="15" spans="1:36" x14ac:dyDescent="0.25">
      <c r="A15" s="3"/>
      <c r="B15" s="3"/>
      <c r="C15" s="3"/>
      <c r="D15" s="3"/>
      <c r="E15" s="4"/>
      <c r="F15" s="4"/>
      <c r="G15" s="5"/>
      <c r="H15">
        <v>4.9000000000000004</v>
      </c>
      <c r="I15">
        <v>3.1</v>
      </c>
      <c r="J15">
        <v>1.5</v>
      </c>
      <c r="K15">
        <v>0.1</v>
      </c>
      <c r="L15" s="2">
        <f t="shared" si="6"/>
        <v>0.94868329805051388</v>
      </c>
      <c r="M15" s="2">
        <f t="shared" si="0"/>
        <v>2.9883105594967869</v>
      </c>
      <c r="N15" s="2">
        <f t="shared" si="1"/>
        <v>5.1519413816541038</v>
      </c>
      <c r="O15" t="str">
        <f t="shared" si="2"/>
        <v>C_1</v>
      </c>
      <c r="W15">
        <v>4.9000000000000004</v>
      </c>
      <c r="X15">
        <v>3.1</v>
      </c>
      <c r="Y15">
        <v>1.5</v>
      </c>
      <c r="Z15">
        <v>0.1</v>
      </c>
      <c r="AA15" s="2">
        <f t="shared" si="7"/>
        <v>0.55686623169303406</v>
      </c>
      <c r="AB15" s="2">
        <f t="shared" si="3"/>
        <v>3.1608226777217356</v>
      </c>
      <c r="AC15" s="2">
        <f t="shared" si="4"/>
        <v>4.9710864003756754</v>
      </c>
      <c r="AD15" t="str">
        <f t="shared" si="5"/>
        <v>C_1</v>
      </c>
    </row>
    <row r="16" spans="1:36" x14ac:dyDescent="0.25">
      <c r="A16" s="3"/>
      <c r="B16" s="3"/>
      <c r="C16" s="3"/>
      <c r="D16" s="3"/>
      <c r="E16" s="4"/>
      <c r="F16" s="4"/>
      <c r="G16" s="5"/>
      <c r="H16">
        <v>6.9</v>
      </c>
      <c r="I16">
        <v>3.1</v>
      </c>
      <c r="J16">
        <v>4.9000000000000004</v>
      </c>
      <c r="K16">
        <v>1.5</v>
      </c>
      <c r="L16" s="2">
        <f t="shared" si="6"/>
        <v>4.0865633483405102</v>
      </c>
      <c r="M16" s="2">
        <f t="shared" si="0"/>
        <v>1.7691806012954137</v>
      </c>
      <c r="N16" s="2">
        <f t="shared" si="1"/>
        <v>1.3200378782444084</v>
      </c>
      <c r="O16" t="str">
        <f t="shared" si="2"/>
        <v>C_3</v>
      </c>
      <c r="W16">
        <v>6.9</v>
      </c>
      <c r="X16">
        <v>3.1</v>
      </c>
      <c r="Y16">
        <v>4.9000000000000004</v>
      </c>
      <c r="Z16">
        <v>1.5</v>
      </c>
      <c r="AA16" s="2">
        <f t="shared" si="7"/>
        <v>3.775460236845305</v>
      </c>
      <c r="AB16" s="2">
        <f t="shared" si="3"/>
        <v>1.4194365079143203</v>
      </c>
      <c r="AC16" s="2">
        <f t="shared" si="4"/>
        <v>0.95900990610107839</v>
      </c>
      <c r="AD16" t="str">
        <f t="shared" si="5"/>
        <v>C_3</v>
      </c>
    </row>
    <row r="17" spans="1:30" x14ac:dyDescent="0.25">
      <c r="A17" s="3"/>
      <c r="B17" s="3"/>
      <c r="C17" s="3"/>
      <c r="D17" s="3"/>
      <c r="E17" s="4"/>
      <c r="F17" s="4"/>
      <c r="G17" s="5"/>
      <c r="H17">
        <v>5.5</v>
      </c>
      <c r="I17">
        <v>2.2999999999999998</v>
      </c>
      <c r="J17">
        <v>4</v>
      </c>
      <c r="K17">
        <v>1.3</v>
      </c>
      <c r="L17" s="2">
        <f t="shared" si="6"/>
        <v>2.6400757564888173</v>
      </c>
      <c r="M17" s="2">
        <f t="shared" si="0"/>
        <v>0.28284271247461906</v>
      </c>
      <c r="N17" s="2">
        <f t="shared" si="1"/>
        <v>2.3858960580880302</v>
      </c>
      <c r="O17" t="str">
        <f t="shared" si="2"/>
        <v>C_2</v>
      </c>
      <c r="W17">
        <v>5.5</v>
      </c>
      <c r="X17">
        <v>2.2999999999999998</v>
      </c>
      <c r="Y17">
        <v>4</v>
      </c>
      <c r="Z17">
        <v>1.3</v>
      </c>
      <c r="AA17" s="2">
        <f t="shared" si="7"/>
        <v>2.568287367098939</v>
      </c>
      <c r="AB17" s="2">
        <f t="shared" si="3"/>
        <v>0.50079936102195699</v>
      </c>
      <c r="AC17" s="2">
        <f t="shared" si="4"/>
        <v>2.3735416575236252</v>
      </c>
      <c r="AD17" t="str">
        <f t="shared" si="5"/>
        <v>C_2</v>
      </c>
    </row>
    <row r="18" spans="1:30" x14ac:dyDescent="0.25">
      <c r="A18" s="3"/>
      <c r="B18" s="3"/>
      <c r="C18" s="3"/>
      <c r="D18" s="3"/>
      <c r="E18" s="4"/>
      <c r="F18" s="4"/>
      <c r="G18" s="5"/>
      <c r="H18">
        <v>6.5</v>
      </c>
      <c r="I18">
        <v>2.8</v>
      </c>
      <c r="J18">
        <v>4.5999999999999996</v>
      </c>
      <c r="K18">
        <v>1.5</v>
      </c>
      <c r="L18" s="2">
        <f t="shared" si="6"/>
        <v>3.6249137920783712</v>
      </c>
      <c r="M18" s="2">
        <f t="shared" si="0"/>
        <v>1.2041594578792294</v>
      </c>
      <c r="N18" s="2">
        <f t="shared" si="1"/>
        <v>1.4874474780643521</v>
      </c>
      <c r="O18" t="str">
        <f t="shared" si="2"/>
        <v>C_2</v>
      </c>
      <c r="W18">
        <v>6.5</v>
      </c>
      <c r="X18">
        <v>2.8</v>
      </c>
      <c r="Y18">
        <v>4.5999999999999996</v>
      </c>
      <c r="Z18">
        <v>1.5</v>
      </c>
      <c r="AA18" s="2">
        <f t="shared" si="7"/>
        <v>3.3686941089983224</v>
      </c>
      <c r="AB18" s="2">
        <f t="shared" si="3"/>
        <v>0.87109126961530192</v>
      </c>
      <c r="AC18" s="2">
        <f t="shared" si="4"/>
        <v>1.2711018841933954</v>
      </c>
      <c r="AD18" t="str">
        <f t="shared" si="5"/>
        <v>C_2</v>
      </c>
    </row>
    <row r="19" spans="1:30" x14ac:dyDescent="0.25">
      <c r="A19" s="5"/>
      <c r="B19" s="5"/>
      <c r="C19" s="5"/>
      <c r="D19" s="5"/>
      <c r="E19" s="5"/>
      <c r="F19" s="5"/>
      <c r="G19" s="5"/>
      <c r="H19">
        <v>5.7</v>
      </c>
      <c r="I19">
        <v>2.8</v>
      </c>
      <c r="J19">
        <v>4.5</v>
      </c>
      <c r="K19">
        <v>1.3</v>
      </c>
      <c r="L19" s="2">
        <f t="shared" si="6"/>
        <v>3.0380915061926625</v>
      </c>
      <c r="M19" s="2">
        <f t="shared" si="0"/>
        <v>0.64807406984078597</v>
      </c>
      <c r="N19" s="2">
        <f t="shared" si="1"/>
        <v>1.839157415774952</v>
      </c>
      <c r="O19" t="str">
        <f t="shared" si="2"/>
        <v>C_2</v>
      </c>
      <c r="W19">
        <v>5.7</v>
      </c>
      <c r="X19">
        <v>2.8</v>
      </c>
      <c r="Y19">
        <v>4.5</v>
      </c>
      <c r="Z19">
        <v>1.3</v>
      </c>
      <c r="AA19" s="2">
        <f t="shared" si="7"/>
        <v>2.8951856589863114</v>
      </c>
      <c r="AB19" s="2">
        <f t="shared" si="3"/>
        <v>0.3143246729100338</v>
      </c>
      <c r="AC19" s="2">
        <f t="shared" si="4"/>
        <v>1.7937948600662221</v>
      </c>
      <c r="AD19" t="str">
        <f t="shared" si="5"/>
        <v>C_2</v>
      </c>
    </row>
    <row r="20" spans="1:30" x14ac:dyDescent="0.25">
      <c r="A20" s="5"/>
      <c r="B20" s="5"/>
      <c r="C20" s="5"/>
      <c r="D20" s="5"/>
      <c r="E20" s="5"/>
      <c r="F20" s="5"/>
      <c r="G20" s="5"/>
      <c r="H20">
        <v>6.3</v>
      </c>
      <c r="I20">
        <v>3.3</v>
      </c>
      <c r="J20">
        <v>4.7</v>
      </c>
      <c r="K20">
        <v>1.6</v>
      </c>
      <c r="L20" s="2">
        <f t="shared" si="6"/>
        <v>3.598610843089316</v>
      </c>
      <c r="M20" s="2">
        <f t="shared" si="0"/>
        <v>1.3341664064126333</v>
      </c>
      <c r="N20" s="2">
        <f t="shared" si="1"/>
        <v>1.4807092894960843</v>
      </c>
      <c r="O20" t="str">
        <f t="shared" si="2"/>
        <v>C_2</v>
      </c>
      <c r="W20">
        <v>6.3</v>
      </c>
      <c r="X20">
        <v>3.3</v>
      </c>
      <c r="Y20">
        <v>4.7</v>
      </c>
      <c r="Z20">
        <v>1.6</v>
      </c>
      <c r="AA20" s="2">
        <f t="shared" si="7"/>
        <v>3.3567990705432464</v>
      </c>
      <c r="AB20" s="2">
        <f t="shared" si="3"/>
        <v>0.99337807505501097</v>
      </c>
      <c r="AC20" s="2">
        <f t="shared" si="4"/>
        <v>1.1889911690168258</v>
      </c>
      <c r="AD20" t="str">
        <f t="shared" si="5"/>
        <v>C_2</v>
      </c>
    </row>
    <row r="21" spans="1:30" x14ac:dyDescent="0.25">
      <c r="A21" s="5"/>
      <c r="B21" s="5"/>
      <c r="C21" s="5"/>
      <c r="D21" s="5"/>
      <c r="E21" s="5"/>
      <c r="F21" s="5"/>
      <c r="G21" s="5"/>
      <c r="H21">
        <v>4.9000000000000004</v>
      </c>
      <c r="I21">
        <v>2.4</v>
      </c>
      <c r="J21">
        <v>3.3</v>
      </c>
      <c r="K21">
        <v>1</v>
      </c>
      <c r="L21" s="2">
        <f t="shared" si="6"/>
        <v>1.7088007490635062</v>
      </c>
      <c r="M21" s="2">
        <f t="shared" si="0"/>
        <v>1.0535653752852738</v>
      </c>
      <c r="N21" s="2">
        <f t="shared" si="1"/>
        <v>3.3124764150103769</v>
      </c>
      <c r="O21" t="str">
        <f t="shared" si="2"/>
        <v>C_2</v>
      </c>
      <c r="W21">
        <v>4.9000000000000004</v>
      </c>
      <c r="X21">
        <v>2.4</v>
      </c>
      <c r="Y21">
        <v>3.3</v>
      </c>
      <c r="Z21">
        <v>1</v>
      </c>
      <c r="AA21" s="2">
        <f t="shared" si="7"/>
        <v>1.7686435480333507</v>
      </c>
      <c r="AB21" s="2">
        <f t="shared" si="3"/>
        <v>1.3337166115783372</v>
      </c>
      <c r="AC21" s="2">
        <f t="shared" si="4"/>
        <v>3.2783684966763569</v>
      </c>
      <c r="AD21" t="str">
        <f t="shared" si="5"/>
        <v>C_2</v>
      </c>
    </row>
    <row r="22" spans="1:30" x14ac:dyDescent="0.25">
      <c r="A22" s="5"/>
      <c r="B22" s="5"/>
      <c r="C22" s="5"/>
      <c r="D22" s="5"/>
      <c r="E22" s="5"/>
      <c r="F22" s="5"/>
      <c r="G22" s="5"/>
      <c r="H22">
        <v>6.6</v>
      </c>
      <c r="I22">
        <v>2.9</v>
      </c>
      <c r="J22">
        <v>4.5999999999999996</v>
      </c>
      <c r="K22">
        <v>1.3</v>
      </c>
      <c r="L22" s="2">
        <f t="shared" si="6"/>
        <v>3.6331804249169894</v>
      </c>
      <c r="M22" s="2">
        <f t="shared" si="0"/>
        <v>1.3304134695650067</v>
      </c>
      <c r="N22" s="2">
        <f t="shared" si="1"/>
        <v>1.5755951256588734</v>
      </c>
      <c r="O22" t="str">
        <f t="shared" si="2"/>
        <v>C_2</v>
      </c>
      <c r="W22">
        <v>6.6</v>
      </c>
      <c r="X22">
        <v>2.9</v>
      </c>
      <c r="Y22">
        <v>4.5999999999999996</v>
      </c>
      <c r="Z22">
        <v>1.3</v>
      </c>
      <c r="AA22" s="2">
        <f t="shared" si="7"/>
        <v>3.3349812593176589</v>
      </c>
      <c r="AB22" s="2">
        <f t="shared" si="3"/>
        <v>0.97713868002448767</v>
      </c>
      <c r="AC22" s="2">
        <f t="shared" si="4"/>
        <v>1.3407833531186164</v>
      </c>
      <c r="AD22" t="str">
        <f t="shared" si="5"/>
        <v>C_2</v>
      </c>
    </row>
    <row r="23" spans="1:30" x14ac:dyDescent="0.25">
      <c r="A23" s="5"/>
      <c r="B23" s="5"/>
      <c r="C23" s="5"/>
      <c r="D23" s="5"/>
      <c r="E23" s="5"/>
      <c r="F23" s="5"/>
      <c r="G23" s="5"/>
      <c r="H23">
        <v>5.2</v>
      </c>
      <c r="I23">
        <v>2.7</v>
      </c>
      <c r="J23">
        <v>3.9</v>
      </c>
      <c r="K23">
        <v>1.4</v>
      </c>
      <c r="L23" s="2">
        <f t="shared" si="6"/>
        <v>2.3622023622035431</v>
      </c>
      <c r="M23" s="2">
        <f t="shared" si="0"/>
        <v>0.3872983346207417</v>
      </c>
      <c r="N23" s="2">
        <f t="shared" si="1"/>
        <v>2.5421447637772321</v>
      </c>
      <c r="O23" t="str">
        <f t="shared" si="2"/>
        <v>C_2</v>
      </c>
      <c r="W23">
        <v>5.2</v>
      </c>
      <c r="X23">
        <v>2.7</v>
      </c>
      <c r="Y23">
        <v>3.9</v>
      </c>
      <c r="Z23">
        <v>1.4</v>
      </c>
      <c r="AA23" s="2">
        <f t="shared" si="7"/>
        <v>2.3430962421548118</v>
      </c>
      <c r="AB23" s="2">
        <f t="shared" si="3"/>
        <v>0.62513998432351181</v>
      </c>
      <c r="AC23" s="2">
        <f t="shared" si="4"/>
        <v>2.491124244191766</v>
      </c>
      <c r="AD23" t="str">
        <f t="shared" si="5"/>
        <v>C_2</v>
      </c>
    </row>
    <row r="24" spans="1:30" x14ac:dyDescent="0.25">
      <c r="A24" s="5"/>
      <c r="B24" s="5"/>
      <c r="C24" s="5"/>
      <c r="D24" s="5"/>
      <c r="E24" s="5"/>
      <c r="F24" s="5"/>
      <c r="G24" s="5"/>
      <c r="H24">
        <v>5</v>
      </c>
      <c r="I24">
        <v>2</v>
      </c>
      <c r="J24">
        <v>3.5</v>
      </c>
      <c r="K24">
        <v>1</v>
      </c>
      <c r="L24" s="2">
        <f t="shared" si="6"/>
        <v>2.0856653614614209</v>
      </c>
      <c r="M24" s="2">
        <f t="shared" si="0"/>
        <v>1</v>
      </c>
      <c r="N24" s="2">
        <f t="shared" si="1"/>
        <v>3.1721443851123801</v>
      </c>
      <c r="O24" t="str">
        <f t="shared" si="2"/>
        <v>C_2</v>
      </c>
      <c r="W24">
        <v>5</v>
      </c>
      <c r="X24">
        <v>2</v>
      </c>
      <c r="Y24">
        <v>3.5</v>
      </c>
      <c r="Z24">
        <v>1</v>
      </c>
      <c r="AA24" s="2">
        <f t="shared" si="7"/>
        <v>2.143385173038201</v>
      </c>
      <c r="AB24" s="2">
        <f t="shared" si="3"/>
        <v>1.2910460874810012</v>
      </c>
      <c r="AC24" s="2">
        <f t="shared" si="4"/>
        <v>3.1943230894823396</v>
      </c>
      <c r="AD24" t="str">
        <f t="shared" si="5"/>
        <v>C_2</v>
      </c>
    </row>
    <row r="25" spans="1:30" x14ac:dyDescent="0.25">
      <c r="A25" s="5"/>
      <c r="B25" s="5"/>
      <c r="C25" s="5"/>
      <c r="D25" s="5"/>
      <c r="E25" s="5"/>
      <c r="F25" s="5"/>
      <c r="G25" s="5"/>
      <c r="H25">
        <v>5.9</v>
      </c>
      <c r="I25">
        <v>3</v>
      </c>
      <c r="J25">
        <v>4.2</v>
      </c>
      <c r="K25">
        <v>1.5</v>
      </c>
      <c r="L25" s="2">
        <f t="shared" si="6"/>
        <v>2.956349099818897</v>
      </c>
      <c r="M25" s="2">
        <f t="shared" si="0"/>
        <v>0.67082039324993714</v>
      </c>
      <c r="N25" s="2">
        <f t="shared" si="1"/>
        <v>1.978004044485248</v>
      </c>
      <c r="O25" t="str">
        <f t="shared" si="2"/>
        <v>C_2</v>
      </c>
      <c r="W25">
        <v>5.9</v>
      </c>
      <c r="X25">
        <v>3</v>
      </c>
      <c r="Y25">
        <v>4.2</v>
      </c>
      <c r="Z25">
        <v>1.5</v>
      </c>
      <c r="AA25" s="2">
        <f t="shared" si="7"/>
        <v>2.7669658472774836</v>
      </c>
      <c r="AB25" s="2">
        <f t="shared" si="3"/>
        <v>0.3883297567789521</v>
      </c>
      <c r="AC25" s="2">
        <f t="shared" si="4"/>
        <v>1.7988051589874865</v>
      </c>
      <c r="AD25" t="str">
        <f t="shared" si="5"/>
        <v>C_2</v>
      </c>
    </row>
    <row r="26" spans="1:30" x14ac:dyDescent="0.25">
      <c r="A26" s="5"/>
      <c r="B26" s="5"/>
      <c r="C26" s="5"/>
      <c r="D26" s="5"/>
      <c r="E26" s="5"/>
      <c r="F26" s="5"/>
      <c r="G26" s="5"/>
      <c r="H26">
        <v>7.2</v>
      </c>
      <c r="I26">
        <v>3.6</v>
      </c>
      <c r="J26">
        <v>6.1</v>
      </c>
      <c r="K26">
        <v>2.5</v>
      </c>
      <c r="L26" s="2">
        <f t="shared" si="6"/>
        <v>5.4827000647491193</v>
      </c>
      <c r="M26" s="2">
        <f t="shared" si="0"/>
        <v>3.0838287890218545</v>
      </c>
      <c r="N26" s="2">
        <f t="shared" si="1"/>
        <v>1.2134661099511599</v>
      </c>
      <c r="O26" t="str">
        <f t="shared" si="2"/>
        <v>C_3</v>
      </c>
      <c r="W26">
        <v>7.2</v>
      </c>
      <c r="X26">
        <v>3.6</v>
      </c>
      <c r="Y26">
        <v>6.1</v>
      </c>
      <c r="Z26">
        <v>2.5</v>
      </c>
      <c r="AA26" s="2">
        <f t="shared" si="7"/>
        <v>5.2505333062461377</v>
      </c>
      <c r="AB26" s="2">
        <f t="shared" si="3"/>
        <v>2.7847441534187656</v>
      </c>
      <c r="AC26" s="2">
        <f t="shared" si="4"/>
        <v>0.88865066252155589</v>
      </c>
      <c r="AD26" t="str">
        <f t="shared" si="5"/>
        <v>C_3</v>
      </c>
    </row>
    <row r="27" spans="1:30" x14ac:dyDescent="0.25">
      <c r="A27" s="5"/>
      <c r="B27" s="5"/>
      <c r="C27" s="5"/>
      <c r="D27" s="5"/>
      <c r="E27" s="5"/>
      <c r="F27" s="5"/>
      <c r="G27" s="5"/>
      <c r="H27">
        <v>6.5</v>
      </c>
      <c r="I27">
        <v>3.2</v>
      </c>
      <c r="J27">
        <v>5.0999999999999996</v>
      </c>
      <c r="K27">
        <v>2</v>
      </c>
      <c r="L27" s="2">
        <f t="shared" si="6"/>
        <v>4.1424630354415957</v>
      </c>
      <c r="M27" s="2">
        <f t="shared" si="0"/>
        <v>1.7175564037317665</v>
      </c>
      <c r="N27" s="2">
        <f t="shared" si="1"/>
        <v>1.0062305898749058</v>
      </c>
      <c r="O27" t="str">
        <f t="shared" si="2"/>
        <v>C_3</v>
      </c>
      <c r="W27">
        <v>6.5</v>
      </c>
      <c r="X27">
        <v>3.2</v>
      </c>
      <c r="Y27">
        <v>5.0999999999999996</v>
      </c>
      <c r="Z27">
        <v>2</v>
      </c>
      <c r="AA27" s="2">
        <f t="shared" si="7"/>
        <v>3.9344758227748708</v>
      </c>
      <c r="AB27" s="2">
        <f t="shared" si="3"/>
        <v>1.4152031656267585</v>
      </c>
      <c r="AC27" s="2">
        <f t="shared" si="4"/>
        <v>0.62904689809266168</v>
      </c>
      <c r="AD27" t="str">
        <f t="shared" si="5"/>
        <v>C_3</v>
      </c>
    </row>
    <row r="28" spans="1:30" x14ac:dyDescent="0.25">
      <c r="A28" s="5"/>
      <c r="B28" s="5"/>
      <c r="C28" s="5"/>
      <c r="D28" s="5"/>
      <c r="E28" s="5"/>
      <c r="F28" s="5"/>
      <c r="G28" s="5"/>
      <c r="H28">
        <v>6.4</v>
      </c>
      <c r="I28">
        <v>2.7</v>
      </c>
      <c r="J28">
        <v>5.3</v>
      </c>
      <c r="K28">
        <v>1.9</v>
      </c>
      <c r="L28" s="2">
        <f t="shared" si="6"/>
        <v>4.224926034855522</v>
      </c>
      <c r="M28" s="2">
        <f t="shared" si="0"/>
        <v>1.6431676725154984</v>
      </c>
      <c r="N28" s="2">
        <f t="shared" si="1"/>
        <v>0.71589105316381774</v>
      </c>
      <c r="O28" t="str">
        <f t="shared" si="2"/>
        <v>C_3</v>
      </c>
      <c r="W28">
        <v>6.4</v>
      </c>
      <c r="X28">
        <v>2.7</v>
      </c>
      <c r="Y28">
        <v>5.3</v>
      </c>
      <c r="Z28">
        <v>1.9</v>
      </c>
      <c r="AA28" s="2">
        <f t="shared" si="7"/>
        <v>4.0566118867843395</v>
      </c>
      <c r="AB28" s="2">
        <f t="shared" si="3"/>
        <v>1.3619104228986569</v>
      </c>
      <c r="AC28" s="2">
        <f t="shared" si="4"/>
        <v>0.68388595540484631</v>
      </c>
      <c r="AD28" t="str">
        <f t="shared" si="5"/>
        <v>C_3</v>
      </c>
    </row>
    <row r="29" spans="1:30" x14ac:dyDescent="0.25">
      <c r="A29" s="5"/>
      <c r="B29" s="5"/>
      <c r="C29" s="5"/>
      <c r="D29" s="5"/>
      <c r="E29" s="5"/>
      <c r="F29" s="5"/>
      <c r="G29" s="5"/>
      <c r="H29">
        <v>6.8</v>
      </c>
      <c r="I29">
        <v>3</v>
      </c>
      <c r="J29">
        <v>5.5</v>
      </c>
      <c r="K29">
        <v>2.1</v>
      </c>
      <c r="L29" s="2">
        <f t="shared" si="6"/>
        <v>4.6454278597347738</v>
      </c>
      <c r="M29" s="2">
        <f t="shared" si="0"/>
        <v>2.1330729007701543</v>
      </c>
      <c r="N29" s="2">
        <f t="shared" si="1"/>
        <v>0.64226162893325645</v>
      </c>
      <c r="O29" t="str">
        <f t="shared" si="2"/>
        <v>C_3</v>
      </c>
      <c r="W29">
        <v>6.8</v>
      </c>
      <c r="X29">
        <v>3</v>
      </c>
      <c r="Y29">
        <v>5.5</v>
      </c>
      <c r="Z29">
        <v>2.1</v>
      </c>
      <c r="AA29" s="2">
        <f t="shared" si="7"/>
        <v>4.432166513117485</v>
      </c>
      <c r="AB29" s="2">
        <f t="shared" si="3"/>
        <v>1.8359738560230092</v>
      </c>
      <c r="AC29" s="2">
        <f t="shared" si="4"/>
        <v>0.17233687939614095</v>
      </c>
      <c r="AD29" t="str">
        <f t="shared" si="5"/>
        <v>C_3</v>
      </c>
    </row>
    <row r="30" spans="1:30" x14ac:dyDescent="0.25">
      <c r="A30" s="5"/>
      <c r="B30" s="5"/>
      <c r="C30" s="5"/>
      <c r="D30" s="5"/>
      <c r="E30" s="5"/>
      <c r="F30" s="5"/>
      <c r="G30" s="5"/>
      <c r="H30">
        <v>5.7</v>
      </c>
      <c r="I30">
        <v>2.5</v>
      </c>
      <c r="J30">
        <v>5</v>
      </c>
      <c r="K30">
        <v>2</v>
      </c>
      <c r="L30" s="2">
        <f t="shared" si="6"/>
        <v>3.722902093797257</v>
      </c>
      <c r="M30" s="2">
        <f t="shared" si="0"/>
        <v>1.1357816691600546</v>
      </c>
      <c r="N30" s="2">
        <f t="shared" si="1"/>
        <v>1.3047988350699888</v>
      </c>
      <c r="O30" t="str">
        <f t="shared" si="2"/>
        <v>C_2</v>
      </c>
      <c r="W30">
        <v>5.7</v>
      </c>
      <c r="X30">
        <v>2.5</v>
      </c>
      <c r="Y30">
        <v>5</v>
      </c>
      <c r="Z30">
        <v>2</v>
      </c>
      <c r="AA30" s="2">
        <f t="shared" si="7"/>
        <v>3.6783284247059833</v>
      </c>
      <c r="AB30" s="2">
        <f t="shared" si="3"/>
        <v>0.99739661118333434</v>
      </c>
      <c r="AC30" s="2">
        <f t="shared" si="4"/>
        <v>1.4027473043994767</v>
      </c>
      <c r="AD30" t="str">
        <f t="shared" si="5"/>
        <v>C_2</v>
      </c>
    </row>
    <row r="31" spans="1:30" x14ac:dyDescent="0.25">
      <c r="A31" s="5"/>
      <c r="B31" s="5"/>
      <c r="C31" s="5"/>
      <c r="D31" s="5"/>
      <c r="E31" s="5"/>
      <c r="F31" s="5"/>
      <c r="G31" s="5"/>
      <c r="H31">
        <v>5.8</v>
      </c>
      <c r="I31">
        <v>2.8</v>
      </c>
      <c r="J31">
        <v>5.0999999999999996</v>
      </c>
      <c r="K31">
        <v>2.4</v>
      </c>
      <c r="L31" s="2">
        <f t="shared" si="6"/>
        <v>3.9837168574084174</v>
      </c>
      <c r="M31" s="2">
        <f t="shared" si="0"/>
        <v>1.4832396974191322</v>
      </c>
      <c r="N31" s="2">
        <f t="shared" si="1"/>
        <v>1.2093386622447828</v>
      </c>
      <c r="O31" t="str">
        <f t="shared" si="2"/>
        <v>C_3</v>
      </c>
      <c r="W31">
        <v>5.8</v>
      </c>
      <c r="X31">
        <v>2.8</v>
      </c>
      <c r="Y31">
        <v>5.0999999999999996</v>
      </c>
      <c r="Z31">
        <v>2.4</v>
      </c>
      <c r="AA31" s="2">
        <f t="shared" si="7"/>
        <v>3.9377785615750405</v>
      </c>
      <c r="AB31" s="2">
        <f t="shared" si="3"/>
        <v>1.3411934983439184</v>
      </c>
      <c r="AC31" s="2">
        <f t="shared" si="4"/>
        <v>1.2048651376813917</v>
      </c>
      <c r="AD31" t="str">
        <f t="shared" si="5"/>
        <v>C_3</v>
      </c>
    </row>
    <row r="32" spans="1:30" x14ac:dyDescent="0.25">
      <c r="A32" s="5"/>
      <c r="B32" s="5"/>
      <c r="C32" s="5"/>
      <c r="D32" s="5"/>
      <c r="E32" s="5"/>
      <c r="F32" s="5"/>
      <c r="G32" s="5"/>
      <c r="H32">
        <v>6.4</v>
      </c>
      <c r="I32">
        <v>3.2</v>
      </c>
      <c r="J32">
        <v>5.3</v>
      </c>
      <c r="K32">
        <v>2.2999999999999998</v>
      </c>
      <c r="L32" s="2">
        <f t="shared" si="6"/>
        <v>4.3566041821583923</v>
      </c>
      <c r="M32" s="2">
        <f t="shared" si="0"/>
        <v>1.9052558883257651</v>
      </c>
      <c r="N32" s="2">
        <f t="shared" si="1"/>
        <v>0.89022469073824284</v>
      </c>
      <c r="O32" t="str">
        <f t="shared" si="2"/>
        <v>C_3</v>
      </c>
      <c r="W32">
        <v>6.4</v>
      </c>
      <c r="X32">
        <v>3.2</v>
      </c>
      <c r="Y32">
        <v>5.3</v>
      </c>
      <c r="Z32">
        <v>2.2999999999999998</v>
      </c>
      <c r="AA32" s="2">
        <f t="shared" si="7"/>
        <v>4.1952473109460424</v>
      </c>
      <c r="AB32" s="2">
        <f t="shared" si="3"/>
        <v>1.644019464604966</v>
      </c>
      <c r="AC32" s="2">
        <f t="shared" si="4"/>
        <v>0.56364882684167694</v>
      </c>
      <c r="AD32" t="str">
        <f t="shared" si="5"/>
        <v>C_3</v>
      </c>
    </row>
    <row r="33" spans="1:30" x14ac:dyDescent="0.25">
      <c r="A33" s="5"/>
      <c r="B33" s="5"/>
      <c r="C33" s="5"/>
      <c r="D33" s="5"/>
      <c r="E33" s="5"/>
      <c r="F33" s="5"/>
      <c r="G33" s="5"/>
      <c r="H33">
        <v>6.5</v>
      </c>
      <c r="I33">
        <v>3</v>
      </c>
      <c r="J33">
        <v>5.5</v>
      </c>
      <c r="K33">
        <v>1.8</v>
      </c>
      <c r="L33" s="2">
        <f t="shared" si="6"/>
        <v>4.3863424398922612</v>
      </c>
      <c r="M33" s="2">
        <f t="shared" si="0"/>
        <v>1.8947295321496416</v>
      </c>
      <c r="N33" s="2">
        <f t="shared" si="1"/>
        <v>0.59371710435189584</v>
      </c>
      <c r="O33" t="str">
        <f t="shared" si="2"/>
        <v>C_3</v>
      </c>
      <c r="W33">
        <v>6.5</v>
      </c>
      <c r="X33">
        <v>3</v>
      </c>
      <c r="Y33">
        <v>5.5</v>
      </c>
      <c r="Z33">
        <v>1.8</v>
      </c>
      <c r="AA33" s="2">
        <f t="shared" si="7"/>
        <v>4.1871350587245217</v>
      </c>
      <c r="AB33" s="2">
        <f t="shared" si="3"/>
        <v>1.5756903249052456</v>
      </c>
      <c r="AC33" s="2">
        <f t="shared" si="4"/>
        <v>0.4513313638558698</v>
      </c>
      <c r="AD33" t="str">
        <f t="shared" si="5"/>
        <v>C_3</v>
      </c>
    </row>
    <row r="34" spans="1:30" x14ac:dyDescent="0.25">
      <c r="A34" s="5"/>
      <c r="B34" s="5"/>
      <c r="C34" s="5"/>
      <c r="D34" s="5"/>
      <c r="E34" s="5"/>
      <c r="F34" s="5"/>
      <c r="G34" s="5"/>
      <c r="H34">
        <v>7.7</v>
      </c>
      <c r="I34">
        <v>3.8</v>
      </c>
      <c r="J34">
        <v>6.7</v>
      </c>
      <c r="K34">
        <v>2.2000000000000002</v>
      </c>
      <c r="L34" s="2">
        <f t="shared" si="6"/>
        <v>6.1416610131136355</v>
      </c>
      <c r="M34" s="2">
        <f t="shared" si="0"/>
        <v>3.7828560638755477</v>
      </c>
      <c r="N34" s="2">
        <f t="shared" si="1"/>
        <v>1.7528548142958105</v>
      </c>
      <c r="O34" t="str">
        <f t="shared" si="2"/>
        <v>C_3</v>
      </c>
      <c r="W34">
        <v>7.7</v>
      </c>
      <c r="X34">
        <v>3.8</v>
      </c>
      <c r="Y34">
        <v>6.7</v>
      </c>
      <c r="Z34">
        <v>2.2000000000000002</v>
      </c>
      <c r="AA34" s="2">
        <f t="shared" si="7"/>
        <v>5.8579945373822264</v>
      </c>
      <c r="AB34" s="2">
        <f t="shared" si="3"/>
        <v>3.4517821483981281</v>
      </c>
      <c r="AC34" s="2">
        <f t="shared" si="4"/>
        <v>1.5657905351610739</v>
      </c>
      <c r="AD34" t="str">
        <f t="shared" si="5"/>
        <v>C_3</v>
      </c>
    </row>
    <row r="35" spans="1:30" x14ac:dyDescent="0.25">
      <c r="A35" s="5"/>
      <c r="B35" s="5"/>
      <c r="C35" s="5"/>
      <c r="D35" s="5"/>
      <c r="E35" s="5"/>
      <c r="F35" s="5"/>
      <c r="G35" s="5"/>
      <c r="H35">
        <v>7.7</v>
      </c>
      <c r="I35">
        <v>2.6</v>
      </c>
      <c r="J35">
        <v>6.9</v>
      </c>
      <c r="K35">
        <v>2.2999999999999998</v>
      </c>
      <c r="L35" s="2">
        <f t="shared" si="6"/>
        <v>6.3047601064592467</v>
      </c>
      <c r="M35" s="2">
        <f t="shared" si="0"/>
        <v>3.7282703764614502</v>
      </c>
      <c r="N35" s="2">
        <f t="shared" si="1"/>
        <v>1.53704261489394</v>
      </c>
      <c r="O35" t="str">
        <f t="shared" si="2"/>
        <v>C_3</v>
      </c>
      <c r="W35">
        <v>7.7</v>
      </c>
      <c r="X35">
        <v>2.6</v>
      </c>
      <c r="Y35">
        <v>6.9</v>
      </c>
      <c r="Z35">
        <v>2.2999999999999998</v>
      </c>
      <c r="AA35" s="2">
        <f t="shared" si="7"/>
        <v>6.0750390945244135</v>
      </c>
      <c r="AB35" s="2">
        <f t="shared" si="3"/>
        <v>3.4413369495008768</v>
      </c>
      <c r="AC35" s="2">
        <f t="shared" si="4"/>
        <v>1.6449012128392404</v>
      </c>
      <c r="AD35" t="str">
        <f t="shared" si="5"/>
        <v>C_3</v>
      </c>
    </row>
    <row r="36" spans="1:30" x14ac:dyDescent="0.25">
      <c r="A36" s="5"/>
      <c r="B36" s="5"/>
      <c r="C36" s="5"/>
      <c r="D36" s="5"/>
      <c r="E36" s="5"/>
      <c r="F36" s="5"/>
      <c r="G36" s="5"/>
    </row>
    <row r="37" spans="1:30" x14ac:dyDescent="0.25">
      <c r="A37" s="5"/>
      <c r="B37" s="5"/>
      <c r="C37" s="5"/>
      <c r="D37" s="5"/>
      <c r="E37" s="5"/>
      <c r="F37" s="5"/>
      <c r="G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K-Means Calculation</vt:lpstr>
      <vt:lpstr>Multidimension Calculation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Shaprio</dc:creator>
  <cp:lastModifiedBy>Trent Shaprio</cp:lastModifiedBy>
  <dcterms:created xsi:type="dcterms:W3CDTF">2017-03-06T14:02:51Z</dcterms:created>
  <dcterms:modified xsi:type="dcterms:W3CDTF">2017-03-09T18:49:13Z</dcterms:modified>
</cp:coreProperties>
</file>