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_F_P\Documents\Unipoly\Achats\25.11.19\"/>
    </mc:Choice>
  </mc:AlternateContent>
  <xr:revisionPtr revIDLastSave="0" documentId="13_ncr:1_{9CA6F202-768C-469F-AF29-297836F0287A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Prix HT revendeur" sheetId="1" r:id="rId1"/>
  </sheets>
  <definedNames>
    <definedName name="_xlnm.Print_Area" localSheetId="0">'Prix HT revendeur'!$A$1:$N$72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1" l="1"/>
  <c r="L67" i="1" l="1"/>
  <c r="G64" i="1"/>
  <c r="G63" i="1"/>
  <c r="G62" i="1"/>
  <c r="G61" i="1"/>
  <c r="G60" i="1"/>
  <c r="G59" i="1"/>
  <c r="G58" i="1"/>
  <c r="N39" i="1"/>
  <c r="N60" i="1"/>
  <c r="N59" i="1"/>
  <c r="N58" i="1"/>
  <c r="N57" i="1"/>
  <c r="N56" i="1"/>
  <c r="N53" i="1"/>
  <c r="N52" i="1"/>
  <c r="G66" i="1"/>
  <c r="G65" i="1"/>
  <c r="N36" i="1"/>
  <c r="N30" i="1"/>
  <c r="G40" i="1" l="1"/>
  <c r="G41" i="1"/>
  <c r="G42" i="1"/>
  <c r="N61" i="1" l="1"/>
  <c r="G67" i="1" l="1"/>
  <c r="G57" i="1"/>
  <c r="G56" i="1"/>
  <c r="N64" i="1"/>
  <c r="G55" i="1"/>
  <c r="N63" i="1"/>
  <c r="G54" i="1"/>
  <c r="N62" i="1"/>
  <c r="G53" i="1"/>
  <c r="N55" i="1"/>
  <c r="G52" i="1"/>
  <c r="N54" i="1"/>
  <c r="G51" i="1"/>
  <c r="N51" i="1"/>
  <c r="G50" i="1"/>
  <c r="G49" i="1"/>
  <c r="N50" i="1"/>
  <c r="G48" i="1"/>
  <c r="N49" i="1"/>
  <c r="G47" i="1"/>
  <c r="N48" i="1"/>
  <c r="G46" i="1"/>
  <c r="N47" i="1"/>
  <c r="G45" i="1"/>
  <c r="N46" i="1"/>
  <c r="G44" i="1"/>
  <c r="N45" i="1"/>
  <c r="G43" i="1"/>
  <c r="N44" i="1"/>
  <c r="N43" i="1"/>
  <c r="N42" i="1"/>
  <c r="N41" i="1"/>
  <c r="N40" i="1"/>
  <c r="G39" i="1"/>
  <c r="N38" i="1"/>
  <c r="G38" i="1"/>
  <c r="N37" i="1"/>
  <c r="N35" i="1"/>
  <c r="G37" i="1"/>
  <c r="N34" i="1"/>
  <c r="N33" i="1"/>
  <c r="G36" i="1"/>
  <c r="N32" i="1"/>
  <c r="G35" i="1"/>
  <c r="N31" i="1"/>
  <c r="G34" i="1"/>
  <c r="N29" i="1"/>
  <c r="N28" i="1"/>
  <c r="N27" i="1"/>
  <c r="N26" i="1"/>
  <c r="N25" i="1"/>
  <c r="G33" i="1"/>
  <c r="G32" i="1"/>
  <c r="N24" i="1"/>
  <c r="N23" i="1"/>
  <c r="G31" i="1"/>
  <c r="N22" i="1"/>
  <c r="G30" i="1"/>
  <c r="G29" i="1"/>
  <c r="N21" i="1"/>
  <c r="G28" i="1"/>
  <c r="N19" i="1"/>
  <c r="G27" i="1"/>
  <c r="N18" i="1"/>
  <c r="G26" i="1"/>
  <c r="N17" i="1"/>
  <c r="G25" i="1"/>
  <c r="G24" i="1"/>
  <c r="N16" i="1"/>
  <c r="G23" i="1"/>
  <c r="G22" i="1"/>
  <c r="N15" i="1"/>
  <c r="G21" i="1"/>
  <c r="G20" i="1"/>
  <c r="G19" i="1"/>
  <c r="G18" i="1"/>
  <c r="G17" i="1"/>
  <c r="G16" i="1"/>
  <c r="G15" i="1"/>
  <c r="N65" i="1" l="1"/>
  <c r="N66" i="1" s="1"/>
  <c r="N67" i="1" s="1"/>
</calcChain>
</file>

<file path=xl/sharedStrings.xml><?xml version="1.0" encoding="utf-8"?>
<sst xmlns="http://schemas.openxmlformats.org/spreadsheetml/2006/main" count="184" uniqueCount="92">
  <si>
    <t>E-mail</t>
  </si>
  <si>
    <t>Site</t>
  </si>
  <si>
    <t>www.fondationcsc.ch</t>
  </si>
  <si>
    <t xml:space="preserve"> </t>
  </si>
  <si>
    <t>Bio inspecta CH-BIO-006</t>
  </si>
  <si>
    <t>CHE-106.329.083 TVA</t>
  </si>
  <si>
    <t>Produits</t>
  </si>
  <si>
    <t>Qté</t>
  </si>
  <si>
    <t>P. U.</t>
  </si>
  <si>
    <t>Montant</t>
  </si>
  <si>
    <t>Pain complet Bio bourgeon</t>
  </si>
  <si>
    <t>Rond</t>
  </si>
  <si>
    <t>250 gr.</t>
  </si>
  <si>
    <t>Tresse blanche au beurre bio bourgeon</t>
  </si>
  <si>
    <t>400 gr.</t>
  </si>
  <si>
    <t>900 gr.</t>
  </si>
  <si>
    <t>Moulé</t>
  </si>
  <si>
    <t>1 kg</t>
  </si>
  <si>
    <t>Pain toast bio bourgeon</t>
  </si>
  <si>
    <t>Long</t>
  </si>
  <si>
    <t>500 gr.</t>
  </si>
  <si>
    <t>Pain tessinois Bio bourgeon</t>
  </si>
  <si>
    <t>Croissant</t>
  </si>
  <si>
    <t>Pain de sésame Bio bourgeon</t>
  </si>
  <si>
    <t>Petits pains pavot Bio bourg.</t>
  </si>
  <si>
    <t>120 gr.</t>
  </si>
  <si>
    <t>Petit pain au lait</t>
  </si>
  <si>
    <t>Pain de pavot Bio bourgeon</t>
  </si>
  <si>
    <t>Petit pain au sucre</t>
  </si>
  <si>
    <t>Pain hamburger</t>
  </si>
  <si>
    <t>Petit pain aux pépittes de chocolat</t>
  </si>
  <si>
    <t>Pain mi-blanc Bio bourgeon</t>
  </si>
  <si>
    <t>Escargot</t>
  </si>
  <si>
    <t>Lunette pistache-chocolat</t>
  </si>
  <si>
    <t>Torsadé (mi-blanc) Bio bourgeon</t>
  </si>
  <si>
    <t>Taillé aux greubons</t>
  </si>
  <si>
    <t>Caracs</t>
  </si>
  <si>
    <t>Tartelette au citron</t>
  </si>
  <si>
    <t>Tartelette caramel beurre salé</t>
  </si>
  <si>
    <t>Pain de campagne Bio bourgeon</t>
  </si>
  <si>
    <t>Délice au beurre</t>
  </si>
  <si>
    <t>Délice à la viande séchée</t>
  </si>
  <si>
    <t>Délice au salami</t>
  </si>
  <si>
    <t>Sandwich au jambon - pain mou</t>
  </si>
  <si>
    <t>Pain Triopan (blé-seigle-ép.) Bio bourgeon</t>
  </si>
  <si>
    <t>Sandwich - pain bagnat au thon</t>
  </si>
  <si>
    <t>Pain aux noix Bio</t>
  </si>
  <si>
    <t>Sandwich - pain bagnat poulet-curry</t>
  </si>
  <si>
    <t>Salée au fromage</t>
  </si>
  <si>
    <t>Pâte à la viande</t>
  </si>
  <si>
    <t>Pain multigraines Bio</t>
  </si>
  <si>
    <t>Pâte à gâteau Bio bourgeon</t>
  </si>
  <si>
    <t>Pain à l'avoine Bio bourgeon</t>
  </si>
  <si>
    <t>Pâte feuilletée Bio bourgeon</t>
  </si>
  <si>
    <t>Pâte à pizza Bio bourgeon</t>
  </si>
  <si>
    <t>Pain d'épautre Bio bourgeon</t>
  </si>
  <si>
    <t>Flûtes blanches au beurre Bio bourg.</t>
  </si>
  <si>
    <t>Pain multicéréales Bio bourgeon</t>
  </si>
  <si>
    <t>Torsadé aux graines Bio bourgeon</t>
  </si>
  <si>
    <t>Pain surprise garni (48 sandwichs)</t>
  </si>
  <si>
    <t>Sous-total</t>
  </si>
  <si>
    <t>Cuchaule Bio</t>
  </si>
  <si>
    <t>TVA 2.5%</t>
  </si>
  <si>
    <t>Total net, TTC</t>
  </si>
  <si>
    <t xml:space="preserve">Le Château 1040 St-Barthélemy </t>
  </si>
  <si>
    <t>Raison sociale et coordonées du client</t>
  </si>
  <si>
    <t>Livraison de la commande pour la date du :</t>
  </si>
  <si>
    <t>Tarifs revendeurs HT</t>
  </si>
  <si>
    <t>Petits biscuits de Patricia</t>
  </si>
  <si>
    <t>100gr.</t>
  </si>
  <si>
    <t>atelier.boulangerie@fondationcsc.ch</t>
  </si>
  <si>
    <t>Pain surprise coupé non garni Bio bourgeon</t>
  </si>
  <si>
    <t>Tresse complète au beurre bio bourgeon</t>
  </si>
  <si>
    <t>Croissant au jambon</t>
  </si>
  <si>
    <t>Croissant au chocolat</t>
  </si>
  <si>
    <t>Salée à la crème</t>
  </si>
  <si>
    <t>Tartelette à la raisinée</t>
  </si>
  <si>
    <t>Sandwich au jambon - pain dur</t>
  </si>
  <si>
    <t>Sandwich au salami - pain dur</t>
  </si>
  <si>
    <t>Sandwich au salami - pain mou</t>
  </si>
  <si>
    <t>Sandwich au fromage - pain dur</t>
  </si>
  <si>
    <t>Sandwich au rosbeef - pain dur</t>
  </si>
  <si>
    <t>Quiches légumes</t>
  </si>
  <si>
    <t>Fûtes greubons</t>
  </si>
  <si>
    <t>Flûtes provençales</t>
  </si>
  <si>
    <t>Kg</t>
  </si>
  <si>
    <t>kg</t>
  </si>
  <si>
    <t>Petits pains des neuf heures</t>
  </si>
  <si>
    <t>Tuiles aux amandes</t>
  </si>
  <si>
    <t>Hamburger St-Bar</t>
  </si>
  <si>
    <t>Tél. 021 886 02 32 / 33</t>
  </si>
  <si>
    <t xml:space="preserve">Pain mi-complet Bio bourgeon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</si>
</sst>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10"/>
      <name val="Bookman Old Style"/>
      <family val="1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name val="Bookman Old Style"/>
      <family val="1"/>
    </font>
    <font>
      <sz val="8"/>
      <name val="Tahoma"/>
      <family val="2"/>
    </font>
    <font>
      <u/>
      <sz val="10"/>
      <color indexed="12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b/>
      <sz val="10"/>
      <name val="Arial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14" fontId="6" fillId="0" borderId="0">
      <alignment horizontal="left"/>
    </xf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Fill="1" applyAlignment="1" applyProtection="1">
      <alignment horizontal="left"/>
      <protection locked="0"/>
    </xf>
    <xf numFmtId="0" fontId="6" fillId="0" borderId="0" xfId="0" applyFont="1"/>
    <xf numFmtId="0" fontId="6" fillId="0" borderId="0" xfId="0" applyFont="1" applyBorder="1" applyAlignment="1" applyProtection="1">
      <alignment vertical="center"/>
      <protection locked="0"/>
    </xf>
    <xf numFmtId="0" fontId="8" fillId="0" borderId="0" xfId="2" applyFont="1" applyAlignment="1" applyProtection="1"/>
    <xf numFmtId="0" fontId="7" fillId="0" borderId="0" xfId="2" applyAlignment="1" applyProtection="1">
      <protection locked="0"/>
    </xf>
    <xf numFmtId="0" fontId="9" fillId="0" borderId="0" xfId="0" applyFont="1"/>
    <xf numFmtId="0" fontId="7" fillId="0" borderId="0" xfId="2" applyAlignment="1" applyProtection="1"/>
    <xf numFmtId="0" fontId="5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2" applyFont="1" applyAlignment="1" applyProtection="1"/>
    <xf numFmtId="0" fontId="12" fillId="0" borderId="0" xfId="0" applyFont="1" applyAlignment="1"/>
    <xf numFmtId="0" fontId="13" fillId="0" borderId="0" xfId="0" applyFont="1" applyAlignment="1" applyProtection="1">
      <protection locked="0"/>
    </xf>
    <xf numFmtId="0" fontId="5" fillId="0" borderId="0" xfId="0" applyFont="1" applyProtection="1">
      <protection locked="0"/>
    </xf>
    <xf numFmtId="0" fontId="1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4" fontId="5" fillId="0" borderId="7" xfId="3" applyFont="1" applyBorder="1" applyAlignment="1"/>
    <xf numFmtId="0" fontId="5" fillId="0" borderId="0" xfId="0" applyFont="1" applyAlignment="1"/>
    <xf numFmtId="0" fontId="2" fillId="0" borderId="9" xfId="0" applyFont="1" applyBorder="1"/>
    <xf numFmtId="0" fontId="16" fillId="0" borderId="10" xfId="0" applyFont="1" applyBorder="1" applyAlignment="1">
      <alignment horizontal="centerContinuous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9" xfId="0" applyFont="1" applyBorder="1" applyAlignment="1">
      <alignment horizontal="center"/>
    </xf>
    <xf numFmtId="0" fontId="16" fillId="0" borderId="1" xfId="0" applyFont="1" applyBorder="1" applyAlignment="1">
      <alignment horizontal="centerContinuous"/>
    </xf>
    <xf numFmtId="0" fontId="17" fillId="0" borderId="2" xfId="0" applyFont="1" applyBorder="1"/>
    <xf numFmtId="0" fontId="16" fillId="0" borderId="3" xfId="0" applyFont="1" applyBorder="1" applyAlignment="1">
      <alignment horizontal="centerContinuous"/>
    </xf>
    <xf numFmtId="0" fontId="16" fillId="0" borderId="13" xfId="0" applyFont="1" applyBorder="1" applyAlignment="1">
      <alignment horizontal="center"/>
    </xf>
    <xf numFmtId="0" fontId="2" fillId="0" borderId="13" xfId="0" applyFont="1" applyBorder="1"/>
    <xf numFmtId="0" fontId="10" fillId="0" borderId="2" xfId="0" applyFont="1" applyBorder="1" applyAlignment="1">
      <alignment horizontal="left"/>
    </xf>
    <xf numFmtId="0" fontId="10" fillId="0" borderId="5" xfId="0" applyFont="1" applyBorder="1"/>
    <xf numFmtId="0" fontId="18" fillId="0" borderId="9" xfId="0" applyFont="1" applyBorder="1" applyProtection="1">
      <protection locked="0"/>
    </xf>
    <xf numFmtId="164" fontId="17" fillId="0" borderId="10" xfId="1" applyFont="1" applyBorder="1"/>
    <xf numFmtId="164" fontId="17" fillId="2" borderId="13" xfId="1" applyFont="1" applyFill="1" applyBorder="1"/>
    <xf numFmtId="0" fontId="10" fillId="0" borderId="3" xfId="0" applyFont="1" applyBorder="1" applyAlignment="1"/>
    <xf numFmtId="0" fontId="18" fillId="0" borderId="10" xfId="0" applyFont="1" applyBorder="1" applyProtection="1">
      <protection locked="0"/>
    </xf>
    <xf numFmtId="164" fontId="17" fillId="2" borderId="14" xfId="1" applyFont="1" applyFill="1" applyBorder="1"/>
    <xf numFmtId="0" fontId="2" fillId="0" borderId="14" xfId="0" applyFont="1" applyBorder="1"/>
    <xf numFmtId="0" fontId="10" fillId="0" borderId="0" xfId="0" applyFont="1" applyBorder="1" applyAlignment="1">
      <alignment horizontal="left"/>
    </xf>
    <xf numFmtId="0" fontId="10" fillId="0" borderId="8" xfId="0" applyFont="1" applyBorder="1" applyAlignment="1"/>
    <xf numFmtId="0" fontId="18" fillId="0" borderId="7" xfId="0" applyFont="1" applyBorder="1" applyProtection="1">
      <protection locked="0"/>
    </xf>
    <xf numFmtId="164" fontId="17" fillId="0" borderId="6" xfId="1" applyFont="1" applyBorder="1"/>
    <xf numFmtId="0" fontId="3" fillId="0" borderId="7" xfId="0" applyFont="1" applyBorder="1" applyAlignment="1">
      <alignment horizontal="left"/>
    </xf>
    <xf numFmtId="0" fontId="10" fillId="0" borderId="8" xfId="0" applyFont="1" applyBorder="1"/>
    <xf numFmtId="0" fontId="10" fillId="0" borderId="2" xfId="0" applyFont="1" applyBorder="1" applyAlignment="1">
      <alignment vertical="center"/>
    </xf>
    <xf numFmtId="0" fontId="10" fillId="0" borderId="3" xfId="0" applyFont="1" applyBorder="1"/>
    <xf numFmtId="0" fontId="10" fillId="0" borderId="7" xfId="0" applyFont="1" applyBorder="1" applyAlignment="1">
      <alignment vertical="center"/>
    </xf>
    <xf numFmtId="164" fontId="17" fillId="0" borderId="11" xfId="1" applyFont="1" applyBorder="1"/>
    <xf numFmtId="0" fontId="10" fillId="0" borderId="7" xfId="0" applyFont="1" applyBorder="1" applyAlignment="1">
      <alignment horizontal="left"/>
    </xf>
    <xf numFmtId="0" fontId="10" fillId="0" borderId="15" xfId="0" applyFont="1" applyBorder="1"/>
    <xf numFmtId="0" fontId="10" fillId="0" borderId="16" xfId="0" applyFont="1" applyBorder="1"/>
    <xf numFmtId="0" fontId="18" fillId="0" borderId="12" xfId="0" applyFont="1" applyBorder="1" applyProtection="1">
      <protection locked="0"/>
    </xf>
    <xf numFmtId="0" fontId="10" fillId="0" borderId="17" xfId="0" applyFont="1" applyBorder="1"/>
    <xf numFmtId="0" fontId="10" fillId="0" borderId="18" xfId="0" applyFont="1" applyBorder="1"/>
    <xf numFmtId="0" fontId="10" fillId="0" borderId="10" xfId="0" applyFont="1" applyBorder="1"/>
    <xf numFmtId="0" fontId="10" fillId="0" borderId="11" xfId="0" applyFont="1" applyBorder="1" applyAlignment="1">
      <alignment horizontal="left"/>
    </xf>
    <xf numFmtId="0" fontId="10" fillId="0" borderId="12" xfId="0" applyFont="1" applyBorder="1"/>
    <xf numFmtId="0" fontId="10" fillId="0" borderId="2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0" fillId="0" borderId="5" xfId="0" applyFont="1" applyBorder="1" applyAlignment="1"/>
    <xf numFmtId="0" fontId="18" fillId="0" borderId="23" xfId="0" applyFont="1" applyBorder="1" applyProtection="1">
      <protection locked="0"/>
    </xf>
    <xf numFmtId="0" fontId="10" fillId="0" borderId="11" xfId="0" applyFont="1" applyBorder="1"/>
    <xf numFmtId="0" fontId="10" fillId="0" borderId="11" xfId="0" applyFont="1" applyBorder="1" applyAlignment="1">
      <alignment vertical="center"/>
    </xf>
    <xf numFmtId="0" fontId="16" fillId="0" borderId="12" xfId="0" applyFont="1" applyBorder="1" applyAlignment="1" applyProtection="1">
      <alignment vertical="center"/>
      <protection locked="0"/>
    </xf>
    <xf numFmtId="0" fontId="18" fillId="0" borderId="3" xfId="0" applyFont="1" applyBorder="1" applyProtection="1">
      <protection locked="0"/>
    </xf>
    <xf numFmtId="164" fontId="17" fillId="0" borderId="1" xfId="1" applyFont="1" applyBorder="1"/>
    <xf numFmtId="0" fontId="16" fillId="0" borderId="9" xfId="0" applyFont="1" applyBorder="1" applyAlignment="1" applyProtection="1">
      <alignment vertical="center"/>
      <protection locked="0"/>
    </xf>
    <xf numFmtId="0" fontId="10" fillId="0" borderId="10" xfId="0" applyFont="1" applyBorder="1" applyAlignment="1">
      <alignment vertical="center"/>
    </xf>
    <xf numFmtId="0" fontId="10" fillId="0" borderId="12" xfId="0" applyFont="1" applyBorder="1" applyAlignment="1"/>
    <xf numFmtId="0" fontId="2" fillId="0" borderId="23" xfId="0" applyFont="1" applyBorder="1"/>
    <xf numFmtId="0" fontId="10" fillId="0" borderId="8" xfId="0" applyFont="1" applyBorder="1" applyAlignment="1">
      <alignment vertical="center"/>
    </xf>
    <xf numFmtId="164" fontId="17" fillId="0" borderId="9" xfId="1" applyFont="1" applyBorder="1"/>
    <xf numFmtId="164" fontId="17" fillId="2" borderId="23" xfId="1" applyFont="1" applyFill="1" applyBorder="1"/>
    <xf numFmtId="0" fontId="16" fillId="0" borderId="7" xfId="0" applyFont="1" applyBorder="1" applyAlignment="1">
      <alignment vertical="center"/>
    </xf>
    <xf numFmtId="164" fontId="17" fillId="0" borderId="8" xfId="1" applyFont="1" applyBorder="1"/>
    <xf numFmtId="0" fontId="18" fillId="0" borderId="7" xfId="0" applyFont="1" applyBorder="1"/>
    <xf numFmtId="0" fontId="17" fillId="0" borderId="7" xfId="0" applyFont="1" applyBorder="1"/>
    <xf numFmtId="164" fontId="17" fillId="0" borderId="7" xfId="1" applyFont="1" applyBorder="1"/>
    <xf numFmtId="164" fontId="18" fillId="2" borderId="9" xfId="1" applyFont="1" applyFill="1" applyBorder="1"/>
    <xf numFmtId="164" fontId="17" fillId="0" borderId="0" xfId="1" applyFont="1" applyBorder="1"/>
    <xf numFmtId="0" fontId="15" fillId="0" borderId="0" xfId="0" applyFont="1"/>
    <xf numFmtId="0" fontId="15" fillId="0" borderId="0" xfId="0" applyFont="1" applyAlignment="1"/>
    <xf numFmtId="0" fontId="10" fillId="0" borderId="12" xfId="0" applyFont="1" applyBorder="1" applyAlignment="1">
      <alignment vertical="center"/>
    </xf>
    <xf numFmtId="2" fontId="0" fillId="0" borderId="0" xfId="0" applyNumberFormat="1"/>
    <xf numFmtId="0" fontId="10" fillId="0" borderId="1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165" fontId="5" fillId="0" borderId="24" xfId="0" applyNumberFormat="1" applyFont="1" applyBorder="1" applyAlignment="1">
      <alignment horizontal="center"/>
    </xf>
  </cellXfs>
  <cellStyles count="4">
    <cellStyle name="Comma" xfId="1" builtinId="3"/>
    <cellStyle name="Date" xfId="3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1</xdr:col>
      <xdr:colOff>461010</xdr:colOff>
      <xdr:row>4</xdr:row>
      <xdr:rowOff>116840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85775"/>
          <a:ext cx="746760" cy="85026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13</xdr:row>
      <xdr:rowOff>28575</xdr:rowOff>
    </xdr:from>
    <xdr:to>
      <xdr:col>2</xdr:col>
      <xdr:colOff>381000</xdr:colOff>
      <xdr:row>13</xdr:row>
      <xdr:rowOff>297631</xdr:rowOff>
    </xdr:to>
    <xdr:pic>
      <xdr:nvPicPr>
        <xdr:cNvPr id="13" name="Image 4" descr="+15mm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543175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38100</xdr:colOff>
      <xdr:row>44</xdr:row>
      <xdr:rowOff>57150</xdr:rowOff>
    </xdr:from>
    <xdr:to>
      <xdr:col>9</xdr:col>
      <xdr:colOff>371475</xdr:colOff>
      <xdr:row>45</xdr:row>
      <xdr:rowOff>135706</xdr:rowOff>
    </xdr:to>
    <xdr:pic>
      <xdr:nvPicPr>
        <xdr:cNvPr id="16" name="Image 4" descr="+15mm.jp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8601075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38100</xdr:colOff>
      <xdr:row>46</xdr:row>
      <xdr:rowOff>57150</xdr:rowOff>
    </xdr:from>
    <xdr:to>
      <xdr:col>9</xdr:col>
      <xdr:colOff>371475</xdr:colOff>
      <xdr:row>47</xdr:row>
      <xdr:rowOff>135706</xdr:rowOff>
    </xdr:to>
    <xdr:pic>
      <xdr:nvPicPr>
        <xdr:cNvPr id="17" name="Image 4" descr="+15mm.jp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8982075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57150</xdr:colOff>
      <xdr:row>48</xdr:row>
      <xdr:rowOff>38100</xdr:rowOff>
    </xdr:from>
    <xdr:to>
      <xdr:col>9</xdr:col>
      <xdr:colOff>390525</xdr:colOff>
      <xdr:row>49</xdr:row>
      <xdr:rowOff>116656</xdr:rowOff>
    </xdr:to>
    <xdr:pic>
      <xdr:nvPicPr>
        <xdr:cNvPr id="18" name="Image 4" descr="+15mm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9344025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9525</xdr:colOff>
      <xdr:row>49</xdr:row>
      <xdr:rowOff>180975</xdr:rowOff>
    </xdr:from>
    <xdr:to>
      <xdr:col>9</xdr:col>
      <xdr:colOff>342900</xdr:colOff>
      <xdr:row>51</xdr:row>
      <xdr:rowOff>69031</xdr:rowOff>
    </xdr:to>
    <xdr:pic>
      <xdr:nvPicPr>
        <xdr:cNvPr id="19" name="Image 4" descr="+15mm.jp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9677400"/>
          <a:ext cx="333375" cy="269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485775</xdr:colOff>
      <xdr:row>4</xdr:row>
      <xdr:rowOff>76200</xdr:rowOff>
    </xdr:from>
    <xdr:to>
      <xdr:col>1</xdr:col>
      <xdr:colOff>1209675</xdr:colOff>
      <xdr:row>7</xdr:row>
      <xdr:rowOff>95250</xdr:rowOff>
    </xdr:to>
    <xdr:pic>
      <xdr:nvPicPr>
        <xdr:cNvPr id="22" name="Image 4" descr="+15mm.jp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857250"/>
          <a:ext cx="7239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ondationcsc.ch/" TargetMode="External"/><Relationship Id="rId1" Type="http://schemas.openxmlformats.org/officeDocument/2006/relationships/hyperlink" Target="mailto:atelier.boulangerie@fondationcsc.ch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89"/>
  <sheetViews>
    <sheetView tabSelected="1" workbookViewId="0">
      <selection activeCell="P51" sqref="P51"/>
    </sheetView>
  </sheetViews>
  <sheetFormatPr defaultColWidth="11.5546875" defaultRowHeight="14.4" x14ac:dyDescent="0.3"/>
  <cols>
    <col min="1" max="1" width="4.5546875" style="1" customWidth="1"/>
    <col min="2" max="2" width="26.6640625" customWidth="1"/>
    <col min="3" max="4" width="6.6640625" customWidth="1"/>
    <col min="5" max="5" width="5.6640625" customWidth="1"/>
    <col min="6" max="6" width="6.6640625" customWidth="1"/>
    <col min="7" max="7" width="8.6640625" customWidth="1"/>
    <col min="8" max="8" width="4.5546875" style="1" customWidth="1"/>
    <col min="9" max="9" width="20.6640625" customWidth="1"/>
    <col min="10" max="11" width="6.6640625" customWidth="1"/>
    <col min="12" max="12" width="5.6640625" customWidth="1"/>
    <col min="13" max="13" width="6.6640625" customWidth="1"/>
    <col min="14" max="14" width="8.6640625" customWidth="1"/>
  </cols>
  <sheetData>
    <row r="1" spans="1:14" x14ac:dyDescent="0.3">
      <c r="B1" s="3"/>
      <c r="C1" s="4" t="s">
        <v>64</v>
      </c>
      <c r="D1" s="5"/>
      <c r="E1" s="5"/>
      <c r="F1" s="5"/>
      <c r="G1" s="5"/>
      <c r="I1" s="5" t="s">
        <v>65</v>
      </c>
      <c r="J1" s="6"/>
      <c r="K1" s="6"/>
      <c r="L1" s="6"/>
      <c r="M1" s="6"/>
      <c r="N1" s="6"/>
    </row>
    <row r="2" spans="1:14" x14ac:dyDescent="0.3">
      <c r="B2" s="3"/>
      <c r="C2" s="4" t="s">
        <v>90</v>
      </c>
      <c r="D2" s="5"/>
      <c r="E2" s="5"/>
      <c r="F2" s="5"/>
      <c r="G2" s="5"/>
      <c r="I2" s="98"/>
      <c r="J2" s="99"/>
      <c r="K2" s="99"/>
      <c r="L2" s="99"/>
      <c r="M2" s="99"/>
      <c r="N2" s="100"/>
    </row>
    <row r="3" spans="1:14" x14ac:dyDescent="0.3">
      <c r="B3" s="7"/>
      <c r="C3" s="4" t="s">
        <v>0</v>
      </c>
      <c r="D3" s="8" t="s">
        <v>70</v>
      </c>
      <c r="E3" s="5"/>
      <c r="F3" s="5"/>
      <c r="G3" s="5"/>
      <c r="I3" s="101"/>
      <c r="J3" s="102"/>
      <c r="K3" s="102"/>
      <c r="L3" s="102"/>
      <c r="M3" s="102"/>
      <c r="N3" s="103"/>
    </row>
    <row r="4" spans="1:14" x14ac:dyDescent="0.3">
      <c r="B4" s="7"/>
      <c r="C4" s="4" t="s">
        <v>1</v>
      </c>
      <c r="D4" s="10" t="s">
        <v>2</v>
      </c>
      <c r="F4" s="5"/>
      <c r="G4" s="5"/>
      <c r="I4" s="101"/>
      <c r="J4" s="102"/>
      <c r="K4" s="102"/>
      <c r="L4" s="102"/>
      <c r="M4" s="102"/>
      <c r="N4" s="103"/>
    </row>
    <row r="5" spans="1:14" x14ac:dyDescent="0.3">
      <c r="B5" s="9"/>
      <c r="E5" s="11"/>
      <c r="F5" s="11"/>
      <c r="G5" s="11"/>
      <c r="I5" s="101"/>
      <c r="J5" s="102"/>
      <c r="K5" s="102"/>
      <c r="L5" s="102"/>
      <c r="M5" s="102"/>
      <c r="N5" s="103"/>
    </row>
    <row r="6" spans="1:14" x14ac:dyDescent="0.3">
      <c r="B6" s="9"/>
      <c r="D6" s="5"/>
      <c r="E6" s="3"/>
      <c r="F6" s="3"/>
      <c r="G6" s="3"/>
      <c r="I6" s="101"/>
      <c r="J6" s="102"/>
      <c r="K6" s="102"/>
      <c r="L6" s="102"/>
      <c r="M6" s="102"/>
      <c r="N6" s="103"/>
    </row>
    <row r="7" spans="1:14" x14ac:dyDescent="0.3">
      <c r="B7" s="12" t="s">
        <v>3</v>
      </c>
      <c r="C7" s="12"/>
      <c r="D7" s="11"/>
      <c r="E7" s="11"/>
      <c r="F7" s="11"/>
      <c r="G7" s="11"/>
      <c r="I7" s="101"/>
      <c r="J7" s="102"/>
      <c r="K7" s="102"/>
      <c r="L7" s="102"/>
      <c r="M7" s="102"/>
      <c r="N7" s="103"/>
    </row>
    <row r="8" spans="1:14" x14ac:dyDescent="0.3">
      <c r="B8" s="13"/>
      <c r="C8" s="13"/>
      <c r="D8" s="13"/>
      <c r="E8" s="11"/>
      <c r="F8" s="11"/>
      <c r="G8" s="11"/>
      <c r="I8" s="101"/>
      <c r="J8" s="102"/>
      <c r="K8" s="102"/>
      <c r="L8" s="102"/>
      <c r="M8" s="102"/>
      <c r="N8" s="103"/>
    </row>
    <row r="9" spans="1:14" x14ac:dyDescent="0.3">
      <c r="B9" s="12" t="s">
        <v>4</v>
      </c>
      <c r="C9" s="14"/>
      <c r="D9" s="11"/>
      <c r="E9" s="11"/>
      <c r="F9" s="11"/>
      <c r="G9" s="11"/>
      <c r="I9" s="101"/>
      <c r="J9" s="102"/>
      <c r="K9" s="102"/>
      <c r="L9" s="102"/>
      <c r="M9" s="102"/>
      <c r="N9" s="103"/>
    </row>
    <row r="10" spans="1:14" x14ac:dyDescent="0.3">
      <c r="B10" s="12" t="s">
        <v>5</v>
      </c>
      <c r="C10" s="12"/>
      <c r="D10" s="11"/>
      <c r="E10" s="11"/>
      <c r="F10" s="11"/>
      <c r="G10" s="11"/>
      <c r="I10" s="104"/>
      <c r="J10" s="105"/>
      <c r="K10" s="105"/>
      <c r="L10" s="105"/>
      <c r="M10" s="105"/>
      <c r="N10" s="106"/>
    </row>
    <row r="11" spans="1:14" x14ac:dyDescent="0.3">
      <c r="C11" s="12"/>
      <c r="D11" s="11"/>
      <c r="E11" s="22"/>
      <c r="F11" s="22"/>
      <c r="G11" s="22"/>
      <c r="I11" s="11"/>
      <c r="J11" s="5"/>
      <c r="K11" s="5"/>
      <c r="L11" s="5"/>
      <c r="M11" s="5"/>
      <c r="N11" s="11"/>
    </row>
    <row r="12" spans="1:14" ht="15.6" x14ac:dyDescent="0.3">
      <c r="B12" s="90" t="s">
        <v>66</v>
      </c>
      <c r="C12" s="15"/>
      <c r="D12" s="16"/>
      <c r="E12" s="108"/>
      <c r="F12" s="108"/>
      <c r="G12" s="108"/>
      <c r="H12" s="108"/>
      <c r="I12" s="17"/>
      <c r="J12" s="89" t="s">
        <v>67</v>
      </c>
      <c r="K12" s="18"/>
      <c r="L12" s="19"/>
      <c r="M12" s="11"/>
      <c r="N12" s="11"/>
    </row>
    <row r="13" spans="1:14" x14ac:dyDescent="0.3">
      <c r="B13" s="5"/>
      <c r="C13" s="5"/>
      <c r="D13" s="5"/>
      <c r="E13" s="20"/>
      <c r="F13" s="11"/>
      <c r="G13" s="11"/>
      <c r="I13" s="11"/>
      <c r="J13" s="5"/>
      <c r="K13" s="21"/>
      <c r="L13" s="21"/>
      <c r="M13" s="22"/>
      <c r="N13" s="11"/>
    </row>
    <row r="14" spans="1:14" ht="24.9" customHeight="1" x14ac:dyDescent="0.3">
      <c r="A14" s="23"/>
      <c r="B14" s="24" t="s">
        <v>6</v>
      </c>
      <c r="C14" s="25"/>
      <c r="D14" s="26"/>
      <c r="E14" s="27" t="s">
        <v>7</v>
      </c>
      <c r="F14" s="27" t="s">
        <v>8</v>
      </c>
      <c r="G14" s="27" t="s">
        <v>9</v>
      </c>
      <c r="H14" s="23"/>
      <c r="I14" s="28" t="s">
        <v>6</v>
      </c>
      <c r="J14" s="29"/>
      <c r="K14" s="30"/>
      <c r="L14" s="31" t="s">
        <v>7</v>
      </c>
      <c r="M14" s="31" t="s">
        <v>8</v>
      </c>
      <c r="N14" s="27" t="s">
        <v>9</v>
      </c>
    </row>
    <row r="15" spans="1:14" ht="15" customHeight="1" x14ac:dyDescent="0.3">
      <c r="A15" s="32">
        <v>2002</v>
      </c>
      <c r="B15" s="93" t="s">
        <v>10</v>
      </c>
      <c r="C15" s="33" t="s">
        <v>11</v>
      </c>
      <c r="D15" s="34" t="s">
        <v>12</v>
      </c>
      <c r="E15" s="35"/>
      <c r="F15" s="36">
        <v>1.9</v>
      </c>
      <c r="G15" s="37" t="str">
        <f t="shared" ref="G15:G33" si="0">IF(E15&gt;0,ROUND(((E15*F15)/5),2)*5,"")</f>
        <v/>
      </c>
      <c r="H15" s="41">
        <v>2066</v>
      </c>
      <c r="I15" s="53" t="s">
        <v>22</v>
      </c>
      <c r="J15" s="53"/>
      <c r="K15" s="54"/>
      <c r="L15" s="55"/>
      <c r="M15" s="51">
        <v>1.1000000000000001</v>
      </c>
      <c r="N15" s="40" t="str">
        <f t="shared" ref="N15:N64" si="1">IF(L15&gt;0,ROUND(((L15*M15)/5),2)*5,"")</f>
        <v/>
      </c>
    </row>
    <row r="16" spans="1:14" x14ac:dyDescent="0.3">
      <c r="A16" s="41">
        <v>2003</v>
      </c>
      <c r="B16" s="107"/>
      <c r="C16" s="42" t="s">
        <v>11</v>
      </c>
      <c r="D16" s="34" t="s">
        <v>14</v>
      </c>
      <c r="E16" s="35"/>
      <c r="F16" s="36">
        <v>2.65</v>
      </c>
      <c r="G16" s="40" t="str">
        <f t="shared" si="0"/>
        <v/>
      </c>
      <c r="H16" s="41">
        <v>2068</v>
      </c>
      <c r="I16" s="56" t="s">
        <v>73</v>
      </c>
      <c r="J16" s="56"/>
      <c r="K16" s="57"/>
      <c r="L16" s="55"/>
      <c r="M16" s="51">
        <v>2.2999999999999998</v>
      </c>
      <c r="N16" s="40" t="str">
        <f t="shared" si="1"/>
        <v/>
      </c>
    </row>
    <row r="17" spans="1:14" ht="15" customHeight="1" x14ac:dyDescent="0.3">
      <c r="A17" s="41">
        <v>2004</v>
      </c>
      <c r="B17" s="107"/>
      <c r="C17" s="42" t="s">
        <v>16</v>
      </c>
      <c r="D17" s="34" t="s">
        <v>14</v>
      </c>
      <c r="E17" s="35"/>
      <c r="F17" s="36">
        <v>2.65</v>
      </c>
      <c r="G17" s="40" t="str">
        <f t="shared" si="0"/>
        <v/>
      </c>
      <c r="H17" s="41">
        <v>2070</v>
      </c>
      <c r="I17" s="56" t="s">
        <v>26</v>
      </c>
      <c r="J17" s="56"/>
      <c r="K17" s="57"/>
      <c r="L17" s="55"/>
      <c r="M17" s="51">
        <v>1</v>
      </c>
      <c r="N17" s="40" t="str">
        <f t="shared" si="1"/>
        <v/>
      </c>
    </row>
    <row r="18" spans="1:14" x14ac:dyDescent="0.3">
      <c r="A18" s="41">
        <v>2006</v>
      </c>
      <c r="B18" s="94"/>
      <c r="C18" s="46" t="s">
        <v>16</v>
      </c>
      <c r="D18" s="47" t="s">
        <v>17</v>
      </c>
      <c r="E18" s="35"/>
      <c r="F18" s="36">
        <v>4.9000000000000004</v>
      </c>
      <c r="G18" s="40" t="str">
        <f t="shared" si="0"/>
        <v/>
      </c>
      <c r="H18" s="41">
        <v>2071</v>
      </c>
      <c r="I18" s="56" t="s">
        <v>28</v>
      </c>
      <c r="J18" s="56"/>
      <c r="K18" s="57"/>
      <c r="L18" s="55"/>
      <c r="M18" s="51">
        <v>1.7</v>
      </c>
      <c r="N18" s="40" t="str">
        <f t="shared" si="1"/>
        <v/>
      </c>
    </row>
    <row r="19" spans="1:14" ht="15" customHeight="1" x14ac:dyDescent="0.3">
      <c r="A19" s="41">
        <v>2007</v>
      </c>
      <c r="B19" s="95" t="s">
        <v>91</v>
      </c>
      <c r="C19" s="42" t="s">
        <v>19</v>
      </c>
      <c r="D19" s="34" t="s">
        <v>12</v>
      </c>
      <c r="E19" s="35"/>
      <c r="F19" s="36">
        <v>1.75</v>
      </c>
      <c r="G19" s="40" t="str">
        <f t="shared" si="0"/>
        <v/>
      </c>
      <c r="H19" s="41">
        <v>2072</v>
      </c>
      <c r="I19" s="56" t="s">
        <v>29</v>
      </c>
      <c r="J19" s="56"/>
      <c r="K19" s="57" t="s">
        <v>25</v>
      </c>
      <c r="L19" s="55"/>
      <c r="M19" s="51">
        <v>1.1499999999999999</v>
      </c>
      <c r="N19" s="40" t="str">
        <f t="shared" si="1"/>
        <v/>
      </c>
    </row>
    <row r="20" spans="1:14" x14ac:dyDescent="0.3">
      <c r="A20" s="41">
        <v>2008</v>
      </c>
      <c r="B20" s="96"/>
      <c r="C20" s="42" t="s">
        <v>19</v>
      </c>
      <c r="D20" s="34" t="s">
        <v>20</v>
      </c>
      <c r="E20" s="35"/>
      <c r="F20" s="36">
        <v>3.1</v>
      </c>
      <c r="G20" s="40" t="str">
        <f t="shared" si="0"/>
        <v/>
      </c>
      <c r="H20" s="41">
        <v>2175</v>
      </c>
      <c r="I20" s="56" t="s">
        <v>89</v>
      </c>
      <c r="J20" s="56"/>
      <c r="K20" s="57"/>
      <c r="L20" s="55"/>
      <c r="M20" s="51">
        <v>1.3</v>
      </c>
      <c r="N20" s="40" t="str">
        <f t="shared" si="1"/>
        <v/>
      </c>
    </row>
    <row r="21" spans="1:14" x14ac:dyDescent="0.3">
      <c r="A21" s="41">
        <v>2009</v>
      </c>
      <c r="B21" s="97"/>
      <c r="C21" s="52" t="s">
        <v>19</v>
      </c>
      <c r="D21" s="47" t="s">
        <v>17</v>
      </c>
      <c r="E21" s="35"/>
      <c r="F21" s="36">
        <v>4.75</v>
      </c>
      <c r="G21" s="40" t="str">
        <f t="shared" si="0"/>
        <v/>
      </c>
      <c r="H21" s="41">
        <v>2073</v>
      </c>
      <c r="I21" s="56" t="s">
        <v>30</v>
      </c>
      <c r="J21" s="56"/>
      <c r="K21" s="57"/>
      <c r="L21" s="55"/>
      <c r="M21" s="51">
        <v>1.9</v>
      </c>
      <c r="N21" s="40" t="str">
        <f t="shared" si="1"/>
        <v/>
      </c>
    </row>
    <row r="22" spans="1:14" x14ac:dyDescent="0.3">
      <c r="A22" s="41">
        <v>2010</v>
      </c>
      <c r="B22" s="95" t="s">
        <v>23</v>
      </c>
      <c r="C22" s="42" t="s">
        <v>19</v>
      </c>
      <c r="D22" s="34" t="s">
        <v>12</v>
      </c>
      <c r="E22" s="35"/>
      <c r="F22" s="36">
        <v>1.9</v>
      </c>
      <c r="G22" s="40" t="str">
        <f t="shared" si="0"/>
        <v/>
      </c>
      <c r="H22" s="41">
        <v>2075</v>
      </c>
      <c r="I22" s="56" t="s">
        <v>74</v>
      </c>
      <c r="J22" s="56"/>
      <c r="K22" s="57"/>
      <c r="L22" s="55"/>
      <c r="M22" s="51">
        <v>1.95</v>
      </c>
      <c r="N22" s="40" t="str">
        <f t="shared" si="1"/>
        <v/>
      </c>
    </row>
    <row r="23" spans="1:14" x14ac:dyDescent="0.3">
      <c r="A23" s="41">
        <v>2011</v>
      </c>
      <c r="B23" s="96"/>
      <c r="C23" s="42" t="s">
        <v>19</v>
      </c>
      <c r="D23" s="34" t="s">
        <v>20</v>
      </c>
      <c r="E23" s="35"/>
      <c r="F23" s="36">
        <v>3.35</v>
      </c>
      <c r="G23" s="40" t="str">
        <f t="shared" si="0"/>
        <v/>
      </c>
      <c r="H23" s="41">
        <v>2076</v>
      </c>
      <c r="I23" s="56" t="s">
        <v>32</v>
      </c>
      <c r="J23" s="56"/>
      <c r="K23" s="57"/>
      <c r="L23" s="55"/>
      <c r="M23" s="51">
        <v>1.95</v>
      </c>
      <c r="N23" s="40" t="str">
        <f t="shared" si="1"/>
        <v/>
      </c>
    </row>
    <row r="24" spans="1:14" x14ac:dyDescent="0.3">
      <c r="A24" s="41">
        <v>2012</v>
      </c>
      <c r="B24" s="97"/>
      <c r="C24" s="52" t="s">
        <v>19</v>
      </c>
      <c r="D24" s="47" t="s">
        <v>17</v>
      </c>
      <c r="E24" s="35"/>
      <c r="F24" s="36">
        <v>5.15</v>
      </c>
      <c r="G24" s="40" t="str">
        <f t="shared" si="0"/>
        <v/>
      </c>
      <c r="H24" s="41">
        <v>2077</v>
      </c>
      <c r="I24" s="56" t="s">
        <v>33</v>
      </c>
      <c r="J24" s="56"/>
      <c r="K24" s="57"/>
      <c r="L24" s="55"/>
      <c r="M24" s="51">
        <v>2</v>
      </c>
      <c r="N24" s="40" t="str">
        <f t="shared" si="1"/>
        <v/>
      </c>
    </row>
    <row r="25" spans="1:14" x14ac:dyDescent="0.3">
      <c r="A25" s="41">
        <v>2013</v>
      </c>
      <c r="B25" s="58" t="s">
        <v>24</v>
      </c>
      <c r="C25" s="59" t="s">
        <v>19</v>
      </c>
      <c r="D25" s="60" t="s">
        <v>25</v>
      </c>
      <c r="E25" s="35"/>
      <c r="F25" s="36">
        <v>1.1499999999999999</v>
      </c>
      <c r="G25" s="40" t="str">
        <f t="shared" si="0"/>
        <v/>
      </c>
      <c r="H25" s="41">
        <v>2167</v>
      </c>
      <c r="I25" s="56" t="s">
        <v>75</v>
      </c>
      <c r="J25" s="56"/>
      <c r="K25" s="57"/>
      <c r="L25" s="55"/>
      <c r="M25" s="51">
        <v>1.95</v>
      </c>
      <c r="N25" s="40" t="str">
        <f t="shared" si="1"/>
        <v/>
      </c>
    </row>
    <row r="26" spans="1:14" x14ac:dyDescent="0.3">
      <c r="A26" s="41">
        <v>2014</v>
      </c>
      <c r="B26" s="93" t="s">
        <v>27</v>
      </c>
      <c r="C26" s="42" t="s">
        <v>19</v>
      </c>
      <c r="D26" s="34" t="s">
        <v>12</v>
      </c>
      <c r="E26" s="35"/>
      <c r="F26" s="36">
        <v>1.9</v>
      </c>
      <c r="G26" s="40" t="str">
        <f t="shared" si="0"/>
        <v/>
      </c>
      <c r="H26" s="41">
        <v>2081</v>
      </c>
      <c r="I26" s="56" t="s">
        <v>35</v>
      </c>
      <c r="J26" s="56"/>
      <c r="K26" s="57"/>
      <c r="L26" s="55"/>
      <c r="M26" s="51">
        <v>1.9</v>
      </c>
      <c r="N26" s="40" t="str">
        <f t="shared" si="1"/>
        <v/>
      </c>
    </row>
    <row r="27" spans="1:14" x14ac:dyDescent="0.3">
      <c r="A27" s="41">
        <v>2015</v>
      </c>
      <c r="B27" s="107"/>
      <c r="C27" s="42" t="s">
        <v>19</v>
      </c>
      <c r="D27" s="34" t="s">
        <v>20</v>
      </c>
      <c r="E27" s="35"/>
      <c r="F27" s="36">
        <v>3.35</v>
      </c>
      <c r="G27" s="40" t="str">
        <f t="shared" si="0"/>
        <v/>
      </c>
      <c r="H27" s="41">
        <v>2083</v>
      </c>
      <c r="I27" s="56" t="s">
        <v>36</v>
      </c>
      <c r="J27" s="56"/>
      <c r="K27" s="57"/>
      <c r="L27" s="55"/>
      <c r="M27" s="51">
        <v>2.7</v>
      </c>
      <c r="N27" s="40" t="str">
        <f t="shared" si="1"/>
        <v/>
      </c>
    </row>
    <row r="28" spans="1:14" x14ac:dyDescent="0.3">
      <c r="A28" s="41">
        <v>2016</v>
      </c>
      <c r="B28" s="94"/>
      <c r="C28" s="52" t="s">
        <v>19</v>
      </c>
      <c r="D28" s="47" t="s">
        <v>17</v>
      </c>
      <c r="E28" s="35"/>
      <c r="F28" s="36">
        <v>5.15</v>
      </c>
      <c r="G28" s="40" t="str">
        <f t="shared" si="0"/>
        <v/>
      </c>
      <c r="H28" s="41">
        <v>2084</v>
      </c>
      <c r="I28" s="56" t="s">
        <v>37</v>
      </c>
      <c r="J28" s="56"/>
      <c r="K28" s="57"/>
      <c r="L28" s="55"/>
      <c r="M28" s="51">
        <v>2.7</v>
      </c>
      <c r="N28" s="40" t="str">
        <f t="shared" si="1"/>
        <v/>
      </c>
    </row>
    <row r="29" spans="1:14" x14ac:dyDescent="0.3">
      <c r="A29" s="41">
        <v>2017</v>
      </c>
      <c r="B29" s="93" t="s">
        <v>31</v>
      </c>
      <c r="C29" s="33" t="s">
        <v>11</v>
      </c>
      <c r="D29" s="34" t="s">
        <v>12</v>
      </c>
      <c r="E29" s="35"/>
      <c r="F29" s="36">
        <v>1.7</v>
      </c>
      <c r="G29" s="40" t="str">
        <f t="shared" si="0"/>
        <v/>
      </c>
      <c r="H29" s="41">
        <v>2085</v>
      </c>
      <c r="I29" s="56" t="s">
        <v>38</v>
      </c>
      <c r="J29" s="56"/>
      <c r="K29" s="57"/>
      <c r="L29" s="55"/>
      <c r="M29" s="51">
        <v>2.7</v>
      </c>
      <c r="N29" s="40" t="str">
        <f t="shared" si="1"/>
        <v/>
      </c>
    </row>
    <row r="30" spans="1:14" x14ac:dyDescent="0.3">
      <c r="A30" s="41">
        <v>2018</v>
      </c>
      <c r="B30" s="107"/>
      <c r="C30" s="42" t="s">
        <v>11</v>
      </c>
      <c r="D30" s="34" t="s">
        <v>20</v>
      </c>
      <c r="E30" s="35"/>
      <c r="F30" s="36">
        <v>3.05</v>
      </c>
      <c r="G30" s="40" t="str">
        <f t="shared" si="0"/>
        <v/>
      </c>
      <c r="H30" s="41">
        <v>2168</v>
      </c>
      <c r="I30" s="56" t="s">
        <v>76</v>
      </c>
      <c r="J30" s="56"/>
      <c r="K30" s="57"/>
      <c r="L30" s="55"/>
      <c r="M30" s="51">
        <v>2.7</v>
      </c>
      <c r="N30" s="40" t="str">
        <f t="shared" si="1"/>
        <v/>
      </c>
    </row>
    <row r="31" spans="1:14" x14ac:dyDescent="0.3">
      <c r="A31" s="41">
        <v>2019</v>
      </c>
      <c r="B31" s="107"/>
      <c r="C31" s="42" t="s">
        <v>16</v>
      </c>
      <c r="D31" s="34" t="s">
        <v>20</v>
      </c>
      <c r="E31" s="35"/>
      <c r="F31" s="36">
        <v>3.05</v>
      </c>
      <c r="G31" s="40" t="str">
        <f t="shared" si="0"/>
        <v/>
      </c>
      <c r="H31" s="41">
        <v>2087</v>
      </c>
      <c r="I31" s="56" t="s">
        <v>40</v>
      </c>
      <c r="J31" s="56"/>
      <c r="K31" s="57"/>
      <c r="L31" s="55"/>
      <c r="M31" s="51">
        <v>2.5</v>
      </c>
      <c r="N31" s="40" t="str">
        <f t="shared" si="1"/>
        <v/>
      </c>
    </row>
    <row r="32" spans="1:14" x14ac:dyDescent="0.3">
      <c r="A32" s="41">
        <v>2021</v>
      </c>
      <c r="B32" s="94"/>
      <c r="C32" s="46" t="s">
        <v>16</v>
      </c>
      <c r="D32" s="47" t="s">
        <v>17</v>
      </c>
      <c r="E32" s="35"/>
      <c r="F32" s="36">
        <v>4.7</v>
      </c>
      <c r="G32" s="40" t="str">
        <f t="shared" si="0"/>
        <v/>
      </c>
      <c r="H32" s="41">
        <v>2088</v>
      </c>
      <c r="I32" s="56" t="s">
        <v>41</v>
      </c>
      <c r="J32" s="56"/>
      <c r="K32" s="57"/>
      <c r="L32" s="55"/>
      <c r="M32" s="51">
        <v>2.9</v>
      </c>
      <c r="N32" s="40" t="str">
        <f t="shared" si="1"/>
        <v/>
      </c>
    </row>
    <row r="33" spans="1:14" x14ac:dyDescent="0.3">
      <c r="A33" s="41">
        <v>2022</v>
      </c>
      <c r="B33" s="58" t="s">
        <v>34</v>
      </c>
      <c r="C33" s="59"/>
      <c r="D33" s="60" t="s">
        <v>20</v>
      </c>
      <c r="E33" s="35"/>
      <c r="F33" s="36">
        <v>3.1</v>
      </c>
      <c r="G33" s="40" t="str">
        <f t="shared" si="0"/>
        <v/>
      </c>
      <c r="H33" s="41">
        <v>2089</v>
      </c>
      <c r="I33" s="56" t="s">
        <v>42</v>
      </c>
      <c r="J33" s="56"/>
      <c r="K33" s="57"/>
      <c r="L33" s="55"/>
      <c r="M33" s="51">
        <v>2.8</v>
      </c>
      <c r="N33" s="40" t="str">
        <f t="shared" si="1"/>
        <v/>
      </c>
    </row>
    <row r="34" spans="1:14" x14ac:dyDescent="0.3">
      <c r="A34" s="41">
        <v>2028</v>
      </c>
      <c r="B34" s="95" t="s">
        <v>39</v>
      </c>
      <c r="C34" s="33" t="s">
        <v>11</v>
      </c>
      <c r="D34" s="34" t="s">
        <v>12</v>
      </c>
      <c r="E34" s="35"/>
      <c r="F34" s="36">
        <v>1.85</v>
      </c>
      <c r="G34" s="40" t="str">
        <f t="shared" ref="G34:G67" si="2">IF(E34&gt;0,ROUND(((E34*F34)/5),2)*5,"")</f>
        <v/>
      </c>
      <c r="H34" s="41">
        <v>2090</v>
      </c>
      <c r="I34" s="56" t="s">
        <v>43</v>
      </c>
      <c r="J34" s="56"/>
      <c r="K34" s="57"/>
      <c r="L34" s="55"/>
      <c r="M34" s="51">
        <v>2.9</v>
      </c>
      <c r="N34" s="40" t="str">
        <f t="shared" si="1"/>
        <v/>
      </c>
    </row>
    <row r="35" spans="1:14" x14ac:dyDescent="0.3">
      <c r="A35" s="41">
        <v>2029</v>
      </c>
      <c r="B35" s="96"/>
      <c r="C35" s="42" t="s">
        <v>11</v>
      </c>
      <c r="D35" s="34" t="s">
        <v>20</v>
      </c>
      <c r="E35" s="35"/>
      <c r="F35" s="36">
        <v>3.2</v>
      </c>
      <c r="G35" s="40" t="str">
        <f t="shared" si="2"/>
        <v/>
      </c>
      <c r="H35" s="41">
        <v>2091</v>
      </c>
      <c r="I35" s="56" t="s">
        <v>77</v>
      </c>
      <c r="J35" s="56"/>
      <c r="K35" s="57"/>
      <c r="L35" s="55"/>
      <c r="M35" s="51">
        <v>2.9</v>
      </c>
      <c r="N35" s="40" t="str">
        <f t="shared" si="1"/>
        <v/>
      </c>
    </row>
    <row r="36" spans="1:14" x14ac:dyDescent="0.3">
      <c r="A36" s="41">
        <v>2030</v>
      </c>
      <c r="B36" s="96"/>
      <c r="C36" s="42" t="s">
        <v>16</v>
      </c>
      <c r="D36" s="34" t="s">
        <v>20</v>
      </c>
      <c r="E36" s="35"/>
      <c r="F36" s="36">
        <v>3.2</v>
      </c>
      <c r="G36" s="40" t="str">
        <f t="shared" si="2"/>
        <v/>
      </c>
      <c r="H36" s="41">
        <v>2169</v>
      </c>
      <c r="I36" s="56" t="s">
        <v>79</v>
      </c>
      <c r="J36" s="56"/>
      <c r="K36" s="57"/>
      <c r="L36" s="55"/>
      <c r="M36" s="51">
        <v>2.9</v>
      </c>
      <c r="N36" s="40" t="str">
        <f t="shared" si="1"/>
        <v/>
      </c>
    </row>
    <row r="37" spans="1:14" x14ac:dyDescent="0.3">
      <c r="A37" s="41">
        <v>2032</v>
      </c>
      <c r="B37" s="97"/>
      <c r="C37" s="46" t="s">
        <v>16</v>
      </c>
      <c r="D37" s="47" t="s">
        <v>17</v>
      </c>
      <c r="E37" s="35"/>
      <c r="F37" s="36">
        <v>4.8499999999999996</v>
      </c>
      <c r="G37" s="40" t="str">
        <f t="shared" si="2"/>
        <v/>
      </c>
      <c r="H37" s="41">
        <v>2092</v>
      </c>
      <c r="I37" s="56" t="s">
        <v>78</v>
      </c>
      <c r="J37" s="56"/>
      <c r="K37" s="57"/>
      <c r="L37" s="55"/>
      <c r="M37" s="51">
        <v>2.9</v>
      </c>
      <c r="N37" s="40" t="str">
        <f t="shared" si="1"/>
        <v/>
      </c>
    </row>
    <row r="38" spans="1:14" ht="15" customHeight="1" x14ac:dyDescent="0.3">
      <c r="A38" s="41">
        <v>2034</v>
      </c>
      <c r="B38" s="95" t="s">
        <v>44</v>
      </c>
      <c r="C38" s="62" t="s">
        <v>19</v>
      </c>
      <c r="D38" s="34" t="s">
        <v>14</v>
      </c>
      <c r="E38" s="35"/>
      <c r="F38" s="36">
        <v>2.65</v>
      </c>
      <c r="G38" s="40" t="str">
        <f t="shared" si="2"/>
        <v/>
      </c>
      <c r="H38" s="41">
        <v>2093</v>
      </c>
      <c r="I38" s="56" t="s">
        <v>80</v>
      </c>
      <c r="J38" s="56"/>
      <c r="K38" s="57"/>
      <c r="L38" s="55"/>
      <c r="M38" s="51">
        <v>3.5</v>
      </c>
      <c r="N38" s="40" t="str">
        <f t="shared" si="1"/>
        <v/>
      </c>
    </row>
    <row r="39" spans="1:14" x14ac:dyDescent="0.3">
      <c r="A39" s="41">
        <v>2035</v>
      </c>
      <c r="B39" s="97"/>
      <c r="C39" s="63" t="s">
        <v>19</v>
      </c>
      <c r="D39" s="47" t="s">
        <v>17</v>
      </c>
      <c r="E39" s="35"/>
      <c r="F39" s="36">
        <v>4.9000000000000004</v>
      </c>
      <c r="G39" s="40" t="str">
        <f t="shared" si="2"/>
        <v/>
      </c>
      <c r="H39" s="41">
        <v>2166</v>
      </c>
      <c r="I39" s="56" t="s">
        <v>81</v>
      </c>
      <c r="J39" s="56"/>
      <c r="K39" s="57"/>
      <c r="L39" s="55"/>
      <c r="M39" s="51">
        <v>3.5</v>
      </c>
      <c r="N39" s="40" t="str">
        <f t="shared" si="1"/>
        <v/>
      </c>
    </row>
    <row r="40" spans="1:14" x14ac:dyDescent="0.3">
      <c r="A40" s="41">
        <v>2036</v>
      </c>
      <c r="B40" s="93" t="s">
        <v>46</v>
      </c>
      <c r="C40" s="33" t="s">
        <v>11</v>
      </c>
      <c r="D40" s="49" t="s">
        <v>12</v>
      </c>
      <c r="E40" s="35"/>
      <c r="F40" s="36">
        <v>2.15</v>
      </c>
      <c r="G40" s="40" t="str">
        <f t="shared" si="2"/>
        <v/>
      </c>
      <c r="H40" s="41">
        <v>2094</v>
      </c>
      <c r="I40" s="56" t="s">
        <v>45</v>
      </c>
      <c r="J40" s="56"/>
      <c r="K40" s="57"/>
      <c r="L40" s="55"/>
      <c r="M40" s="51">
        <v>4.3</v>
      </c>
      <c r="N40" s="40" t="str">
        <f t="shared" si="1"/>
        <v/>
      </c>
    </row>
    <row r="41" spans="1:14" x14ac:dyDescent="0.3">
      <c r="A41" s="41">
        <v>2037</v>
      </c>
      <c r="B41" s="107"/>
      <c r="C41" s="42" t="s">
        <v>16</v>
      </c>
      <c r="D41" s="34" t="s">
        <v>14</v>
      </c>
      <c r="E41" s="35"/>
      <c r="F41" s="36">
        <v>3.3</v>
      </c>
      <c r="G41" s="40" t="str">
        <f t="shared" si="2"/>
        <v/>
      </c>
      <c r="H41" s="41">
        <v>2095</v>
      </c>
      <c r="I41" s="56" t="s">
        <v>47</v>
      </c>
      <c r="J41" s="56"/>
      <c r="K41" s="57"/>
      <c r="L41" s="55"/>
      <c r="M41" s="51">
        <v>4.3</v>
      </c>
      <c r="N41" s="40" t="str">
        <f t="shared" si="1"/>
        <v/>
      </c>
    </row>
    <row r="42" spans="1:14" x14ac:dyDescent="0.3">
      <c r="A42" s="41">
        <v>2038</v>
      </c>
      <c r="B42" s="94"/>
      <c r="C42" s="52" t="s">
        <v>16</v>
      </c>
      <c r="D42" s="43" t="s">
        <v>17</v>
      </c>
      <c r="E42" s="55"/>
      <c r="F42" s="36">
        <v>5.6</v>
      </c>
      <c r="G42" s="40" t="str">
        <f t="shared" si="2"/>
        <v/>
      </c>
      <c r="H42" s="41">
        <v>2097</v>
      </c>
      <c r="I42" s="64" t="s">
        <v>82</v>
      </c>
      <c r="J42" s="64"/>
      <c r="K42" s="65"/>
      <c r="L42" s="55"/>
      <c r="M42" s="51">
        <v>3.9</v>
      </c>
      <c r="N42" s="40" t="str">
        <f t="shared" si="1"/>
        <v/>
      </c>
    </row>
    <row r="43" spans="1:14" x14ac:dyDescent="0.3">
      <c r="A43" s="41">
        <v>2044</v>
      </c>
      <c r="B43" s="93" t="s">
        <v>50</v>
      </c>
      <c r="C43" s="48" t="s">
        <v>16</v>
      </c>
      <c r="D43" s="68" t="s">
        <v>14</v>
      </c>
      <c r="E43" s="55"/>
      <c r="F43" s="36">
        <v>2.7</v>
      </c>
      <c r="G43" s="40" t="str">
        <f t="shared" si="2"/>
        <v/>
      </c>
      <c r="H43" s="41">
        <v>2098</v>
      </c>
      <c r="I43" s="56" t="s">
        <v>48</v>
      </c>
      <c r="J43" s="56"/>
      <c r="K43" s="57"/>
      <c r="L43" s="55"/>
      <c r="M43" s="51">
        <v>3.9</v>
      </c>
      <c r="N43" s="40" t="str">
        <f t="shared" si="1"/>
        <v/>
      </c>
    </row>
    <row r="44" spans="1:14" x14ac:dyDescent="0.3">
      <c r="A44" s="41">
        <v>2045</v>
      </c>
      <c r="B44" s="94"/>
      <c r="C44" s="50" t="s">
        <v>16</v>
      </c>
      <c r="D44" s="43" t="s">
        <v>17</v>
      </c>
      <c r="E44" s="55"/>
      <c r="F44" s="36">
        <v>5.15</v>
      </c>
      <c r="G44" s="40" t="str">
        <f t="shared" si="2"/>
        <v/>
      </c>
      <c r="H44" s="41">
        <v>2099</v>
      </c>
      <c r="I44" s="66" t="s">
        <v>49</v>
      </c>
      <c r="J44" s="66"/>
      <c r="K44" s="67"/>
      <c r="L44" s="55"/>
      <c r="M44" s="51">
        <v>2.8</v>
      </c>
      <c r="N44" s="40" t="str">
        <f t="shared" si="1"/>
        <v/>
      </c>
    </row>
    <row r="45" spans="1:14" x14ac:dyDescent="0.3">
      <c r="A45" s="41">
        <v>2046</v>
      </c>
      <c r="B45" s="93" t="s">
        <v>52</v>
      </c>
      <c r="C45" s="42" t="s">
        <v>19</v>
      </c>
      <c r="D45" s="68" t="s">
        <v>12</v>
      </c>
      <c r="E45" s="69"/>
      <c r="F45" s="45">
        <v>1.9</v>
      </c>
      <c r="G45" s="40" t="str">
        <f t="shared" si="2"/>
        <v/>
      </c>
      <c r="H45" s="41">
        <v>2100</v>
      </c>
      <c r="I45" s="93" t="s">
        <v>51</v>
      </c>
      <c r="J45" s="62"/>
      <c r="K45" s="60" t="s">
        <v>12</v>
      </c>
      <c r="L45" s="39"/>
      <c r="M45" s="36">
        <v>2.2999999999999998</v>
      </c>
      <c r="N45" s="40" t="str">
        <f t="shared" si="1"/>
        <v/>
      </c>
    </row>
    <row r="46" spans="1:14" x14ac:dyDescent="0.3">
      <c r="A46" s="41">
        <v>2047</v>
      </c>
      <c r="B46" s="107"/>
      <c r="C46" s="42" t="s">
        <v>16</v>
      </c>
      <c r="D46" s="68" t="s">
        <v>14</v>
      </c>
      <c r="E46" s="55"/>
      <c r="F46" s="36">
        <v>2.65</v>
      </c>
      <c r="G46" s="40" t="str">
        <f t="shared" si="2"/>
        <v/>
      </c>
      <c r="H46" s="41">
        <v>2101</v>
      </c>
      <c r="I46" s="94"/>
      <c r="J46" s="63"/>
      <c r="K46" s="47" t="s">
        <v>20</v>
      </c>
      <c r="L46" s="44"/>
      <c r="M46" s="45">
        <v>4.7</v>
      </c>
      <c r="N46" s="40" t="str">
        <f t="shared" si="1"/>
        <v/>
      </c>
    </row>
    <row r="47" spans="1:14" x14ac:dyDescent="0.3">
      <c r="A47" s="41">
        <v>2048</v>
      </c>
      <c r="B47" s="94"/>
      <c r="C47" s="52" t="s">
        <v>16</v>
      </c>
      <c r="D47" s="43" t="s">
        <v>17</v>
      </c>
      <c r="E47" s="55"/>
      <c r="F47" s="36">
        <v>5.15</v>
      </c>
      <c r="G47" s="40" t="str">
        <f t="shared" si="2"/>
        <v/>
      </c>
      <c r="H47" s="41">
        <v>2102</v>
      </c>
      <c r="I47" s="93" t="s">
        <v>53</v>
      </c>
      <c r="J47" s="61"/>
      <c r="K47" s="60" t="s">
        <v>12</v>
      </c>
      <c r="L47" s="39">
        <v>1</v>
      </c>
      <c r="M47" s="36">
        <v>3.1</v>
      </c>
      <c r="N47" s="40">
        <f t="shared" si="1"/>
        <v>3.1</v>
      </c>
    </row>
    <row r="48" spans="1:14" x14ac:dyDescent="0.3">
      <c r="A48" s="41">
        <v>2049</v>
      </c>
      <c r="B48" s="93" t="s">
        <v>55</v>
      </c>
      <c r="C48" s="42" t="s">
        <v>11</v>
      </c>
      <c r="D48" s="68" t="s">
        <v>12</v>
      </c>
      <c r="E48" s="35"/>
      <c r="F48" s="36">
        <v>1.9</v>
      </c>
      <c r="G48" s="40" t="str">
        <f t="shared" si="2"/>
        <v/>
      </c>
      <c r="H48" s="41">
        <v>2105</v>
      </c>
      <c r="I48" s="94"/>
      <c r="J48" s="63"/>
      <c r="K48" s="47" t="s">
        <v>20</v>
      </c>
      <c r="L48" s="44"/>
      <c r="M48" s="45">
        <v>6.25</v>
      </c>
      <c r="N48" s="40" t="str">
        <f t="shared" si="1"/>
        <v/>
      </c>
    </row>
    <row r="49" spans="1:21" x14ac:dyDescent="0.3">
      <c r="A49" s="41">
        <v>2050</v>
      </c>
      <c r="B49" s="107"/>
      <c r="C49" s="42" t="s">
        <v>11</v>
      </c>
      <c r="D49" s="68" t="s">
        <v>20</v>
      </c>
      <c r="E49" s="55"/>
      <c r="F49" s="36">
        <v>3.35</v>
      </c>
      <c r="G49" s="40" t="str">
        <f t="shared" si="2"/>
        <v/>
      </c>
      <c r="H49" s="41">
        <v>2106</v>
      </c>
      <c r="I49" s="93" t="s">
        <v>54</v>
      </c>
      <c r="J49" s="61"/>
      <c r="K49" s="60" t="s">
        <v>12</v>
      </c>
      <c r="L49" s="44"/>
      <c r="M49" s="36">
        <v>1.55</v>
      </c>
      <c r="N49" s="40" t="str">
        <f t="shared" si="1"/>
        <v/>
      </c>
    </row>
    <row r="50" spans="1:21" x14ac:dyDescent="0.3">
      <c r="A50" s="41">
        <v>2051</v>
      </c>
      <c r="B50" s="94"/>
      <c r="C50" s="52" t="s">
        <v>16</v>
      </c>
      <c r="D50" s="43" t="s">
        <v>17</v>
      </c>
      <c r="E50" s="55"/>
      <c r="F50" s="36">
        <v>5.15</v>
      </c>
      <c r="G50" s="40" t="str">
        <f t="shared" si="2"/>
        <v/>
      </c>
      <c r="H50" s="41">
        <v>2107</v>
      </c>
      <c r="I50" s="94"/>
      <c r="J50" s="63"/>
      <c r="K50" s="47" t="s">
        <v>20</v>
      </c>
      <c r="L50" s="44">
        <v>2</v>
      </c>
      <c r="M50" s="45">
        <v>3.1</v>
      </c>
      <c r="N50" s="40">
        <f t="shared" si="1"/>
        <v>6.2</v>
      </c>
    </row>
    <row r="51" spans="1:21" x14ac:dyDescent="0.3">
      <c r="A51" s="41">
        <v>2052</v>
      </c>
      <c r="B51" s="95" t="s">
        <v>57</v>
      </c>
      <c r="C51" s="33" t="s">
        <v>19</v>
      </c>
      <c r="D51" s="38" t="s">
        <v>12</v>
      </c>
      <c r="E51" s="35"/>
      <c r="F51" s="36">
        <v>1.9</v>
      </c>
      <c r="G51" s="40" t="str">
        <f t="shared" si="2"/>
        <v/>
      </c>
      <c r="H51" s="41">
        <v>2109</v>
      </c>
      <c r="I51" s="70" t="s">
        <v>56</v>
      </c>
      <c r="J51" s="70"/>
      <c r="K51" s="60" t="s">
        <v>85</v>
      </c>
      <c r="L51" s="55"/>
      <c r="M51" s="51">
        <v>36.700000000000003</v>
      </c>
      <c r="N51" s="40" t="str">
        <f t="shared" si="1"/>
        <v/>
      </c>
    </row>
    <row r="52" spans="1:21" x14ac:dyDescent="0.3">
      <c r="A52" s="41">
        <v>2053</v>
      </c>
      <c r="B52" s="96"/>
      <c r="C52" s="42" t="s">
        <v>16</v>
      </c>
      <c r="D52" s="68" t="s">
        <v>14</v>
      </c>
      <c r="E52" s="55"/>
      <c r="F52" s="36">
        <v>2.7</v>
      </c>
      <c r="G52" s="40" t="str">
        <f t="shared" si="2"/>
        <v/>
      </c>
      <c r="H52" s="41">
        <v>2170</v>
      </c>
      <c r="I52" s="70" t="s">
        <v>83</v>
      </c>
      <c r="J52" s="70"/>
      <c r="K52" s="60" t="s">
        <v>86</v>
      </c>
      <c r="L52" s="55"/>
      <c r="M52" s="51">
        <v>37.450000000000003</v>
      </c>
      <c r="N52" s="40" t="str">
        <f t="shared" si="1"/>
        <v/>
      </c>
    </row>
    <row r="53" spans="1:21" x14ac:dyDescent="0.3">
      <c r="A53" s="41">
        <v>2054</v>
      </c>
      <c r="B53" s="97"/>
      <c r="C53" s="52" t="s">
        <v>16</v>
      </c>
      <c r="D53" s="43" t="s">
        <v>17</v>
      </c>
      <c r="E53" s="73"/>
      <c r="F53" s="74">
        <v>5.15</v>
      </c>
      <c r="G53" s="40" t="str">
        <f t="shared" si="2"/>
        <v/>
      </c>
      <c r="H53" s="41">
        <v>2171</v>
      </c>
      <c r="I53" s="70" t="s">
        <v>84</v>
      </c>
      <c r="J53" s="70"/>
      <c r="K53" s="60" t="s">
        <v>86</v>
      </c>
      <c r="L53" s="55"/>
      <c r="M53" s="51">
        <v>37.450000000000003</v>
      </c>
      <c r="N53" s="40" t="str">
        <f t="shared" si="1"/>
        <v/>
      </c>
    </row>
    <row r="54" spans="1:21" x14ac:dyDescent="0.3">
      <c r="A54" s="41">
        <v>2055</v>
      </c>
      <c r="B54" s="76" t="s">
        <v>58</v>
      </c>
      <c r="C54" s="59"/>
      <c r="D54" s="77" t="s">
        <v>20</v>
      </c>
      <c r="E54" s="35">
        <v>1</v>
      </c>
      <c r="F54" s="36">
        <v>3.35</v>
      </c>
      <c r="G54" s="40">
        <f t="shared" si="2"/>
        <v>3.35</v>
      </c>
      <c r="H54" s="41">
        <v>2149</v>
      </c>
      <c r="I54" s="71" t="s">
        <v>68</v>
      </c>
      <c r="J54" s="71"/>
      <c r="K54" s="91" t="s">
        <v>69</v>
      </c>
      <c r="L54" s="75"/>
      <c r="M54" s="80">
        <v>2.5499999999999998</v>
      </c>
      <c r="N54" s="40" t="str">
        <f t="shared" si="1"/>
        <v/>
      </c>
      <c r="Q54" s="92"/>
      <c r="T54" s="92"/>
      <c r="U54" s="92"/>
    </row>
    <row r="55" spans="1:21" x14ac:dyDescent="0.3">
      <c r="A55" s="41">
        <v>2056</v>
      </c>
      <c r="B55" s="58" t="s">
        <v>71</v>
      </c>
      <c r="C55" s="59"/>
      <c r="D55" s="77" t="s">
        <v>17</v>
      </c>
      <c r="E55" s="35"/>
      <c r="F55" s="36">
        <v>11.7</v>
      </c>
      <c r="G55" s="40" t="str">
        <f t="shared" si="2"/>
        <v/>
      </c>
      <c r="H55" s="41">
        <v>2173</v>
      </c>
      <c r="I55" s="76" t="s">
        <v>87</v>
      </c>
      <c r="J55" s="71"/>
      <c r="K55" s="91"/>
      <c r="L55" s="72"/>
      <c r="M55" s="36">
        <v>1.85</v>
      </c>
      <c r="N55" s="40" t="str">
        <f t="shared" si="1"/>
        <v/>
      </c>
    </row>
    <row r="56" spans="1:21" x14ac:dyDescent="0.3">
      <c r="A56" s="41">
        <v>2057</v>
      </c>
      <c r="B56" s="58" t="s">
        <v>59</v>
      </c>
      <c r="C56" s="59"/>
      <c r="D56" s="77" t="s">
        <v>17</v>
      </c>
      <c r="E56" s="35"/>
      <c r="F56" s="36">
        <v>41.35</v>
      </c>
      <c r="G56" s="40" t="str">
        <f t="shared" si="2"/>
        <v/>
      </c>
      <c r="H56" s="41">
        <v>2174</v>
      </c>
      <c r="I56" s="76" t="s">
        <v>88</v>
      </c>
      <c r="J56" s="71"/>
      <c r="K56" s="91" t="s">
        <v>85</v>
      </c>
      <c r="L56" s="72"/>
      <c r="M56" s="36">
        <v>70.25</v>
      </c>
      <c r="N56" s="40" t="str">
        <f t="shared" si="1"/>
        <v/>
      </c>
    </row>
    <row r="57" spans="1:21" x14ac:dyDescent="0.3">
      <c r="A57" s="41">
        <v>2058</v>
      </c>
      <c r="B57" s="58" t="s">
        <v>61</v>
      </c>
      <c r="C57" s="59"/>
      <c r="D57" s="77" t="s">
        <v>14</v>
      </c>
      <c r="E57" s="35"/>
      <c r="F57" s="36">
        <v>4.7</v>
      </c>
      <c r="G57" s="40" t="str">
        <f t="shared" si="2"/>
        <v/>
      </c>
      <c r="H57" s="41"/>
      <c r="I57" s="76"/>
      <c r="J57" s="71"/>
      <c r="K57" s="91"/>
      <c r="L57" s="72"/>
      <c r="M57" s="36"/>
      <c r="N57" s="40" t="str">
        <f t="shared" si="1"/>
        <v/>
      </c>
    </row>
    <row r="58" spans="1:21" x14ac:dyDescent="0.3">
      <c r="A58" s="41">
        <v>2059</v>
      </c>
      <c r="B58" s="93" t="s">
        <v>13</v>
      </c>
      <c r="C58" s="33"/>
      <c r="D58" s="77" t="s">
        <v>14</v>
      </c>
      <c r="E58" s="35"/>
      <c r="F58" s="36">
        <v>3.9</v>
      </c>
      <c r="G58" s="40" t="str">
        <f t="shared" si="2"/>
        <v/>
      </c>
      <c r="H58" s="41"/>
      <c r="I58" s="76"/>
      <c r="J58" s="71"/>
      <c r="K58" s="91"/>
      <c r="L58" s="72"/>
      <c r="M58" s="36"/>
      <c r="N58" s="40" t="str">
        <f t="shared" si="1"/>
        <v/>
      </c>
    </row>
    <row r="59" spans="1:21" x14ac:dyDescent="0.3">
      <c r="A59" s="41">
        <v>2060</v>
      </c>
      <c r="B59" s="94"/>
      <c r="C59" s="52"/>
      <c r="D59" s="77" t="s">
        <v>15</v>
      </c>
      <c r="E59" s="35"/>
      <c r="F59" s="36">
        <v>7.8</v>
      </c>
      <c r="G59" s="40" t="str">
        <f t="shared" si="2"/>
        <v/>
      </c>
      <c r="H59" s="41"/>
      <c r="I59" s="76"/>
      <c r="J59" s="71"/>
      <c r="K59" s="91"/>
      <c r="L59" s="72"/>
      <c r="M59" s="36"/>
      <c r="N59" s="40" t="str">
        <f t="shared" si="1"/>
        <v/>
      </c>
    </row>
    <row r="60" spans="1:21" x14ac:dyDescent="0.3">
      <c r="A60" s="41">
        <v>2061</v>
      </c>
      <c r="B60" s="93" t="s">
        <v>72</v>
      </c>
      <c r="C60" s="33"/>
      <c r="D60" s="77" t="s">
        <v>14</v>
      </c>
      <c r="E60" s="35"/>
      <c r="F60" s="36">
        <v>3.9</v>
      </c>
      <c r="G60" s="40" t="str">
        <f t="shared" si="2"/>
        <v/>
      </c>
      <c r="H60" s="41"/>
      <c r="I60" s="76"/>
      <c r="J60" s="71"/>
      <c r="K60" s="91"/>
      <c r="L60" s="72"/>
      <c r="M60" s="36"/>
      <c r="N60" s="40" t="str">
        <f t="shared" si="1"/>
        <v/>
      </c>
    </row>
    <row r="61" spans="1:21" x14ac:dyDescent="0.3">
      <c r="A61" s="41">
        <v>2062</v>
      </c>
      <c r="B61" s="94"/>
      <c r="C61" s="52"/>
      <c r="D61" s="77" t="s">
        <v>15</v>
      </c>
      <c r="E61" s="35"/>
      <c r="F61" s="36">
        <v>7.8</v>
      </c>
      <c r="G61" s="40" t="str">
        <f t="shared" si="2"/>
        <v/>
      </c>
      <c r="H61" s="41"/>
      <c r="I61" s="76"/>
      <c r="J61" s="71"/>
      <c r="K61" s="91"/>
      <c r="L61" s="72"/>
      <c r="M61" s="36"/>
      <c r="N61" s="40" t="str">
        <f t="shared" si="1"/>
        <v/>
      </c>
    </row>
    <row r="62" spans="1:21" x14ac:dyDescent="0.3">
      <c r="A62" s="41">
        <v>2063</v>
      </c>
      <c r="B62" s="93" t="s">
        <v>18</v>
      </c>
      <c r="C62" s="33"/>
      <c r="D62" s="77" t="s">
        <v>14</v>
      </c>
      <c r="E62" s="35"/>
      <c r="F62" s="36">
        <v>3.3</v>
      </c>
      <c r="G62" s="40" t="str">
        <f t="shared" si="2"/>
        <v/>
      </c>
      <c r="H62" s="41"/>
      <c r="I62" s="71"/>
      <c r="J62" s="71"/>
      <c r="K62" s="91"/>
      <c r="L62" s="75"/>
      <c r="M62" s="80"/>
      <c r="N62" s="40" t="str">
        <f t="shared" si="1"/>
        <v/>
      </c>
    </row>
    <row r="63" spans="1:21" x14ac:dyDescent="0.3">
      <c r="A63" s="41">
        <v>2064</v>
      </c>
      <c r="B63" s="94"/>
      <c r="C63" s="52"/>
      <c r="D63" s="77" t="s">
        <v>15</v>
      </c>
      <c r="E63" s="35"/>
      <c r="F63" s="36">
        <v>6.25</v>
      </c>
      <c r="G63" s="40" t="str">
        <f t="shared" si="2"/>
        <v/>
      </c>
      <c r="H63" s="41"/>
      <c r="I63" s="76"/>
      <c r="J63" s="71"/>
      <c r="K63" s="91"/>
      <c r="L63" s="75"/>
      <c r="M63" s="74"/>
      <c r="N63" s="40" t="str">
        <f t="shared" si="1"/>
        <v/>
      </c>
    </row>
    <row r="64" spans="1:21" x14ac:dyDescent="0.3">
      <c r="A64" s="41">
        <v>2065</v>
      </c>
      <c r="B64" s="58" t="s">
        <v>21</v>
      </c>
      <c r="C64" s="59"/>
      <c r="D64" s="77" t="s">
        <v>14</v>
      </c>
      <c r="E64" s="35"/>
      <c r="F64" s="36">
        <v>3.3</v>
      </c>
      <c r="G64" s="40" t="str">
        <f t="shared" si="2"/>
        <v/>
      </c>
      <c r="H64" s="78"/>
      <c r="I64" s="50"/>
      <c r="J64" s="50"/>
      <c r="K64" s="79"/>
      <c r="L64" s="75"/>
      <c r="M64" s="80"/>
      <c r="N64" s="81" t="str">
        <f t="shared" si="1"/>
        <v/>
      </c>
    </row>
    <row r="65" spans="1:16" x14ac:dyDescent="0.3">
      <c r="A65" s="41"/>
      <c r="B65" s="58"/>
      <c r="C65" s="59"/>
      <c r="D65" s="77"/>
      <c r="E65" s="35"/>
      <c r="F65" s="36"/>
      <c r="G65" s="40" t="str">
        <f t="shared" si="2"/>
        <v/>
      </c>
      <c r="H65" s="32"/>
      <c r="I65" s="2" t="s">
        <v>60</v>
      </c>
      <c r="J65" s="2"/>
      <c r="K65" s="2"/>
      <c r="L65" s="2"/>
      <c r="M65" s="2"/>
      <c r="N65" s="37">
        <f>SUM(G15:G67,N15:N64)</f>
        <v>12.65</v>
      </c>
    </row>
    <row r="66" spans="1:16" x14ac:dyDescent="0.3">
      <c r="A66" s="41"/>
      <c r="B66" s="58"/>
      <c r="C66" s="59"/>
      <c r="D66" s="77"/>
      <c r="E66" s="35"/>
      <c r="F66" s="36"/>
      <c r="G66" s="40" t="str">
        <f t="shared" si="2"/>
        <v/>
      </c>
      <c r="H66" s="41"/>
      <c r="I66" s="63" t="s">
        <v>62</v>
      </c>
      <c r="J66" s="63"/>
      <c r="K66" s="50"/>
      <c r="L66" s="82"/>
      <c r="M66" s="83"/>
      <c r="N66" s="40">
        <f>ROUND(((N65*2.5%)/5),2)*5</f>
        <v>0.3</v>
      </c>
    </row>
    <row r="67" spans="1:16" x14ac:dyDescent="0.3">
      <c r="A67" s="78"/>
      <c r="B67" s="58"/>
      <c r="C67" s="59"/>
      <c r="D67" s="77"/>
      <c r="E67" s="35"/>
      <c r="F67" s="36"/>
      <c r="G67" s="81" t="str">
        <f t="shared" si="2"/>
        <v/>
      </c>
      <c r="H67" s="78"/>
      <c r="I67" s="84" t="s">
        <v>63</v>
      </c>
      <c r="J67" s="85"/>
      <c r="K67" s="85"/>
      <c r="L67" s="85">
        <f>SUM(E15:E67,L15:L64)</f>
        <v>4</v>
      </c>
      <c r="M67" s="86"/>
      <c r="N67" s="87">
        <f>SUM(N65:N66)</f>
        <v>12.950000000000001</v>
      </c>
      <c r="P67" s="92"/>
    </row>
    <row r="70" spans="1:16" x14ac:dyDescent="0.3">
      <c r="B70" s="1"/>
      <c r="C70" s="1"/>
      <c r="D70" s="1"/>
      <c r="E70" s="1"/>
      <c r="F70" s="88"/>
    </row>
    <row r="71" spans="1:16" x14ac:dyDescent="0.3">
      <c r="B71" s="1"/>
      <c r="C71" s="1"/>
      <c r="D71" s="1"/>
      <c r="E71" s="1"/>
      <c r="F71" s="88"/>
    </row>
    <row r="72" spans="1:16" x14ac:dyDescent="0.3">
      <c r="B72" s="1"/>
      <c r="C72" s="1"/>
      <c r="D72" s="1"/>
      <c r="E72" s="1"/>
      <c r="F72" s="88"/>
    </row>
    <row r="73" spans="1:16" x14ac:dyDescent="0.3">
      <c r="B73" s="1"/>
      <c r="C73" s="1"/>
      <c r="D73" s="1"/>
      <c r="E73" s="1"/>
      <c r="F73" s="88"/>
    </row>
    <row r="74" spans="1:16" x14ac:dyDescent="0.3">
      <c r="B74" s="1"/>
      <c r="C74" s="1"/>
      <c r="D74" s="1"/>
      <c r="E74" s="1"/>
      <c r="F74" s="88"/>
    </row>
    <row r="75" spans="1:16" x14ac:dyDescent="0.3">
      <c r="B75" s="1"/>
      <c r="C75" s="1"/>
      <c r="D75" s="1"/>
      <c r="E75" s="1"/>
      <c r="F75" s="88"/>
    </row>
    <row r="76" spans="1:16" x14ac:dyDescent="0.3">
      <c r="B76" s="1"/>
      <c r="C76" s="1"/>
      <c r="D76" s="1"/>
      <c r="E76" s="1"/>
      <c r="F76" s="88"/>
    </row>
    <row r="77" spans="1:16" x14ac:dyDescent="0.3">
      <c r="B77" s="1"/>
      <c r="C77" s="1"/>
      <c r="D77" s="1"/>
      <c r="E77" s="1"/>
      <c r="F77" s="88"/>
    </row>
    <row r="78" spans="1:16" x14ac:dyDescent="0.3">
      <c r="B78" s="1"/>
      <c r="C78" s="1"/>
      <c r="D78" s="1"/>
      <c r="E78" s="1"/>
      <c r="F78" s="88"/>
    </row>
    <row r="79" spans="1:16" x14ac:dyDescent="0.3">
      <c r="B79" s="1"/>
      <c r="C79" s="1"/>
      <c r="D79" s="1"/>
      <c r="E79" s="1"/>
      <c r="F79" s="88"/>
    </row>
    <row r="80" spans="1:16" x14ac:dyDescent="0.3">
      <c r="B80" s="1"/>
      <c r="C80" s="1"/>
      <c r="D80" s="1"/>
      <c r="E80" s="1"/>
      <c r="F80" s="88"/>
    </row>
    <row r="81" spans="2:6" x14ac:dyDescent="0.3">
      <c r="B81" s="1"/>
      <c r="C81" s="1"/>
      <c r="D81" s="1"/>
      <c r="E81" s="1"/>
      <c r="F81" s="88"/>
    </row>
    <row r="82" spans="2:6" x14ac:dyDescent="0.3">
      <c r="B82" s="1"/>
      <c r="C82" s="1"/>
      <c r="D82" s="1"/>
      <c r="E82" s="1"/>
      <c r="F82" s="88"/>
    </row>
    <row r="83" spans="2:6" x14ac:dyDescent="0.3">
      <c r="B83" s="1"/>
      <c r="C83" s="1"/>
      <c r="D83" s="1"/>
      <c r="E83" s="1"/>
      <c r="F83" s="88"/>
    </row>
    <row r="84" spans="2:6" x14ac:dyDescent="0.3">
      <c r="B84" s="1"/>
      <c r="C84" s="1"/>
      <c r="D84" s="1"/>
      <c r="E84" s="1"/>
      <c r="F84" s="88"/>
    </row>
    <row r="85" spans="2:6" x14ac:dyDescent="0.3">
      <c r="B85" s="1"/>
      <c r="C85" s="1"/>
      <c r="D85" s="1"/>
      <c r="E85" s="1"/>
      <c r="F85" s="88"/>
    </row>
    <row r="86" spans="2:6" x14ac:dyDescent="0.3">
      <c r="B86" s="1"/>
      <c r="C86" s="1"/>
      <c r="D86" s="1"/>
      <c r="E86" s="1"/>
      <c r="F86" s="88"/>
    </row>
    <row r="87" spans="2:6" x14ac:dyDescent="0.3">
      <c r="B87" s="1"/>
      <c r="C87" s="1"/>
      <c r="D87" s="1"/>
      <c r="E87" s="1"/>
      <c r="F87" s="88"/>
    </row>
    <row r="88" spans="2:6" x14ac:dyDescent="0.3">
      <c r="B88" s="1"/>
      <c r="C88" s="1"/>
      <c r="D88" s="1"/>
      <c r="E88" s="1"/>
      <c r="F88" s="88"/>
    </row>
    <row r="89" spans="2:6" x14ac:dyDescent="0.3">
      <c r="B89" s="1"/>
      <c r="C89" s="1"/>
      <c r="D89" s="1"/>
      <c r="E89" s="1"/>
      <c r="F89" s="88"/>
    </row>
  </sheetData>
  <mergeCells count="20">
    <mergeCell ref="B38:B39"/>
    <mergeCell ref="B40:B42"/>
    <mergeCell ref="B58:B59"/>
    <mergeCell ref="B60:B61"/>
    <mergeCell ref="B62:B63"/>
    <mergeCell ref="B51:B53"/>
    <mergeCell ref="I2:N10"/>
    <mergeCell ref="B19:B21"/>
    <mergeCell ref="B22:B24"/>
    <mergeCell ref="B26:B28"/>
    <mergeCell ref="E12:H12"/>
    <mergeCell ref="B15:B18"/>
    <mergeCell ref="B29:B32"/>
    <mergeCell ref="B34:B37"/>
    <mergeCell ref="I49:I50"/>
    <mergeCell ref="I47:I48"/>
    <mergeCell ref="I45:I46"/>
    <mergeCell ref="B43:B44"/>
    <mergeCell ref="B45:B47"/>
    <mergeCell ref="B48:B50"/>
  </mergeCells>
  <hyperlinks>
    <hyperlink ref="D3" r:id="rId1" xr:uid="{00000000-0004-0000-0000-000000000000}"/>
    <hyperlink ref="D4" r:id="rId2" display="http://www.fondationcsc.ch/" xr:uid="{00000000-0004-0000-0000-000001000000}"/>
  </hyperlinks>
  <printOptions horizontalCentered="1"/>
  <pageMargins left="0.62992125984251968" right="0.19685039370078741" top="0.74803149606299213" bottom="0.31496062992125984" header="0.31496062992125984" footer="0.19685039370078741"/>
  <pageSetup paperSize="9" scale="72" orientation="portrait" r:id="rId3"/>
  <headerFooter>
    <oddHeader xml:space="preserve">&amp;C&amp;"Tahoma,Gras"&amp;22Formulaire de commande pour la boulangerie
</oddHeader>
    <oddFooter xml:space="preserve">&amp;L&amp;9N° document : 02.01.01 FOR xxx Formulaire de commande pour la boulangerie.xlsx
Version : 2 – Date : 11.02.2019
&amp;10&amp;Z&amp;F&amp;C
Page 1 sur 1&amp;R
Elaboré par : Nicolas Vuillet
Validé par :      
Libéré par :      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Prix HT revendeur</vt:lpstr>
      <vt:lpstr>'Prix HT revendeur'!Print_Area</vt:lpstr>
    </vt:vector>
  </TitlesOfParts>
  <Company>CIAD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Besançon Jean-Luc</dc:creator>
  <cp:lastModifiedBy>Luca Frei</cp:lastModifiedBy>
  <cp:lastPrinted>2019-08-15T12:10:45Z</cp:lastPrinted>
  <dcterms:created xsi:type="dcterms:W3CDTF">2017-04-21T06:56:29Z</dcterms:created>
  <dcterms:modified xsi:type="dcterms:W3CDTF">2019-11-24T23:55:33Z</dcterms:modified>
</cp:coreProperties>
</file>