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6-Associations\Unipoly\Tresorerie21-22\UP_Tresorerie_21-22\2 - Bilans\2021-2022\"/>
    </mc:Choice>
  </mc:AlternateContent>
  <xr:revisionPtr revIDLastSave="0" documentId="13_ncr:1_{04233F4A-4AF9-4D6B-9469-8979B5FE5590}" xr6:coauthVersionLast="47" xr6:coauthVersionMax="47" xr10:uidLastSave="{00000000-0000-0000-0000-000000000000}"/>
  <bookViews>
    <workbookView xWindow="9996" yWindow="156" windowWidth="13044" windowHeight="12204" activeTab="2" xr2:uid="{63A688D3-728A-4DEA-9320-34A1E255B5DB}"/>
  </bookViews>
  <sheets>
    <sheet name="Sommaire" sheetId="1" r:id="rId1"/>
    <sheet name="Actifs" sheetId="2" r:id="rId2"/>
    <sheet name="Pass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" i="1" s="1"/>
  <c r="E1" i="1"/>
  <c r="E7" i="1" l="1"/>
</calcChain>
</file>

<file path=xl/sharedStrings.xml><?xml version="1.0" encoding="utf-8"?>
<sst xmlns="http://schemas.openxmlformats.org/spreadsheetml/2006/main" count="13" uniqueCount="12">
  <si>
    <t>Banque</t>
  </si>
  <si>
    <t>Actifs Totaux</t>
  </si>
  <si>
    <t>Bourses</t>
  </si>
  <si>
    <t>Caisses</t>
  </si>
  <si>
    <t>Matériel</t>
  </si>
  <si>
    <t>AR</t>
  </si>
  <si>
    <t>Passifs Totaux</t>
  </si>
  <si>
    <t>AP</t>
  </si>
  <si>
    <t>Dettes non Réclamée</t>
  </si>
  <si>
    <t>Fonds propres</t>
  </si>
  <si>
    <t>Crédit des membres</t>
  </si>
  <si>
    <t>1428.73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</si>
</sst>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Futura Bk BT"/>
      <family val="2"/>
    </font>
    <font>
      <sz val="16"/>
      <color theme="1"/>
      <name val="Futura Bk BT"/>
      <family val="2"/>
    </font>
    <font>
      <b/>
      <sz val="20"/>
      <color theme="1"/>
      <name val="Futura Bk B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r>
              <a:rPr lang="fr-CH" sz="3600" b="1">
                <a:latin typeface="Futura Bk BT" panose="020B0502020204090303" pitchFamily="34" charset="0"/>
              </a:rPr>
              <a:t>Total des Actifs</a:t>
            </a:r>
          </a:p>
        </c:rich>
      </c:tx>
      <c:layout>
        <c:manualLayout>
          <c:xMode val="edge"/>
          <c:yMode val="edge"/>
          <c:x val="0.5706428653010247"/>
          <c:y val="7.5317343498648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Bk BT" panose="020B0502020204090303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1154688746525E-2"/>
          <c:y val="9.0150675871021546E-2"/>
          <c:w val="0.40440296845348073"/>
          <c:h val="0.816951014897908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Sommaire!$A$2</c:f>
              <c:strCache>
                <c:ptCount val="1"/>
                <c:pt idx="0">
                  <c:v>Banque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Sommaire!$B$2</c:f>
              <c:numCache>
                <c:formatCode>General</c:formatCode>
                <c:ptCount val="1"/>
                <c:pt idx="0">
                  <c:v>12969.72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A-4654-ADC0-99E74DFA157C}"/>
            </c:ext>
          </c:extLst>
        </c:ser>
        <c:ser>
          <c:idx val="1"/>
          <c:order val="1"/>
          <c:tx>
            <c:strRef>
              <c:f>Sommaire!$A$3</c:f>
              <c:strCache>
                <c:ptCount val="1"/>
                <c:pt idx="0">
                  <c:v>Bourses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Sommaire!$B$3</c:f>
              <c:numCache>
                <c:formatCode>General</c:formatCode>
                <c:ptCount val="1"/>
                <c:pt idx="0">
                  <c:v>1955.58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A-4654-ADC0-99E74DFA157C}"/>
            </c:ext>
          </c:extLst>
        </c:ser>
        <c:ser>
          <c:idx val="2"/>
          <c:order val="2"/>
          <c:tx>
            <c:strRef>
              <c:f>Sommaire!$A$4</c:f>
              <c:strCache>
                <c:ptCount val="1"/>
                <c:pt idx="0">
                  <c:v>Caisses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Sommaire!$B$4</c:f>
              <c:numCache>
                <c:formatCode>General</c:formatCode>
                <c:ptCount val="1"/>
                <c:pt idx="0">
                  <c:v>2483.65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A-4654-ADC0-99E74DFA157C}"/>
            </c:ext>
          </c:extLst>
        </c:ser>
        <c:ser>
          <c:idx val="4"/>
          <c:order val="3"/>
          <c:tx>
            <c:strRef>
              <c:f>Sommaire!$A$5</c:f>
              <c:strCache>
                <c:ptCount val="1"/>
                <c:pt idx="0">
                  <c:v>Matériel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571017263630394"/>
                  <c:y val="-1.916002918177772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19-4C33-A7B1-6B5ABC51D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Sommaire!$B$5</c:f>
              <c:numCache>
                <c:formatCode>General</c:formatCode>
                <c:ptCount val="1"/>
                <c:pt idx="0">
                  <c:v>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A-4654-ADC0-99E74DFA157C}"/>
            </c:ext>
          </c:extLst>
        </c:ser>
        <c:ser>
          <c:idx val="5"/>
          <c:order val="4"/>
          <c:tx>
            <c:strRef>
              <c:f>Sommaire!$A$6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859090906642521E-4"/>
                  <c:y val="-2.117070522821005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Futura Bk BT" panose="020B0502020204090303" pitchFamily="34" charset="0"/>
                        <a:ea typeface="+mn-ea"/>
                        <a:cs typeface="+mn-cs"/>
                      </a:defRPr>
                    </a:pPr>
                    <a:fld id="{7153B821-D0F1-4335-8D90-D512824141D6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800">
                          <a:latin typeface="Futura Bk BT" panose="020B0502020204090303" pitchFamily="34" charset="0"/>
                        </a:defRPr>
                      </a:pPr>
                      <a:t>[VALEUR]</a:t>
                    </a:fld>
                    <a:endParaRPr lang="fr-C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utura Bk BT" panose="020B05020202040903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09A-4654-ADC0-99E74DFA15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Sommaire!$B$6</c:f>
              <c:numCache>
                <c:formatCode>General</c:formatCode>
                <c:ptCount val="1"/>
                <c:pt idx="0">
                  <c:v>7204.45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A-4654-ADC0-99E74DFA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448976"/>
        <c:axId val="683449808"/>
      </c:barChart>
      <c:scatterChart>
        <c:scatterStyle val="lineMarker"/>
        <c:varyColors val="0"/>
        <c:ser>
          <c:idx val="6"/>
          <c:order val="5"/>
          <c:tx>
            <c:strRef>
              <c:f>Sommaire!$A$1</c:f>
              <c:strCache>
                <c:ptCount val="1"/>
                <c:pt idx="0">
                  <c:v>Actifs Totaux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4761900763556844E-2"/>
                  <c:y val="-5.6488007623986564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Futura Bk BT" panose="020B05020202040903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9A-4654-ADC0-99E74DFA157C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Sommaire!$B$1</c:f>
              <c:numCache>
                <c:formatCode>General</c:formatCode>
                <c:ptCount val="1"/>
                <c:pt idx="0">
                  <c:v>24738.800000000003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9A-4654-ADC0-99E74DFA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48976"/>
        <c:axId val="683449808"/>
      </c:scatterChart>
      <c:catAx>
        <c:axId val="68344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449808"/>
        <c:crosses val="autoZero"/>
        <c:auto val="1"/>
        <c:lblAlgn val="ctr"/>
        <c:lblOffset val="100"/>
        <c:noMultiLvlLbl val="0"/>
      </c:catAx>
      <c:valAx>
        <c:axId val="683449808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Francs CHF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4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51083954434396239"/>
          <c:y val="0.21216147761689463"/>
          <c:w val="0.46728641674931326"/>
          <c:h val="0.62189260359635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r>
              <a:rPr lang="fr-CH" sz="3600" b="1">
                <a:latin typeface="Futura Bk BT" panose="020B0502020204090303" pitchFamily="34" charset="0"/>
              </a:rPr>
              <a:t>Total des Passifs</a:t>
            </a:r>
          </a:p>
        </c:rich>
      </c:tx>
      <c:layout>
        <c:manualLayout>
          <c:xMode val="edge"/>
          <c:yMode val="edge"/>
          <c:x val="0.5706428653010247"/>
          <c:y val="7.5317343498648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Bk BT" panose="020B0502020204090303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1154688746525E-2"/>
          <c:y val="9.0150675871021546E-2"/>
          <c:w val="0.40440296845348073"/>
          <c:h val="0.816951014897908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Sommaire!$D$2</c:f>
              <c:strCache>
                <c:ptCount val="1"/>
                <c:pt idx="0">
                  <c:v>Crédit des membres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Sommaire!$E$2</c:f>
              <c:numCache>
                <c:formatCode>General</c:formatCode>
                <c:ptCount val="1"/>
                <c:pt idx="0">
                  <c:v>7339.71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F43-B4C6-85BD6762E9C9}"/>
            </c:ext>
          </c:extLst>
        </c:ser>
        <c:ser>
          <c:idx val="1"/>
          <c:order val="1"/>
          <c:tx>
            <c:strRef>
              <c:f>Sommaire!$D$3</c:f>
              <c:strCache>
                <c:ptCount val="1"/>
                <c:pt idx="0">
                  <c:v>Bourses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7D6-4F43-B4C6-85BD6762E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Sommaire!$E$3</c:f>
              <c:numCache>
                <c:formatCode>General</c:formatCode>
                <c:ptCount val="1"/>
                <c:pt idx="0">
                  <c:v>1955.58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F43-B4C6-85BD6762E9C9}"/>
            </c:ext>
          </c:extLst>
        </c:ser>
        <c:ser>
          <c:idx val="2"/>
          <c:order val="2"/>
          <c:tx>
            <c:strRef>
              <c:f>Sommaire!$D$4</c:f>
              <c:strCache>
                <c:ptCount val="1"/>
                <c:pt idx="0">
                  <c:v>Dettes non Réclamée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074073675586196"/>
                  <c:y val="3.7623764657591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Sommaire!$E$4</c:f>
              <c:numCache>
                <c:formatCode>General</c:formatCode>
                <c:ptCount val="1"/>
                <c:pt idx="0">
                  <c:v>319.16000000000003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6-4F43-B4C6-85BD6762E9C9}"/>
            </c:ext>
          </c:extLst>
        </c:ser>
        <c:ser>
          <c:idx val="4"/>
          <c:order val="3"/>
          <c:tx>
            <c:strRef>
              <c:f>Sommaire!$D$5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620639643570124"/>
                  <c:y val="-7.664011672711089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Futura Bk BT" panose="020B05020202040903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Sommaire!$E$5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6-4F43-B4C6-85BD6762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448976"/>
        <c:axId val="683449808"/>
      </c:barChart>
      <c:scatterChart>
        <c:scatterStyle val="lineMarker"/>
        <c:varyColors val="0"/>
        <c:ser>
          <c:idx val="5"/>
          <c:order val="4"/>
          <c:tx>
            <c:strRef>
              <c:f>Sommaire!$D$1</c:f>
              <c:strCache>
                <c:ptCount val="1"/>
                <c:pt idx="0">
                  <c:v>Passifs Totaux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1984895197589516E-2"/>
                  <c:y val="-6.6886692724607455E-2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Futura Bk BT" panose="020B0502020204090303" pitchFamily="34" charset="0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D6-4F43-B4C6-85BD6762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Sommaire!$E$1</c:f>
              <c:numCache>
                <c:formatCode>General</c:formatCode>
                <c:ptCount val="1"/>
                <c:pt idx="0">
                  <c:v>9614.4500000000007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D6-4F43-B4C6-85BD6762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48976"/>
        <c:axId val="683449808"/>
      </c:scatterChart>
      <c:catAx>
        <c:axId val="68344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449808"/>
        <c:crosses val="autoZero"/>
        <c:auto val="1"/>
        <c:lblAlgn val="ctr"/>
        <c:lblOffset val="100"/>
        <c:noMultiLvlLbl val="0"/>
      </c:catAx>
      <c:valAx>
        <c:axId val="6834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Francs CHF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4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Bk BT" panose="020B0502020204090303" pitchFamily="34" charset="0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51083954434396239"/>
          <c:y val="0.21216147761689463"/>
          <c:w val="0.45666092306169459"/>
          <c:h val="0.78783850484541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Bk BT" panose="020B0502020204090303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CF0DE6-5278-4B42-9C24-F0B59DA4574A}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70E712-5DAA-474F-88A0-2BF9E93DBCE6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6829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9C5478-3487-4454-B582-E900BA2BF0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E20240-765D-4388-A000-82665B5793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DC9A-74F8-4369-B355-D1F4158C8B3E}">
  <dimension ref="A1:E8"/>
  <sheetViews>
    <sheetView workbookViewId="0">
      <selection activeCell="D9" sqref="D9"/>
    </sheetView>
  </sheetViews>
  <sheetFormatPr baseColWidth="10" defaultRowHeight="13.8" x14ac:dyDescent="0.25"/>
  <cols>
    <col min="1" max="1" width="22.88671875" style="1" customWidth="1"/>
    <col min="2" max="2" width="18.44140625" style="1" bestFit="1" customWidth="1"/>
    <col min="3" max="3" width="2.109375" style="1" customWidth="1"/>
    <col min="4" max="4" width="28.33203125" style="1" customWidth="1"/>
    <col min="5" max="5" width="18.44140625" style="1" bestFit="1" customWidth="1"/>
    <col min="6" max="16384" width="11.5546875" style="1"/>
  </cols>
  <sheetData>
    <row r="1" spans="1:5" ht="25.2" x14ac:dyDescent="0.45">
      <c r="A1" s="3" t="s">
        <v>1</v>
      </c>
      <c r="B1" s="4">
        <f>SUM(B2:B6)</f>
        <v>24738.800000000003</v>
      </c>
      <c r="D1" s="3" t="s">
        <v>6</v>
      </c>
      <c r="E1" s="4">
        <f>SUM(E2:E5)</f>
        <v>9614.4500000000007</v>
      </c>
    </row>
    <row r="2" spans="1:5" ht="20.399999999999999" x14ac:dyDescent="0.35">
      <c r="A2" s="2" t="s">
        <v>0</v>
      </c>
      <c r="B2" s="5">
        <f>12969.72</f>
        <v>12969.72</v>
      </c>
      <c r="D2" s="2" t="s">
        <v>10</v>
      </c>
      <c r="E2" s="5">
        <v>7339.71</v>
      </c>
    </row>
    <row r="3" spans="1:5" ht="20.399999999999999" x14ac:dyDescent="0.35">
      <c r="A3" s="2" t="s">
        <v>2</v>
      </c>
      <c r="B3" s="5">
        <v>1955.58</v>
      </c>
      <c r="D3" s="2" t="s">
        <v>2</v>
      </c>
      <c r="E3" s="5">
        <v>1955.58</v>
      </c>
    </row>
    <row r="4" spans="1:5" ht="20.399999999999999" x14ac:dyDescent="0.35">
      <c r="A4" s="2" t="s">
        <v>3</v>
      </c>
      <c r="B4" s="5">
        <v>2483.65</v>
      </c>
      <c r="D4" s="2" t="s">
        <v>8</v>
      </c>
      <c r="E4" s="5">
        <v>319.16000000000003</v>
      </c>
    </row>
    <row r="5" spans="1:5" ht="20.399999999999999" x14ac:dyDescent="0.35">
      <c r="A5" s="2" t="s">
        <v>4</v>
      </c>
      <c r="B5" s="5">
        <v>125.4</v>
      </c>
      <c r="D5" s="2" t="s">
        <v>7</v>
      </c>
      <c r="E5" s="5" t="s">
        <v>11</v>
      </c>
    </row>
    <row r="6" spans="1:5" ht="20.399999999999999" x14ac:dyDescent="0.35">
      <c r="A6" s="2" t="s">
        <v>5</v>
      </c>
      <c r="B6" s="5">
        <v>7204.45</v>
      </c>
    </row>
    <row r="7" spans="1:5" ht="25.2" x14ac:dyDescent="0.45">
      <c r="A7" s="2"/>
      <c r="D7" s="3" t="s">
        <v>9</v>
      </c>
      <c r="E7" s="4">
        <f>B1-E1</f>
        <v>15124.350000000002</v>
      </c>
    </row>
    <row r="8" spans="1:5" ht="20.399999999999999" x14ac:dyDescent="0.35">
      <c r="A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2</vt:i4>
      </vt:variant>
    </vt:vector>
  </HeadingPairs>
  <TitlesOfParts>
    <vt:vector size="3" baseType="lpstr">
      <vt:lpstr>Sommaire</vt:lpstr>
      <vt:lpstr>Actifs</vt:lpstr>
      <vt:lpstr>Passifs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2022-03-16T12:15:23Z</dcterms:created>
  <dcterms:modified xsi:type="dcterms:W3CDTF">2022-09-20T14:14:49Z</dcterms:modified>
</cp:coreProperties>
</file>