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Apiculture\"/>
    </mc:Choice>
  </mc:AlternateContent>
  <xr:revisionPtr revIDLastSave="0" documentId="13_ncr:1_{2BD90B99-BF74-4B46-B0E4-436552BDF0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s et Pertes" sheetId="1" r:id="rId1"/>
  </sheets>
  <externalReferences>
    <externalReference r:id="rId2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Pertes'!$A$4:$E$32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Pertes'!$A$4:$E$32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Pertes'!$E$16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Pertes'!$E$23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Pertes'!$E$13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Pertes'!$A$1:$E$26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Pertes'!$A$1:$E$26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Pertes'!$A$1:$E$26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Pertes'!$A$1:$E$26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0">'Profits et Pertes'!$A$1:$M$32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7" i="1" l="1"/>
  <c r="E17" i="1"/>
  <c r="B21" i="1" l="1"/>
  <c r="B18" i="1"/>
  <c r="B19" i="1"/>
  <c r="B20" i="1"/>
  <c r="C23" i="1"/>
  <c r="B11" i="1"/>
  <c r="B10" i="1"/>
  <c r="E23" i="1" l="1"/>
  <c r="B17" i="1" l="1"/>
  <c r="C13" i="1" l="1"/>
  <c r="C25" i="1" s="1"/>
  <c r="E13" i="1"/>
  <c r="E25" i="1" s="1"/>
  <c r="E27" i="1" s="1"/>
  <c r="E29" i="1" l="1"/>
  <c r="C27" i="1" l="1"/>
  <c r="C29" i="1" s="1"/>
  <c r="B30" i="1"/>
  <c r="B28" i="1"/>
  <c r="B26" i="1"/>
  <c r="B24" i="1"/>
  <c r="B22" i="1"/>
  <c r="B16" i="1"/>
  <c r="B15" i="1"/>
  <c r="B23" i="1" l="1"/>
  <c r="B13" i="1" l="1"/>
  <c r="B25" i="1" l="1"/>
  <c r="B27" i="1" l="1"/>
  <c r="B29" i="1" l="1"/>
</calcChain>
</file>

<file path=xl/sharedStrings.xml><?xml version="1.0" encoding="utf-8"?>
<sst xmlns="http://schemas.openxmlformats.org/spreadsheetml/2006/main" count="27" uniqueCount="26">
  <si>
    <t>Association EPFL</t>
  </si>
  <si>
    <t>Ecublens</t>
  </si>
  <si>
    <t>CHF</t>
  </si>
  <si>
    <t>Total des produits</t>
  </si>
  <si>
    <t>Total des charges</t>
  </si>
  <si>
    <t>Résultat avant amortissements et provisions</t>
  </si>
  <si>
    <t>Résultat avant produits et charges financiers</t>
  </si>
  <si>
    <t>Résultat avant impôts</t>
  </si>
  <si>
    <t>Justification</t>
  </si>
  <si>
    <t>Ecart% Budget vs 
N-1</t>
  </si>
  <si>
    <t>Compte de profits et pertes (budget) 2022</t>
  </si>
  <si>
    <t>avec comparaison du compte d'exploitation 2021</t>
  </si>
  <si>
    <t>Budget 
2022</t>
  </si>
  <si>
    <t>Comptes
réalisés 
2021</t>
  </si>
  <si>
    <t>Ventes Apiculture</t>
  </si>
  <si>
    <t>Charges du pôle</t>
  </si>
  <si>
    <t>AVP SAO : Subvention Demandée</t>
  </si>
  <si>
    <t>Apiculture :</t>
  </si>
  <si>
    <t>Entretien des ruches</t>
  </si>
  <si>
    <t>Remplacement de matériel</t>
  </si>
  <si>
    <t>Investissement dans du nouveau matériel</t>
  </si>
  <si>
    <t>Cotisation à la société d'apiculture de Lausanne</t>
  </si>
  <si>
    <t>(Correspond aux 345 de combinaison et de gants)</t>
  </si>
  <si>
    <t>(Correspond aux 200 de traitement et nourrissage ainsi qu'aux 100 de matériel de cirage)</t>
  </si>
  <si>
    <t>(Correspond aux 20 de nouvelle ruche, 90 deki d'élevage ainsi qu'aux 195 de cadres)</t>
  </si>
  <si>
    <t>Produits du pôle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</si>
</sst>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0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66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9" fillId="0" borderId="0" xfId="10" applyNumberFormat="1" applyFont="1" applyFill="1" applyBorder="1" applyProtection="1">
      <protection locked="0"/>
    </xf>
    <xf numFmtId="164" fontId="17" fillId="0" borderId="0" xfId="9" applyNumberFormat="1" applyFont="1" applyFill="1" applyBorder="1"/>
    <xf numFmtId="164" fontId="16" fillId="0" borderId="0" xfId="2" applyNumberFormat="1" applyFont="1" applyFill="1" applyBorder="1" applyAlignment="1" applyProtection="1">
      <alignment horizontal="right"/>
      <protection locked="0"/>
    </xf>
    <xf numFmtId="164" fontId="20" fillId="3" borderId="0" xfId="5" applyNumberFormat="1" applyFont="1" applyFill="1" applyBorder="1" applyAlignment="1">
      <alignment horizontal="right"/>
    </xf>
    <xf numFmtId="165" fontId="16" fillId="0" borderId="0" xfId="2" applyNumberFormat="1" applyFont="1" applyFill="1" applyBorder="1" applyAlignment="1">
      <alignment horizontal="center"/>
    </xf>
    <xf numFmtId="164" fontId="21" fillId="0" borderId="0" xfId="10" applyNumberFormat="1" applyFont="1" applyFill="1" applyBorder="1" applyProtection="1">
      <protection locked="0"/>
    </xf>
    <xf numFmtId="164" fontId="22" fillId="0" borderId="0" xfId="10" applyNumberFormat="1" applyFont="1" applyFill="1" applyBorder="1">
      <protection locked="0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5" fontId="16" fillId="0" borderId="0" xfId="2" applyNumberFormat="1" applyFont="1" applyBorder="1" applyAlignment="1" applyProtection="1">
      <alignment horizontal="left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5" fontId="16" fillId="0" borderId="3" xfId="2" applyNumberFormat="1" applyFont="1" applyBorder="1" applyAlignment="1">
      <alignment horizontal="left"/>
    </xf>
    <xf numFmtId="164" fontId="15" fillId="0" borderId="3" xfId="4" applyNumberFormat="1" applyFont="1" applyFill="1" applyBorder="1" applyAlignment="1">
      <alignment horizontal="left" indent="1"/>
    </xf>
    <xf numFmtId="164" fontId="16" fillId="0" borderId="0" xfId="4" applyNumberFormat="1" applyFont="1" applyFill="1" applyBorder="1"/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5" fontId="16" fillId="0" borderId="0" xfId="2" applyNumberFormat="1" applyFont="1" applyBorder="1" applyAlignment="1">
      <alignment horizontal="left"/>
    </xf>
    <xf numFmtId="164" fontId="18" fillId="0" borderId="4" xfId="11" applyNumberFormat="1" applyFont="1" applyFill="1" applyBorder="1"/>
    <xf numFmtId="167" fontId="23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5" fontId="18" fillId="0" borderId="0" xfId="2" applyNumberFormat="1" applyFont="1" applyBorder="1" applyAlignment="1" applyProtection="1">
      <alignment horizontal="left"/>
      <protection locked="0"/>
    </xf>
    <xf numFmtId="164" fontId="16" fillId="0" borderId="0" xfId="2" applyNumberFormat="1" applyFont="1" applyFill="1" applyBorder="1" applyProtection="1">
      <protection locked="0"/>
    </xf>
    <xf numFmtId="164" fontId="16" fillId="0" borderId="0" xfId="2" applyNumberFormat="1" applyFont="1" applyFill="1" applyBorder="1" applyAlignment="1" applyProtection="1">
      <alignment horizontal="center"/>
      <protection locked="0"/>
    </xf>
    <xf numFmtId="164" fontId="18" fillId="0" borderId="0" xfId="9" applyNumberFormat="1" applyFont="1" applyFill="1" applyBorder="1"/>
    <xf numFmtId="165" fontId="18" fillId="0" borderId="0" xfId="2" applyNumberFormat="1" applyFont="1" applyBorder="1" applyAlignment="1">
      <alignment horizontal="left"/>
    </xf>
    <xf numFmtId="164" fontId="16" fillId="0" borderId="0" xfId="2" applyNumberFormat="1" applyFont="1" applyBorder="1"/>
    <xf numFmtId="164" fontId="16" fillId="0" borderId="0" xfId="2" applyNumberFormat="1" applyFont="1" applyFill="1" applyBorder="1"/>
    <xf numFmtId="164" fontId="15" fillId="3" borderId="0" xfId="2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4" fontId="16" fillId="0" borderId="0" xfId="2" applyNumberFormat="1" applyFont="1" applyBorder="1" applyProtection="1"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4" xfId="2" applyNumberFormat="1" applyFont="1" applyBorder="1" applyProtection="1">
      <protection locked="0"/>
    </xf>
    <xf numFmtId="164" fontId="18" fillId="0" borderId="4" xfId="2" applyNumberFormat="1" applyFont="1" applyFill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4" fontId="25" fillId="0" borderId="0" xfId="2" applyNumberFormat="1" applyFont="1" applyBorder="1" applyProtection="1">
      <protection locked="0"/>
    </xf>
    <xf numFmtId="164" fontId="24" fillId="0" borderId="2" xfId="2" applyNumberFormat="1" applyFont="1" applyFill="1" applyBorder="1" applyAlignment="1">
      <alignment horizontal="left" vertical="center" wrapText="1" indent="1"/>
    </xf>
    <xf numFmtId="164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3" xfId="4" applyNumberFormat="1" applyFont="1" applyFill="1" applyBorder="1"/>
    <xf numFmtId="167" fontId="23" fillId="0" borderId="3" xfId="1" applyNumberFormat="1" applyFont="1" applyFill="1" applyBorder="1"/>
    <xf numFmtId="164" fontId="29" fillId="0" borderId="0" xfId="10" applyNumberFormat="1" applyFont="1" applyFill="1" applyBorder="1" applyProtection="1">
      <protection locked="0"/>
    </xf>
    <xf numFmtId="164" fontId="4" fillId="0" borderId="0" xfId="6" applyNumberFormat="1" applyFont="1" applyFill="1" applyBorder="1" applyAlignment="1">
      <alignment horizontal="center"/>
      <protection locked="0"/>
    </xf>
    <xf numFmtId="0" fontId="26" fillId="0" borderId="0" xfId="3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7" fillId="0" borderId="0" xfId="6" applyNumberFormat="1" applyFont="1" applyFill="1" applyBorder="1" applyAlignment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8"/>
  <sheetViews>
    <sheetView showGridLines="0" tabSelected="1" topLeftCell="A9" zoomScale="110" zoomScaleNormal="110" zoomScaleSheetLayoutView="110" workbookViewId="0">
      <selection activeCell="F21" sqref="F21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3" customWidth="1"/>
    <col min="4" max="4" width="3.21875" style="13" customWidth="1"/>
    <col min="5" max="5" width="17.88671875" style="3" customWidth="1"/>
    <col min="6" max="6" width="81.109375" style="11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61" t="s">
        <v>0</v>
      </c>
      <c r="B1" s="61"/>
      <c r="C1" s="61"/>
      <c r="D1" s="61"/>
      <c r="E1" s="61"/>
      <c r="F1" s="9"/>
    </row>
    <row r="2" spans="1:6" ht="18.899999999999999" customHeight="1">
      <c r="A2" s="62" t="s">
        <v>1</v>
      </c>
      <c r="B2" s="62"/>
      <c r="C2" s="62"/>
      <c r="D2" s="62"/>
      <c r="E2" s="62"/>
      <c r="F2" s="9"/>
    </row>
    <row r="3" spans="1:6">
      <c r="A3" s="63"/>
      <c r="B3" s="63"/>
      <c r="C3" s="63"/>
      <c r="D3" s="63"/>
      <c r="E3" s="63"/>
      <c r="F3" s="9"/>
    </row>
    <row r="4" spans="1:6" ht="17.399999999999999">
      <c r="A4" s="64" t="s">
        <v>10</v>
      </c>
      <c r="B4" s="64"/>
      <c r="C4" s="64"/>
      <c r="D4" s="64"/>
      <c r="E4" s="64"/>
      <c r="F4" s="9"/>
    </row>
    <row r="5" spans="1:6" ht="15.6">
      <c r="A5" s="65" t="s">
        <v>11</v>
      </c>
      <c r="B5" s="65"/>
      <c r="C5" s="65"/>
      <c r="D5" s="65"/>
      <c r="E5" s="65"/>
      <c r="F5" s="9"/>
    </row>
    <row r="6" spans="1:6" ht="18">
      <c r="A6" s="60"/>
      <c r="B6" s="60"/>
      <c r="C6" s="60"/>
      <c r="D6" s="60"/>
      <c r="E6" s="60"/>
      <c r="F6" s="9"/>
    </row>
    <row r="7" spans="1:6" ht="41.4">
      <c r="A7" s="55"/>
      <c r="B7" s="56" t="s">
        <v>9</v>
      </c>
      <c r="C7" s="15" t="s">
        <v>12</v>
      </c>
      <c r="D7" s="16"/>
      <c r="E7" s="15" t="s">
        <v>13</v>
      </c>
      <c r="F7" s="17" t="s">
        <v>8</v>
      </c>
    </row>
    <row r="8" spans="1:6" s="3" customFormat="1" ht="16.2" customHeight="1">
      <c r="A8" s="59" t="s">
        <v>25</v>
      </c>
      <c r="B8" s="19"/>
      <c r="C8" s="20" t="s">
        <v>2</v>
      </c>
      <c r="D8" s="21"/>
      <c r="E8" s="20" t="s">
        <v>2</v>
      </c>
      <c r="F8" s="22"/>
    </row>
    <row r="9" spans="1:6" s="4" customFormat="1" ht="16.2" customHeight="1">
      <c r="A9" s="18"/>
      <c r="B9" s="23"/>
      <c r="C9" s="24"/>
      <c r="D9" s="25"/>
      <c r="E9" s="24"/>
      <c r="F9" s="26"/>
    </row>
    <row r="10" spans="1:6" ht="16.2" customHeight="1">
      <c r="A10" s="31" t="s">
        <v>16</v>
      </c>
      <c r="B10" s="28" t="str">
        <f t="shared" ref="B10:B11" si="0">IFERROR((C10-E10)/E10,"")</f>
        <v/>
      </c>
      <c r="C10" s="27">
        <v>1030</v>
      </c>
      <c r="D10" s="29"/>
      <c r="E10" s="27">
        <v>0</v>
      </c>
      <c r="F10" s="30"/>
    </row>
    <row r="11" spans="1:6" ht="16.2" customHeight="1">
      <c r="A11" s="31" t="s">
        <v>14</v>
      </c>
      <c r="B11" s="28">
        <f t="shared" si="0"/>
        <v>-1</v>
      </c>
      <c r="C11" s="27">
        <v>0</v>
      </c>
      <c r="D11" s="29"/>
      <c r="E11" s="27">
        <v>400</v>
      </c>
      <c r="F11" s="30"/>
    </row>
    <row r="12" spans="1:6" ht="16.2" customHeight="1">
      <c r="A12" s="32"/>
      <c r="B12" s="33"/>
      <c r="C12" s="32"/>
      <c r="D12" s="34"/>
      <c r="E12" s="32"/>
      <c r="F12" s="35"/>
    </row>
    <row r="13" spans="1:6" s="6" customFormat="1" ht="16.2" customHeight="1" thickBot="1">
      <c r="A13" s="36" t="s">
        <v>3</v>
      </c>
      <c r="B13" s="37">
        <f t="shared" ref="B13:B30" si="1">IFERROR((C13-E13)/E13,"")</f>
        <v>1.575</v>
      </c>
      <c r="C13" s="36">
        <f>SUM(C10:C11)</f>
        <v>1030</v>
      </c>
      <c r="D13" s="38"/>
      <c r="E13" s="36">
        <f>SUM(E10:E11)</f>
        <v>400</v>
      </c>
      <c r="F13" s="39"/>
    </row>
    <row r="14" spans="1:6" ht="16.2" customHeight="1" thickTop="1">
      <c r="A14" s="40"/>
      <c r="B14" s="33" t="str">
        <f t="shared" si="1"/>
        <v/>
      </c>
      <c r="C14" s="41"/>
      <c r="D14" s="25"/>
      <c r="E14" s="41"/>
      <c r="F14" s="26"/>
    </row>
    <row r="15" spans="1:6" s="6" customFormat="1" ht="16.2" customHeight="1" thickTop="1">
      <c r="A15" s="59" t="s">
        <v>15</v>
      </c>
      <c r="B15" s="33" t="str">
        <f t="shared" si="1"/>
        <v/>
      </c>
      <c r="C15" s="42"/>
      <c r="D15" s="34"/>
      <c r="E15" s="42"/>
      <c r="F15" s="43"/>
    </row>
    <row r="16" spans="1:6" ht="16.2" customHeight="1">
      <c r="A16" s="18"/>
      <c r="B16" s="33" t="str">
        <f t="shared" si="1"/>
        <v/>
      </c>
      <c r="C16" s="24"/>
      <c r="D16" s="25"/>
      <c r="E16" s="24"/>
      <c r="F16" s="35"/>
    </row>
    <row r="17" spans="1:6" ht="16.2" customHeight="1">
      <c r="A17" s="57" t="s">
        <v>17</v>
      </c>
      <c r="B17" s="58">
        <f t="shared" ref="B17:B21" si="2">IFERROR((C17-E17)/E17,"")</f>
        <v>1.3572491131708433</v>
      </c>
      <c r="C17" s="57">
        <f>SUM(C18:C21)</f>
        <v>1030</v>
      </c>
      <c r="D17" s="29"/>
      <c r="E17" s="57">
        <f>SUM(E18:E21)</f>
        <v>436.95</v>
      </c>
      <c r="F17" s="30"/>
    </row>
    <row r="18" spans="1:6" ht="16.2" customHeight="1">
      <c r="A18" s="31" t="s">
        <v>18</v>
      </c>
      <c r="B18" s="28">
        <f t="shared" si="2"/>
        <v>-0.31342258839684173</v>
      </c>
      <c r="C18" s="27">
        <v>300</v>
      </c>
      <c r="D18" s="29"/>
      <c r="E18" s="27">
        <v>436.95</v>
      </c>
      <c r="F18" s="30" t="s">
        <v>23</v>
      </c>
    </row>
    <row r="19" spans="1:6" ht="16.2" customHeight="1">
      <c r="A19" s="31" t="s">
        <v>19</v>
      </c>
      <c r="B19" s="28" t="str">
        <f t="shared" si="2"/>
        <v/>
      </c>
      <c r="C19" s="27">
        <v>345</v>
      </c>
      <c r="D19" s="29"/>
      <c r="E19" s="27">
        <v>0</v>
      </c>
      <c r="F19" s="30" t="s">
        <v>22</v>
      </c>
    </row>
    <row r="20" spans="1:6" ht="16.2" customHeight="1">
      <c r="A20" s="31" t="s">
        <v>20</v>
      </c>
      <c r="B20" s="28" t="str">
        <f t="shared" si="2"/>
        <v/>
      </c>
      <c r="C20" s="27">
        <v>305</v>
      </c>
      <c r="D20" s="29"/>
      <c r="E20" s="27">
        <v>0</v>
      </c>
      <c r="F20" s="30" t="s">
        <v>24</v>
      </c>
    </row>
    <row r="21" spans="1:6" ht="16.2" customHeight="1">
      <c r="A21" s="31" t="s">
        <v>21</v>
      </c>
      <c r="B21" s="28" t="str">
        <f t="shared" si="2"/>
        <v/>
      </c>
      <c r="C21" s="27">
        <v>80</v>
      </c>
      <c r="D21" s="29"/>
      <c r="E21" s="27">
        <v>0</v>
      </c>
      <c r="F21" s="30"/>
    </row>
    <row r="22" spans="1:6" ht="16.2" customHeight="1">
      <c r="A22" s="44"/>
      <c r="B22" s="33" t="str">
        <f t="shared" si="1"/>
        <v/>
      </c>
      <c r="C22" s="45"/>
      <c r="D22" s="46"/>
      <c r="E22" s="45"/>
      <c r="F22" s="35"/>
    </row>
    <row r="23" spans="1:6" s="6" customFormat="1" ht="16.2" customHeight="1" thickBot="1">
      <c r="A23" s="36" t="s">
        <v>4</v>
      </c>
      <c r="B23" s="37">
        <f t="shared" si="1"/>
        <v>1.3572491131708433</v>
      </c>
      <c r="C23" s="36">
        <f>C17</f>
        <v>1030</v>
      </c>
      <c r="D23" s="38"/>
      <c r="E23" s="36">
        <f>E17</f>
        <v>436.95</v>
      </c>
      <c r="F23" s="43"/>
    </row>
    <row r="24" spans="1:6" ht="16.2" customHeight="1" thickTop="1">
      <c r="A24" s="47"/>
      <c r="B24" s="33" t="str">
        <f t="shared" si="1"/>
        <v/>
      </c>
      <c r="C24" s="47"/>
      <c r="D24" s="34"/>
      <c r="E24" s="47"/>
      <c r="F24" s="35"/>
    </row>
    <row r="25" spans="1:6" s="6" customFormat="1" ht="16.2" customHeight="1" thickBot="1">
      <c r="A25" s="36" t="s">
        <v>5</v>
      </c>
      <c r="B25" s="37">
        <f t="shared" si="1"/>
        <v>-1</v>
      </c>
      <c r="C25" s="36">
        <f>C13-C23</f>
        <v>0</v>
      </c>
      <c r="D25" s="38"/>
      <c r="E25" s="36">
        <f>E13-E23</f>
        <v>-36.949999999999989</v>
      </c>
      <c r="F25" s="43"/>
    </row>
    <row r="26" spans="1:6" ht="16.2" customHeight="1" thickTop="1">
      <c r="A26" s="47"/>
      <c r="B26" s="33" t="str">
        <f t="shared" si="1"/>
        <v/>
      </c>
      <c r="C26" s="47"/>
      <c r="D26" s="34"/>
      <c r="E26" s="47"/>
      <c r="F26" s="35"/>
    </row>
    <row r="27" spans="1:6" s="6" customFormat="1" ht="16.2" customHeight="1" thickBot="1">
      <c r="A27" s="51" t="s">
        <v>6</v>
      </c>
      <c r="B27" s="37">
        <f t="shared" si="1"/>
        <v>-1</v>
      </c>
      <c r="C27" s="52">
        <f>C25</f>
        <v>0</v>
      </c>
      <c r="D27" s="53"/>
      <c r="E27" s="52">
        <f>E25</f>
        <v>-36.949999999999989</v>
      </c>
      <c r="F27" s="43"/>
    </row>
    <row r="28" spans="1:6" ht="16.2" customHeight="1" thickTop="1">
      <c r="A28" s="49"/>
      <c r="B28" s="33" t="str">
        <f t="shared" si="1"/>
        <v/>
      </c>
      <c r="C28" s="40"/>
      <c r="D28" s="48"/>
      <c r="E28" s="40"/>
      <c r="F28" s="35"/>
    </row>
    <row r="29" spans="1:6" s="6" customFormat="1" ht="16.2" customHeight="1" thickBot="1">
      <c r="A29" s="51" t="s">
        <v>7</v>
      </c>
      <c r="B29" s="37">
        <f t="shared" si="1"/>
        <v>-1</v>
      </c>
      <c r="C29" s="52">
        <f>C27</f>
        <v>0</v>
      </c>
      <c r="D29" s="53"/>
      <c r="E29" s="52">
        <f>E27</f>
        <v>-36.949999999999989</v>
      </c>
      <c r="F29" s="43"/>
    </row>
    <row r="30" spans="1:6" ht="16.2" customHeight="1" thickTop="1">
      <c r="A30" s="49"/>
      <c r="B30" s="33" t="str">
        <f t="shared" si="1"/>
        <v/>
      </c>
      <c r="C30" s="40"/>
      <c r="D30" s="48"/>
      <c r="E30" s="40"/>
      <c r="F30" s="35"/>
    </row>
    <row r="31" spans="1:6" ht="16.2" customHeight="1">
      <c r="A31" s="54"/>
      <c r="B31" s="33"/>
      <c r="C31" s="40"/>
      <c r="D31" s="48"/>
      <c r="E31" s="40"/>
      <c r="F31" s="50"/>
    </row>
    <row r="32" spans="1:6" ht="16.2" customHeight="1">
      <c r="A32" s="5"/>
      <c r="B32" s="12"/>
      <c r="C32" s="7"/>
      <c r="D32" s="14"/>
      <c r="E32" s="7"/>
      <c r="F32" s="10"/>
    </row>
    <row r="33" spans="1:5" ht="16.2" customHeight="1">
      <c r="A33" s="1"/>
      <c r="B33" s="1"/>
      <c r="C33" s="8"/>
      <c r="E33" s="8"/>
    </row>
    <row r="34" spans="1:5" ht="16.2" customHeight="1">
      <c r="A34" s="1"/>
      <c r="B34" s="1"/>
      <c r="C34" s="8"/>
      <c r="E34" s="8"/>
    </row>
    <row r="35" spans="1:5" ht="16.2" customHeight="1">
      <c r="A35" s="1"/>
      <c r="B35" s="1"/>
      <c r="C35" s="8"/>
      <c r="E35" s="8"/>
    </row>
    <row r="36" spans="1:5" ht="16.2" customHeight="1">
      <c r="A36" s="1"/>
      <c r="B36" s="1"/>
      <c r="C36" s="8"/>
      <c r="E36" s="8"/>
    </row>
    <row r="37" spans="1:5" ht="16.2" customHeight="1">
      <c r="C37" s="8"/>
      <c r="E37" s="8"/>
    </row>
    <row r="38" spans="1:5" ht="16.2" customHeight="1"/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Profits et Pertes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2022-01-30T16:07:31Z</dcterms:modified>
</cp:coreProperties>
</file>